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autoCompressPictures="0"/>
  <mc:AlternateContent xmlns:mc="http://schemas.openxmlformats.org/markup-compatibility/2006">
    <mc:Choice Requires="x15">
      <x15ac:absPath xmlns:x15ac="http://schemas.microsoft.com/office/spreadsheetml/2010/11/ac" url="C:\Users\wchacon\OneDrive - Ministerio de Tecnologías de la Información y las Comunicaciones MINTIC\WILLIAM\PLAN DE PARTICIPACION\2019\INFORMES\"/>
    </mc:Choice>
  </mc:AlternateContent>
  <xr:revisionPtr revIDLastSave="652" documentId="8_{187A2368-4E24-4D98-BD2A-E1896C93F1CA}" xr6:coauthVersionLast="41" xr6:coauthVersionMax="41" xr10:uidLastSave="{DF668071-CA1D-45D5-AF70-48D9CA6CA251}"/>
  <bookViews>
    <workbookView xWindow="-110" yWindow="-110" windowWidth="19420" windowHeight="10420" tabRatio="500" xr2:uid="{00000000-000D-0000-FFFF-FFFF00000000}"/>
  </bookViews>
  <sheets>
    <sheet name="Hoja1" sheetId="1" r:id="rId1"/>
    <sheet name="Hoja2" sheetId="2" state="hidden" r:id="rId2"/>
  </sheets>
  <externalReferences>
    <externalReference r:id="rId3"/>
  </externalReferences>
  <definedNames>
    <definedName name="_xlnm._FilterDatabase" localSheetId="0" hidden="1">Hoja1!$A$6:$DR$98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62" i="1" l="1"/>
  <c r="X92" i="1" l="1"/>
  <c r="X16" i="1"/>
  <c r="X74" i="1"/>
  <c r="X38" i="1" l="1"/>
  <c r="X66" i="1"/>
  <c r="X77" i="1"/>
  <c r="X75" i="1"/>
  <c r="X63" i="1"/>
  <c r="X30" i="1"/>
  <c r="X18" i="1"/>
  <c r="X13" i="1"/>
  <c r="X95" i="1"/>
  <c r="X94" i="1"/>
  <c r="X93" i="1"/>
  <c r="X73" i="1"/>
  <c r="X65" i="1"/>
  <c r="X37" i="1"/>
  <c r="X36" i="1"/>
  <c r="X35" i="1"/>
  <c r="X34" i="1"/>
  <c r="X33" i="1"/>
  <c r="X32" i="1"/>
  <c r="X29" i="1"/>
  <c r="X28" i="1"/>
  <c r="X27" i="1"/>
  <c r="X26" i="1"/>
  <c r="X25" i="1"/>
  <c r="X12" i="1"/>
  <c r="X11" i="1"/>
  <c r="X10" i="1"/>
  <c r="X7" i="1"/>
  <c r="X72" i="1"/>
  <c r="X9" i="1"/>
  <c r="X8" i="1"/>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 i="2"/>
</calcChain>
</file>

<file path=xl/sharedStrings.xml><?xml version="1.0" encoding="utf-8"?>
<sst xmlns="http://schemas.openxmlformats.org/spreadsheetml/2006/main" count="977" uniqueCount="377">
  <si>
    <t>Enfoque diferencia</t>
  </si>
  <si>
    <t>Presencial</t>
  </si>
  <si>
    <t>Objetivo de Desarrollo Sostenible Asociado</t>
  </si>
  <si>
    <t>Rendición de Cuentas</t>
  </si>
  <si>
    <t>Virtual</t>
  </si>
  <si>
    <t>virtual</t>
  </si>
  <si>
    <t>Paz Justicia e instituciones fuertes</t>
  </si>
  <si>
    <t>NA</t>
  </si>
  <si>
    <t>Fortalecer el compromiso del ministerio en proteger, respetar y remediar los derechos humanos, contribuyendo a los principios de pacto global</t>
  </si>
  <si>
    <t xml:space="preserve">Todos los enfoques </t>
  </si>
  <si>
    <t>Fortalecer la relación estado ciudadano, permitiendo que los grupos de interés se involucren de manera activa en las etapas de la gestión del ministerio a través de actividades.</t>
  </si>
  <si>
    <t>Fortalecer los mecanismos de lucha contra la corrupción, mejorando la capacidad de promoción y acceso a la información pública del ministerio.</t>
  </si>
  <si>
    <t>Dar a conocer los grupos de interés el plan de Acción y el Plan estratégico de la Entidad</t>
  </si>
  <si>
    <t>Consolidar y publicar la información recopilada de los ejercicios de diálogo a través del formato interno de reporte de ejercicios de participación Ciudadana y Rendición de Cuentas</t>
  </si>
  <si>
    <t>Desarrollar actividades de sensibilización en Política y compromisos en Derechos Humanos del Ministerio, en el marco del Modelo de Responsabilidad social Institucional</t>
  </si>
  <si>
    <t xml:space="preserve">Derecho Humano que se está Garantizando </t>
  </si>
  <si>
    <t>No.</t>
  </si>
  <si>
    <t>Derecho</t>
  </si>
  <si>
    <t xml:space="preserve">Todos los seres humanos nacen libres e iguales en dignidad y derechos y, dotados como están de razón y conciencia, deben comportarse fraternalmente los unos con los otros. </t>
  </si>
  <si>
    <t>Toda persona tiene los derechos y libertades proclamados en esta Declaración, sin distinción alguna de raza, color, sexo, idioma, religión, opinión política o de cualquier otra índole, origen nacional o social, posición económica, nacimiento o
cualquier otra condición</t>
  </si>
  <si>
    <t xml:space="preserve">Todo individuo tiene derecho a la vida, a la libertad y a la seguridad de su persona. </t>
  </si>
  <si>
    <t xml:space="preserve">Nadie estará sometido a esclavitud ni a servidumbre; la esclavitud y la trata de esclavos están prohibidas en todas sus formas. </t>
  </si>
  <si>
    <t xml:space="preserve">Nadie será sometido a torturas ni a penas o tratos crueles, inhumanos o degradantes. </t>
  </si>
  <si>
    <t xml:space="preserve">Todo ser humano tiene derecho, en todas partes, al reconocimiento de su personalidad jurídica. </t>
  </si>
  <si>
    <t>Todos son iguales ante la ley y tienen, sin distinción, derecho a igual protección de la ley</t>
  </si>
  <si>
    <t>Toda persona tiene derecho a un recurso efectivo, ante los tribunales nacionales competentes, que la ampare contra actos que violen sus derechos fundamentales reconocidos por la constitución o por la ley</t>
  </si>
  <si>
    <t xml:space="preserve">Nadie podrá ser arbitrariamente detenido, preso ni desterrado. </t>
  </si>
  <si>
    <t>Toda persona tiene derecho, en condiciones de plena igualdad, a ser oída públicamente y con justicia por un tribunal independiente e imparcial, para la determinación de sus derechos y obligaciones o para el examen de cualquier acusación contra ella en materia penal</t>
  </si>
  <si>
    <t>Toda persona acusada de delito tiene derecho a que se presuma su inocencia mientras no se pruebe su culpabilidad,</t>
  </si>
  <si>
    <t xml:space="preserve">Nadie será objeto de injerencias arbitrarias en su vida privada, su familia, su domicilio o su correspondencia, ni de ataques a su honra o a su reputación.
Toda persona tiene derecho a la protección de la ley contra tales injerencias o ataques. </t>
  </si>
  <si>
    <t>Toda persona tiene derecho a circular libremente y a elegir su residencia en el territorio de un Estado.</t>
  </si>
  <si>
    <t>En caso de persecución, toda persona tiene derecho a buscar asilo, y a disfrutar de él, en cualquier país</t>
  </si>
  <si>
    <t>Toda persona tiene derecho a una nacionalidad.</t>
  </si>
  <si>
    <t>Los hombres y las mujeres, a partir de la edad núbil, tienen derecho, sin restricción alguna por motivos de raza, nacionalidad o religión, a casarse y fundar una familia; y disfrutarán de iguales derechos en cuanto al matrimonio, durante el matrimonio y en caso de disolución del matrimonio</t>
  </si>
  <si>
    <t>Toda persona tiene derecho a la propiedad, individual y colectivamente</t>
  </si>
  <si>
    <t>Toda persona tiene derecho a la libertad de pensamiento, de conciencia y de religión</t>
  </si>
  <si>
    <t>Todo individuo tiene derecho a la libertad de opinión y de expresión; este derecho incluye el no ser molestado a causa de sus opiniones, el de investigar y recibir informaciones y opiniones, y el de difundirlas, sin limitación de fronteras, por cualquier medio de expresión.</t>
  </si>
  <si>
    <t xml:space="preserve">Toda persona tiene derecho a la libertad de reunión y de asociación pacíficas. </t>
  </si>
  <si>
    <t>Toda persona tiene derecho a participar en el gobierno de su país, directamente o por medio de representantes libremente escogidos.Toda persona tiene el derecho de acceso, en condiciones de igualdad, a las funciones públicas de su país</t>
  </si>
  <si>
    <t>Toda persona, como miembro de la sociedad, tiene derecho a la seguridad social, y a obtener, mediante el esfuerzo nacional y la cooperación internacional, habida cuenta de la organización y los recursos de cada Estado, la satisfacción de los derechos económicos, sociales y culturales, indispensables a su dignidad y al libre desarrollo de su personalidad</t>
  </si>
  <si>
    <t>Toda persona tiene derecho al trabajo, a la libre elección de su trabajo, a condiciones equitativas y satisfactorias de trabajo y a la protección contra el desempleo</t>
  </si>
  <si>
    <t>Toda persona tiene derecho al descanso, al disfrute del tiempo libre, a una limitación razonable de la duración del trabajo y a vacaciones periódicas pagadas</t>
  </si>
  <si>
    <t xml:space="preserve">Toda persona tiene derecho a un nivel de vida adecuado que le asegure, así como a su familia, la salud y el bienestar, y en especial la alimentación, el vestido, la vivienda, la asistencia médica </t>
  </si>
  <si>
    <t>Toda persona tiene derecho a la educación. La educación debe ser gratuita, al menos en lo concerniente a la instrucción elemental y fundamental.</t>
  </si>
  <si>
    <t>Toda persona tiene derecho a tomar parte libremente en la vida cultural de la comunidad, a gozar de las artes y a participar en el progreso científico y en los beneficios que de él resulten</t>
  </si>
  <si>
    <t>Toda persona tiene derecho a que se establezca un orden social e internacional en el que los derechos y libertades proclamados en esta Declaración se hagan plenamente efectivos</t>
  </si>
  <si>
    <t>Toda persona tiene deberes respecto a la comunidad, puesto que sólo en ella puede desarrollar libre y plenamente su personalidad.</t>
  </si>
  <si>
    <t>Nada en la presente Declaración podrá interpretarse en el sentido de que
confiere derecho alguno al Estado, a un grupo o a una persona, para emprender y desarrollar actividades o realizar actos tendientes a la supresión de cualquiera de los derechos y libertades proclamados en esta Declaració</t>
  </si>
  <si>
    <t xml:space="preserve">1.  Todos los seres humanos nacen libres e iguales en dignidad y derechos y, dotados como están de razón y conciencia, deben comportarse fraternalmente los unos con los otros. </t>
  </si>
  <si>
    <t>2.  Toda persona tiene los derechos y libertades proclamados en esta Declaración, sin distinción alguna de raza, color, sexo, idioma, religión, opinión política o de cualquier otra índole, origen nacional o social, posición económica, nacimiento o
cualquier otra condición</t>
  </si>
  <si>
    <t xml:space="preserve">3.  Todo individuo tiene derecho a la vida, a la libertad y a la seguridad de su persona. </t>
  </si>
  <si>
    <t xml:space="preserve">4.  Nadie estará sometido a esclavitud ni a servidumbre; la esclavitud y la trata de esclavos están prohibidas en todas sus formas. </t>
  </si>
  <si>
    <t xml:space="preserve">5.  Nadie será sometido a torturas ni a penas o tratos crueles, inhumanos o degradantes. </t>
  </si>
  <si>
    <t xml:space="preserve">6.  Todo ser humano tiene derecho, en todas partes, al reconocimiento de su personalidad jurídica. </t>
  </si>
  <si>
    <t>7.  Todos son iguales ante la ley y tienen, sin distinción, derecho a igual protección de la ley</t>
  </si>
  <si>
    <t>8.  Toda persona tiene derecho a un recurso efectivo, ante los tribunales nacionales competentes, que la ampare contra actos que violen sus derechos fundamentales reconocidos por la constitución o por la ley</t>
  </si>
  <si>
    <t xml:space="preserve">9.  Nadie podrá ser arbitrariamente detenido, preso ni desterrado. </t>
  </si>
  <si>
    <t>10.  Toda persona tiene derecho, en condiciones de plena igualdad, a ser oída públicamente y con justicia por un tribunal independiente e imparcial, para la determinación de sus derechos y obligaciones o para el examen de cualquier acusación contra ella en materia penal</t>
  </si>
  <si>
    <t>11.  Toda persona acusada de delito tiene derecho a que se presuma su inocencia mientras no se pruebe su culpabilidad,</t>
  </si>
  <si>
    <t xml:space="preserve">12.  Nadie será objeto de injerencias arbitrarias en su vida privada, su familia, su domicilio o su correspondencia, ni de ataques a su honra o a su reputación.
Toda persona tiene derecho a la protección de la ley contra tales injerencias o ataques. </t>
  </si>
  <si>
    <t>13.  Toda persona tiene derecho a circular libremente y a elegir su residencia en el territorio de un Estado.</t>
  </si>
  <si>
    <t>14.  En caso de persecución, toda persona tiene derecho a buscar asilo, y a disfrutar de él, en cualquier país</t>
  </si>
  <si>
    <t>15.  Toda persona tiene derecho a una nacionalidad.</t>
  </si>
  <si>
    <t>16.  Los hombres y las mujeres, a partir de la edad núbil, tienen derecho, sin restricción alguna por motivos de raza, nacionalidad o religión, a casarse y fundar una familia; y disfrutarán de iguales derechos en cuanto al matrimonio, durante el matrimonio y en caso de disolución del matrimonio</t>
  </si>
  <si>
    <t>17.  Toda persona tiene derecho a la propiedad, individual y colectivamente</t>
  </si>
  <si>
    <t>18.  Toda persona tiene derecho a la libertad de pensamiento, de conciencia y de religión</t>
  </si>
  <si>
    <t>19.  Todo individuo tiene derecho a la libertad de opinión y de expresión; este derecho incluye el no ser molestado a causa de sus opiniones, el de investigar y recibir informaciones y opiniones, y el de difundirlas, sin limitación de fronteras, por cualquier medio de expresión.</t>
  </si>
  <si>
    <t xml:space="preserve">20.  Toda persona tiene derecho a la libertad de reunión y de asociación pacíficas. </t>
  </si>
  <si>
    <t>21.  Toda persona tiene derecho a participar en el gobierno de su país, directamente o por medio de representantes libremente escogidos.Toda persona tiene el derecho de acceso, en condiciones de igualdad, a las funciones públicas de su país</t>
  </si>
  <si>
    <t>22.  Toda persona, como miembro de la sociedad, tiene derecho a la seguridad social, y a obtener, mediante el esfuerzo nacional y la cooperación internacional, habida cuenta de la organización y los recursos de cada Estado, la satisfacción de los derechos económicos, sociales y culturales, indispensables a su dignidad y al libre desarrollo de su personalidad</t>
  </si>
  <si>
    <t>23.  Toda persona tiene derecho al trabajo, a la libre elección de su trabajo, a condiciones equitativas y satisfactorias de trabajo y a la protección contra el desempleo</t>
  </si>
  <si>
    <t>24.  Toda persona tiene derecho al descanso, al disfrute del tiempo libre, a una limitación razonable de la duración del trabajo y a vacaciones periódicas pagadas</t>
  </si>
  <si>
    <t xml:space="preserve">25.  Toda persona tiene derecho a un nivel de vida adecuado que le asegure, así como a su familia, la salud y el bienestar, y en especial la alimentación, el vestido, la vivienda, la asistencia médica </t>
  </si>
  <si>
    <t>26.  Toda persona tiene derecho a la educación. La educación debe ser gratuita, al menos en lo concerniente a la instrucción elemental y fundamental.</t>
  </si>
  <si>
    <t>27.  Toda persona tiene derecho a tomar parte libremente en la vida cultural de la comunidad, a gozar de las artes y a participar en el progreso científico y en los beneficios que de él resulten</t>
  </si>
  <si>
    <t>28.  Toda persona tiene derecho a que se establezca un orden social e internacional en el que los derechos y libertades proclamados en esta Declaración se hagan plenamente efectivos</t>
  </si>
  <si>
    <t>29.  Toda persona tiene deberes respecto a la comunidad, puesto que sólo en ella puede desarrollar libre y plenamente su personalidad.</t>
  </si>
  <si>
    <t>30.  Nada en la presente Declaración podrá interpretarse en el sentido de que
confiere derecho alguno al Estado, a un grupo o a una persona, para emprender y desarrollar actividades o realizar actos tendientes a la supresión de cualquiera de los derechos y libertades proclamados en esta Declaració</t>
  </si>
  <si>
    <t>No. De identificación en el Plan de Participación</t>
  </si>
  <si>
    <t>Dependencia Responsable de la actividad</t>
  </si>
  <si>
    <t>Tipo de Ejercicio</t>
  </si>
  <si>
    <t>Tipo de actividad 
(Foro, mesa de dialogo, taller, audiencia, etc)</t>
  </si>
  <si>
    <t xml:space="preserve">Nombre de la actividad </t>
  </si>
  <si>
    <t>Objetivo de la Actividad</t>
  </si>
  <si>
    <t xml:space="preserve">Fecha de realización de la actividad
(dd/mm/aa) </t>
  </si>
  <si>
    <t>Canal utilizado para realizar el evento</t>
  </si>
  <si>
    <t xml:space="preserve">Participación Ciudadana </t>
  </si>
  <si>
    <t>Grupo de Interés Objetivo</t>
  </si>
  <si>
    <t>Divulgación de la Información</t>
  </si>
  <si>
    <t xml:space="preserve">Convocatoria de la Actividad </t>
  </si>
  <si>
    <t>Registro de Asistencia</t>
  </si>
  <si>
    <t>Numero de participantes</t>
  </si>
  <si>
    <t>Fecha de divulgación
(dd/mm/aa)</t>
  </si>
  <si>
    <t>Canales utilizados para la divulgación</t>
  </si>
  <si>
    <t>Fecha en que se realizó la convocatoria 
(dd/mm/aa)</t>
  </si>
  <si>
    <t>Canales utilizados para la convocatoria</t>
  </si>
  <si>
    <t>Participación en comentarios</t>
  </si>
  <si>
    <t>Sector Gobierno, Sector TIC, Ciudadanía, Organización Social, Servidor Público o Contratista MinTIC</t>
  </si>
  <si>
    <t>Redes Sociales, Pagina Web, Correo Electrónico</t>
  </si>
  <si>
    <t>Particpantes en el ejercicio</t>
  </si>
  <si>
    <t xml:space="preserve">% de avance </t>
  </si>
  <si>
    <t>X</t>
  </si>
  <si>
    <t>Formulación colaborativa de documentos</t>
  </si>
  <si>
    <t>Grupos de interés en general</t>
  </si>
  <si>
    <t>Twittrer
Facebook
Página web
IntraTIC</t>
  </si>
  <si>
    <t>Enero de 2019</t>
  </si>
  <si>
    <t>Bases en excel sobre los comentarios recibidos</t>
  </si>
  <si>
    <t>-</t>
  </si>
  <si>
    <t xml:space="preserve">Planilla de asistencia </t>
  </si>
  <si>
    <t>Taller</t>
  </si>
  <si>
    <t>Analisis Encuesta de Evaluación de ejercicios de Paticipación Ciudadana</t>
  </si>
  <si>
    <t>El 92% se entero de espacio en forma presencial
el 100% considero la informacion entre buena y satisfactoria
El 100% participaria en otros eventos.</t>
  </si>
  <si>
    <t>El 100% considero como satisfactoria y buena la informacion y la utilidad de la misma 
El 50% de los participantes correspondieron al sector TIC, 25% Sector Gobierno y 25% ciudadania
El 100% volveria a participar</t>
  </si>
  <si>
    <t>Facebook live</t>
  </si>
  <si>
    <t xml:space="preserve">Emprendedores,  empresarios de las industrias creativas digitales, empresarios de la industria TI,  sociedad civil, </t>
  </si>
  <si>
    <t>Redes sociales y bases de datos de la Dirección y el Ministerio TIC</t>
  </si>
  <si>
    <t>El 92% considero entre satisfactorio y bueno el evento; de utilidad la información recibida y en lenguaje claro</t>
  </si>
  <si>
    <t>Realizar actividades de socialización y búsqueda de alianzas para el programa, "Generación de habilidades que promuevan la empleabilidad en el sector TI" - de la estrategia de Talento Digital para el periodo 2019 - 2022</t>
  </si>
  <si>
    <t xml:space="preserve">Dar a conocer la estrategia de Talento Digital en cuanto a formación en competencias y empleabilidad buscando que los grupos de interés expresen las necesidades y demandas del sector de TI </t>
  </si>
  <si>
    <t>Espacios programados</t>
  </si>
  <si>
    <t>Espacios realizados</t>
  </si>
  <si>
    <t>AVANCE POR ACTIVIDAD</t>
  </si>
  <si>
    <t>Formular de forma colaborativa y Publicar el Plan de Participación Ciudadana para la Vigencia 2019, Clasificando cada actividad por fase del ciclo de la gestión y el nivel de participación e identificando los recursos que se requieren y el grupos de interés al cual se dirige la actividad</t>
  </si>
  <si>
    <t>Gobierno, Sector TIC, Ciudadanía en general y funcionarios y contratistas del Ministerio</t>
  </si>
  <si>
    <t xml:space="preserve">Formular de Forma colaborativa y Publicar el Plan Anticorrupción y de Atención al Ciudadano para la Vigencia 2019, </t>
  </si>
  <si>
    <t xml:space="preserve">Formular de Forma colaborativa y Publicar el Plan de Acción la Vigencia 2019, </t>
  </si>
  <si>
    <t>Realizar la socialización de PETI a servidores y contratistas del Ministerio de Tecnologías de la Información y las Comunicaciones</t>
  </si>
  <si>
    <t>Comunicar a los participantes los avances en la implementación del PETI en MinTIC</t>
  </si>
  <si>
    <t>Oficina de Tecnologías de la Información</t>
  </si>
  <si>
    <t>Industria innovación e infraestructura</t>
  </si>
  <si>
    <t xml:space="preserve">Construir  de forma colaborativa y publicar  la agenda regulatorio MinTIC 2020 </t>
  </si>
  <si>
    <t>Dar a conocer los proyectos regulatorios de carácter general que previsiblemente se expedirán por el Sector para el 2020.</t>
  </si>
  <si>
    <t>Alianza para lograr los objetivos</t>
  </si>
  <si>
    <t>Realizar Facebook Live a fin de generar dinámicas de participación ciudadana</t>
  </si>
  <si>
    <t>Generar información que permita realizar acciones de mejora continua en la entidad, para ello se consulta a los grupos de interés</t>
  </si>
  <si>
    <t>Realizar Grupos focales con el fin de Identificar el nivel de satisfacción de los grupos de interés, frente a los productos y servicios ofrecidos por el Ministerio TIC</t>
  </si>
  <si>
    <t xml:space="preserve">Los resultados de esta actividad son un insumo para generar y desarrollar estrategias que fortalezcan los productos o servicios generados, y para la implementación de acciones que propendan por el mejoramiento continuo de la Entidad. </t>
  </si>
  <si>
    <t>Jóvenes</t>
  </si>
  <si>
    <t>Realizar jornadas virtuales de difusión de los logros y resultados de la Política de Gobierno Digital.</t>
  </si>
  <si>
    <t>Dar a conocer los logros adelantados en la implementación de la política de Gobierno Digital y los retos hacia los que apunta la política en busca de lograr  la transformación digital en el Estado. Esta actividad se realizará teniendo en cuanta los lineamiento del Manual Único de rendición de Cuentas en lo referente a las actividades de Generación y divulgación de información, promoción del dialogo y generación de incentivos.</t>
  </si>
  <si>
    <t>Construcción participativa para la definición, actualización e integración de lineamientos técnicos de la política de Gobierno Digital, así como el rediseño de instrumentos metodológicos que faciliten la implantación de dicha política.</t>
  </si>
  <si>
    <t>Realizar una actividad de rendición de cuentas sobre las estrategias a cargo de la Subdirección de Comercio Electrónico.</t>
  </si>
  <si>
    <t>Comunicar a los participantes de la actividad sobre los avances y logros de las estrategias adelantadas.</t>
  </si>
  <si>
    <t>Trabajo decente y crecimiento económico</t>
  </si>
  <si>
    <t>Realizar un taller de Co-Creación para la definición de estrategias orientadas al uso y apropiación de TIC y la masificación del Comercio Electrónico en las empresas colombianas</t>
  </si>
  <si>
    <t>Diseñar estrategias, con la participación de diferentes sectores,  para el uso y apropiación de TIC y la masificación del Comercio Electrónico.</t>
  </si>
  <si>
    <t>Realizar actividad de concertación y co-creaciónpara  para el diseño y concertación de propuestas de digitalización sectorial</t>
  </si>
  <si>
    <t>Comunicar estrategias de trabajo con sectores productivos y concertar pertinencia de propuestas</t>
  </si>
  <si>
    <t>Divulgar a través de medios digitales el proyecto sobre tic accesibles para conocimiento de la población general y con discapacidad.</t>
  </si>
  <si>
    <t xml:space="preserve">Poner en conocimiento de la ciudadanía en general, entidades públicas, privadas, sector tic y personas con discapacidad, el proyecto de decreto sobre accesibilidad web y de contenidos digitales. </t>
  </si>
  <si>
    <t>Población en situación de discapacidad</t>
  </si>
  <si>
    <t>Reducción de las desigualdades</t>
  </si>
  <si>
    <t>Realizar un Facebook Live sobre Teletrabajo</t>
  </si>
  <si>
    <t>Divulgar los temas mas relevantes de teletrabajo como: metodologías de implementación, vacantes en modalidad teletrabajo, mejores practicas corporativas, entre otras.</t>
  </si>
  <si>
    <t>Realizar una actividad donde se informe la gestión y los resultados de la ejecución del convenio con Procolombia del año 2018</t>
  </si>
  <si>
    <t xml:space="preserve">1.	Socializar los resultados de la ejecución del convenio con Procolombia del año 2018
</t>
  </si>
  <si>
    <t>Socialización de la estrategia de interacionalización para las industrias Digitales (incluye industria TI e industrias Creativas)</t>
  </si>
  <si>
    <t>Socializar a las entidades, y empresarios sobre la importancia de trabajar conjuntamente para la internacionalización del sector de las Industrias Digitales
Generar una red de contactos que permita fortalecer la internacionalización de las empresas digitales</t>
  </si>
  <si>
    <t xml:space="preserve">Realizar foro con beneficiarios del Proyecto Nacional de Conectividad de Alta Velocidad para destacar y compartir casos de éxito del proyecto,. </t>
  </si>
  <si>
    <t>Compartir casos de éxito relevantes de las comunidades impactadas del proyecto, y contar con al menos una conferencia motivadora o académica dada por un experto en un tema de interés para el público asistente.</t>
  </si>
  <si>
    <t>Realizar Mesas de Trabajo con los operadores postales para la construcción de la política sectorial y los ajustes normativos necesarios</t>
  </si>
  <si>
    <t>Obtener de los operadores postales la identificación de los problemas más acuciantes para la industria, su visión sobre el futuro del sector y los ajustes normativos que requieren para poder competir. </t>
  </si>
  <si>
    <t>Publicar para observaciones y comentarios ciudadanos los proyectos normativos de carácter general</t>
  </si>
  <si>
    <t>Obtener observaciones y comentarios de los interesados y ciudadanía en general, que permitan construir en el desarrollo de la normatividad del sector TIC</t>
  </si>
  <si>
    <t>Publicación para observaciones y comentarios de proyectos de apertura de Procesos de Selección Objetiva PSO de  Telecomunicaciones Móviles Internacionales - IMT y de emisoras</t>
  </si>
  <si>
    <t>Espacios de conversación e intercambio de información con las Alcaldías Municipales sobre el despliegue de infraestructura TIC en sus territorios</t>
  </si>
  <si>
    <t xml:space="preserve">comunicar a las entidades territoriales sobre la importancia de contar con un enlace TIC dentro de su estructura organizacional y las ventajas de contar con un POT que no tenga barreras para la construcción de infraestructura en telecomunicaciones </t>
  </si>
  <si>
    <t>Desarrollar actividades de capacitación a funcionarios del ministerio sobre, identificación valoración y asignación de controles a los riesgos de gestión, corrupción (mapa de riesgos) y seguridad digital</t>
  </si>
  <si>
    <t xml:space="preserve">Sensibilizar respecto al Sistema de Administración de Riesgo en Mintic, en riesgos de gestión, corrupción, de derechos humanos y de seguridad digital, incentivando la participación de los funcionarios y colaboradores respecto a definiciones y temas básicos y sobre el mapa de riesgos de la entidad
</t>
  </si>
  <si>
    <t>Realizar Audiencia Pública de Rendición de Cuentas del Ministerio.</t>
  </si>
  <si>
    <t>Desarrollar una actividad con los grupos de interés para presentar los avances de la gestión del ministerio, donde se interactúa con los ciudadanos para conocer sus aportes y comentarios.</t>
  </si>
  <si>
    <t>Realizar Jornadas Internas de rendición de Cuentas (ComparTIC)</t>
  </si>
  <si>
    <t>Fortalecer la confianza entre funcionarios de la entidad desarrollando jornadas de rendición de cuentas donde s e involucra a los funcionarios y contratistas de la entidad para que conozcan los avances de la gestión de las diferentes áreas o entidades adscritas y vinculadas del sector TIC</t>
  </si>
  <si>
    <t xml:space="preserve">Dar a conocer la participaciones de los ciudadanos en las diferentes actividades de diálogo así como las respuestas dadas a éstas por parte del Ministerio.como </t>
  </si>
  <si>
    <t>Construcción de forma colaborativa  del Plan de acción para víctimas 2019</t>
  </si>
  <si>
    <t>incluir a las víctimas en la construcción de un plan que beneficie a esta población con la oferta institucional</t>
  </si>
  <si>
    <t>Victima del Conflicto</t>
  </si>
  <si>
    <t>Participar en las mesas con víctimas del conflicto convocadas para la construcción de planes y socialización de la oferta</t>
  </si>
  <si>
    <t>participar en mesas con las víctimas par escuchar sus necesidades, compartir la oferta y construir planes</t>
  </si>
  <si>
    <t xml:space="preserve">Realizar Sesiones y espacios de participación ciudadana y diálogo entre el Gobierno Nacional y distintos sectores de la sociedad civil, pueblos étnicos y población en riesgo de Colombia en el marco de las funciones y competencias sectoriales TIC. </t>
  </si>
  <si>
    <t xml:space="preserve">Atender los espacios de participación reconocidos con el respectivo acto administrativo. </t>
  </si>
  <si>
    <t>Comunidades Etnias</t>
  </si>
  <si>
    <t>Participar en ejercicios de diálogo con los grupos interesados en materia de implementación del Acuerdo de Paz</t>
  </si>
  <si>
    <t>Participar en ejercicios programados con los grupos de interés del Ministerio en materia de implementación de los Acuerdos de Paz</t>
  </si>
  <si>
    <t>Despacho Ministra</t>
  </si>
  <si>
    <t>Interactuar en un espacio Académico donde se expondrán los avances de los compromisos del Ministerio en los acuerdos de paz</t>
  </si>
  <si>
    <t>Dar a conocer en un espacio Académico  los avances de los compromisos del Ministerio en los acuerdos de paz</t>
  </si>
  <si>
    <t>Realizar una actividad virtual relacionada con el aporte del Ministerio en materia de paz</t>
  </si>
  <si>
    <t>Dar a conocer los aportes del Ministerio a la consolidación de la Paz en Colombia</t>
  </si>
  <si>
    <t>Realizar ejercicio de participación con los grupos de interés relacionado con temas presupuestales y proyectos de inversión del MinTIC</t>
  </si>
  <si>
    <t>Realizar un ejercicio de diálogo donde el ministerio involucra a  los grupos de interés en temas presupuestales y proyectos de inversión, del MinTIC</t>
  </si>
  <si>
    <t xml:space="preserve">Oficina Asesora de Planeación y Estudios Sectoriales </t>
  </si>
  <si>
    <t xml:space="preserve">Oficina Asesora Jurídica </t>
  </si>
  <si>
    <t>Subdirección Administrativa y de Gestión Humana  </t>
  </si>
  <si>
    <t xml:space="preserve">Dirección de Gobierno Digital </t>
  </si>
  <si>
    <t xml:space="preserve">Subdirección de Comercio Electrónico </t>
  </si>
  <si>
    <t xml:space="preserve">Subdirección de Digitalización Sectorial </t>
  </si>
  <si>
    <t xml:space="preserve">Dirección de Apropiación de Tecnologías de la Información y las Comunicaciones </t>
  </si>
  <si>
    <t>Dirección de Desarrollo de la Industria de Tecnologías de la Información</t>
  </si>
  <si>
    <t>Dirección de Infraestructura</t>
  </si>
  <si>
    <t xml:space="preserve">Dirección de Industria de Comunicaciones </t>
  </si>
  <si>
    <t xml:space="preserve">Dirección de Promoción de Tecnologías de la Información y las Comunicaciones </t>
  </si>
  <si>
    <t xml:space="preserve">Oficina Asesora de Prensa </t>
  </si>
  <si>
    <t>Despacho Ministra
GIT para el Consenso Social</t>
  </si>
  <si>
    <t>x</t>
  </si>
  <si>
    <t>capacitación</t>
  </si>
  <si>
    <t>Mujeres Afrodecendientes, victimas del conflito armado</t>
  </si>
  <si>
    <t>Telefonico</t>
  </si>
  <si>
    <t>El 85% se entero del evento de manera telefonica
El 85% calificp el evento de satisfactorio</t>
  </si>
  <si>
    <t>Sensibilización</t>
  </si>
  <si>
    <t>El 90% se entero de espacio en forma virtual
el 100% considero la informacion entre buena y satisfactoria
El 100% participaria en otros eventos.</t>
  </si>
  <si>
    <t>Acta</t>
  </si>
  <si>
    <t>N/A</t>
  </si>
  <si>
    <t>Reunion (san Andres - Archipielago de San Andres)</t>
  </si>
  <si>
    <t>Reunion (Soplaviento (Bolívar)</t>
  </si>
  <si>
    <t>Reunion (San Bernardo - Bolívar)</t>
  </si>
  <si>
    <t>Reunion (Viterbo - Caldas)</t>
  </si>
  <si>
    <t>Reunion  (Marmato - Caldas)</t>
  </si>
  <si>
    <t>Reunion (Suarez - Tolima)</t>
  </si>
  <si>
    <t>Reunion (Pacora - Caldas)</t>
  </si>
  <si>
    <t>Reunion (Barbacoas - Nariño)</t>
  </si>
  <si>
    <t>Reunion (Manzanares - Caldas)</t>
  </si>
  <si>
    <t>Reunion (Pensilvania - Caldas)</t>
  </si>
  <si>
    <t>Reunion (Melgar -Tolima)</t>
  </si>
  <si>
    <t>Mesa de trabajo</t>
  </si>
  <si>
    <t>Operadores Postales de Pago</t>
  </si>
  <si>
    <t>Correo electrónico</t>
  </si>
  <si>
    <t>Correo Electrónico</t>
  </si>
  <si>
    <t>si</t>
  </si>
  <si>
    <t>El 100% considero como satisfactoria y buena la informacion y la utilidad de la misma 
El 100% de los participantes correspondieron al sector TIC</t>
  </si>
  <si>
    <t>facebook Live ( Youtube)
Link: https://www.youtube.com/watch?v=V4x6ZaAZgXs&amp;feature=share</t>
  </si>
  <si>
    <t xml:space="preserve"> Facebook Live - Yotube entidad
Link: https://www.youtube.com/watch?v=V4x6ZaAZgXs&amp;feature=share</t>
  </si>
  <si>
    <t>Evento</t>
  </si>
  <si>
    <t>Rectores, Docentes y estudiantes beneficarios de Programación para niños y niñas</t>
  </si>
  <si>
    <t>Redes sociales, Correos electrónicos, Página Web</t>
  </si>
  <si>
    <t>Listado de asistentes</t>
  </si>
  <si>
    <t>Audiencia</t>
  </si>
  <si>
    <t>11/03/2019
13/03/2019
14/03/2019</t>
  </si>
  <si>
    <t>29/04/2019
09/05/2019
14/05/2019
16/05/2019</t>
  </si>
  <si>
    <t>13/06/2019
19/06/2019</t>
  </si>
  <si>
    <t>29/07/2019
01/08/2019
06/08/2019
08/08/2019</t>
  </si>
  <si>
    <t>Correo electrónico - Videowall</t>
  </si>
  <si>
    <t>SI</t>
  </si>
  <si>
    <t xml:space="preserve">Mesa de Dialogo </t>
  </si>
  <si>
    <t>Entidades del órden nacional, empresas del sector TI, Reguladores y empresas de logística.</t>
  </si>
  <si>
    <t>Lista de Asistencia</t>
  </si>
  <si>
    <t>Comentarios al borrador de decreto que subroga el Decreto 1413 de 2017</t>
  </si>
  <si>
    <t>Entidades del Orden Nacional y Territorial y Ciudadanos que interactuan con el Estado a través de medios electrónicos</t>
  </si>
  <si>
    <t>página Web</t>
  </si>
  <si>
    <t>Web</t>
  </si>
  <si>
    <t>11/06/2019
2/07/2019</t>
  </si>
  <si>
    <t>Entidades</t>
  </si>
  <si>
    <t>Personas Naturales</t>
  </si>
  <si>
    <t xml:space="preserve">647
</t>
  </si>
  <si>
    <t>Comentarios</t>
  </si>
  <si>
    <t>Entidades del orden territorial</t>
  </si>
  <si>
    <t>Grupo Interno de Funcionarios, servidores y Colaboradores del MinTIC</t>
  </si>
  <si>
    <t>Facebook Live</t>
  </si>
  <si>
    <t>El 100% considero como satisfactorio el evento
El 90% considero la informacion y la utilidad de la misma 
El 100% de los participantes correspondieron al sector TIC
El 100% volveria a participar</t>
  </si>
  <si>
    <t>web</t>
  </si>
  <si>
    <t>Expectadores en vivo</t>
  </si>
  <si>
    <t>Encuentro</t>
  </si>
  <si>
    <t>Estudiantes Universitarios Desarrolladores Web entre 18 y 24 años de edad</t>
  </si>
  <si>
    <t xml:space="preserve">28, 29 y 30 deSeptiembre </t>
  </si>
  <si>
    <t xml:space="preserve">Página Web Ministerio de Cultura, Pagina Web de la Pontificia Universidad Javeriana </t>
  </si>
  <si>
    <t>www.mincutura.gov.co,
www.javeriana.edu.co, http://bit.do/TerminosYcondiciones 
https://www.javeriana.edu.co/vicerrectoria-academica/novedadcontenido61</t>
  </si>
  <si>
    <t xml:space="preserve">El 50% se entero del evento por redes sociales 
El 82% califico el evento como muy bueno </t>
  </si>
  <si>
    <t>ANEXO No. 1
TERCER INFORME DE RESULTADOS DEL PLAN DE PARTICIPACIÓN CIUDADANA 2019
ENERO - DICIEMBRE</t>
  </si>
  <si>
    <t>Reunión   (Armenia -Quindio)</t>
  </si>
  <si>
    <t>Reunión (Palmas del Socorro -Santander)</t>
  </si>
  <si>
    <t>Reunión (Cimitarra - Santander)</t>
  </si>
  <si>
    <t>Reunión (Utica - Cundinamarca)</t>
  </si>
  <si>
    <t>Reunión (San Gil - Santander)</t>
  </si>
  <si>
    <t>Reunión (Cali - Valle del Cauca)</t>
  </si>
  <si>
    <t>Reunión (Choachí - Cundinamarca)</t>
  </si>
  <si>
    <t>Reunión (Facatativa - Cundinamarca)</t>
  </si>
  <si>
    <t>Reunión (Ricaurte - Nariño)</t>
  </si>
  <si>
    <t>Reunión (Puli - Cundinamarca)</t>
  </si>
  <si>
    <t>Reunión (Guataqui - Cundinamarca)</t>
  </si>
  <si>
    <t>Reunión (Guatavita - Cundinamarca)</t>
  </si>
  <si>
    <t xml:space="preserve">Publicación </t>
  </si>
  <si>
    <t>Video de Rendición de cuentas</t>
  </si>
  <si>
    <t>Ciudadania en general, empresarios mipyme, empresas TI y gremios.</t>
  </si>
  <si>
    <t>Cuenta Dircción de Transformación Digital en Twitter</t>
  </si>
  <si>
    <t>Métricas de Twitter, Facebook y Youtube</t>
  </si>
  <si>
    <t>El 100% considero como satisfactorio y bueno el evento
El 100% considero la informacion y la utilidad de la misma 
El 100% de los participantes correspondieron al sector TIC
El 100% volveria a participar</t>
  </si>
  <si>
    <t>facebook Live</t>
  </si>
  <si>
    <t>Conectados</t>
  </si>
  <si>
    <t>Servidores públicos</t>
  </si>
  <si>
    <t>Si</t>
  </si>
  <si>
    <t>Empresarios de las Industrias Digitales</t>
  </si>
  <si>
    <t>Proveedores de Redes y servicios de Telecomunicaciones, ciudadania y sectores económicos</t>
  </si>
  <si>
    <t>Ciudadanía</t>
  </si>
  <si>
    <t>Taller de formación y espacio de dialogo</t>
  </si>
  <si>
    <t xml:space="preserve">Taller </t>
  </si>
  <si>
    <t>Espacio de dialógo</t>
  </si>
  <si>
    <t>18/10/2019 al 19/10/2019</t>
  </si>
  <si>
    <t>5/11/2019 al 08/11/2019</t>
  </si>
  <si>
    <t>19/10/2019 al 20/10/2019</t>
  </si>
  <si>
    <t>Del 16 al 20 y el 22 de noviembre de 2019</t>
  </si>
  <si>
    <t>14/11/2019 al 15/11/2019</t>
  </si>
  <si>
    <t>31/10/2019 al 01/11/2019</t>
  </si>
  <si>
    <t>18/11/2019 al 19/11/2019</t>
  </si>
  <si>
    <t>20/11/2019 al 26/11/2019</t>
  </si>
  <si>
    <t>20/11/2019 al 2211/2019</t>
  </si>
  <si>
    <t>22/11/2019 al 24/11/19</t>
  </si>
  <si>
    <t>27/11/2019 al 30/11/2019</t>
  </si>
  <si>
    <t>25/11/2019 al 27/11/2019</t>
  </si>
  <si>
    <t>Comunidades asociadas a la Organización Indígena Gobierno Mayor</t>
  </si>
  <si>
    <t>Pueblo Rrom</t>
  </si>
  <si>
    <t>Comunidades asociadas a la Organización Indígena ONIC</t>
  </si>
  <si>
    <t>Comunidad negra de Gobierno Rural de La Boquilla</t>
  </si>
  <si>
    <t>Jóvenes Estudiantes del Pueblo Barí entre 18 y 24 años de edad</t>
  </si>
  <si>
    <t>Comunidades asociadas a la Organización Indígena AICO</t>
  </si>
  <si>
    <t>Comunidades asociadas a la Organización Indígena OPIAC</t>
  </si>
  <si>
    <t>Comunidades Indígenas de los Pueblos Pastos y Quillasinga</t>
  </si>
  <si>
    <t>Indígenas del Amazonas</t>
  </si>
  <si>
    <t>Comunidades Indígenas del Pueblo Kogi ubicado en el Resguardo Malayo - Arhuaco</t>
  </si>
  <si>
    <t>Indígenas del Sur Occidente Colombiano convocados por AISO</t>
  </si>
  <si>
    <t>Indígenas del pueblo wayuu</t>
  </si>
  <si>
    <t>Comunidades Indígenas de la Amazonía</t>
  </si>
  <si>
    <t>Correo electrónico, Telefónicamente y Redes sociales</t>
  </si>
  <si>
    <t>Telefónicamente, correo electrónico</t>
  </si>
  <si>
    <t>Virtual, Presencial a través del colectivo de comunicaciones La Boquilla TeVe.</t>
  </si>
  <si>
    <t>Telefónicamente</t>
  </si>
  <si>
    <t xml:space="preserve">Telefónicamente y por reunion interna </t>
  </si>
  <si>
    <t xml:space="preserve">Presencial y virtual con apoyo de sus autoridades tradicionales </t>
  </si>
  <si>
    <t>Presencial, correo electronico, correo certificado</t>
  </si>
  <si>
    <t>Presencial dentro del Resguardo</t>
  </si>
  <si>
    <t xml:space="preserve">Presencial y virtual </t>
  </si>
  <si>
    <t>Correo electrónico / Telefónicamente</t>
  </si>
  <si>
    <t>Presencial, redes sociales</t>
  </si>
  <si>
    <t xml:space="preserve"> Reunión con los jóvenes líderes de la Asociación de Autoridades Tradicionales del Pueblo Bari </t>
  </si>
  <si>
    <t>Presencial / Virtual</t>
  </si>
  <si>
    <t>Correo electronico</t>
  </si>
  <si>
    <t>Sí</t>
  </si>
  <si>
    <t>Sí (diligenciado por la funcionaria que acompañó el encuentro, los participantes no saben escribir)</t>
  </si>
  <si>
    <t xml:space="preserve">De 45 personas en promedio de asistencia, el 91% de los encuestados calificaron como "Bueno" y "Muy satisfactorio" la realización del espacio. En gran mayoría informaron que se enteraron de la actividad por medio electrónico y telefónico. </t>
  </si>
  <si>
    <t>Los 15 asistentes delegados del pueblo Rrom se contestaron el 100% de las encuestas. Por la cultura de este grupo énico, los asistentes ya estaban definidos desde la suscripción del compromiso en las concertaciones del Plan Nacional de Darrollo, y su convocatoria fue realizada internamente por el representante de cada Kumpañy.</t>
  </si>
  <si>
    <t xml:space="preserve">Para un máximo de 35 asistentes en el día 2 del espacio, se obtuvieron 31 encuestas; de estas, la mayoría de los encuestados contesto que se entero por correo electrónico, por otro medio y telefónicamente. Asimismo contestaron que se encontraron "Muy satisfactorio" y "Bueno" al momento de evaluar la información, utilidad, presentación y logística del espacio. Además afirmaron que les gustaría asistir a una futura actividad realizada por el Mintic. </t>
  </si>
  <si>
    <t xml:space="preserve">Durante los 6 días que duro la jornada se obtuvieron 153 encuestas de 208 asistentes para un porcentaje del 73%. Tanto para las jornadas del plan de formación como del espacio de socialización, los jóvenes y la comunidad se entero del evento por medio de redes sociales y del voz a voz realizado por el colectivo de comunicación de la comunidad. En  su gran mayoría los encuestados contestaron que se encontraban muy satisfechos con la realización de la actividad y que estarían dispuestos a asistir en otra actividad. </t>
  </si>
  <si>
    <t>Del analisis de la encuesta se obuvo que el 85% de los asistentes respondieron a esta. Los encuestados manifestaron que el medio por el cual se habian enterado del espacio por telefono. Asimismo, la mayoria de los asistentes contestaron que se encontraban muy satisfechos con la realización del espacio.</t>
  </si>
  <si>
    <t xml:space="preserve">Se obtuvieron 58 encuentas de 59 asistentes; de estas, la mayoría de los encuestados contesto que se entero por correo electrónico, telefónicamente, por redes socialeso por difusión dentro de sus resguardos y cabildo.  Asimismo contestaron "Bueno"  y "Muy satisfecho" al momento de evaluar la información, utilidad, presentación y logística del espacio. Además afirmaron que les gustaría asistir a una futura actividad realizada por el Mintic. </t>
  </si>
  <si>
    <t xml:space="preserve">Los asistentes que contestaron la  encuesta, calificaron como  "Muy satisfactorio" y "Bueno" la realización del espacio. En gran mayoría informaron que se enteraron de la actividad por medio de reuniones realizadas por la organización y telefonicamente.  </t>
  </si>
  <si>
    <t>Del analisis de la encuesta se obuvo que el 57% de los asistentes del segundo dia del evento respondieron a esta. Los encuestados manifestaron que el medio por el cual se habian enterado del espacio por telefono. Asimismo, la mayoria de los asistentes contestaron que se encontraban muy satisfechos con la realización del espacio.</t>
  </si>
  <si>
    <t>El 100% de los asistentes al dia de clausura del encuentro contestaron las encuestas. Estos calificaron como "Muy satisfactorio" y "Bueno" la realización del espacio y afirmaron que asistiran a un proximo. Ademas el medio por el cual se enteraron de la actividad fue por  radio, correo electronico, invitación personal o comunicación desde los resguardos.</t>
  </si>
  <si>
    <t xml:space="preserve">Teniendo en cuenta que los asistentes al evento no saben leer ni escribir, no se logro tener un listado de asistencia total de los asistentes debido a que este fue registrado por la delegada del Ministerio TIC. En el registro de asistencia se firma la ayuda de memoria juramentando que debido a esta condicion No se tienen estos registros. </t>
  </si>
  <si>
    <t xml:space="preserve">Los asistentes al espacio de dialogo calificaron como "Bueno" la realización del espacio. Ademas contestarn que si estaria interesados en asistir a una proxima convocatoria. </t>
  </si>
  <si>
    <t xml:space="preserve">Los asistentes a la actividad calificaron como "Muy Satisfactorio" y "Bueno" la realización del espacio. Ademas contestaron que si estaria interesados en asistir a una proxima convocatoria. Y que se enteraron del espacio por medio de redes sociales, radio e invitación voz a voz. </t>
  </si>
  <si>
    <t xml:space="preserve">La mayoría de los encuestados contestaron  "Muy satisfactorio" en la realización de la actividad y que estarían dispuestos a asistir en otra actividad. Asimismo contestaron como otro el canal por el cual se entederan dee espacio, ya que este fue difundio voz a voz por los gobernadadores de los cabildos.  </t>
  </si>
  <si>
    <t>Grupo Focal</t>
  </si>
  <si>
    <t xml:space="preserve">Gobierno </t>
  </si>
  <si>
    <t>Socialización</t>
  </si>
  <si>
    <t>Todos</t>
  </si>
  <si>
    <t>el 99% califico satisfactorio el evento
El 100% califico la información de interés
El 97% califico entre bueno y excelente los resultados de la gestión</t>
  </si>
  <si>
    <t>Foro</t>
  </si>
  <si>
    <t>Todos los GI</t>
  </si>
  <si>
    <t>Victimas</t>
  </si>
  <si>
    <t>Mesa de de trabajo</t>
  </si>
  <si>
    <t>20/*06/2019</t>
  </si>
  <si>
    <t>Academía</t>
  </si>
  <si>
    <t xml:space="preserve">Construcción participativa de los documentos de lineamientos para la implementación de la política de Gobierno Digital </t>
  </si>
  <si>
    <t>Conversatorio</t>
  </si>
  <si>
    <t xml:space="preserve">Universitarios </t>
  </si>
  <si>
    <t xml:space="preserve">Ciudadanía en General </t>
  </si>
  <si>
    <t xml:space="preserve">Redes sociales: Twitter y Facebook </t>
  </si>
  <si>
    <t xml:space="preserve">Alacance </t>
  </si>
  <si>
    <t>reproducciones</t>
  </si>
  <si>
    <t xml:space="preserve">Coemntarios </t>
  </si>
  <si>
    <t xml:space="preserve">Compartido. </t>
  </si>
  <si>
    <t>Despacho del Viceministro de Conectividad y Digitalización</t>
  </si>
  <si>
    <t>Efectuar consulta ciudadana sobre contenidos de televisión pública (nacional y regional) y sus plataformas</t>
  </si>
  <si>
    <t>Realizar una consulta virtual sobre contenidos generados por los canales públicos en diferentes plataformas que permita obtener retroalimentación de lo diseñado por los canales.</t>
  </si>
  <si>
    <t>Consulta</t>
  </si>
  <si>
    <t>Ciudadania en general.</t>
  </si>
  <si>
    <t>Mailing y medios sociales de los canales de la TV pública</t>
  </si>
  <si>
    <t xml:space="preserve">Virtual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</si>
</sst>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name val="Arial Narrow"/>
      <family val="2"/>
    </font>
    <font>
      <sz val="10"/>
      <color theme="1"/>
      <name val="Arial Narrow"/>
      <family val="2"/>
    </font>
    <font>
      <u/>
      <sz val="11"/>
      <color theme="10"/>
      <name val="Calibri"/>
      <family val="2"/>
      <scheme val="minor"/>
    </font>
    <font>
      <u/>
      <sz val="11"/>
      <color theme="11"/>
      <name val="Calibri"/>
      <family val="2"/>
      <scheme val="minor"/>
    </font>
    <font>
      <b/>
      <sz val="11"/>
      <color theme="1"/>
      <name val="Calibri"/>
      <family val="2"/>
      <scheme val="minor"/>
    </font>
    <font>
      <sz val="11"/>
      <color theme="1"/>
      <name val="Calibri"/>
      <family val="2"/>
      <scheme val="minor"/>
    </font>
    <font>
      <b/>
      <sz val="14"/>
      <color theme="0"/>
      <name val="Arial Narrow"/>
      <family val="2"/>
    </font>
    <font>
      <b/>
      <sz val="22"/>
      <color theme="0"/>
      <name val="Calibri"/>
      <family val="2"/>
      <scheme val="minor"/>
    </font>
    <font>
      <sz val="10"/>
      <color rgb="FF000000"/>
      <name val="Arial Narrow"/>
      <family val="2"/>
    </font>
    <font>
      <b/>
      <sz val="10"/>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22">
    <border>
      <left/>
      <right/>
      <top/>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top/>
      <bottom/>
      <diagonal/>
    </border>
  </borders>
  <cellStyleXfs count="4">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9" fontId="6" fillId="0" borderId="0" applyFont="0" applyFill="0" applyBorder="0" applyAlignment="0" applyProtection="0"/>
  </cellStyleXfs>
  <cellXfs count="76">
    <xf numFmtId="0" fontId="0" fillId="0" borderId="0" xfId="0"/>
    <xf numFmtId="0" fontId="0" fillId="0" borderId="0" xfId="0" applyAlignment="1">
      <alignment wrapText="1"/>
    </xf>
    <xf numFmtId="0" fontId="0" fillId="0" borderId="0" xfId="0" applyAlignment="1">
      <alignment horizontal="left"/>
    </xf>
    <xf numFmtId="0" fontId="0" fillId="0" borderId="0" xfId="0" applyAlignment="1">
      <alignment horizontal="left" wrapText="1"/>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applyAlignment="1">
      <alignment horizontal="center"/>
    </xf>
    <xf numFmtId="14" fontId="1" fillId="2" borderId="3" xfId="0"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3" xfId="0" applyFont="1" applyBorder="1" applyAlignment="1">
      <alignment horizontal="center" vertical="center"/>
    </xf>
    <xf numFmtId="0" fontId="0" fillId="0" borderId="0" xfId="0" applyBorder="1" applyAlignment="1">
      <alignment horizontal="center" vertical="center"/>
    </xf>
    <xf numFmtId="0" fontId="2" fillId="2" borderId="0" xfId="0" applyFont="1" applyFill="1" applyAlignment="1">
      <alignment horizontal="center" vertical="center"/>
    </xf>
    <xf numFmtId="0" fontId="1" fillId="2" borderId="1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0" xfId="0" applyFont="1" applyBorder="1" applyAlignment="1">
      <alignment horizontal="center" vertical="center"/>
    </xf>
    <xf numFmtId="0" fontId="2" fillId="2" borderId="0" xfId="0" applyFont="1" applyFill="1" applyBorder="1" applyAlignment="1">
      <alignment horizontal="center" vertical="center"/>
    </xf>
    <xf numFmtId="0" fontId="1" fillId="2" borderId="10" xfId="0" applyFont="1" applyFill="1" applyBorder="1" applyAlignment="1">
      <alignment horizontal="center" vertical="center"/>
    </xf>
    <xf numFmtId="0" fontId="2" fillId="2" borderId="11" xfId="0" applyFont="1" applyFill="1" applyBorder="1" applyAlignment="1">
      <alignment horizontal="center" vertical="center" wrapText="1"/>
    </xf>
    <xf numFmtId="0" fontId="1" fillId="2" borderId="11" xfId="0" applyFont="1" applyFill="1" applyBorder="1" applyAlignment="1">
      <alignment horizontal="center" vertical="center" wrapText="1"/>
    </xf>
    <xf numFmtId="14" fontId="1" fillId="2" borderId="11" xfId="0" applyNumberFormat="1" applyFont="1" applyFill="1" applyBorder="1" applyAlignment="1">
      <alignment horizontal="center" vertical="center" wrapText="1"/>
    </xf>
    <xf numFmtId="14" fontId="1" fillId="2" borderId="11" xfId="0" applyNumberFormat="1" applyFont="1" applyFill="1" applyBorder="1" applyAlignment="1">
      <alignment horizontal="center" vertical="center"/>
    </xf>
    <xf numFmtId="0" fontId="1" fillId="2" borderId="11" xfId="0" applyFont="1" applyFill="1" applyBorder="1" applyAlignment="1">
      <alignment horizontal="center" vertical="center"/>
    </xf>
    <xf numFmtId="9" fontId="1" fillId="2" borderId="18" xfId="3" applyFont="1" applyFill="1" applyBorder="1" applyAlignment="1">
      <alignment horizontal="center" vertical="center"/>
    </xf>
    <xf numFmtId="0" fontId="2" fillId="2" borderId="3" xfId="0" applyFont="1" applyFill="1" applyBorder="1" applyAlignment="1">
      <alignment horizontal="center" vertical="center" wrapText="1"/>
    </xf>
    <xf numFmtId="14" fontId="1" fillId="2" borderId="3" xfId="0" applyNumberFormat="1" applyFont="1" applyFill="1" applyBorder="1" applyAlignment="1">
      <alignment horizontal="center" vertical="center"/>
    </xf>
    <xf numFmtId="0" fontId="1" fillId="2" borderId="3" xfId="0" applyFont="1" applyFill="1" applyBorder="1" applyAlignment="1">
      <alignment horizontal="center" vertical="center"/>
    </xf>
    <xf numFmtId="9" fontId="1" fillId="2" borderId="19" xfId="3" applyFont="1" applyFill="1" applyBorder="1" applyAlignment="1">
      <alignment horizontal="center" vertical="center"/>
    </xf>
    <xf numFmtId="9" fontId="1" fillId="2" borderId="19" xfId="3" applyFont="1" applyFill="1" applyBorder="1" applyAlignment="1">
      <alignment horizontal="center" vertical="center"/>
    </xf>
    <xf numFmtId="0" fontId="2" fillId="2" borderId="3" xfId="0" applyFont="1" applyFill="1" applyBorder="1" applyAlignment="1">
      <alignment horizontal="center" vertical="center"/>
    </xf>
    <xf numFmtId="14" fontId="2" fillId="2" borderId="3" xfId="0" applyNumberFormat="1" applyFont="1" applyFill="1" applyBorder="1" applyAlignment="1">
      <alignment horizontal="center" vertical="center"/>
    </xf>
    <xf numFmtId="0" fontId="2" fillId="2" borderId="12"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7" xfId="0" applyFont="1" applyFill="1" applyBorder="1" applyAlignment="1">
      <alignment horizontal="center" vertical="center" wrapText="1"/>
    </xf>
    <xf numFmtId="0" fontId="2" fillId="2" borderId="17" xfId="0" applyFont="1" applyFill="1" applyBorder="1" applyAlignment="1">
      <alignment horizontal="center" vertical="center" wrapText="1"/>
    </xf>
    <xf numFmtId="9" fontId="1" fillId="2" borderId="20" xfId="3" applyFont="1" applyFill="1" applyBorder="1" applyAlignment="1">
      <alignment horizontal="center" vertical="center"/>
    </xf>
    <xf numFmtId="14" fontId="2" fillId="2" borderId="3" xfId="0"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16" fontId="2" fillId="2" borderId="3" xfId="0" applyNumberFormat="1" applyFont="1" applyFill="1" applyBorder="1" applyAlignment="1">
      <alignment horizontal="center" vertical="center" wrapText="1"/>
    </xf>
    <xf numFmtId="0" fontId="10" fillId="2" borderId="3"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14" fontId="2" fillId="2" borderId="17" xfId="0" applyNumberFormat="1" applyFont="1" applyFill="1" applyBorder="1" applyAlignment="1">
      <alignment horizontal="center" vertical="center"/>
    </xf>
    <xf numFmtId="9" fontId="1" fillId="2" borderId="21" xfId="3" applyFont="1" applyFill="1" applyBorder="1" applyAlignment="1">
      <alignment horizontal="center" vertical="center"/>
    </xf>
    <xf numFmtId="9" fontId="1" fillId="2" borderId="0" xfId="3" applyFont="1" applyFill="1" applyBorder="1" applyAlignment="1">
      <alignment horizontal="center" vertical="center"/>
    </xf>
    <xf numFmtId="0" fontId="8" fillId="3" borderId="5"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9" fontId="1" fillId="2" borderId="19" xfId="3" applyFont="1" applyFill="1" applyBorder="1" applyAlignment="1">
      <alignment horizontal="center" vertical="center"/>
    </xf>
    <xf numFmtId="0" fontId="1"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0" fontId="2" fillId="2" borderId="12" xfId="0" applyFont="1" applyFill="1" applyBorder="1" applyAlignment="1">
      <alignment horizontal="center" vertical="center"/>
    </xf>
    <xf numFmtId="0" fontId="1" fillId="2" borderId="12" xfId="0" applyFont="1" applyFill="1" applyBorder="1" applyAlignment="1">
      <alignment horizontal="center" vertical="center"/>
    </xf>
    <xf numFmtId="0" fontId="9" fillId="2" borderId="3"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3" xfId="0" applyFont="1" applyFill="1" applyBorder="1" applyAlignment="1">
      <alignment horizontal="center" vertical="center" wrapText="1"/>
    </xf>
    <xf numFmtId="14" fontId="2" fillId="0" borderId="3" xfId="0" applyNumberFormat="1" applyFont="1" applyBorder="1" applyAlignment="1">
      <alignment horizontal="center" vertical="center"/>
    </xf>
    <xf numFmtId="0" fontId="2" fillId="0" borderId="3" xfId="0" applyFont="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Border="1" applyAlignment="1">
      <alignment horizontal="center" vertical="center"/>
    </xf>
    <xf numFmtId="9" fontId="0" fillId="0" borderId="0" xfId="3" applyFont="1" applyAlignment="1">
      <alignment horizontal="center" vertical="center"/>
    </xf>
  </cellXfs>
  <cellStyles count="4">
    <cellStyle name="Hipervínculo" xfId="1" builtinId="8" hidden="1"/>
    <cellStyle name="Hipervínculo visitado" xfId="2" builtinId="9" hidden="1"/>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WILLIAM\PLAN%20DE%20PARTICIPACION\2019\Estrategia%20de%20Participaci&#243;n%20Ciudadana%20AsiParTICipamos%20MinTIC%202019%20%20Anexo%201%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R107"/>
  <sheetViews>
    <sheetView tabSelected="1" topLeftCell="N1" zoomScale="40" zoomScaleNormal="40" workbookViewId="0">
      <pane ySplit="6" topLeftCell="A7" activePane="bottomLeft" state="frozen"/>
      <selection activeCell="I1" sqref="I1"/>
      <selection pane="bottomLeft" activeCell="Y6" sqref="A6:XFD6"/>
    </sheetView>
  </sheetViews>
  <sheetFormatPr baseColWidth="10" defaultColWidth="16.08984375" defaultRowHeight="14.5" x14ac:dyDescent="0.35"/>
  <cols>
    <col min="1" max="1" width="20.6328125" style="4" customWidth="1"/>
    <col min="2" max="2" width="16.08984375" style="4"/>
    <col min="3" max="3" width="18.6328125" style="4" customWidth="1"/>
    <col min="4" max="4" width="16.08984375" style="4"/>
    <col min="5" max="5" width="20.08984375" style="4" customWidth="1"/>
    <col min="6" max="6" width="21.90625" style="4" customWidth="1"/>
    <col min="7" max="7" width="32.453125" style="4" customWidth="1"/>
    <col min="8" max="8" width="19.08984375" style="4" customWidth="1"/>
    <col min="9" max="9" width="16.81640625" style="4" customWidth="1"/>
    <col min="10" max="10" width="12.7265625" style="4" customWidth="1"/>
    <col min="11" max="11" width="14.81640625" style="4" customWidth="1"/>
    <col min="12" max="15" width="19.90625" style="4" customWidth="1"/>
    <col min="16" max="16" width="16.08984375" style="4"/>
    <col min="17" max="17" width="21.08984375" style="4" customWidth="1"/>
    <col min="18" max="18" width="21.7265625" style="4" customWidth="1"/>
    <col min="19" max="20" width="16.08984375" style="4"/>
    <col min="21" max="21" width="41.90625" style="4" customWidth="1"/>
    <col min="22" max="24" width="16.08984375" style="4"/>
    <col min="25" max="122" width="16.08984375" style="10"/>
    <col min="123" max="16384" width="16.08984375" style="4"/>
  </cols>
  <sheetData>
    <row r="1" spans="1:122" ht="72.5" customHeight="1" x14ac:dyDescent="0.35">
      <c r="A1" s="44" t="s">
        <v>267</v>
      </c>
      <c r="B1" s="45"/>
      <c r="C1" s="45"/>
      <c r="D1" s="45"/>
      <c r="E1" s="45"/>
      <c r="F1" s="45"/>
      <c r="G1" s="45"/>
      <c r="H1" s="45"/>
      <c r="I1" s="45"/>
      <c r="J1" s="45"/>
      <c r="K1" s="45"/>
      <c r="L1" s="45"/>
      <c r="M1" s="45"/>
      <c r="N1" s="45"/>
      <c r="O1" s="45"/>
      <c r="P1" s="45"/>
      <c r="Q1" s="45"/>
      <c r="R1" s="45"/>
      <c r="S1" s="45"/>
      <c r="T1" s="45"/>
      <c r="U1" s="45"/>
      <c r="V1" s="45"/>
      <c r="W1" s="45"/>
      <c r="X1" s="45"/>
    </row>
    <row r="2" spans="1:122" ht="15" customHeight="1" thickBot="1" x14ac:dyDescent="0.4">
      <c r="A2" s="46"/>
      <c r="B2" s="47"/>
      <c r="C2" s="47"/>
      <c r="D2" s="47"/>
      <c r="E2" s="47"/>
      <c r="F2" s="47"/>
      <c r="G2" s="47"/>
      <c r="H2" s="47"/>
      <c r="I2" s="47"/>
      <c r="J2" s="47"/>
      <c r="K2" s="47"/>
      <c r="L2" s="47"/>
      <c r="M2" s="47"/>
      <c r="N2" s="47"/>
      <c r="O2" s="47"/>
      <c r="P2" s="47"/>
      <c r="Q2" s="47"/>
      <c r="R2" s="47"/>
      <c r="S2" s="47"/>
      <c r="T2" s="47"/>
      <c r="U2" s="47"/>
      <c r="V2" s="47"/>
      <c r="W2" s="47"/>
      <c r="X2" s="47"/>
    </row>
    <row r="3" spans="1:122" ht="30" customHeight="1" thickBot="1" x14ac:dyDescent="0.4">
      <c r="A3" s="48" t="s">
        <v>78</v>
      </c>
      <c r="B3" s="48" t="s">
        <v>79</v>
      </c>
      <c r="C3" s="48" t="s">
        <v>80</v>
      </c>
      <c r="D3" s="48"/>
      <c r="E3" s="48" t="s">
        <v>81</v>
      </c>
      <c r="F3" s="48" t="s">
        <v>82</v>
      </c>
      <c r="G3" s="48" t="s">
        <v>83</v>
      </c>
      <c r="H3" s="48" t="s">
        <v>84</v>
      </c>
      <c r="I3" s="48" t="s">
        <v>85</v>
      </c>
      <c r="J3" s="48"/>
      <c r="K3" s="49" t="s">
        <v>87</v>
      </c>
      <c r="L3" s="51" t="s">
        <v>88</v>
      </c>
      <c r="M3" s="55"/>
      <c r="N3" s="51" t="s">
        <v>89</v>
      </c>
      <c r="O3" s="55"/>
      <c r="P3" s="49" t="s">
        <v>90</v>
      </c>
      <c r="Q3" s="49" t="s">
        <v>91</v>
      </c>
      <c r="R3" s="49" t="s">
        <v>110</v>
      </c>
      <c r="S3" s="48" t="s">
        <v>0</v>
      </c>
      <c r="T3" s="48" t="s">
        <v>2</v>
      </c>
      <c r="U3" s="48" t="s">
        <v>15</v>
      </c>
      <c r="V3" s="51" t="s">
        <v>121</v>
      </c>
      <c r="W3" s="53"/>
      <c r="X3" s="53"/>
    </row>
    <row r="4" spans="1:122" ht="15" thickBot="1" x14ac:dyDescent="0.4">
      <c r="A4" s="48"/>
      <c r="B4" s="48"/>
      <c r="C4" s="48"/>
      <c r="D4" s="48"/>
      <c r="E4" s="48"/>
      <c r="F4" s="48"/>
      <c r="G4" s="48"/>
      <c r="H4" s="48"/>
      <c r="I4" s="48"/>
      <c r="J4" s="48"/>
      <c r="K4" s="50"/>
      <c r="L4" s="56"/>
      <c r="M4" s="57"/>
      <c r="N4" s="56"/>
      <c r="O4" s="57"/>
      <c r="P4" s="50"/>
      <c r="Q4" s="50"/>
      <c r="R4" s="50"/>
      <c r="S4" s="48"/>
      <c r="T4" s="48"/>
      <c r="U4" s="48"/>
      <c r="V4" s="52"/>
      <c r="W4" s="54"/>
      <c r="X4" s="54"/>
    </row>
    <row r="5" spans="1:122" ht="25" customHeight="1" thickBot="1" x14ac:dyDescent="0.4">
      <c r="A5" s="48"/>
      <c r="B5" s="48"/>
      <c r="C5" s="48" t="s">
        <v>86</v>
      </c>
      <c r="D5" s="48" t="s">
        <v>3</v>
      </c>
      <c r="E5" s="48"/>
      <c r="F5" s="48"/>
      <c r="G5" s="48"/>
      <c r="H5" s="48"/>
      <c r="I5" s="48" t="s">
        <v>1</v>
      </c>
      <c r="J5" s="48" t="s">
        <v>5</v>
      </c>
      <c r="K5" s="50"/>
      <c r="L5" s="49" t="s">
        <v>92</v>
      </c>
      <c r="M5" s="49" t="s">
        <v>93</v>
      </c>
      <c r="N5" s="52" t="s">
        <v>94</v>
      </c>
      <c r="O5" s="58" t="s">
        <v>95</v>
      </c>
      <c r="P5" s="50"/>
      <c r="Q5" s="50"/>
      <c r="R5" s="50"/>
      <c r="S5" s="48"/>
      <c r="T5" s="48"/>
      <c r="U5" s="48"/>
      <c r="V5" s="49" t="s">
        <v>119</v>
      </c>
      <c r="W5" s="49" t="s">
        <v>120</v>
      </c>
      <c r="X5" s="51" t="s">
        <v>100</v>
      </c>
    </row>
    <row r="6" spans="1:122" ht="64" customHeight="1" thickBot="1" x14ac:dyDescent="0.4">
      <c r="A6" s="49"/>
      <c r="B6" s="49"/>
      <c r="C6" s="49"/>
      <c r="D6" s="49"/>
      <c r="E6" s="49"/>
      <c r="F6" s="49"/>
      <c r="G6" s="49"/>
      <c r="H6" s="49"/>
      <c r="I6" s="49"/>
      <c r="J6" s="49"/>
      <c r="K6" s="50"/>
      <c r="L6" s="50"/>
      <c r="M6" s="50"/>
      <c r="N6" s="52"/>
      <c r="O6" s="58"/>
      <c r="P6" s="50"/>
      <c r="Q6" s="50"/>
      <c r="R6" s="50"/>
      <c r="S6" s="49"/>
      <c r="T6" s="49"/>
      <c r="U6" s="49"/>
      <c r="V6" s="50"/>
      <c r="W6" s="50"/>
      <c r="X6" s="52"/>
    </row>
    <row r="7" spans="1:122" s="8" customFormat="1" ht="130" x14ac:dyDescent="0.35">
      <c r="A7" s="16">
        <v>1</v>
      </c>
      <c r="B7" s="17" t="s">
        <v>191</v>
      </c>
      <c r="C7" s="18" t="s">
        <v>101</v>
      </c>
      <c r="D7" s="18"/>
      <c r="E7" s="18" t="s">
        <v>102</v>
      </c>
      <c r="F7" s="17" t="s">
        <v>122</v>
      </c>
      <c r="G7" s="17" t="s">
        <v>10</v>
      </c>
      <c r="H7" s="19">
        <v>43466</v>
      </c>
      <c r="I7" s="18"/>
      <c r="J7" s="18" t="s">
        <v>101</v>
      </c>
      <c r="K7" s="18" t="s">
        <v>103</v>
      </c>
      <c r="L7" s="20">
        <v>43474</v>
      </c>
      <c r="M7" s="18" t="s">
        <v>104</v>
      </c>
      <c r="N7" s="20" t="s">
        <v>105</v>
      </c>
      <c r="O7" s="18" t="s">
        <v>104</v>
      </c>
      <c r="P7" s="18" t="s">
        <v>106</v>
      </c>
      <c r="Q7" s="21">
        <v>4</v>
      </c>
      <c r="R7" s="21" t="s">
        <v>7</v>
      </c>
      <c r="S7" s="18" t="s">
        <v>9</v>
      </c>
      <c r="T7" s="18" t="s">
        <v>6</v>
      </c>
      <c r="U7" s="18" t="s">
        <v>68</v>
      </c>
      <c r="V7" s="18">
        <v>1</v>
      </c>
      <c r="W7" s="18">
        <v>1</v>
      </c>
      <c r="X7" s="22">
        <f>+W7/V7</f>
        <v>1</v>
      </c>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row>
    <row r="8" spans="1:122" s="8" customFormat="1" ht="94" customHeight="1" x14ac:dyDescent="0.35">
      <c r="A8" s="12">
        <v>2</v>
      </c>
      <c r="B8" s="23" t="s">
        <v>191</v>
      </c>
      <c r="C8" s="13" t="s">
        <v>101</v>
      </c>
      <c r="D8" s="13"/>
      <c r="E8" s="13" t="s">
        <v>102</v>
      </c>
      <c r="F8" s="23" t="s">
        <v>124</v>
      </c>
      <c r="G8" s="23" t="s">
        <v>11</v>
      </c>
      <c r="H8" s="7">
        <v>43466</v>
      </c>
      <c r="I8" s="13"/>
      <c r="J8" s="13" t="s">
        <v>101</v>
      </c>
      <c r="K8" s="13" t="s">
        <v>103</v>
      </c>
      <c r="L8" s="24">
        <v>43474</v>
      </c>
      <c r="M8" s="13" t="s">
        <v>104</v>
      </c>
      <c r="N8" s="7" t="s">
        <v>105</v>
      </c>
      <c r="O8" s="13" t="s">
        <v>104</v>
      </c>
      <c r="P8" s="13" t="s">
        <v>106</v>
      </c>
      <c r="Q8" s="25">
        <v>4</v>
      </c>
      <c r="R8" s="25" t="s">
        <v>7</v>
      </c>
      <c r="S8" s="13" t="s">
        <v>9</v>
      </c>
      <c r="T8" s="13" t="s">
        <v>6</v>
      </c>
      <c r="U8" s="13" t="s">
        <v>68</v>
      </c>
      <c r="V8" s="13">
        <v>1</v>
      </c>
      <c r="W8" s="13">
        <v>1</v>
      </c>
      <c r="X8" s="26">
        <f>+V8/W8</f>
        <v>1</v>
      </c>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row>
    <row r="9" spans="1:122" s="8" customFormat="1" ht="163" customHeight="1" x14ac:dyDescent="0.35">
      <c r="A9" s="12">
        <v>3</v>
      </c>
      <c r="B9" s="23" t="s">
        <v>191</v>
      </c>
      <c r="C9" s="13" t="s">
        <v>101</v>
      </c>
      <c r="D9" s="13"/>
      <c r="E9" s="13" t="s">
        <v>96</v>
      </c>
      <c r="F9" s="23" t="s">
        <v>125</v>
      </c>
      <c r="G9" s="23" t="s">
        <v>12</v>
      </c>
      <c r="H9" s="7">
        <v>43476</v>
      </c>
      <c r="I9" s="13"/>
      <c r="J9" s="13" t="s">
        <v>101</v>
      </c>
      <c r="K9" s="13" t="s">
        <v>97</v>
      </c>
      <c r="L9" s="7">
        <v>43476</v>
      </c>
      <c r="M9" s="13" t="s">
        <v>98</v>
      </c>
      <c r="N9" s="7">
        <v>43476</v>
      </c>
      <c r="O9" s="13" t="s">
        <v>98</v>
      </c>
      <c r="P9" s="13" t="s">
        <v>99</v>
      </c>
      <c r="Q9" s="13">
        <v>23</v>
      </c>
      <c r="R9" s="13" t="s">
        <v>112</v>
      </c>
      <c r="S9" s="13" t="s">
        <v>9</v>
      </c>
      <c r="T9" s="13" t="s">
        <v>6</v>
      </c>
      <c r="U9" s="13" t="s">
        <v>68</v>
      </c>
      <c r="V9" s="25">
        <v>1</v>
      </c>
      <c r="W9" s="25">
        <v>1</v>
      </c>
      <c r="X9" s="26">
        <f>+V9/W9</f>
        <v>1</v>
      </c>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row>
    <row r="10" spans="1:122" s="8" customFormat="1" ht="163" customHeight="1" x14ac:dyDescent="0.35">
      <c r="A10" s="12">
        <v>4</v>
      </c>
      <c r="B10" s="23" t="s">
        <v>128</v>
      </c>
      <c r="C10" s="13" t="s">
        <v>101</v>
      </c>
      <c r="D10" s="13"/>
      <c r="E10" s="13"/>
      <c r="F10" s="13" t="s">
        <v>126</v>
      </c>
      <c r="G10" s="13" t="s">
        <v>127</v>
      </c>
      <c r="H10" s="7"/>
      <c r="I10" s="13"/>
      <c r="J10" s="13" t="s">
        <v>101</v>
      </c>
      <c r="K10" s="13" t="s">
        <v>353</v>
      </c>
      <c r="L10" s="7"/>
      <c r="M10" s="13"/>
      <c r="N10" s="7"/>
      <c r="O10" s="13" t="s">
        <v>259</v>
      </c>
      <c r="P10" s="13" t="s">
        <v>211</v>
      </c>
      <c r="Q10" s="13">
        <v>10</v>
      </c>
      <c r="R10" s="13"/>
      <c r="S10" s="13" t="s">
        <v>7</v>
      </c>
      <c r="T10" s="13" t="s">
        <v>129</v>
      </c>
      <c r="U10" s="13" t="s">
        <v>68</v>
      </c>
      <c r="V10" s="28">
        <v>1</v>
      </c>
      <c r="W10" s="28">
        <v>1</v>
      </c>
      <c r="X10" s="26">
        <f>+W10/V10</f>
        <v>1</v>
      </c>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row>
    <row r="11" spans="1:122" s="8" customFormat="1" ht="163" customHeight="1" x14ac:dyDescent="0.35">
      <c r="A11" s="12">
        <v>5</v>
      </c>
      <c r="B11" s="13" t="s">
        <v>192</v>
      </c>
      <c r="C11" s="13" t="s">
        <v>101</v>
      </c>
      <c r="D11" s="13"/>
      <c r="E11" s="13" t="s">
        <v>280</v>
      </c>
      <c r="F11" s="13" t="s">
        <v>130</v>
      </c>
      <c r="G11" s="13" t="s">
        <v>131</v>
      </c>
      <c r="H11" s="7">
        <v>43769</v>
      </c>
      <c r="I11" s="13"/>
      <c r="J11" s="13" t="s">
        <v>101</v>
      </c>
      <c r="K11" s="13" t="s">
        <v>97</v>
      </c>
      <c r="L11" s="7">
        <v>43769</v>
      </c>
      <c r="M11" s="13" t="s">
        <v>98</v>
      </c>
      <c r="N11" s="7">
        <v>43769</v>
      </c>
      <c r="O11" s="13" t="s">
        <v>98</v>
      </c>
      <c r="P11" s="13"/>
      <c r="Q11" s="13"/>
      <c r="R11" s="13"/>
      <c r="S11" s="13" t="s">
        <v>7</v>
      </c>
      <c r="T11" s="13" t="s">
        <v>132</v>
      </c>
      <c r="U11" s="13" t="s">
        <v>68</v>
      </c>
      <c r="V11" s="28">
        <v>1</v>
      </c>
      <c r="W11" s="28">
        <v>1</v>
      </c>
      <c r="X11" s="26">
        <f t="shared" ref="X11:X29" si="0">+W11/V11</f>
        <v>1</v>
      </c>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row>
    <row r="12" spans="1:122" s="8" customFormat="1" ht="163" customHeight="1" x14ac:dyDescent="0.35">
      <c r="A12" s="12">
        <v>6</v>
      </c>
      <c r="B12" s="23" t="s">
        <v>193</v>
      </c>
      <c r="C12" s="13" t="s">
        <v>101</v>
      </c>
      <c r="D12" s="13"/>
      <c r="E12" s="13" t="s">
        <v>286</v>
      </c>
      <c r="F12" s="13" t="s">
        <v>133</v>
      </c>
      <c r="G12" s="13" t="s">
        <v>134</v>
      </c>
      <c r="H12" s="7">
        <v>43741</v>
      </c>
      <c r="I12" s="13"/>
      <c r="J12" s="13" t="s">
        <v>101</v>
      </c>
      <c r="K12" s="13" t="s">
        <v>103</v>
      </c>
      <c r="L12" s="7">
        <v>43740</v>
      </c>
      <c r="M12" s="25" t="s">
        <v>4</v>
      </c>
      <c r="N12" s="7">
        <v>43739</v>
      </c>
      <c r="O12" s="25" t="s">
        <v>4</v>
      </c>
      <c r="P12" s="13" t="s">
        <v>287</v>
      </c>
      <c r="Q12" s="13">
        <v>125</v>
      </c>
      <c r="R12" s="13" t="s">
        <v>258</v>
      </c>
      <c r="S12" s="13" t="s">
        <v>212</v>
      </c>
      <c r="T12" s="13" t="s">
        <v>129</v>
      </c>
      <c r="U12" s="13" t="s">
        <v>68</v>
      </c>
      <c r="V12" s="28">
        <v>1</v>
      </c>
      <c r="W12" s="28">
        <v>1</v>
      </c>
      <c r="X12" s="26">
        <f t="shared" si="0"/>
        <v>1</v>
      </c>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row>
    <row r="13" spans="1:122" s="8" customFormat="1" ht="47" customHeight="1" x14ac:dyDescent="0.35">
      <c r="A13" s="62">
        <v>7</v>
      </c>
      <c r="B13" s="63" t="s">
        <v>193</v>
      </c>
      <c r="C13" s="13" t="s">
        <v>101</v>
      </c>
      <c r="D13" s="13"/>
      <c r="E13" s="13" t="s">
        <v>350</v>
      </c>
      <c r="F13" s="63" t="s">
        <v>135</v>
      </c>
      <c r="G13" s="63" t="s">
        <v>136</v>
      </c>
      <c r="H13" s="7">
        <v>43812</v>
      </c>
      <c r="I13" s="13" t="s">
        <v>101</v>
      </c>
      <c r="J13" s="13"/>
      <c r="K13" s="13" t="s">
        <v>351</v>
      </c>
      <c r="L13" s="7">
        <v>43810</v>
      </c>
      <c r="M13" s="13" t="s">
        <v>5</v>
      </c>
      <c r="N13" s="7">
        <v>43810</v>
      </c>
      <c r="O13" s="13" t="s">
        <v>5</v>
      </c>
      <c r="P13" s="13" t="s">
        <v>289</v>
      </c>
      <c r="Q13" s="13">
        <v>8</v>
      </c>
      <c r="R13" s="13" t="s">
        <v>212</v>
      </c>
      <c r="S13" s="59" t="s">
        <v>137</v>
      </c>
      <c r="T13" s="59" t="s">
        <v>129</v>
      </c>
      <c r="U13" s="59" t="s">
        <v>68</v>
      </c>
      <c r="V13" s="60">
        <v>3</v>
      </c>
      <c r="W13" s="28">
        <v>1</v>
      </c>
      <c r="X13" s="61">
        <f>+(W13+W14+W15)/V13</f>
        <v>1</v>
      </c>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row>
    <row r="14" spans="1:122" s="8" customFormat="1" ht="47" customHeight="1" x14ac:dyDescent="0.35">
      <c r="A14" s="62"/>
      <c r="B14" s="63"/>
      <c r="C14" s="13" t="s">
        <v>101</v>
      </c>
      <c r="D14" s="13"/>
      <c r="E14" s="13" t="s">
        <v>350</v>
      </c>
      <c r="F14" s="63"/>
      <c r="G14" s="63"/>
      <c r="H14" s="7">
        <v>43811</v>
      </c>
      <c r="I14" s="13" t="s">
        <v>101</v>
      </c>
      <c r="J14" s="13"/>
      <c r="K14" s="13" t="s">
        <v>351</v>
      </c>
      <c r="L14" s="7">
        <v>43810</v>
      </c>
      <c r="M14" s="13" t="s">
        <v>5</v>
      </c>
      <c r="N14" s="7">
        <v>43810</v>
      </c>
      <c r="O14" s="13" t="s">
        <v>5</v>
      </c>
      <c r="P14" s="13" t="s">
        <v>289</v>
      </c>
      <c r="Q14" s="13">
        <v>4</v>
      </c>
      <c r="R14" s="13" t="s">
        <v>212</v>
      </c>
      <c r="S14" s="59"/>
      <c r="T14" s="59"/>
      <c r="U14" s="59"/>
      <c r="V14" s="60"/>
      <c r="W14" s="28">
        <v>1</v>
      </c>
      <c r="X14" s="61"/>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row>
    <row r="15" spans="1:122" s="8" customFormat="1" ht="47" customHeight="1" x14ac:dyDescent="0.35">
      <c r="A15" s="62"/>
      <c r="B15" s="63"/>
      <c r="C15" s="13" t="s">
        <v>101</v>
      </c>
      <c r="D15" s="13"/>
      <c r="E15" s="13" t="s">
        <v>350</v>
      </c>
      <c r="F15" s="63"/>
      <c r="G15" s="63"/>
      <c r="H15" s="7">
        <v>43811</v>
      </c>
      <c r="I15" s="13" t="s">
        <v>101</v>
      </c>
      <c r="J15" s="13"/>
      <c r="K15" s="13" t="s">
        <v>351</v>
      </c>
      <c r="L15" s="7">
        <v>43810</v>
      </c>
      <c r="M15" s="13" t="s">
        <v>5</v>
      </c>
      <c r="N15" s="7">
        <v>43810</v>
      </c>
      <c r="O15" s="13" t="s">
        <v>5</v>
      </c>
      <c r="P15" s="13" t="s">
        <v>289</v>
      </c>
      <c r="Q15" s="13">
        <v>5</v>
      </c>
      <c r="R15" s="13" t="s">
        <v>212</v>
      </c>
      <c r="S15" s="59"/>
      <c r="T15" s="59"/>
      <c r="U15" s="59"/>
      <c r="V15" s="60"/>
      <c r="W15" s="28">
        <v>1</v>
      </c>
      <c r="X15" s="61"/>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row>
    <row r="16" spans="1:122" s="8" customFormat="1" ht="78" customHeight="1" x14ac:dyDescent="0.35">
      <c r="A16" s="62">
        <v>8</v>
      </c>
      <c r="B16" s="63" t="s">
        <v>194</v>
      </c>
      <c r="C16" s="59"/>
      <c r="D16" s="59" t="s">
        <v>101</v>
      </c>
      <c r="E16" s="59" t="s">
        <v>257</v>
      </c>
      <c r="F16" s="63" t="s">
        <v>138</v>
      </c>
      <c r="G16" s="63" t="s">
        <v>139</v>
      </c>
      <c r="H16" s="64">
        <v>43630</v>
      </c>
      <c r="I16" s="59"/>
      <c r="J16" s="59" t="s">
        <v>101</v>
      </c>
      <c r="K16" s="59" t="s">
        <v>247</v>
      </c>
      <c r="L16" s="65"/>
      <c r="M16" s="63"/>
      <c r="N16" s="65"/>
      <c r="O16" s="63" t="s">
        <v>259</v>
      </c>
      <c r="P16" s="23" t="s">
        <v>260</v>
      </c>
      <c r="Q16" s="23">
        <v>60</v>
      </c>
      <c r="R16" s="59" t="s">
        <v>258</v>
      </c>
      <c r="S16" s="59" t="s">
        <v>7</v>
      </c>
      <c r="T16" s="59" t="s">
        <v>132</v>
      </c>
      <c r="U16" s="59" t="s">
        <v>68</v>
      </c>
      <c r="V16" s="60">
        <v>1</v>
      </c>
      <c r="W16" s="60">
        <v>1</v>
      </c>
      <c r="X16" s="61">
        <f>+W16/V16</f>
        <v>1</v>
      </c>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row>
    <row r="17" spans="1:122" s="8" customFormat="1" ht="78" customHeight="1" x14ac:dyDescent="0.35">
      <c r="A17" s="62"/>
      <c r="B17" s="63"/>
      <c r="C17" s="59"/>
      <c r="D17" s="59"/>
      <c r="E17" s="59"/>
      <c r="F17" s="63"/>
      <c r="G17" s="63"/>
      <c r="H17" s="64"/>
      <c r="I17" s="59"/>
      <c r="J17" s="59"/>
      <c r="K17" s="59"/>
      <c r="L17" s="65"/>
      <c r="M17" s="63"/>
      <c r="N17" s="65"/>
      <c r="O17" s="63"/>
      <c r="P17" s="23" t="s">
        <v>254</v>
      </c>
      <c r="Q17" s="23">
        <v>384</v>
      </c>
      <c r="R17" s="59"/>
      <c r="S17" s="59"/>
      <c r="T17" s="59"/>
      <c r="U17" s="59"/>
      <c r="V17" s="60"/>
      <c r="W17" s="60"/>
      <c r="X17" s="61"/>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row>
    <row r="18" spans="1:122" s="8" customFormat="1" ht="49.5" customHeight="1" x14ac:dyDescent="0.35">
      <c r="A18" s="62">
        <v>9</v>
      </c>
      <c r="B18" s="63" t="s">
        <v>194</v>
      </c>
      <c r="C18" s="59" t="s">
        <v>101</v>
      </c>
      <c r="D18" s="59"/>
      <c r="E18" s="59" t="s">
        <v>246</v>
      </c>
      <c r="F18" s="63" t="s">
        <v>361</v>
      </c>
      <c r="G18" s="63" t="s">
        <v>140</v>
      </c>
      <c r="H18" s="64">
        <v>43661</v>
      </c>
      <c r="I18" s="59"/>
      <c r="J18" s="59" t="s">
        <v>101</v>
      </c>
      <c r="K18" s="59" t="s">
        <v>247</v>
      </c>
      <c r="L18" s="65">
        <v>43627</v>
      </c>
      <c r="M18" s="63" t="s">
        <v>248</v>
      </c>
      <c r="N18" s="65" t="s">
        <v>250</v>
      </c>
      <c r="O18" s="63" t="s">
        <v>249</v>
      </c>
      <c r="P18" s="23" t="s">
        <v>254</v>
      </c>
      <c r="Q18" s="23" t="s">
        <v>253</v>
      </c>
      <c r="R18" s="59" t="s">
        <v>212</v>
      </c>
      <c r="S18" s="59" t="s">
        <v>7</v>
      </c>
      <c r="T18" s="59" t="s">
        <v>132</v>
      </c>
      <c r="U18" s="59" t="s">
        <v>68</v>
      </c>
      <c r="V18" s="60">
        <v>2</v>
      </c>
      <c r="W18" s="60">
        <v>1</v>
      </c>
      <c r="X18" s="61">
        <f>+(W18+W21)/V18</f>
        <v>1</v>
      </c>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row>
    <row r="19" spans="1:122" s="8" customFormat="1" ht="49.5" customHeight="1" x14ac:dyDescent="0.35">
      <c r="A19" s="62"/>
      <c r="B19" s="63"/>
      <c r="C19" s="59"/>
      <c r="D19" s="59"/>
      <c r="E19" s="59"/>
      <c r="F19" s="63"/>
      <c r="G19" s="63"/>
      <c r="H19" s="64"/>
      <c r="I19" s="59"/>
      <c r="J19" s="59"/>
      <c r="K19" s="59"/>
      <c r="L19" s="65"/>
      <c r="M19" s="63"/>
      <c r="N19" s="65"/>
      <c r="O19" s="63"/>
      <c r="P19" s="23" t="s">
        <v>251</v>
      </c>
      <c r="Q19" s="23">
        <v>89</v>
      </c>
      <c r="R19" s="59"/>
      <c r="S19" s="59"/>
      <c r="T19" s="59"/>
      <c r="U19" s="59"/>
      <c r="V19" s="60"/>
      <c r="W19" s="60"/>
      <c r="X19" s="61"/>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row>
    <row r="20" spans="1:122" s="8" customFormat="1" ht="49.5" customHeight="1" x14ac:dyDescent="0.35">
      <c r="A20" s="62"/>
      <c r="B20" s="63"/>
      <c r="C20" s="59"/>
      <c r="D20" s="59"/>
      <c r="E20" s="59"/>
      <c r="F20" s="63"/>
      <c r="G20" s="63"/>
      <c r="H20" s="64"/>
      <c r="I20" s="59"/>
      <c r="J20" s="59"/>
      <c r="K20" s="59"/>
      <c r="L20" s="65"/>
      <c r="M20" s="63"/>
      <c r="N20" s="65"/>
      <c r="O20" s="63"/>
      <c r="P20" s="23" t="s">
        <v>252</v>
      </c>
      <c r="Q20" s="23">
        <v>26</v>
      </c>
      <c r="R20" s="59"/>
      <c r="S20" s="59"/>
      <c r="T20" s="59"/>
      <c r="U20" s="59"/>
      <c r="V20" s="60"/>
      <c r="W20" s="60"/>
      <c r="X20" s="61"/>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row>
    <row r="21" spans="1:122" s="8" customFormat="1" ht="49.5" customHeight="1" x14ac:dyDescent="0.35">
      <c r="A21" s="62"/>
      <c r="B21" s="63"/>
      <c r="C21" s="59" t="s">
        <v>101</v>
      </c>
      <c r="D21" s="59"/>
      <c r="E21" s="59"/>
      <c r="F21" s="63"/>
      <c r="G21" s="63"/>
      <c r="H21" s="64">
        <v>43817</v>
      </c>
      <c r="I21" s="59"/>
      <c r="J21" s="59" t="s">
        <v>101</v>
      </c>
      <c r="K21" s="59" t="s">
        <v>364</v>
      </c>
      <c r="L21" s="65"/>
      <c r="M21" s="63" t="s">
        <v>365</v>
      </c>
      <c r="N21" s="65"/>
      <c r="O21" s="63" t="s">
        <v>259</v>
      </c>
      <c r="P21" s="23" t="s">
        <v>366</v>
      </c>
      <c r="Q21" s="23">
        <v>10443</v>
      </c>
      <c r="R21" s="59" t="s">
        <v>212</v>
      </c>
      <c r="S21" s="59"/>
      <c r="T21" s="59"/>
      <c r="U21" s="59"/>
      <c r="V21" s="60"/>
      <c r="W21" s="60">
        <v>1</v>
      </c>
      <c r="X21" s="61"/>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row>
    <row r="22" spans="1:122" s="8" customFormat="1" ht="49.5" customHeight="1" x14ac:dyDescent="0.35">
      <c r="A22" s="62"/>
      <c r="B22" s="63"/>
      <c r="C22" s="59"/>
      <c r="D22" s="59"/>
      <c r="E22" s="59"/>
      <c r="F22" s="63"/>
      <c r="G22" s="63"/>
      <c r="H22" s="64"/>
      <c r="I22" s="59"/>
      <c r="J22" s="59"/>
      <c r="K22" s="59"/>
      <c r="L22" s="65"/>
      <c r="M22" s="63"/>
      <c r="N22" s="65"/>
      <c r="O22" s="63"/>
      <c r="P22" s="23" t="s">
        <v>367</v>
      </c>
      <c r="Q22" s="23">
        <v>1620</v>
      </c>
      <c r="R22" s="59"/>
      <c r="S22" s="59"/>
      <c r="T22" s="59"/>
      <c r="U22" s="59"/>
      <c r="V22" s="60"/>
      <c r="W22" s="60"/>
      <c r="X22" s="61"/>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row>
    <row r="23" spans="1:122" s="8" customFormat="1" ht="49.5" customHeight="1" x14ac:dyDescent="0.35">
      <c r="A23" s="62"/>
      <c r="B23" s="63"/>
      <c r="C23" s="59"/>
      <c r="D23" s="59"/>
      <c r="E23" s="59"/>
      <c r="F23" s="63"/>
      <c r="G23" s="63"/>
      <c r="H23" s="64"/>
      <c r="I23" s="59"/>
      <c r="J23" s="59"/>
      <c r="K23" s="59"/>
      <c r="L23" s="65"/>
      <c r="M23" s="63"/>
      <c r="N23" s="65"/>
      <c r="O23" s="63"/>
      <c r="P23" s="23" t="s">
        <v>368</v>
      </c>
      <c r="Q23" s="23">
        <v>30</v>
      </c>
      <c r="R23" s="59"/>
      <c r="S23" s="59"/>
      <c r="T23" s="59"/>
      <c r="U23" s="59"/>
      <c r="V23" s="60"/>
      <c r="W23" s="60"/>
      <c r="X23" s="61"/>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row>
    <row r="24" spans="1:122" s="8" customFormat="1" ht="91.5" customHeight="1" x14ac:dyDescent="0.35">
      <c r="A24" s="62"/>
      <c r="B24" s="63"/>
      <c r="C24" s="59"/>
      <c r="D24" s="59"/>
      <c r="E24" s="59"/>
      <c r="F24" s="63"/>
      <c r="G24" s="63"/>
      <c r="H24" s="64"/>
      <c r="I24" s="59"/>
      <c r="J24" s="59"/>
      <c r="K24" s="59"/>
      <c r="L24" s="65"/>
      <c r="M24" s="63"/>
      <c r="N24" s="65"/>
      <c r="O24" s="63"/>
      <c r="P24" s="13" t="s">
        <v>369</v>
      </c>
      <c r="Q24" s="13">
        <v>16</v>
      </c>
      <c r="R24" s="59"/>
      <c r="S24" s="59"/>
      <c r="T24" s="59"/>
      <c r="U24" s="59"/>
      <c r="V24" s="60"/>
      <c r="W24" s="60"/>
      <c r="X24" s="61"/>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row>
    <row r="25" spans="1:122" s="8" customFormat="1" ht="163" customHeight="1" x14ac:dyDescent="0.35">
      <c r="A25" s="12">
        <v>10</v>
      </c>
      <c r="B25" s="23" t="s">
        <v>195</v>
      </c>
      <c r="C25" s="13"/>
      <c r="D25" s="13" t="s">
        <v>101</v>
      </c>
      <c r="E25" s="13" t="s">
        <v>281</v>
      </c>
      <c r="F25" s="23" t="s">
        <v>141</v>
      </c>
      <c r="G25" s="23" t="s">
        <v>142</v>
      </c>
      <c r="H25" s="7">
        <v>43798</v>
      </c>
      <c r="I25" s="13"/>
      <c r="J25" s="13" t="s">
        <v>101</v>
      </c>
      <c r="K25" s="13" t="s">
        <v>282</v>
      </c>
      <c r="L25" s="29">
        <v>43797</v>
      </c>
      <c r="M25" s="23" t="s">
        <v>283</v>
      </c>
      <c r="N25" s="29">
        <v>43797</v>
      </c>
      <c r="O25" s="23" t="s">
        <v>283</v>
      </c>
      <c r="P25" s="23" t="s">
        <v>284</v>
      </c>
      <c r="Q25" s="28">
        <v>71</v>
      </c>
      <c r="R25" s="13" t="s">
        <v>285</v>
      </c>
      <c r="S25" s="13" t="s">
        <v>7</v>
      </c>
      <c r="T25" s="13" t="s">
        <v>143</v>
      </c>
      <c r="U25" s="13" t="s">
        <v>68</v>
      </c>
      <c r="V25" s="28">
        <v>1</v>
      </c>
      <c r="W25" s="28">
        <v>1</v>
      </c>
      <c r="X25" s="26">
        <f t="shared" si="0"/>
        <v>1</v>
      </c>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row>
    <row r="26" spans="1:122" s="8" customFormat="1" ht="163" customHeight="1" x14ac:dyDescent="0.35">
      <c r="A26" s="12">
        <v>11</v>
      </c>
      <c r="B26" s="23" t="s">
        <v>195</v>
      </c>
      <c r="C26" s="13" t="s">
        <v>101</v>
      </c>
      <c r="D26" s="13"/>
      <c r="E26" s="13" t="s">
        <v>243</v>
      </c>
      <c r="F26" s="23" t="s">
        <v>144</v>
      </c>
      <c r="G26" s="23" t="s">
        <v>145</v>
      </c>
      <c r="H26" s="7">
        <v>43690</v>
      </c>
      <c r="I26" s="13" t="s">
        <v>101</v>
      </c>
      <c r="J26" s="13"/>
      <c r="K26" s="13" t="s">
        <v>244</v>
      </c>
      <c r="L26" s="29">
        <v>43685</v>
      </c>
      <c r="M26" s="23" t="s">
        <v>227</v>
      </c>
      <c r="N26" s="29">
        <v>43685</v>
      </c>
      <c r="O26" s="23" t="s">
        <v>227</v>
      </c>
      <c r="P26" s="23" t="s">
        <v>245</v>
      </c>
      <c r="Q26" s="28">
        <v>24</v>
      </c>
      <c r="R26" s="13"/>
      <c r="S26" s="13" t="s">
        <v>7</v>
      </c>
      <c r="T26" s="13" t="s">
        <v>143</v>
      </c>
      <c r="U26" s="13" t="s">
        <v>68</v>
      </c>
      <c r="V26" s="28">
        <v>1</v>
      </c>
      <c r="W26" s="28">
        <v>1</v>
      </c>
      <c r="X26" s="26">
        <f t="shared" si="0"/>
        <v>1</v>
      </c>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row>
    <row r="27" spans="1:122" s="8" customFormat="1" ht="163" customHeight="1" x14ac:dyDescent="0.35">
      <c r="A27" s="12">
        <v>12</v>
      </c>
      <c r="B27" s="23" t="s">
        <v>196</v>
      </c>
      <c r="C27" s="13" t="s">
        <v>101</v>
      </c>
      <c r="D27" s="13"/>
      <c r="E27" s="13" t="s">
        <v>355</v>
      </c>
      <c r="F27" s="23" t="s">
        <v>146</v>
      </c>
      <c r="G27" s="23" t="s">
        <v>147</v>
      </c>
      <c r="H27" s="7"/>
      <c r="I27" s="13" t="s">
        <v>101</v>
      </c>
      <c r="J27" s="13"/>
      <c r="K27" s="13"/>
      <c r="L27" s="7"/>
      <c r="M27" s="13" t="s">
        <v>4</v>
      </c>
      <c r="N27" s="7"/>
      <c r="O27" s="13" t="s">
        <v>4</v>
      </c>
      <c r="P27" s="13" t="s">
        <v>212</v>
      </c>
      <c r="Q27" s="13">
        <v>15</v>
      </c>
      <c r="R27" s="13" t="s">
        <v>212</v>
      </c>
      <c r="S27" s="13" t="s">
        <v>7</v>
      </c>
      <c r="T27" s="13" t="s">
        <v>143</v>
      </c>
      <c r="U27" s="13" t="s">
        <v>68</v>
      </c>
      <c r="V27" s="28">
        <v>1</v>
      </c>
      <c r="W27" s="28">
        <v>1</v>
      </c>
      <c r="X27" s="26">
        <f t="shared" si="0"/>
        <v>1</v>
      </c>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row>
    <row r="28" spans="1:122" s="8" customFormat="1" ht="163" customHeight="1" x14ac:dyDescent="0.35">
      <c r="A28" s="12">
        <v>14</v>
      </c>
      <c r="B28" s="23" t="s">
        <v>197</v>
      </c>
      <c r="C28" s="13" t="s">
        <v>101</v>
      </c>
      <c r="D28" s="13"/>
      <c r="E28" s="13"/>
      <c r="F28" s="23" t="s">
        <v>148</v>
      </c>
      <c r="G28" s="23" t="s">
        <v>149</v>
      </c>
      <c r="H28" s="7"/>
      <c r="I28" s="13"/>
      <c r="J28" s="13" t="s">
        <v>101</v>
      </c>
      <c r="K28" s="13"/>
      <c r="L28" s="7"/>
      <c r="M28" s="13"/>
      <c r="N28" s="7"/>
      <c r="O28" s="13" t="s">
        <v>259</v>
      </c>
      <c r="P28" s="13"/>
      <c r="Q28" s="13"/>
      <c r="R28" s="13"/>
      <c r="S28" s="13" t="s">
        <v>150</v>
      </c>
      <c r="T28" s="13" t="s">
        <v>151</v>
      </c>
      <c r="U28" s="13" t="s">
        <v>68</v>
      </c>
      <c r="V28" s="28">
        <v>1</v>
      </c>
      <c r="W28" s="28">
        <v>1</v>
      </c>
      <c r="X28" s="26">
        <f t="shared" si="0"/>
        <v>1</v>
      </c>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row>
    <row r="29" spans="1:122" s="8" customFormat="1" ht="78" x14ac:dyDescent="0.35">
      <c r="A29" s="12">
        <v>15</v>
      </c>
      <c r="B29" s="23" t="s">
        <v>197</v>
      </c>
      <c r="C29" s="13" t="s">
        <v>101</v>
      </c>
      <c r="D29" s="13"/>
      <c r="E29" s="13" t="s">
        <v>230</v>
      </c>
      <c r="F29" s="23" t="s">
        <v>152</v>
      </c>
      <c r="G29" s="23" t="s">
        <v>153</v>
      </c>
      <c r="H29" s="7">
        <v>43649</v>
      </c>
      <c r="I29" s="13"/>
      <c r="J29" s="13" t="s">
        <v>101</v>
      </c>
      <c r="K29" s="13" t="s">
        <v>103</v>
      </c>
      <c r="L29" s="7">
        <v>43649</v>
      </c>
      <c r="M29" s="13" t="s">
        <v>231</v>
      </c>
      <c r="N29" s="7">
        <v>43649</v>
      </c>
      <c r="O29" s="13" t="s">
        <v>4</v>
      </c>
      <c r="P29" s="13" t="s">
        <v>212</v>
      </c>
      <c r="Q29" s="13">
        <v>2643</v>
      </c>
      <c r="R29" s="13" t="s">
        <v>212</v>
      </c>
      <c r="S29" s="13" t="s">
        <v>137</v>
      </c>
      <c r="T29" s="23" t="s">
        <v>143</v>
      </c>
      <c r="U29" s="13" t="s">
        <v>68</v>
      </c>
      <c r="V29" s="28">
        <v>1</v>
      </c>
      <c r="W29" s="28">
        <v>1</v>
      </c>
      <c r="X29" s="26">
        <f t="shared" si="0"/>
        <v>1</v>
      </c>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row>
    <row r="30" spans="1:122" s="8" customFormat="1" ht="85" customHeight="1" x14ac:dyDescent="0.35">
      <c r="A30" s="66">
        <v>16</v>
      </c>
      <c r="B30" s="63" t="s">
        <v>198</v>
      </c>
      <c r="C30" s="28" t="s">
        <v>101</v>
      </c>
      <c r="D30" s="28"/>
      <c r="E30" s="28" t="s">
        <v>113</v>
      </c>
      <c r="F30" s="63" t="s">
        <v>117</v>
      </c>
      <c r="G30" s="63" t="s">
        <v>118</v>
      </c>
      <c r="H30" s="29">
        <v>43599</v>
      </c>
      <c r="I30" s="28"/>
      <c r="J30" s="28" t="s">
        <v>101</v>
      </c>
      <c r="K30" s="23" t="s">
        <v>114</v>
      </c>
      <c r="L30" s="29">
        <v>43594</v>
      </c>
      <c r="M30" s="23" t="s">
        <v>115</v>
      </c>
      <c r="N30" s="29">
        <v>43594</v>
      </c>
      <c r="O30" s="23" t="s">
        <v>115</v>
      </c>
      <c r="P30" s="28"/>
      <c r="Q30" s="23">
        <v>430</v>
      </c>
      <c r="R30" s="23" t="s">
        <v>116</v>
      </c>
      <c r="S30" s="59" t="s">
        <v>137</v>
      </c>
      <c r="T30" s="59" t="s">
        <v>132</v>
      </c>
      <c r="U30" s="59" t="s">
        <v>68</v>
      </c>
      <c r="V30" s="59">
        <v>2</v>
      </c>
      <c r="W30" s="13">
        <v>1</v>
      </c>
      <c r="X30" s="61">
        <f>+(W30+W31)/V30</f>
        <v>1</v>
      </c>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row>
    <row r="31" spans="1:122" s="11" customFormat="1" ht="85" customHeight="1" x14ac:dyDescent="0.35">
      <c r="A31" s="66"/>
      <c r="B31" s="63"/>
      <c r="C31" s="28" t="s">
        <v>101</v>
      </c>
      <c r="D31" s="28"/>
      <c r="E31" s="28" t="s">
        <v>232</v>
      </c>
      <c r="F31" s="63"/>
      <c r="G31" s="63"/>
      <c r="H31" s="29">
        <v>43676</v>
      </c>
      <c r="I31" s="28" t="s">
        <v>101</v>
      </c>
      <c r="J31" s="28"/>
      <c r="K31" s="23" t="s">
        <v>233</v>
      </c>
      <c r="L31" s="29">
        <v>43661</v>
      </c>
      <c r="M31" s="23" t="s">
        <v>234</v>
      </c>
      <c r="N31" s="29">
        <v>43661</v>
      </c>
      <c r="O31" s="23" t="s">
        <v>234</v>
      </c>
      <c r="P31" s="23" t="s">
        <v>235</v>
      </c>
      <c r="Q31" s="23">
        <v>280</v>
      </c>
      <c r="R31" s="23" t="s">
        <v>212</v>
      </c>
      <c r="S31" s="59"/>
      <c r="T31" s="59"/>
      <c r="U31" s="59"/>
      <c r="V31" s="59"/>
      <c r="W31" s="13">
        <v>1</v>
      </c>
      <c r="X31" s="61"/>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row>
    <row r="32" spans="1:122" s="8" customFormat="1" ht="150" customHeight="1" x14ac:dyDescent="0.35">
      <c r="A32" s="30">
        <v>17</v>
      </c>
      <c r="B32" s="23" t="s">
        <v>198</v>
      </c>
      <c r="C32" s="28" t="s">
        <v>101</v>
      </c>
      <c r="D32" s="28"/>
      <c r="E32" s="28" t="s">
        <v>352</v>
      </c>
      <c r="F32" s="23" t="s">
        <v>154</v>
      </c>
      <c r="G32" s="23" t="s">
        <v>155</v>
      </c>
      <c r="H32" s="35">
        <v>43818</v>
      </c>
      <c r="I32" s="23" t="s">
        <v>101</v>
      </c>
      <c r="J32" s="23"/>
      <c r="K32" s="23" t="s">
        <v>290</v>
      </c>
      <c r="L32" s="35">
        <v>43818</v>
      </c>
      <c r="M32" s="23" t="s">
        <v>4</v>
      </c>
      <c r="N32" s="35">
        <v>43810</v>
      </c>
      <c r="O32" s="23" t="s">
        <v>226</v>
      </c>
      <c r="P32" s="28" t="s">
        <v>289</v>
      </c>
      <c r="Q32" s="23">
        <v>50</v>
      </c>
      <c r="R32" s="23" t="s">
        <v>212</v>
      </c>
      <c r="S32" s="13" t="s">
        <v>137</v>
      </c>
      <c r="T32" s="13" t="s">
        <v>129</v>
      </c>
      <c r="U32" s="13" t="s">
        <v>68</v>
      </c>
      <c r="V32" s="28">
        <v>1</v>
      </c>
      <c r="W32" s="28">
        <v>1</v>
      </c>
      <c r="X32" s="26">
        <f t="shared" ref="X32:X65" si="1">+W32/V32</f>
        <v>1</v>
      </c>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row>
    <row r="33" spans="1:122" s="8" customFormat="1" ht="150" customHeight="1" x14ac:dyDescent="0.35">
      <c r="A33" s="30">
        <v>18</v>
      </c>
      <c r="B33" s="23" t="s">
        <v>198</v>
      </c>
      <c r="C33" s="28" t="s">
        <v>101</v>
      </c>
      <c r="D33" s="28"/>
      <c r="E33" s="28" t="s">
        <v>209</v>
      </c>
      <c r="F33" s="23" t="s">
        <v>156</v>
      </c>
      <c r="G33" s="23" t="s">
        <v>157</v>
      </c>
      <c r="H33" s="29">
        <v>43818</v>
      </c>
      <c r="I33" s="28" t="s">
        <v>101</v>
      </c>
      <c r="J33" s="28"/>
      <c r="K33" s="23" t="s">
        <v>290</v>
      </c>
      <c r="L33" s="35">
        <v>43818</v>
      </c>
      <c r="M33" s="23" t="s">
        <v>226</v>
      </c>
      <c r="N33" s="35">
        <v>43810</v>
      </c>
      <c r="O33" s="23" t="s">
        <v>226</v>
      </c>
      <c r="P33" s="28" t="s">
        <v>289</v>
      </c>
      <c r="Q33" s="23">
        <v>50</v>
      </c>
      <c r="R33" s="23" t="s">
        <v>212</v>
      </c>
      <c r="S33" s="13" t="s">
        <v>137</v>
      </c>
      <c r="T33" s="13" t="s">
        <v>129</v>
      </c>
      <c r="U33" s="13" t="s">
        <v>68</v>
      </c>
      <c r="V33" s="28">
        <v>1</v>
      </c>
      <c r="W33" s="28">
        <v>1</v>
      </c>
      <c r="X33" s="26">
        <f t="shared" si="1"/>
        <v>1</v>
      </c>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row>
    <row r="34" spans="1:122" s="8" customFormat="1" ht="150" customHeight="1" x14ac:dyDescent="0.35">
      <c r="A34" s="30">
        <v>19</v>
      </c>
      <c r="B34" s="23" t="s">
        <v>199</v>
      </c>
      <c r="C34" s="28" t="s">
        <v>101</v>
      </c>
      <c r="D34" s="28"/>
      <c r="E34" s="28" t="s">
        <v>355</v>
      </c>
      <c r="F34" s="13" t="s">
        <v>158</v>
      </c>
      <c r="G34" s="23" t="s">
        <v>159</v>
      </c>
      <c r="H34" s="29">
        <v>43546</v>
      </c>
      <c r="I34" s="28" t="s">
        <v>101</v>
      </c>
      <c r="J34" s="28"/>
      <c r="K34" s="23" t="s">
        <v>356</v>
      </c>
      <c r="L34" s="29">
        <v>43716</v>
      </c>
      <c r="M34" s="23" t="s">
        <v>334</v>
      </c>
      <c r="N34" s="29">
        <v>43716</v>
      </c>
      <c r="O34" s="23" t="s">
        <v>334</v>
      </c>
      <c r="P34" s="28" t="s">
        <v>289</v>
      </c>
      <c r="Q34" s="23">
        <v>52</v>
      </c>
      <c r="R34" s="23" t="s">
        <v>212</v>
      </c>
      <c r="S34" s="13" t="s">
        <v>212</v>
      </c>
      <c r="T34" s="13" t="s">
        <v>129</v>
      </c>
      <c r="U34" s="13" t="s">
        <v>68</v>
      </c>
      <c r="V34" s="28">
        <v>1</v>
      </c>
      <c r="W34" s="28">
        <v>1</v>
      </c>
      <c r="X34" s="26">
        <f t="shared" si="1"/>
        <v>1</v>
      </c>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row>
    <row r="35" spans="1:122" s="8" customFormat="1" ht="150" customHeight="1" x14ac:dyDescent="0.35">
      <c r="A35" s="30">
        <v>21</v>
      </c>
      <c r="B35" s="23" t="s">
        <v>200</v>
      </c>
      <c r="C35" s="28" t="s">
        <v>101</v>
      </c>
      <c r="D35" s="28"/>
      <c r="E35" s="28" t="s">
        <v>224</v>
      </c>
      <c r="F35" s="23" t="s">
        <v>160</v>
      </c>
      <c r="G35" s="23" t="s">
        <v>161</v>
      </c>
      <c r="H35" s="35">
        <v>43516</v>
      </c>
      <c r="I35" s="23" t="s">
        <v>101</v>
      </c>
      <c r="J35" s="23"/>
      <c r="K35" s="23" t="s">
        <v>225</v>
      </c>
      <c r="L35" s="35">
        <v>43497</v>
      </c>
      <c r="M35" s="23" t="s">
        <v>226</v>
      </c>
      <c r="N35" s="35">
        <v>43502</v>
      </c>
      <c r="O35" s="23" t="s">
        <v>227</v>
      </c>
      <c r="P35" s="35" t="s">
        <v>228</v>
      </c>
      <c r="Q35" s="23">
        <v>10</v>
      </c>
      <c r="R35" s="23" t="s">
        <v>229</v>
      </c>
      <c r="S35" s="13" t="s">
        <v>7</v>
      </c>
      <c r="T35" s="13" t="s">
        <v>129</v>
      </c>
      <c r="U35" s="13" t="s">
        <v>68</v>
      </c>
      <c r="V35" s="28">
        <v>1</v>
      </c>
      <c r="W35" s="28">
        <v>1</v>
      </c>
      <c r="X35" s="26">
        <f t="shared" si="1"/>
        <v>1</v>
      </c>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row>
    <row r="36" spans="1:122" s="8" customFormat="1" ht="150" customHeight="1" x14ac:dyDescent="0.35">
      <c r="A36" s="30">
        <v>22</v>
      </c>
      <c r="B36" s="23" t="s">
        <v>200</v>
      </c>
      <c r="C36" s="28" t="s">
        <v>101</v>
      </c>
      <c r="D36" s="28"/>
      <c r="E36" s="28" t="s">
        <v>280</v>
      </c>
      <c r="F36" s="23" t="s">
        <v>162</v>
      </c>
      <c r="G36" s="23" t="s">
        <v>163</v>
      </c>
      <c r="H36" s="35">
        <v>43658</v>
      </c>
      <c r="I36" s="28"/>
      <c r="J36" s="28" t="s">
        <v>101</v>
      </c>
      <c r="K36" s="23" t="s">
        <v>291</v>
      </c>
      <c r="L36" s="35">
        <v>43658</v>
      </c>
      <c r="M36" s="28" t="s">
        <v>4</v>
      </c>
      <c r="N36" s="35">
        <v>43679</v>
      </c>
      <c r="O36" s="28" t="s">
        <v>4</v>
      </c>
      <c r="P36" s="28" t="s">
        <v>212</v>
      </c>
      <c r="Q36" s="23">
        <v>63</v>
      </c>
      <c r="R36" s="23" t="s">
        <v>212</v>
      </c>
      <c r="S36" s="13" t="s">
        <v>7</v>
      </c>
      <c r="T36" s="13" t="s">
        <v>129</v>
      </c>
      <c r="U36" s="13" t="s">
        <v>68</v>
      </c>
      <c r="V36" s="28">
        <v>1</v>
      </c>
      <c r="W36" s="28">
        <v>1</v>
      </c>
      <c r="X36" s="26">
        <f t="shared" si="1"/>
        <v>1</v>
      </c>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row>
    <row r="37" spans="1:122" s="8" customFormat="1" ht="150" customHeight="1" x14ac:dyDescent="0.35">
      <c r="A37" s="30">
        <v>23</v>
      </c>
      <c r="B37" s="23" t="s">
        <v>200</v>
      </c>
      <c r="C37" s="28" t="s">
        <v>101</v>
      </c>
      <c r="D37" s="28"/>
      <c r="E37" s="28" t="s">
        <v>280</v>
      </c>
      <c r="F37" s="23" t="s">
        <v>164</v>
      </c>
      <c r="G37" s="23" t="s">
        <v>163</v>
      </c>
      <c r="H37" s="35">
        <v>43713</v>
      </c>
      <c r="I37" s="28"/>
      <c r="J37" s="28" t="s">
        <v>101</v>
      </c>
      <c r="K37" s="28" t="s">
        <v>292</v>
      </c>
      <c r="L37" s="35">
        <v>43713</v>
      </c>
      <c r="M37" s="28" t="s">
        <v>4</v>
      </c>
      <c r="N37" s="35">
        <v>43727</v>
      </c>
      <c r="O37" s="28" t="s">
        <v>4</v>
      </c>
      <c r="P37" s="28" t="s">
        <v>212</v>
      </c>
      <c r="Q37" s="28">
        <v>265</v>
      </c>
      <c r="R37" s="23" t="s">
        <v>212</v>
      </c>
      <c r="S37" s="13" t="s">
        <v>7</v>
      </c>
      <c r="T37" s="13" t="s">
        <v>129</v>
      </c>
      <c r="U37" s="13" t="s">
        <v>68</v>
      </c>
      <c r="V37" s="28">
        <v>1</v>
      </c>
      <c r="W37" s="28">
        <v>1</v>
      </c>
      <c r="X37" s="26">
        <f t="shared" si="1"/>
        <v>1</v>
      </c>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row>
    <row r="38" spans="1:122" s="9" customFormat="1" ht="73.5" customHeight="1" x14ac:dyDescent="0.35">
      <c r="A38" s="66">
        <v>24</v>
      </c>
      <c r="B38" s="63" t="s">
        <v>201</v>
      </c>
      <c r="C38" s="28" t="s">
        <v>101</v>
      </c>
      <c r="D38" s="28"/>
      <c r="E38" s="23" t="s">
        <v>213</v>
      </c>
      <c r="F38" s="63" t="s">
        <v>165</v>
      </c>
      <c r="G38" s="63" t="s">
        <v>166</v>
      </c>
      <c r="H38" s="29">
        <v>43494</v>
      </c>
      <c r="I38" s="28" t="s">
        <v>101</v>
      </c>
      <c r="J38" s="28"/>
      <c r="K38" s="23" t="s">
        <v>255</v>
      </c>
      <c r="L38" s="29">
        <v>43494</v>
      </c>
      <c r="M38" s="23" t="s">
        <v>1</v>
      </c>
      <c r="N38" s="29">
        <v>43494</v>
      </c>
      <c r="O38" s="23" t="s">
        <v>1</v>
      </c>
      <c r="P38" s="28" t="s">
        <v>211</v>
      </c>
      <c r="Q38" s="28">
        <v>2</v>
      </c>
      <c r="R38" s="28" t="s">
        <v>212</v>
      </c>
      <c r="S38" s="59" t="s">
        <v>7</v>
      </c>
      <c r="T38" s="59" t="s">
        <v>132</v>
      </c>
      <c r="U38" s="59" t="s">
        <v>68</v>
      </c>
      <c r="V38" s="60">
        <v>24</v>
      </c>
      <c r="W38" s="28">
        <v>1</v>
      </c>
      <c r="X38" s="61">
        <f>+(W38+W39+W41+W42+W43+W44+W45+W46+W47+W48+W49+W50+W51+W52+W53+W54+W55+W56+W57+W58+W59+W60+W61+W40)/V38</f>
        <v>1</v>
      </c>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row>
    <row r="39" spans="1:122" s="9" customFormat="1" ht="73.5" customHeight="1" x14ac:dyDescent="0.35">
      <c r="A39" s="66"/>
      <c r="B39" s="63"/>
      <c r="C39" s="28" t="s">
        <v>101</v>
      </c>
      <c r="D39" s="28"/>
      <c r="E39" s="23" t="s">
        <v>213</v>
      </c>
      <c r="F39" s="63"/>
      <c r="G39" s="63"/>
      <c r="H39" s="29">
        <v>43501</v>
      </c>
      <c r="I39" s="28" t="s">
        <v>101</v>
      </c>
      <c r="J39" s="28"/>
      <c r="K39" s="23" t="s">
        <v>255</v>
      </c>
      <c r="L39" s="29">
        <v>43501</v>
      </c>
      <c r="M39" s="23" t="s">
        <v>1</v>
      </c>
      <c r="N39" s="29">
        <v>43501</v>
      </c>
      <c r="O39" s="23" t="s">
        <v>1</v>
      </c>
      <c r="P39" s="28" t="s">
        <v>211</v>
      </c>
      <c r="Q39" s="28">
        <v>2</v>
      </c>
      <c r="R39" s="28" t="s">
        <v>212</v>
      </c>
      <c r="S39" s="59"/>
      <c r="T39" s="59"/>
      <c r="U39" s="59"/>
      <c r="V39" s="60"/>
      <c r="W39" s="28">
        <v>1</v>
      </c>
      <c r="X39" s="61"/>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row>
    <row r="40" spans="1:122" s="9" customFormat="1" ht="73.5" customHeight="1" x14ac:dyDescent="0.35">
      <c r="A40" s="66"/>
      <c r="B40" s="63"/>
      <c r="C40" s="28" t="s">
        <v>101</v>
      </c>
      <c r="D40" s="28"/>
      <c r="E40" s="23" t="s">
        <v>214</v>
      </c>
      <c r="F40" s="63"/>
      <c r="G40" s="63"/>
      <c r="H40" s="29">
        <v>43535</v>
      </c>
      <c r="I40" s="28" t="s">
        <v>101</v>
      </c>
      <c r="J40" s="28"/>
      <c r="K40" s="23" t="s">
        <v>255</v>
      </c>
      <c r="L40" s="29">
        <v>43535</v>
      </c>
      <c r="M40" s="23" t="s">
        <v>1</v>
      </c>
      <c r="N40" s="29">
        <v>43535</v>
      </c>
      <c r="O40" s="23" t="s">
        <v>1</v>
      </c>
      <c r="P40" s="28" t="s">
        <v>211</v>
      </c>
      <c r="Q40" s="28">
        <v>6</v>
      </c>
      <c r="R40" s="28" t="s">
        <v>212</v>
      </c>
      <c r="S40" s="59"/>
      <c r="T40" s="59"/>
      <c r="U40" s="59"/>
      <c r="V40" s="60"/>
      <c r="W40" s="28">
        <v>1</v>
      </c>
      <c r="X40" s="61"/>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row>
    <row r="41" spans="1:122" s="9" customFormat="1" ht="73.5" customHeight="1" x14ac:dyDescent="0.35">
      <c r="A41" s="66"/>
      <c r="B41" s="63"/>
      <c r="C41" s="28" t="s">
        <v>101</v>
      </c>
      <c r="D41" s="28"/>
      <c r="E41" s="23" t="s">
        <v>215</v>
      </c>
      <c r="F41" s="63"/>
      <c r="G41" s="63"/>
      <c r="H41" s="29">
        <v>43545</v>
      </c>
      <c r="I41" s="28" t="s">
        <v>101</v>
      </c>
      <c r="J41" s="28"/>
      <c r="K41" s="23" t="s">
        <v>255</v>
      </c>
      <c r="L41" s="29">
        <v>43545</v>
      </c>
      <c r="M41" s="23" t="s">
        <v>1</v>
      </c>
      <c r="N41" s="29">
        <v>43545</v>
      </c>
      <c r="O41" s="23" t="s">
        <v>1</v>
      </c>
      <c r="P41" s="28" t="s">
        <v>211</v>
      </c>
      <c r="Q41" s="28">
        <v>3</v>
      </c>
      <c r="R41" s="28" t="s">
        <v>212</v>
      </c>
      <c r="S41" s="59"/>
      <c r="T41" s="59"/>
      <c r="U41" s="59"/>
      <c r="V41" s="60"/>
      <c r="W41" s="28">
        <v>1</v>
      </c>
      <c r="X41" s="61"/>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row>
    <row r="42" spans="1:122" s="9" customFormat="1" ht="73.5" customHeight="1" x14ac:dyDescent="0.35">
      <c r="A42" s="66"/>
      <c r="B42" s="63"/>
      <c r="C42" s="28" t="s">
        <v>101</v>
      </c>
      <c r="D42" s="28"/>
      <c r="E42" s="23" t="s">
        <v>216</v>
      </c>
      <c r="F42" s="63"/>
      <c r="G42" s="63"/>
      <c r="H42" s="29">
        <v>43580</v>
      </c>
      <c r="I42" s="28" t="s">
        <v>101</v>
      </c>
      <c r="J42" s="28"/>
      <c r="K42" s="23" t="s">
        <v>255</v>
      </c>
      <c r="L42" s="29">
        <v>43580</v>
      </c>
      <c r="M42" s="23" t="s">
        <v>1</v>
      </c>
      <c r="N42" s="29">
        <v>43580</v>
      </c>
      <c r="O42" s="23" t="s">
        <v>1</v>
      </c>
      <c r="P42" s="28" t="s">
        <v>211</v>
      </c>
      <c r="Q42" s="28">
        <v>2</v>
      </c>
      <c r="R42" s="28" t="s">
        <v>212</v>
      </c>
      <c r="S42" s="59"/>
      <c r="T42" s="59"/>
      <c r="U42" s="59"/>
      <c r="V42" s="60"/>
      <c r="W42" s="28">
        <v>1</v>
      </c>
      <c r="X42" s="61"/>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row>
    <row r="43" spans="1:122" s="9" customFormat="1" ht="73.5" customHeight="1" x14ac:dyDescent="0.35">
      <c r="A43" s="66"/>
      <c r="B43" s="63"/>
      <c r="C43" s="28" t="s">
        <v>101</v>
      </c>
      <c r="D43" s="28"/>
      <c r="E43" s="23" t="s">
        <v>217</v>
      </c>
      <c r="F43" s="63"/>
      <c r="G43" s="63"/>
      <c r="H43" s="29">
        <v>43587</v>
      </c>
      <c r="I43" s="28" t="s">
        <v>101</v>
      </c>
      <c r="J43" s="28"/>
      <c r="K43" s="23" t="s">
        <v>255</v>
      </c>
      <c r="L43" s="29">
        <v>43587</v>
      </c>
      <c r="M43" s="23" t="s">
        <v>1</v>
      </c>
      <c r="N43" s="29">
        <v>43587</v>
      </c>
      <c r="O43" s="23" t="s">
        <v>1</v>
      </c>
      <c r="P43" s="28" t="s">
        <v>211</v>
      </c>
      <c r="Q43" s="28">
        <v>3</v>
      </c>
      <c r="R43" s="28" t="s">
        <v>212</v>
      </c>
      <c r="S43" s="59"/>
      <c r="T43" s="59"/>
      <c r="U43" s="59"/>
      <c r="V43" s="60"/>
      <c r="W43" s="28">
        <v>1</v>
      </c>
      <c r="X43" s="61"/>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row>
    <row r="44" spans="1:122" s="9" customFormat="1" ht="73.5" customHeight="1" x14ac:dyDescent="0.35">
      <c r="A44" s="66"/>
      <c r="B44" s="63"/>
      <c r="C44" s="28" t="s">
        <v>101</v>
      </c>
      <c r="D44" s="28"/>
      <c r="E44" s="23" t="s">
        <v>218</v>
      </c>
      <c r="F44" s="63"/>
      <c r="G44" s="63"/>
      <c r="H44" s="29">
        <v>43594</v>
      </c>
      <c r="I44" s="28" t="s">
        <v>101</v>
      </c>
      <c r="J44" s="28"/>
      <c r="K44" s="23" t="s">
        <v>255</v>
      </c>
      <c r="L44" s="29">
        <v>43594</v>
      </c>
      <c r="M44" s="23" t="s">
        <v>1</v>
      </c>
      <c r="N44" s="29">
        <v>43594</v>
      </c>
      <c r="O44" s="23" t="s">
        <v>1</v>
      </c>
      <c r="P44" s="28" t="s">
        <v>211</v>
      </c>
      <c r="Q44" s="28">
        <v>3</v>
      </c>
      <c r="R44" s="28" t="s">
        <v>212</v>
      </c>
      <c r="S44" s="59"/>
      <c r="T44" s="59"/>
      <c r="U44" s="59"/>
      <c r="V44" s="60"/>
      <c r="W44" s="28">
        <v>1</v>
      </c>
      <c r="X44" s="61"/>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row>
    <row r="45" spans="1:122" s="9" customFormat="1" ht="73.5" customHeight="1" x14ac:dyDescent="0.35">
      <c r="A45" s="66"/>
      <c r="B45" s="63"/>
      <c r="C45" s="28" t="s">
        <v>101</v>
      </c>
      <c r="D45" s="28"/>
      <c r="E45" s="23" t="s">
        <v>219</v>
      </c>
      <c r="F45" s="63"/>
      <c r="G45" s="63"/>
      <c r="H45" s="29">
        <v>43595</v>
      </c>
      <c r="I45" s="28" t="s">
        <v>101</v>
      </c>
      <c r="J45" s="28"/>
      <c r="K45" s="23" t="s">
        <v>255</v>
      </c>
      <c r="L45" s="29">
        <v>43595</v>
      </c>
      <c r="M45" s="23" t="s">
        <v>1</v>
      </c>
      <c r="N45" s="29">
        <v>43595</v>
      </c>
      <c r="O45" s="23" t="s">
        <v>1</v>
      </c>
      <c r="P45" s="28" t="s">
        <v>211</v>
      </c>
      <c r="Q45" s="28">
        <v>3</v>
      </c>
      <c r="R45" s="28" t="s">
        <v>212</v>
      </c>
      <c r="S45" s="59"/>
      <c r="T45" s="59"/>
      <c r="U45" s="59"/>
      <c r="V45" s="60"/>
      <c r="W45" s="28">
        <v>1</v>
      </c>
      <c r="X45" s="61"/>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row>
    <row r="46" spans="1:122" s="9" customFormat="1" ht="73.5" customHeight="1" x14ac:dyDescent="0.35">
      <c r="A46" s="66"/>
      <c r="B46" s="63"/>
      <c r="C46" s="28" t="s">
        <v>101</v>
      </c>
      <c r="D46" s="28"/>
      <c r="E46" s="23" t="s">
        <v>220</v>
      </c>
      <c r="F46" s="63"/>
      <c r="G46" s="63"/>
      <c r="H46" s="29">
        <v>43595</v>
      </c>
      <c r="I46" s="28" t="s">
        <v>101</v>
      </c>
      <c r="J46" s="28"/>
      <c r="K46" s="23" t="s">
        <v>255</v>
      </c>
      <c r="L46" s="29">
        <v>43595</v>
      </c>
      <c r="M46" s="23" t="s">
        <v>1</v>
      </c>
      <c r="N46" s="29">
        <v>43595</v>
      </c>
      <c r="O46" s="23" t="s">
        <v>1</v>
      </c>
      <c r="P46" s="28" t="s">
        <v>211</v>
      </c>
      <c r="Q46" s="28">
        <v>2</v>
      </c>
      <c r="R46" s="28" t="s">
        <v>212</v>
      </c>
      <c r="S46" s="59"/>
      <c r="T46" s="59"/>
      <c r="U46" s="59"/>
      <c r="V46" s="60"/>
      <c r="W46" s="28">
        <v>1</v>
      </c>
      <c r="X46" s="61"/>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row>
    <row r="47" spans="1:122" s="9" customFormat="1" ht="73.5" customHeight="1" x14ac:dyDescent="0.35">
      <c r="A47" s="66"/>
      <c r="B47" s="63"/>
      <c r="C47" s="28" t="s">
        <v>101</v>
      </c>
      <c r="D47" s="28"/>
      <c r="E47" s="23" t="s">
        <v>221</v>
      </c>
      <c r="F47" s="63"/>
      <c r="G47" s="63"/>
      <c r="H47" s="29">
        <v>43607</v>
      </c>
      <c r="I47" s="28" t="s">
        <v>101</v>
      </c>
      <c r="J47" s="28"/>
      <c r="K47" s="23" t="s">
        <v>255</v>
      </c>
      <c r="L47" s="29">
        <v>43607</v>
      </c>
      <c r="M47" s="23" t="s">
        <v>1</v>
      </c>
      <c r="N47" s="29">
        <v>43607</v>
      </c>
      <c r="O47" s="23" t="s">
        <v>1</v>
      </c>
      <c r="P47" s="28" t="s">
        <v>211</v>
      </c>
      <c r="Q47" s="28">
        <v>3</v>
      </c>
      <c r="R47" s="28" t="s">
        <v>212</v>
      </c>
      <c r="S47" s="59"/>
      <c r="T47" s="59"/>
      <c r="U47" s="59"/>
      <c r="V47" s="60"/>
      <c r="W47" s="28">
        <v>1</v>
      </c>
      <c r="X47" s="61"/>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row>
    <row r="48" spans="1:122" s="9" customFormat="1" ht="73.5" customHeight="1" x14ac:dyDescent="0.35">
      <c r="A48" s="66"/>
      <c r="B48" s="63"/>
      <c r="C48" s="28" t="s">
        <v>101</v>
      </c>
      <c r="D48" s="28"/>
      <c r="E48" s="23" t="s">
        <v>222</v>
      </c>
      <c r="F48" s="63"/>
      <c r="G48" s="63"/>
      <c r="H48" s="29">
        <v>43607</v>
      </c>
      <c r="I48" s="28" t="s">
        <v>101</v>
      </c>
      <c r="J48" s="28"/>
      <c r="K48" s="23" t="s">
        <v>255</v>
      </c>
      <c r="L48" s="29">
        <v>43607</v>
      </c>
      <c r="M48" s="23" t="s">
        <v>1</v>
      </c>
      <c r="N48" s="29">
        <v>43607</v>
      </c>
      <c r="O48" s="23" t="s">
        <v>1</v>
      </c>
      <c r="P48" s="28" t="s">
        <v>211</v>
      </c>
      <c r="Q48" s="28">
        <v>2</v>
      </c>
      <c r="R48" s="28" t="s">
        <v>212</v>
      </c>
      <c r="S48" s="59"/>
      <c r="T48" s="59"/>
      <c r="U48" s="59"/>
      <c r="V48" s="60"/>
      <c r="W48" s="28">
        <v>1</v>
      </c>
      <c r="X48" s="61"/>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row>
    <row r="49" spans="1:122" s="9" customFormat="1" ht="73.5" customHeight="1" x14ac:dyDescent="0.35">
      <c r="A49" s="66"/>
      <c r="B49" s="63"/>
      <c r="C49" s="28" t="s">
        <v>101</v>
      </c>
      <c r="D49" s="28"/>
      <c r="E49" s="23" t="s">
        <v>223</v>
      </c>
      <c r="F49" s="63"/>
      <c r="G49" s="63"/>
      <c r="H49" s="29">
        <v>43622</v>
      </c>
      <c r="I49" s="28" t="s">
        <v>101</v>
      </c>
      <c r="J49" s="28"/>
      <c r="K49" s="23" t="s">
        <v>255</v>
      </c>
      <c r="L49" s="29">
        <v>43622</v>
      </c>
      <c r="M49" s="23" t="s">
        <v>1</v>
      </c>
      <c r="N49" s="29">
        <v>43622</v>
      </c>
      <c r="O49" s="23" t="s">
        <v>1</v>
      </c>
      <c r="P49" s="28" t="s">
        <v>211</v>
      </c>
      <c r="Q49" s="28">
        <v>3</v>
      </c>
      <c r="R49" s="28" t="s">
        <v>212</v>
      </c>
      <c r="S49" s="59"/>
      <c r="T49" s="59"/>
      <c r="U49" s="59"/>
      <c r="V49" s="60"/>
      <c r="W49" s="28">
        <v>1</v>
      </c>
      <c r="X49" s="61"/>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row>
    <row r="50" spans="1:122" s="9" customFormat="1" ht="73.5" customHeight="1" x14ac:dyDescent="0.35">
      <c r="A50" s="66"/>
      <c r="B50" s="63"/>
      <c r="C50" s="28" t="s">
        <v>101</v>
      </c>
      <c r="D50" s="28"/>
      <c r="E50" s="23" t="s">
        <v>268</v>
      </c>
      <c r="F50" s="63"/>
      <c r="G50" s="63"/>
      <c r="H50" s="29">
        <v>43649</v>
      </c>
      <c r="I50" s="28" t="s">
        <v>101</v>
      </c>
      <c r="J50" s="28"/>
      <c r="K50" s="23" t="s">
        <v>255</v>
      </c>
      <c r="L50" s="29">
        <v>43649</v>
      </c>
      <c r="M50" s="23" t="s">
        <v>1</v>
      </c>
      <c r="N50" s="29">
        <v>43649</v>
      </c>
      <c r="O50" s="23" t="s">
        <v>1</v>
      </c>
      <c r="P50" s="28" t="s">
        <v>211</v>
      </c>
      <c r="Q50" s="28">
        <v>4</v>
      </c>
      <c r="R50" s="28" t="s">
        <v>212</v>
      </c>
      <c r="S50" s="59"/>
      <c r="T50" s="59"/>
      <c r="U50" s="59"/>
      <c r="V50" s="60"/>
      <c r="W50" s="28">
        <v>1</v>
      </c>
      <c r="X50" s="61"/>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row>
    <row r="51" spans="1:122" s="9" customFormat="1" ht="73.5" customHeight="1" x14ac:dyDescent="0.35">
      <c r="A51" s="66"/>
      <c r="B51" s="63"/>
      <c r="C51" s="28" t="s">
        <v>101</v>
      </c>
      <c r="D51" s="28"/>
      <c r="E51" s="23" t="s">
        <v>269</v>
      </c>
      <c r="F51" s="63"/>
      <c r="G51" s="63"/>
      <c r="H51" s="29">
        <v>43649</v>
      </c>
      <c r="I51" s="28" t="s">
        <v>101</v>
      </c>
      <c r="J51" s="28"/>
      <c r="K51" s="23" t="s">
        <v>255</v>
      </c>
      <c r="L51" s="29">
        <v>43649</v>
      </c>
      <c r="M51" s="23" t="s">
        <v>1</v>
      </c>
      <c r="N51" s="29">
        <v>43649</v>
      </c>
      <c r="O51" s="23" t="s">
        <v>1</v>
      </c>
      <c r="P51" s="28" t="s">
        <v>211</v>
      </c>
      <c r="Q51" s="28">
        <v>3</v>
      </c>
      <c r="R51" s="28" t="s">
        <v>212</v>
      </c>
      <c r="S51" s="59"/>
      <c r="T51" s="59"/>
      <c r="U51" s="59"/>
      <c r="V51" s="60"/>
      <c r="W51" s="28">
        <v>1</v>
      </c>
      <c r="X51" s="61"/>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row>
    <row r="52" spans="1:122" s="9" customFormat="1" ht="73.5" customHeight="1" x14ac:dyDescent="0.35">
      <c r="A52" s="66"/>
      <c r="B52" s="63"/>
      <c r="C52" s="28" t="s">
        <v>101</v>
      </c>
      <c r="D52" s="28"/>
      <c r="E52" s="23" t="s">
        <v>270</v>
      </c>
      <c r="F52" s="63"/>
      <c r="G52" s="63"/>
      <c r="H52" s="29">
        <v>43658</v>
      </c>
      <c r="I52" s="28" t="s">
        <v>101</v>
      </c>
      <c r="J52" s="28"/>
      <c r="K52" s="23" t="s">
        <v>255</v>
      </c>
      <c r="L52" s="29">
        <v>43658</v>
      </c>
      <c r="M52" s="23" t="s">
        <v>1</v>
      </c>
      <c r="N52" s="29">
        <v>43658</v>
      </c>
      <c r="O52" s="23" t="s">
        <v>1</v>
      </c>
      <c r="P52" s="28" t="s">
        <v>211</v>
      </c>
      <c r="Q52" s="28">
        <v>2</v>
      </c>
      <c r="R52" s="28" t="s">
        <v>212</v>
      </c>
      <c r="S52" s="59"/>
      <c r="T52" s="59"/>
      <c r="U52" s="59"/>
      <c r="V52" s="60"/>
      <c r="W52" s="28">
        <v>1</v>
      </c>
      <c r="X52" s="61"/>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row>
    <row r="53" spans="1:122" s="9" customFormat="1" ht="73.5" customHeight="1" x14ac:dyDescent="0.35">
      <c r="A53" s="66"/>
      <c r="B53" s="63"/>
      <c r="C53" s="28" t="s">
        <v>101</v>
      </c>
      <c r="D53" s="28"/>
      <c r="E53" s="23" t="s">
        <v>271</v>
      </c>
      <c r="F53" s="63"/>
      <c r="G53" s="63"/>
      <c r="H53" s="29">
        <v>43679</v>
      </c>
      <c r="I53" s="28" t="s">
        <v>101</v>
      </c>
      <c r="J53" s="28"/>
      <c r="K53" s="23" t="s">
        <v>255</v>
      </c>
      <c r="L53" s="29">
        <v>43679</v>
      </c>
      <c r="M53" s="23" t="s">
        <v>1</v>
      </c>
      <c r="N53" s="29">
        <v>43679</v>
      </c>
      <c r="O53" s="23" t="s">
        <v>1</v>
      </c>
      <c r="P53" s="28" t="s">
        <v>211</v>
      </c>
      <c r="Q53" s="28">
        <v>3</v>
      </c>
      <c r="R53" s="28" t="s">
        <v>212</v>
      </c>
      <c r="S53" s="59"/>
      <c r="T53" s="59"/>
      <c r="U53" s="59"/>
      <c r="V53" s="60"/>
      <c r="W53" s="28">
        <v>1</v>
      </c>
      <c r="X53" s="61"/>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row>
    <row r="54" spans="1:122" s="9" customFormat="1" ht="73.5" customHeight="1" x14ac:dyDescent="0.35">
      <c r="A54" s="66"/>
      <c r="B54" s="63"/>
      <c r="C54" s="28" t="s">
        <v>101</v>
      </c>
      <c r="D54" s="28"/>
      <c r="E54" s="23" t="s">
        <v>272</v>
      </c>
      <c r="F54" s="63"/>
      <c r="G54" s="63"/>
      <c r="H54" s="29">
        <v>43679</v>
      </c>
      <c r="I54" s="28" t="s">
        <v>101</v>
      </c>
      <c r="J54" s="28"/>
      <c r="K54" s="23" t="s">
        <v>255</v>
      </c>
      <c r="L54" s="29">
        <v>43679</v>
      </c>
      <c r="M54" s="23" t="s">
        <v>1</v>
      </c>
      <c r="N54" s="29">
        <v>43679</v>
      </c>
      <c r="O54" s="23" t="s">
        <v>1</v>
      </c>
      <c r="P54" s="28" t="s">
        <v>211</v>
      </c>
      <c r="Q54" s="28">
        <v>2</v>
      </c>
      <c r="R54" s="28" t="s">
        <v>212</v>
      </c>
      <c r="S54" s="59"/>
      <c r="T54" s="59"/>
      <c r="U54" s="59"/>
      <c r="V54" s="60"/>
      <c r="W54" s="28">
        <v>1</v>
      </c>
      <c r="X54" s="61"/>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row>
    <row r="55" spans="1:122" s="9" customFormat="1" ht="73.5" customHeight="1" x14ac:dyDescent="0.35">
      <c r="A55" s="66"/>
      <c r="B55" s="63"/>
      <c r="C55" s="28" t="s">
        <v>101</v>
      </c>
      <c r="D55" s="28"/>
      <c r="E55" s="23" t="s">
        <v>273</v>
      </c>
      <c r="F55" s="63"/>
      <c r="G55" s="63"/>
      <c r="H55" s="29">
        <v>43690</v>
      </c>
      <c r="I55" s="28" t="s">
        <v>101</v>
      </c>
      <c r="J55" s="28"/>
      <c r="K55" s="23" t="s">
        <v>255</v>
      </c>
      <c r="L55" s="29">
        <v>43690</v>
      </c>
      <c r="M55" s="23" t="s">
        <v>1</v>
      </c>
      <c r="N55" s="29">
        <v>43690</v>
      </c>
      <c r="O55" s="23" t="s">
        <v>1</v>
      </c>
      <c r="P55" s="28" t="s">
        <v>211</v>
      </c>
      <c r="Q55" s="28">
        <v>3</v>
      </c>
      <c r="R55" s="28" t="s">
        <v>212</v>
      </c>
      <c r="S55" s="59"/>
      <c r="T55" s="59"/>
      <c r="U55" s="59"/>
      <c r="V55" s="60"/>
      <c r="W55" s="28">
        <v>1</v>
      </c>
      <c r="X55" s="61"/>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row>
    <row r="56" spans="1:122" s="9" customFormat="1" ht="73.5" customHeight="1" x14ac:dyDescent="0.35">
      <c r="A56" s="66"/>
      <c r="B56" s="63"/>
      <c r="C56" s="28" t="s">
        <v>101</v>
      </c>
      <c r="D56" s="28"/>
      <c r="E56" s="23" t="s">
        <v>274</v>
      </c>
      <c r="F56" s="63"/>
      <c r="G56" s="63"/>
      <c r="H56" s="29">
        <v>43713</v>
      </c>
      <c r="I56" s="28" t="s">
        <v>101</v>
      </c>
      <c r="J56" s="28"/>
      <c r="K56" s="23" t="s">
        <v>255</v>
      </c>
      <c r="L56" s="29">
        <v>43713</v>
      </c>
      <c r="M56" s="23" t="s">
        <v>1</v>
      </c>
      <c r="N56" s="29">
        <v>43713</v>
      </c>
      <c r="O56" s="23" t="s">
        <v>1</v>
      </c>
      <c r="P56" s="28" t="s">
        <v>211</v>
      </c>
      <c r="Q56" s="28">
        <v>4</v>
      </c>
      <c r="R56" s="28" t="s">
        <v>212</v>
      </c>
      <c r="S56" s="59"/>
      <c r="T56" s="59"/>
      <c r="U56" s="59"/>
      <c r="V56" s="60"/>
      <c r="W56" s="28">
        <v>1</v>
      </c>
      <c r="X56" s="61"/>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row>
    <row r="57" spans="1:122" s="9" customFormat="1" ht="73.5" customHeight="1" x14ac:dyDescent="0.35">
      <c r="A57" s="66"/>
      <c r="B57" s="63"/>
      <c r="C57" s="28" t="s">
        <v>101</v>
      </c>
      <c r="D57" s="28"/>
      <c r="E57" s="23" t="s">
        <v>275</v>
      </c>
      <c r="F57" s="63"/>
      <c r="G57" s="63"/>
      <c r="H57" s="29">
        <v>43722</v>
      </c>
      <c r="I57" s="28" t="s">
        <v>101</v>
      </c>
      <c r="J57" s="28"/>
      <c r="K57" s="23" t="s">
        <v>255</v>
      </c>
      <c r="L57" s="29">
        <v>43722</v>
      </c>
      <c r="M57" s="23" t="s">
        <v>1</v>
      </c>
      <c r="N57" s="29">
        <v>43722</v>
      </c>
      <c r="O57" s="23" t="s">
        <v>1</v>
      </c>
      <c r="P57" s="28" t="s">
        <v>211</v>
      </c>
      <c r="Q57" s="28">
        <v>4</v>
      </c>
      <c r="R57" s="28" t="s">
        <v>212</v>
      </c>
      <c r="S57" s="59"/>
      <c r="T57" s="59"/>
      <c r="U57" s="59"/>
      <c r="V57" s="60"/>
      <c r="W57" s="28">
        <v>1</v>
      </c>
      <c r="X57" s="61"/>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row>
    <row r="58" spans="1:122" s="9" customFormat="1" ht="73.5" customHeight="1" x14ac:dyDescent="0.35">
      <c r="A58" s="66"/>
      <c r="B58" s="63"/>
      <c r="C58" s="28" t="s">
        <v>101</v>
      </c>
      <c r="D58" s="28"/>
      <c r="E58" s="23" t="s">
        <v>276</v>
      </c>
      <c r="F58" s="63"/>
      <c r="G58" s="63"/>
      <c r="H58" s="29">
        <v>43735</v>
      </c>
      <c r="I58" s="28" t="s">
        <v>101</v>
      </c>
      <c r="J58" s="28"/>
      <c r="K58" s="23" t="s">
        <v>255</v>
      </c>
      <c r="L58" s="29">
        <v>43735</v>
      </c>
      <c r="M58" s="23" t="s">
        <v>1</v>
      </c>
      <c r="N58" s="29">
        <v>43735</v>
      </c>
      <c r="O58" s="23" t="s">
        <v>1</v>
      </c>
      <c r="P58" s="28" t="s">
        <v>211</v>
      </c>
      <c r="Q58" s="28">
        <v>2</v>
      </c>
      <c r="R58" s="28" t="s">
        <v>212</v>
      </c>
      <c r="S58" s="59"/>
      <c r="T58" s="59"/>
      <c r="U58" s="59"/>
      <c r="V58" s="60"/>
      <c r="W58" s="28">
        <v>1</v>
      </c>
      <c r="X58" s="61"/>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row>
    <row r="59" spans="1:122" s="9" customFormat="1" ht="73.5" customHeight="1" x14ac:dyDescent="0.35">
      <c r="A59" s="66"/>
      <c r="B59" s="63"/>
      <c r="C59" s="28" t="s">
        <v>101</v>
      </c>
      <c r="D59" s="28"/>
      <c r="E59" s="23" t="s">
        <v>277</v>
      </c>
      <c r="F59" s="63"/>
      <c r="G59" s="63"/>
      <c r="H59" s="29">
        <v>43782</v>
      </c>
      <c r="I59" s="28" t="s">
        <v>101</v>
      </c>
      <c r="J59" s="28"/>
      <c r="K59" s="23" t="s">
        <v>255</v>
      </c>
      <c r="L59" s="29">
        <v>43782</v>
      </c>
      <c r="M59" s="23" t="s">
        <v>1</v>
      </c>
      <c r="N59" s="29">
        <v>43782</v>
      </c>
      <c r="O59" s="23" t="s">
        <v>1</v>
      </c>
      <c r="P59" s="28" t="s">
        <v>211</v>
      </c>
      <c r="Q59" s="28">
        <v>2</v>
      </c>
      <c r="R59" s="28" t="s">
        <v>212</v>
      </c>
      <c r="S59" s="59"/>
      <c r="T59" s="59"/>
      <c r="U59" s="59"/>
      <c r="V59" s="60"/>
      <c r="W59" s="28">
        <v>1</v>
      </c>
      <c r="X59" s="61"/>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row>
    <row r="60" spans="1:122" s="9" customFormat="1" ht="73.5" customHeight="1" x14ac:dyDescent="0.35">
      <c r="A60" s="66"/>
      <c r="B60" s="63"/>
      <c r="C60" s="28" t="s">
        <v>101</v>
      </c>
      <c r="D60" s="28"/>
      <c r="E60" s="23" t="s">
        <v>278</v>
      </c>
      <c r="F60" s="63"/>
      <c r="G60" s="63"/>
      <c r="H60" s="29">
        <v>43782</v>
      </c>
      <c r="I60" s="28" t="s">
        <v>101</v>
      </c>
      <c r="J60" s="28"/>
      <c r="K60" s="23" t="s">
        <v>255</v>
      </c>
      <c r="L60" s="29">
        <v>43782</v>
      </c>
      <c r="M60" s="23" t="s">
        <v>1</v>
      </c>
      <c r="N60" s="29">
        <v>43782</v>
      </c>
      <c r="O60" s="23" t="s">
        <v>1</v>
      </c>
      <c r="P60" s="28" t="s">
        <v>211</v>
      </c>
      <c r="Q60" s="28">
        <v>2</v>
      </c>
      <c r="R60" s="28" t="s">
        <v>212</v>
      </c>
      <c r="S60" s="59"/>
      <c r="T60" s="59"/>
      <c r="U60" s="59"/>
      <c r="V60" s="60"/>
      <c r="W60" s="28">
        <v>1</v>
      </c>
      <c r="X60" s="61"/>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row>
    <row r="61" spans="1:122" s="9" customFormat="1" ht="73.5" customHeight="1" x14ac:dyDescent="0.35">
      <c r="A61" s="66"/>
      <c r="B61" s="63"/>
      <c r="C61" s="28" t="s">
        <v>101</v>
      </c>
      <c r="D61" s="28"/>
      <c r="E61" s="23" t="s">
        <v>279</v>
      </c>
      <c r="F61" s="63"/>
      <c r="G61" s="63"/>
      <c r="H61" s="29">
        <v>43783</v>
      </c>
      <c r="I61" s="28" t="s">
        <v>101</v>
      </c>
      <c r="J61" s="28"/>
      <c r="K61" s="23" t="s">
        <v>255</v>
      </c>
      <c r="L61" s="29">
        <v>43783</v>
      </c>
      <c r="M61" s="23" t="s">
        <v>1</v>
      </c>
      <c r="N61" s="29">
        <v>43783</v>
      </c>
      <c r="O61" s="23" t="s">
        <v>1</v>
      </c>
      <c r="P61" s="28" t="s">
        <v>211</v>
      </c>
      <c r="Q61" s="28">
        <v>3</v>
      </c>
      <c r="R61" s="28" t="s">
        <v>212</v>
      </c>
      <c r="S61" s="59"/>
      <c r="T61" s="59"/>
      <c r="U61" s="59"/>
      <c r="V61" s="60"/>
      <c r="W61" s="28">
        <v>1</v>
      </c>
      <c r="X61" s="61"/>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row>
    <row r="62" spans="1:122" s="14" customFormat="1" ht="105.5" customHeight="1" x14ac:dyDescent="0.35">
      <c r="A62" s="69">
        <v>25</v>
      </c>
      <c r="B62" s="70" t="s">
        <v>370</v>
      </c>
      <c r="C62" s="9" t="s">
        <v>101</v>
      </c>
      <c r="D62" s="9"/>
      <c r="E62" s="9" t="s">
        <v>373</v>
      </c>
      <c r="F62" s="70" t="s">
        <v>371</v>
      </c>
      <c r="G62" s="70" t="s">
        <v>372</v>
      </c>
      <c r="H62" s="71">
        <v>43817</v>
      </c>
      <c r="I62" s="9"/>
      <c r="J62" s="9" t="s">
        <v>101</v>
      </c>
      <c r="K62" s="72" t="s">
        <v>374</v>
      </c>
      <c r="L62" s="71">
        <v>43817</v>
      </c>
      <c r="M62" s="72" t="s">
        <v>4</v>
      </c>
      <c r="N62" s="71">
        <v>43817</v>
      </c>
      <c r="O62" s="72" t="s">
        <v>4</v>
      </c>
      <c r="P62" s="72" t="s">
        <v>375</v>
      </c>
      <c r="Q62" s="72">
        <v>8000</v>
      </c>
      <c r="R62" s="72" t="s">
        <v>212</v>
      </c>
      <c r="S62" s="73" t="s">
        <v>7</v>
      </c>
      <c r="T62" s="73" t="s">
        <v>6</v>
      </c>
      <c r="U62" s="73" t="s">
        <v>68</v>
      </c>
      <c r="V62" s="74">
        <v>1</v>
      </c>
      <c r="W62" s="74">
        <v>1</v>
      </c>
      <c r="X62" s="27">
        <f t="shared" ref="X62" si="2">+W62/V62</f>
        <v>1</v>
      </c>
    </row>
    <row r="63" spans="1:122" s="8" customFormat="1" ht="79" customHeight="1" x14ac:dyDescent="0.35">
      <c r="A63" s="66">
        <v>26</v>
      </c>
      <c r="B63" s="63" t="s">
        <v>191</v>
      </c>
      <c r="C63" s="28" t="s">
        <v>101</v>
      </c>
      <c r="D63" s="28"/>
      <c r="E63" s="28" t="s">
        <v>205</v>
      </c>
      <c r="F63" s="63" t="s">
        <v>167</v>
      </c>
      <c r="G63" s="63" t="s">
        <v>168</v>
      </c>
      <c r="H63" s="29">
        <v>43788</v>
      </c>
      <c r="I63" s="28" t="s">
        <v>101</v>
      </c>
      <c r="J63" s="28"/>
      <c r="K63" s="23" t="s">
        <v>288</v>
      </c>
      <c r="L63" s="29">
        <v>43753</v>
      </c>
      <c r="M63" s="23" t="s">
        <v>4</v>
      </c>
      <c r="N63" s="29">
        <v>43753</v>
      </c>
      <c r="O63" s="23" t="s">
        <v>4</v>
      </c>
      <c r="P63" s="28" t="s">
        <v>289</v>
      </c>
      <c r="Q63" s="23">
        <v>100</v>
      </c>
      <c r="R63" s="23" t="s">
        <v>212</v>
      </c>
      <c r="S63" s="59" t="s">
        <v>7</v>
      </c>
      <c r="T63" s="59" t="s">
        <v>6</v>
      </c>
      <c r="U63" s="59" t="s">
        <v>68</v>
      </c>
      <c r="V63" s="60">
        <v>2</v>
      </c>
      <c r="W63" s="28">
        <v>1</v>
      </c>
      <c r="X63" s="61">
        <f>+(W63+W64)/V63</f>
        <v>1</v>
      </c>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row>
    <row r="64" spans="1:122" s="8" customFormat="1" ht="79" customHeight="1" x14ac:dyDescent="0.35">
      <c r="A64" s="66"/>
      <c r="B64" s="63"/>
      <c r="C64" s="28" t="s">
        <v>101</v>
      </c>
      <c r="D64" s="28"/>
      <c r="E64" s="28" t="s">
        <v>205</v>
      </c>
      <c r="F64" s="63"/>
      <c r="G64" s="63"/>
      <c r="H64" s="29">
        <v>43796</v>
      </c>
      <c r="I64" s="28" t="s">
        <v>101</v>
      </c>
      <c r="J64" s="28"/>
      <c r="K64" s="23" t="s">
        <v>288</v>
      </c>
      <c r="L64" s="29">
        <v>43753</v>
      </c>
      <c r="M64" s="23" t="s">
        <v>4</v>
      </c>
      <c r="N64" s="29">
        <v>43753</v>
      </c>
      <c r="O64" s="23" t="s">
        <v>4</v>
      </c>
      <c r="P64" s="28" t="s">
        <v>289</v>
      </c>
      <c r="Q64" s="23">
        <v>109</v>
      </c>
      <c r="R64" s="23" t="s">
        <v>212</v>
      </c>
      <c r="S64" s="59"/>
      <c r="T64" s="59"/>
      <c r="U64" s="59"/>
      <c r="V64" s="60"/>
      <c r="W64" s="28">
        <v>1</v>
      </c>
      <c r="X64" s="61"/>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row>
    <row r="65" spans="1:122" s="8" customFormat="1" ht="150" customHeight="1" x14ac:dyDescent="0.35">
      <c r="A65" s="30">
        <v>27</v>
      </c>
      <c r="B65" s="23" t="s">
        <v>191</v>
      </c>
      <c r="C65" s="28" t="s">
        <v>101</v>
      </c>
      <c r="D65" s="28"/>
      <c r="E65" s="28"/>
      <c r="F65" s="23" t="s">
        <v>169</v>
      </c>
      <c r="G65" s="23" t="s">
        <v>170</v>
      </c>
      <c r="H65" s="29">
        <v>43762</v>
      </c>
      <c r="I65" s="28" t="s">
        <v>101</v>
      </c>
      <c r="J65" s="28"/>
      <c r="K65" s="23" t="s">
        <v>353</v>
      </c>
      <c r="L65" s="29">
        <v>43718</v>
      </c>
      <c r="M65" s="23" t="s">
        <v>4</v>
      </c>
      <c r="N65" s="29">
        <v>43718</v>
      </c>
      <c r="O65" s="23" t="s">
        <v>4</v>
      </c>
      <c r="P65" s="28" t="s">
        <v>289</v>
      </c>
      <c r="Q65" s="23">
        <v>304</v>
      </c>
      <c r="R65" s="23" t="s">
        <v>354</v>
      </c>
      <c r="S65" s="13" t="s">
        <v>9</v>
      </c>
      <c r="T65" s="13" t="s">
        <v>6</v>
      </c>
      <c r="U65" s="13" t="s">
        <v>68</v>
      </c>
      <c r="V65" s="28">
        <v>1</v>
      </c>
      <c r="W65" s="28">
        <v>1</v>
      </c>
      <c r="X65" s="26">
        <f t="shared" si="1"/>
        <v>1</v>
      </c>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row>
    <row r="66" spans="1:122" s="8" customFormat="1" ht="63.5" customHeight="1" x14ac:dyDescent="0.35">
      <c r="A66" s="66">
        <v>28</v>
      </c>
      <c r="B66" s="63" t="s">
        <v>202</v>
      </c>
      <c r="C66" s="28"/>
      <c r="D66" s="28" t="s">
        <v>101</v>
      </c>
      <c r="E66" s="28" t="s">
        <v>236</v>
      </c>
      <c r="F66" s="63" t="s">
        <v>171</v>
      </c>
      <c r="G66" s="63" t="s">
        <v>172</v>
      </c>
      <c r="H66" s="29">
        <v>43539</v>
      </c>
      <c r="I66" s="28" t="s">
        <v>101</v>
      </c>
      <c r="J66" s="28"/>
      <c r="K66" s="23" t="s">
        <v>256</v>
      </c>
      <c r="L66" s="35" t="s">
        <v>237</v>
      </c>
      <c r="M66" s="23" t="s">
        <v>241</v>
      </c>
      <c r="N66" s="35" t="s">
        <v>237</v>
      </c>
      <c r="O66" s="23" t="s">
        <v>241</v>
      </c>
      <c r="P66" s="28" t="s">
        <v>242</v>
      </c>
      <c r="Q66" s="28">
        <v>343</v>
      </c>
      <c r="R66" s="23" t="s">
        <v>212</v>
      </c>
      <c r="S66" s="59" t="s">
        <v>7</v>
      </c>
      <c r="T66" s="59" t="s">
        <v>6</v>
      </c>
      <c r="U66" s="59" t="s">
        <v>68</v>
      </c>
      <c r="V66" s="60">
        <v>6</v>
      </c>
      <c r="W66" s="28">
        <v>1</v>
      </c>
      <c r="X66" s="61">
        <f>+(W66+W67+W68+W69+W70+W71)/V66</f>
        <v>1</v>
      </c>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row>
    <row r="67" spans="1:122" s="8" customFormat="1" ht="63.5" customHeight="1" x14ac:dyDescent="0.35">
      <c r="A67" s="66"/>
      <c r="B67" s="63"/>
      <c r="C67" s="28"/>
      <c r="D67" s="28" t="s">
        <v>101</v>
      </c>
      <c r="E67" s="28" t="s">
        <v>236</v>
      </c>
      <c r="F67" s="63"/>
      <c r="G67" s="63"/>
      <c r="H67" s="29">
        <v>43602</v>
      </c>
      <c r="I67" s="28" t="s">
        <v>101</v>
      </c>
      <c r="J67" s="28"/>
      <c r="K67" s="23" t="s">
        <v>256</v>
      </c>
      <c r="L67" s="23" t="s">
        <v>238</v>
      </c>
      <c r="M67" s="23" t="s">
        <v>241</v>
      </c>
      <c r="N67" s="23" t="s">
        <v>238</v>
      </c>
      <c r="O67" s="23" t="s">
        <v>241</v>
      </c>
      <c r="P67" s="28" t="s">
        <v>242</v>
      </c>
      <c r="Q67" s="28">
        <v>488</v>
      </c>
      <c r="R67" s="23" t="s">
        <v>212</v>
      </c>
      <c r="S67" s="59"/>
      <c r="T67" s="59"/>
      <c r="U67" s="59"/>
      <c r="V67" s="60"/>
      <c r="W67" s="28">
        <v>1</v>
      </c>
      <c r="X67" s="61"/>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row>
    <row r="68" spans="1:122" s="8" customFormat="1" ht="63.5" customHeight="1" x14ac:dyDescent="0.35">
      <c r="A68" s="66"/>
      <c r="B68" s="63"/>
      <c r="C68" s="28"/>
      <c r="D68" s="28" t="s">
        <v>101</v>
      </c>
      <c r="E68" s="28" t="s">
        <v>236</v>
      </c>
      <c r="F68" s="63"/>
      <c r="G68" s="63"/>
      <c r="H68" s="29">
        <v>43637</v>
      </c>
      <c r="I68" s="28" t="s">
        <v>101</v>
      </c>
      <c r="J68" s="28"/>
      <c r="K68" s="23" t="s">
        <v>256</v>
      </c>
      <c r="L68" s="23" t="s">
        <v>239</v>
      </c>
      <c r="M68" s="23" t="s">
        <v>241</v>
      </c>
      <c r="N68" s="23" t="s">
        <v>239</v>
      </c>
      <c r="O68" s="23" t="s">
        <v>241</v>
      </c>
      <c r="P68" s="28" t="s">
        <v>242</v>
      </c>
      <c r="Q68" s="28">
        <v>444</v>
      </c>
      <c r="R68" s="23" t="s">
        <v>212</v>
      </c>
      <c r="S68" s="59"/>
      <c r="T68" s="59"/>
      <c r="U68" s="59"/>
      <c r="V68" s="60"/>
      <c r="W68" s="28">
        <v>1</v>
      </c>
      <c r="X68" s="61"/>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row>
    <row r="69" spans="1:122" s="8" customFormat="1" ht="63.5" customHeight="1" x14ac:dyDescent="0.35">
      <c r="A69" s="66"/>
      <c r="B69" s="63"/>
      <c r="C69" s="28"/>
      <c r="D69" s="28" t="s">
        <v>101</v>
      </c>
      <c r="E69" s="28" t="s">
        <v>236</v>
      </c>
      <c r="F69" s="63"/>
      <c r="G69" s="63"/>
      <c r="H69" s="29">
        <v>43686</v>
      </c>
      <c r="I69" s="28" t="s">
        <v>101</v>
      </c>
      <c r="J69" s="28"/>
      <c r="K69" s="23" t="s">
        <v>256</v>
      </c>
      <c r="L69" s="35" t="s">
        <v>240</v>
      </c>
      <c r="M69" s="23" t="s">
        <v>241</v>
      </c>
      <c r="N69" s="35" t="s">
        <v>240</v>
      </c>
      <c r="O69" s="23" t="s">
        <v>241</v>
      </c>
      <c r="P69" s="28" t="s">
        <v>242</v>
      </c>
      <c r="Q69" s="28">
        <v>404</v>
      </c>
      <c r="R69" s="23" t="s">
        <v>212</v>
      </c>
      <c r="S69" s="59"/>
      <c r="T69" s="59"/>
      <c r="U69" s="59"/>
      <c r="V69" s="60"/>
      <c r="W69" s="28">
        <v>1</v>
      </c>
      <c r="X69" s="61"/>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row>
    <row r="70" spans="1:122" s="8" customFormat="1" ht="63.5" customHeight="1" x14ac:dyDescent="0.35">
      <c r="A70" s="66"/>
      <c r="B70" s="63"/>
      <c r="C70" s="28"/>
      <c r="D70" s="28" t="s">
        <v>101</v>
      </c>
      <c r="E70" s="28" t="s">
        <v>236</v>
      </c>
      <c r="F70" s="63"/>
      <c r="G70" s="63"/>
      <c r="H70" s="29">
        <v>43769</v>
      </c>
      <c r="I70" s="28" t="s">
        <v>101</v>
      </c>
      <c r="J70" s="28"/>
      <c r="K70" s="23" t="s">
        <v>256</v>
      </c>
      <c r="L70" s="29">
        <v>43761</v>
      </c>
      <c r="M70" s="23" t="s">
        <v>241</v>
      </c>
      <c r="N70" s="29">
        <v>43761</v>
      </c>
      <c r="O70" s="23" t="s">
        <v>241</v>
      </c>
      <c r="P70" s="28" t="s">
        <v>242</v>
      </c>
      <c r="Q70" s="23">
        <v>494</v>
      </c>
      <c r="R70" s="23" t="s">
        <v>212</v>
      </c>
      <c r="S70" s="59"/>
      <c r="T70" s="59"/>
      <c r="U70" s="59"/>
      <c r="V70" s="60"/>
      <c r="W70" s="28">
        <v>1</v>
      </c>
      <c r="X70" s="61"/>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row>
    <row r="71" spans="1:122" s="8" customFormat="1" ht="63.5" customHeight="1" x14ac:dyDescent="0.35">
      <c r="A71" s="66"/>
      <c r="B71" s="63"/>
      <c r="C71" s="28"/>
      <c r="D71" s="28" t="s">
        <v>101</v>
      </c>
      <c r="E71" s="28" t="s">
        <v>236</v>
      </c>
      <c r="F71" s="63"/>
      <c r="G71" s="63"/>
      <c r="H71" s="29">
        <v>43805</v>
      </c>
      <c r="I71" s="28" t="s">
        <v>101</v>
      </c>
      <c r="J71" s="28"/>
      <c r="K71" s="23" t="s">
        <v>256</v>
      </c>
      <c r="L71" s="29"/>
      <c r="M71" s="23" t="s">
        <v>241</v>
      </c>
      <c r="N71" s="29"/>
      <c r="O71" s="23" t="s">
        <v>241</v>
      </c>
      <c r="P71" s="28" t="s">
        <v>242</v>
      </c>
      <c r="Q71" s="23">
        <v>342</v>
      </c>
      <c r="R71" s="23" t="s">
        <v>212</v>
      </c>
      <c r="S71" s="59"/>
      <c r="T71" s="59"/>
      <c r="U71" s="59"/>
      <c r="V71" s="60"/>
      <c r="W71" s="28">
        <v>1</v>
      </c>
      <c r="X71" s="61"/>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row>
    <row r="72" spans="1:122" s="8" customFormat="1" ht="150" customHeight="1" x14ac:dyDescent="0.35">
      <c r="A72" s="31">
        <v>29</v>
      </c>
      <c r="B72" s="23" t="s">
        <v>193</v>
      </c>
      <c r="C72" s="25" t="s">
        <v>101</v>
      </c>
      <c r="D72" s="25"/>
      <c r="E72" s="13"/>
      <c r="F72" s="23" t="s">
        <v>13</v>
      </c>
      <c r="G72" s="23" t="s">
        <v>173</v>
      </c>
      <c r="H72" s="24">
        <v>43614</v>
      </c>
      <c r="I72" s="25"/>
      <c r="J72" s="25" t="s">
        <v>101</v>
      </c>
      <c r="K72" s="13" t="s">
        <v>103</v>
      </c>
      <c r="L72" s="25" t="s">
        <v>107</v>
      </c>
      <c r="M72" s="25" t="s">
        <v>4</v>
      </c>
      <c r="N72" s="24">
        <v>43614</v>
      </c>
      <c r="O72" s="25" t="s">
        <v>4</v>
      </c>
      <c r="P72" s="25"/>
      <c r="Q72" s="25" t="s">
        <v>107</v>
      </c>
      <c r="R72" s="25" t="s">
        <v>7</v>
      </c>
      <c r="S72" s="13" t="s">
        <v>7</v>
      </c>
      <c r="T72" s="23" t="s">
        <v>7</v>
      </c>
      <c r="U72" s="13" t="s">
        <v>68</v>
      </c>
      <c r="V72" s="13">
        <v>1</v>
      </c>
      <c r="W72" s="13">
        <v>1</v>
      </c>
      <c r="X72" s="26">
        <f>+W72/V72</f>
        <v>1</v>
      </c>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row>
    <row r="73" spans="1:122" s="8" customFormat="1" ht="65" x14ac:dyDescent="0.35">
      <c r="A73" s="31">
        <v>30</v>
      </c>
      <c r="B73" s="23" t="s">
        <v>191</v>
      </c>
      <c r="C73" s="25" t="s">
        <v>101</v>
      </c>
      <c r="D73" s="25"/>
      <c r="E73" s="13" t="s">
        <v>358</v>
      </c>
      <c r="F73" s="23" t="s">
        <v>174</v>
      </c>
      <c r="G73" s="23" t="s">
        <v>175</v>
      </c>
      <c r="H73" s="24"/>
      <c r="I73" s="25" t="s">
        <v>101</v>
      </c>
      <c r="J73" s="25"/>
      <c r="K73" s="13" t="s">
        <v>357</v>
      </c>
      <c r="L73" s="25"/>
      <c r="M73" s="25"/>
      <c r="N73" s="24"/>
      <c r="O73" s="25" t="s">
        <v>376</v>
      </c>
      <c r="P73" s="25"/>
      <c r="Q73" s="25">
        <v>15</v>
      </c>
      <c r="R73" s="25" t="s">
        <v>212</v>
      </c>
      <c r="S73" s="13" t="s">
        <v>176</v>
      </c>
      <c r="T73" s="23" t="s">
        <v>6</v>
      </c>
      <c r="U73" s="13" t="s">
        <v>68</v>
      </c>
      <c r="V73" s="28">
        <v>1</v>
      </c>
      <c r="W73" s="28">
        <v>1</v>
      </c>
      <c r="X73" s="26">
        <f t="shared" ref="X73" si="3">+W73/V73</f>
        <v>1</v>
      </c>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row>
    <row r="74" spans="1:122" s="8" customFormat="1" ht="90.5" customHeight="1" x14ac:dyDescent="0.35">
      <c r="A74" s="31">
        <v>31</v>
      </c>
      <c r="B74" s="23" t="s">
        <v>191</v>
      </c>
      <c r="C74" s="25" t="s">
        <v>101</v>
      </c>
      <c r="D74" s="25"/>
      <c r="E74" s="13" t="s">
        <v>224</v>
      </c>
      <c r="F74" s="23" t="s">
        <v>177</v>
      </c>
      <c r="G74" s="23" t="s">
        <v>178</v>
      </c>
      <c r="H74" s="24">
        <v>43724</v>
      </c>
      <c r="I74" s="25" t="s">
        <v>101</v>
      </c>
      <c r="J74" s="25"/>
      <c r="K74" s="13"/>
      <c r="L74" s="24">
        <v>43724</v>
      </c>
      <c r="M74" s="25" t="s">
        <v>4</v>
      </c>
      <c r="N74" s="24">
        <v>43724</v>
      </c>
      <c r="O74" s="25" t="s">
        <v>1</v>
      </c>
      <c r="P74" s="25" t="s">
        <v>242</v>
      </c>
      <c r="Q74" s="25">
        <v>14</v>
      </c>
      <c r="R74" s="25" t="s">
        <v>212</v>
      </c>
      <c r="S74" s="13" t="s">
        <v>176</v>
      </c>
      <c r="T74" s="23" t="s">
        <v>6</v>
      </c>
      <c r="U74" s="13" t="s">
        <v>68</v>
      </c>
      <c r="V74" s="28">
        <v>1</v>
      </c>
      <c r="W74" s="28">
        <v>1</v>
      </c>
      <c r="X74" s="26">
        <f>+W74/V74</f>
        <v>1</v>
      </c>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row>
    <row r="75" spans="1:122" s="8" customFormat="1" ht="118" customHeight="1" x14ac:dyDescent="0.35">
      <c r="A75" s="67">
        <v>32</v>
      </c>
      <c r="B75" s="63" t="s">
        <v>193</v>
      </c>
      <c r="C75" s="25"/>
      <c r="D75" s="25" t="s">
        <v>101</v>
      </c>
      <c r="E75" s="25" t="s">
        <v>109</v>
      </c>
      <c r="F75" s="68" t="s">
        <v>14</v>
      </c>
      <c r="G75" s="63" t="s">
        <v>8</v>
      </c>
      <c r="H75" s="24">
        <v>43595</v>
      </c>
      <c r="I75" s="25" t="s">
        <v>101</v>
      </c>
      <c r="J75" s="13"/>
      <c r="K75" s="13" t="s">
        <v>256</v>
      </c>
      <c r="L75" s="24">
        <v>43587</v>
      </c>
      <c r="M75" s="25" t="s">
        <v>1</v>
      </c>
      <c r="N75" s="24">
        <v>43593</v>
      </c>
      <c r="O75" s="25" t="s">
        <v>4</v>
      </c>
      <c r="P75" s="13" t="s">
        <v>108</v>
      </c>
      <c r="Q75" s="25">
        <v>16</v>
      </c>
      <c r="R75" s="13" t="s">
        <v>111</v>
      </c>
      <c r="S75" s="59" t="s">
        <v>9</v>
      </c>
      <c r="T75" s="59" t="s">
        <v>6</v>
      </c>
      <c r="U75" s="59" t="s">
        <v>68</v>
      </c>
      <c r="V75" s="59">
        <v>2</v>
      </c>
      <c r="W75" s="13">
        <v>1</v>
      </c>
      <c r="X75" s="61">
        <f>+(W75+W76)/V75</f>
        <v>1</v>
      </c>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row>
    <row r="76" spans="1:122" s="8" customFormat="1" ht="118" customHeight="1" x14ac:dyDescent="0.35">
      <c r="A76" s="67"/>
      <c r="B76" s="63"/>
      <c r="C76" s="25"/>
      <c r="D76" s="25" t="s">
        <v>101</v>
      </c>
      <c r="E76" s="25" t="s">
        <v>209</v>
      </c>
      <c r="F76" s="68"/>
      <c r="G76" s="63"/>
      <c r="H76" s="24">
        <v>43670</v>
      </c>
      <c r="I76" s="25" t="s">
        <v>101</v>
      </c>
      <c r="J76" s="13"/>
      <c r="K76" s="23" t="s">
        <v>256</v>
      </c>
      <c r="L76" s="24">
        <v>43670</v>
      </c>
      <c r="M76" s="25" t="s">
        <v>4</v>
      </c>
      <c r="N76" s="24">
        <v>43670</v>
      </c>
      <c r="O76" s="25" t="s">
        <v>4</v>
      </c>
      <c r="P76" s="13" t="s">
        <v>108</v>
      </c>
      <c r="Q76" s="25">
        <v>31</v>
      </c>
      <c r="R76" s="13" t="s">
        <v>210</v>
      </c>
      <c r="S76" s="59"/>
      <c r="T76" s="59"/>
      <c r="U76" s="59"/>
      <c r="V76" s="59"/>
      <c r="W76" s="13">
        <v>1</v>
      </c>
      <c r="X76" s="61"/>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row>
    <row r="77" spans="1:122" ht="112" customHeight="1" x14ac:dyDescent="0.35">
      <c r="A77" s="66">
        <v>33</v>
      </c>
      <c r="B77" s="63" t="s">
        <v>203</v>
      </c>
      <c r="C77" s="28" t="s">
        <v>101</v>
      </c>
      <c r="D77" s="28"/>
      <c r="E77" s="28" t="s">
        <v>205</v>
      </c>
      <c r="F77" s="63" t="s">
        <v>179</v>
      </c>
      <c r="G77" s="63" t="s">
        <v>180</v>
      </c>
      <c r="H77" s="29">
        <v>42519</v>
      </c>
      <c r="I77" s="28" t="s">
        <v>204</v>
      </c>
      <c r="J77" s="28"/>
      <c r="K77" s="23" t="s">
        <v>206</v>
      </c>
      <c r="L77" s="29">
        <v>43595</v>
      </c>
      <c r="M77" s="23" t="s">
        <v>207</v>
      </c>
      <c r="N77" s="29">
        <v>43595</v>
      </c>
      <c r="O77" s="23" t="s">
        <v>207</v>
      </c>
      <c r="P77" s="28" t="s">
        <v>204</v>
      </c>
      <c r="Q77" s="28">
        <v>20</v>
      </c>
      <c r="R77" s="23" t="s">
        <v>208</v>
      </c>
      <c r="S77" s="59" t="s">
        <v>181</v>
      </c>
      <c r="T77" s="59" t="s">
        <v>132</v>
      </c>
      <c r="U77" s="59" t="s">
        <v>68</v>
      </c>
      <c r="V77" s="60">
        <v>15</v>
      </c>
      <c r="W77" s="28">
        <v>1</v>
      </c>
      <c r="X77" s="61">
        <f>+(W77+W78+W79+W80+W81+W82+W83+W84+W85+W86+W87+W88+W89+W90+W91)/V77</f>
        <v>1</v>
      </c>
    </row>
    <row r="78" spans="1:122" ht="112" customHeight="1" x14ac:dyDescent="0.35">
      <c r="A78" s="66"/>
      <c r="B78" s="63"/>
      <c r="C78" s="28" t="s">
        <v>101</v>
      </c>
      <c r="D78" s="28"/>
      <c r="E78" s="28" t="s">
        <v>261</v>
      </c>
      <c r="F78" s="63"/>
      <c r="G78" s="63"/>
      <c r="H78" s="23" t="s">
        <v>263</v>
      </c>
      <c r="I78" s="28" t="s">
        <v>204</v>
      </c>
      <c r="J78" s="28"/>
      <c r="K78" s="23" t="s">
        <v>262</v>
      </c>
      <c r="L78" s="29">
        <v>43731</v>
      </c>
      <c r="M78" s="23" t="s">
        <v>264</v>
      </c>
      <c r="N78" s="29">
        <v>43731</v>
      </c>
      <c r="O78" s="23" t="s">
        <v>265</v>
      </c>
      <c r="P78" s="28" t="s">
        <v>204</v>
      </c>
      <c r="Q78" s="28">
        <v>73</v>
      </c>
      <c r="R78" s="23" t="s">
        <v>266</v>
      </c>
      <c r="S78" s="59"/>
      <c r="T78" s="59"/>
      <c r="U78" s="59"/>
      <c r="V78" s="60"/>
      <c r="W78" s="28">
        <v>1</v>
      </c>
      <c r="X78" s="61"/>
    </row>
    <row r="79" spans="1:122" ht="112" customHeight="1" x14ac:dyDescent="0.35">
      <c r="A79" s="66"/>
      <c r="B79" s="63"/>
      <c r="C79" s="28" t="s">
        <v>101</v>
      </c>
      <c r="D79" s="28"/>
      <c r="E79" s="23" t="s">
        <v>261</v>
      </c>
      <c r="F79" s="63"/>
      <c r="G79" s="63"/>
      <c r="H79" s="35" t="s">
        <v>296</v>
      </c>
      <c r="I79" s="36" t="s">
        <v>101</v>
      </c>
      <c r="J79" s="28"/>
      <c r="K79" s="23" t="s">
        <v>308</v>
      </c>
      <c r="L79" s="35">
        <v>43747</v>
      </c>
      <c r="M79" s="23" t="s">
        <v>321</v>
      </c>
      <c r="N79" s="35">
        <v>43747</v>
      </c>
      <c r="O79" s="23" t="s">
        <v>330</v>
      </c>
      <c r="P79" s="23" t="s">
        <v>289</v>
      </c>
      <c r="Q79" s="28">
        <v>91</v>
      </c>
      <c r="R79" s="23" t="s">
        <v>337</v>
      </c>
      <c r="S79" s="59"/>
      <c r="T79" s="59"/>
      <c r="U79" s="59"/>
      <c r="V79" s="60"/>
      <c r="W79" s="28">
        <v>1</v>
      </c>
      <c r="X79" s="61"/>
    </row>
    <row r="80" spans="1:122" ht="112" customHeight="1" x14ac:dyDescent="0.35">
      <c r="A80" s="66"/>
      <c r="B80" s="63"/>
      <c r="C80" s="28" t="s">
        <v>101</v>
      </c>
      <c r="D80" s="28"/>
      <c r="E80" s="23" t="s">
        <v>261</v>
      </c>
      <c r="F80" s="63"/>
      <c r="G80" s="63"/>
      <c r="H80" s="35" t="s">
        <v>297</v>
      </c>
      <c r="I80" s="36" t="s">
        <v>101</v>
      </c>
      <c r="J80" s="28"/>
      <c r="K80" s="23" t="s">
        <v>309</v>
      </c>
      <c r="L80" s="35">
        <v>43759</v>
      </c>
      <c r="M80" s="23" t="s">
        <v>322</v>
      </c>
      <c r="N80" s="35">
        <v>43759</v>
      </c>
      <c r="O80" s="23" t="s">
        <v>322</v>
      </c>
      <c r="P80" s="23" t="s">
        <v>289</v>
      </c>
      <c r="Q80" s="37">
        <v>37</v>
      </c>
      <c r="R80" s="23" t="s">
        <v>338</v>
      </c>
      <c r="S80" s="59"/>
      <c r="T80" s="59"/>
      <c r="U80" s="59"/>
      <c r="V80" s="60"/>
      <c r="W80" s="28">
        <v>1</v>
      </c>
      <c r="X80" s="61"/>
    </row>
    <row r="81" spans="1:24" ht="112" customHeight="1" x14ac:dyDescent="0.35">
      <c r="A81" s="66"/>
      <c r="B81" s="63"/>
      <c r="C81" s="28" t="s">
        <v>101</v>
      </c>
      <c r="D81" s="28"/>
      <c r="E81" s="28" t="s">
        <v>261</v>
      </c>
      <c r="F81" s="63"/>
      <c r="G81" s="63"/>
      <c r="H81" s="35" t="s">
        <v>298</v>
      </c>
      <c r="I81" s="38" t="s">
        <v>101</v>
      </c>
      <c r="J81" s="28"/>
      <c r="K81" s="23" t="s">
        <v>310</v>
      </c>
      <c r="L81" s="29">
        <v>43745</v>
      </c>
      <c r="M81" s="23" t="s">
        <v>321</v>
      </c>
      <c r="N81" s="29">
        <v>43745</v>
      </c>
      <c r="O81" s="23" t="s">
        <v>321</v>
      </c>
      <c r="P81" s="28" t="s">
        <v>289</v>
      </c>
      <c r="Q81" s="23">
        <v>65</v>
      </c>
      <c r="R81" s="23" t="s">
        <v>339</v>
      </c>
      <c r="S81" s="59"/>
      <c r="T81" s="59"/>
      <c r="U81" s="59"/>
      <c r="V81" s="60"/>
      <c r="W81" s="28">
        <v>1</v>
      </c>
      <c r="X81" s="61"/>
    </row>
    <row r="82" spans="1:24" ht="112" customHeight="1" x14ac:dyDescent="0.35">
      <c r="A82" s="66"/>
      <c r="B82" s="63"/>
      <c r="C82" s="28" t="s">
        <v>101</v>
      </c>
      <c r="D82" s="28"/>
      <c r="E82" s="23" t="s">
        <v>293</v>
      </c>
      <c r="F82" s="63"/>
      <c r="G82" s="63"/>
      <c r="H82" s="35" t="s">
        <v>299</v>
      </c>
      <c r="I82" s="36" t="s">
        <v>101</v>
      </c>
      <c r="J82" s="28"/>
      <c r="K82" s="23" t="s">
        <v>311</v>
      </c>
      <c r="L82" s="35">
        <v>43783</v>
      </c>
      <c r="M82" s="23" t="s">
        <v>323</v>
      </c>
      <c r="N82" s="35">
        <v>43783</v>
      </c>
      <c r="O82" s="23" t="s">
        <v>331</v>
      </c>
      <c r="P82" s="23" t="s">
        <v>289</v>
      </c>
      <c r="Q82" s="23">
        <v>208</v>
      </c>
      <c r="R82" s="23" t="s">
        <v>340</v>
      </c>
      <c r="S82" s="59"/>
      <c r="T82" s="59"/>
      <c r="U82" s="59"/>
      <c r="V82" s="60"/>
      <c r="W82" s="28">
        <v>1</v>
      </c>
      <c r="X82" s="61"/>
    </row>
    <row r="83" spans="1:24" ht="112" customHeight="1" x14ac:dyDescent="0.35">
      <c r="A83" s="66"/>
      <c r="B83" s="63"/>
      <c r="C83" s="28" t="s">
        <v>101</v>
      </c>
      <c r="D83" s="28"/>
      <c r="E83" s="23" t="s">
        <v>294</v>
      </c>
      <c r="F83" s="63"/>
      <c r="G83" s="63"/>
      <c r="H83" s="35" t="s">
        <v>300</v>
      </c>
      <c r="I83" s="36" t="s">
        <v>101</v>
      </c>
      <c r="J83" s="28"/>
      <c r="K83" s="23" t="s">
        <v>312</v>
      </c>
      <c r="L83" s="35">
        <v>43768</v>
      </c>
      <c r="M83" s="23" t="s">
        <v>324</v>
      </c>
      <c r="N83" s="35">
        <v>43768</v>
      </c>
      <c r="O83" s="23" t="s">
        <v>332</v>
      </c>
      <c r="P83" s="23" t="s">
        <v>289</v>
      </c>
      <c r="Q83" s="23">
        <v>33</v>
      </c>
      <c r="R83" s="23" t="s">
        <v>341</v>
      </c>
      <c r="S83" s="59"/>
      <c r="T83" s="59"/>
      <c r="U83" s="59"/>
      <c r="V83" s="60"/>
      <c r="W83" s="28">
        <v>1</v>
      </c>
      <c r="X83" s="61"/>
    </row>
    <row r="84" spans="1:24" ht="112" customHeight="1" x14ac:dyDescent="0.35">
      <c r="A84" s="66"/>
      <c r="B84" s="63"/>
      <c r="C84" s="28" t="s">
        <v>101</v>
      </c>
      <c r="D84" s="28"/>
      <c r="E84" s="28" t="s">
        <v>261</v>
      </c>
      <c r="F84" s="63"/>
      <c r="G84" s="63"/>
      <c r="H84" s="35">
        <v>43789</v>
      </c>
      <c r="I84" s="38" t="s">
        <v>101</v>
      </c>
      <c r="J84" s="28"/>
      <c r="K84" s="23" t="s">
        <v>313</v>
      </c>
      <c r="L84" s="29">
        <v>43777</v>
      </c>
      <c r="M84" s="23" t="s">
        <v>321</v>
      </c>
      <c r="N84" s="29">
        <v>43777</v>
      </c>
      <c r="O84" s="23" t="s">
        <v>321</v>
      </c>
      <c r="P84" s="28" t="s">
        <v>289</v>
      </c>
      <c r="Q84" s="23">
        <v>59</v>
      </c>
      <c r="R84" s="23" t="s">
        <v>342</v>
      </c>
      <c r="S84" s="59"/>
      <c r="T84" s="59"/>
      <c r="U84" s="59"/>
      <c r="V84" s="60"/>
      <c r="W84" s="28">
        <v>1</v>
      </c>
      <c r="X84" s="61"/>
    </row>
    <row r="85" spans="1:24" ht="112" customHeight="1" x14ac:dyDescent="0.35">
      <c r="A85" s="66"/>
      <c r="B85" s="63"/>
      <c r="C85" s="28" t="s">
        <v>101</v>
      </c>
      <c r="D85" s="28"/>
      <c r="E85" s="28" t="s">
        <v>261</v>
      </c>
      <c r="F85" s="63"/>
      <c r="G85" s="63"/>
      <c r="H85" s="35" t="s">
        <v>301</v>
      </c>
      <c r="I85" s="38" t="s">
        <v>101</v>
      </c>
      <c r="J85" s="28"/>
      <c r="K85" s="23" t="s">
        <v>314</v>
      </c>
      <c r="L85" s="29">
        <v>43759</v>
      </c>
      <c r="M85" s="23" t="s">
        <v>325</v>
      </c>
      <c r="N85" s="29">
        <v>43759</v>
      </c>
      <c r="O85" s="23" t="s">
        <v>325</v>
      </c>
      <c r="P85" s="28" t="s">
        <v>289</v>
      </c>
      <c r="Q85" s="23">
        <v>95</v>
      </c>
      <c r="R85" s="23" t="s">
        <v>343</v>
      </c>
      <c r="S85" s="59"/>
      <c r="T85" s="59"/>
      <c r="U85" s="59"/>
      <c r="V85" s="60"/>
      <c r="W85" s="28">
        <v>1</v>
      </c>
      <c r="X85" s="61"/>
    </row>
    <row r="86" spans="1:24" ht="112" customHeight="1" x14ac:dyDescent="0.35">
      <c r="A86" s="66"/>
      <c r="B86" s="63"/>
      <c r="C86" s="28" t="s">
        <v>101</v>
      </c>
      <c r="D86" s="28"/>
      <c r="E86" s="23" t="s">
        <v>261</v>
      </c>
      <c r="F86" s="63"/>
      <c r="G86" s="63"/>
      <c r="H86" s="35" t="s">
        <v>302</v>
      </c>
      <c r="I86" s="36" t="s">
        <v>101</v>
      </c>
      <c r="J86" s="28"/>
      <c r="K86" s="23" t="s">
        <v>315</v>
      </c>
      <c r="L86" s="35">
        <v>43762</v>
      </c>
      <c r="M86" s="23" t="s">
        <v>326</v>
      </c>
      <c r="N86" s="35">
        <v>43755</v>
      </c>
      <c r="O86" s="23" t="s">
        <v>333</v>
      </c>
      <c r="P86" s="23" t="s">
        <v>335</v>
      </c>
      <c r="Q86" s="23">
        <v>195</v>
      </c>
      <c r="R86" s="23" t="s">
        <v>344</v>
      </c>
      <c r="S86" s="59"/>
      <c r="T86" s="59"/>
      <c r="U86" s="59"/>
      <c r="V86" s="60"/>
      <c r="W86" s="28">
        <v>1</v>
      </c>
      <c r="X86" s="61"/>
    </row>
    <row r="87" spans="1:24" ht="112" customHeight="1" x14ac:dyDescent="0.35">
      <c r="A87" s="66"/>
      <c r="B87" s="63"/>
      <c r="C87" s="28" t="s">
        <v>101</v>
      </c>
      <c r="D87" s="28"/>
      <c r="E87" s="23" t="s">
        <v>261</v>
      </c>
      <c r="F87" s="63"/>
      <c r="G87" s="63"/>
      <c r="H87" s="35" t="s">
        <v>303</v>
      </c>
      <c r="I87" s="36" t="s">
        <v>101</v>
      </c>
      <c r="J87" s="28"/>
      <c r="K87" s="23" t="s">
        <v>316</v>
      </c>
      <c r="L87" s="35">
        <v>43794</v>
      </c>
      <c r="M87" s="23" t="s">
        <v>327</v>
      </c>
      <c r="N87" s="35">
        <v>43779</v>
      </c>
      <c r="O87" s="23" t="s">
        <v>334</v>
      </c>
      <c r="P87" s="23" t="s">
        <v>335</v>
      </c>
      <c r="Q87" s="23">
        <v>209</v>
      </c>
      <c r="R87" s="23" t="s">
        <v>345</v>
      </c>
      <c r="S87" s="59"/>
      <c r="T87" s="59"/>
      <c r="U87" s="59"/>
      <c r="V87" s="60"/>
      <c r="W87" s="28">
        <v>1</v>
      </c>
      <c r="X87" s="61"/>
    </row>
    <row r="88" spans="1:24" ht="112" customHeight="1" x14ac:dyDescent="0.35">
      <c r="A88" s="66"/>
      <c r="B88" s="63"/>
      <c r="C88" s="28" t="s">
        <v>101</v>
      </c>
      <c r="D88" s="28"/>
      <c r="E88" s="23" t="s">
        <v>261</v>
      </c>
      <c r="F88" s="63"/>
      <c r="G88" s="63"/>
      <c r="H88" s="35" t="s">
        <v>304</v>
      </c>
      <c r="I88" s="36" t="s">
        <v>101</v>
      </c>
      <c r="J88" s="28"/>
      <c r="K88" s="23" t="s">
        <v>317</v>
      </c>
      <c r="L88" s="35">
        <v>43784</v>
      </c>
      <c r="M88" s="23" t="s">
        <v>328</v>
      </c>
      <c r="N88" s="35">
        <v>43784</v>
      </c>
      <c r="O88" s="23" t="s">
        <v>328</v>
      </c>
      <c r="P88" s="23" t="s">
        <v>336</v>
      </c>
      <c r="Q88" s="23">
        <v>30</v>
      </c>
      <c r="R88" s="23" t="s">
        <v>346</v>
      </c>
      <c r="S88" s="59"/>
      <c r="T88" s="59"/>
      <c r="U88" s="59"/>
      <c r="V88" s="60"/>
      <c r="W88" s="28">
        <v>1</v>
      </c>
      <c r="X88" s="61"/>
    </row>
    <row r="89" spans="1:24" ht="112" customHeight="1" x14ac:dyDescent="0.35">
      <c r="A89" s="66"/>
      <c r="B89" s="63"/>
      <c r="C89" s="28" t="s">
        <v>101</v>
      </c>
      <c r="D89" s="28"/>
      <c r="E89" s="23" t="s">
        <v>295</v>
      </c>
      <c r="F89" s="63"/>
      <c r="G89" s="63"/>
      <c r="H89" s="35" t="s">
        <v>305</v>
      </c>
      <c r="I89" s="36" t="s">
        <v>101</v>
      </c>
      <c r="J89" s="28"/>
      <c r="K89" s="23" t="s">
        <v>318</v>
      </c>
      <c r="L89" s="35">
        <v>43762</v>
      </c>
      <c r="M89" s="23" t="s">
        <v>326</v>
      </c>
      <c r="N89" s="35">
        <v>43756</v>
      </c>
      <c r="O89" s="23" t="s">
        <v>333</v>
      </c>
      <c r="P89" s="23" t="s">
        <v>335</v>
      </c>
      <c r="Q89" s="23">
        <v>34</v>
      </c>
      <c r="R89" s="23" t="s">
        <v>347</v>
      </c>
      <c r="S89" s="59"/>
      <c r="T89" s="59"/>
      <c r="U89" s="59"/>
      <c r="V89" s="60"/>
      <c r="W89" s="28">
        <v>1</v>
      </c>
      <c r="X89" s="61"/>
    </row>
    <row r="90" spans="1:24" ht="112" customHeight="1" x14ac:dyDescent="0.35">
      <c r="A90" s="66"/>
      <c r="B90" s="63"/>
      <c r="C90" s="28" t="s">
        <v>101</v>
      </c>
      <c r="D90" s="28"/>
      <c r="E90" s="23" t="s">
        <v>261</v>
      </c>
      <c r="F90" s="63"/>
      <c r="G90" s="63"/>
      <c r="H90" s="35" t="s">
        <v>306</v>
      </c>
      <c r="I90" s="36" t="s">
        <v>101</v>
      </c>
      <c r="J90" s="28"/>
      <c r="K90" s="23" t="s">
        <v>319</v>
      </c>
      <c r="L90" s="29">
        <v>43789</v>
      </c>
      <c r="M90" s="23" t="s">
        <v>329</v>
      </c>
      <c r="N90" s="29">
        <v>43789</v>
      </c>
      <c r="O90" s="23" t="s">
        <v>333</v>
      </c>
      <c r="P90" s="23" t="s">
        <v>335</v>
      </c>
      <c r="Q90" s="23">
        <v>111</v>
      </c>
      <c r="R90" s="23" t="s">
        <v>348</v>
      </c>
      <c r="S90" s="59"/>
      <c r="T90" s="59"/>
      <c r="U90" s="59"/>
      <c r="V90" s="60"/>
      <c r="W90" s="28">
        <v>1</v>
      </c>
      <c r="X90" s="61"/>
    </row>
    <row r="91" spans="1:24" ht="112" customHeight="1" x14ac:dyDescent="0.35">
      <c r="A91" s="66"/>
      <c r="B91" s="63"/>
      <c r="C91" s="28" t="s">
        <v>101</v>
      </c>
      <c r="D91" s="28"/>
      <c r="E91" s="23" t="s">
        <v>261</v>
      </c>
      <c r="F91" s="63"/>
      <c r="G91" s="63"/>
      <c r="H91" s="35" t="s">
        <v>307</v>
      </c>
      <c r="I91" s="38" t="s">
        <v>101</v>
      </c>
      <c r="J91" s="28"/>
      <c r="K91" s="23" t="s">
        <v>320</v>
      </c>
      <c r="L91" s="29">
        <v>43787</v>
      </c>
      <c r="M91" s="23" t="s">
        <v>326</v>
      </c>
      <c r="N91" s="29">
        <v>43787</v>
      </c>
      <c r="O91" s="23" t="s">
        <v>333</v>
      </c>
      <c r="P91" s="28" t="s">
        <v>335</v>
      </c>
      <c r="Q91" s="23">
        <v>85</v>
      </c>
      <c r="R91" s="23" t="s">
        <v>349</v>
      </c>
      <c r="S91" s="59"/>
      <c r="T91" s="59"/>
      <c r="U91" s="59"/>
      <c r="V91" s="60"/>
      <c r="W91" s="28">
        <v>1</v>
      </c>
      <c r="X91" s="61"/>
    </row>
    <row r="92" spans="1:24" ht="79.5" customHeight="1" x14ac:dyDescent="0.35">
      <c r="A92" s="30">
        <v>34</v>
      </c>
      <c r="B92" s="23" t="s">
        <v>184</v>
      </c>
      <c r="C92" s="28" t="s">
        <v>101</v>
      </c>
      <c r="D92" s="28"/>
      <c r="E92" s="28" t="s">
        <v>362</v>
      </c>
      <c r="F92" s="23" t="s">
        <v>182</v>
      </c>
      <c r="G92" s="23" t="s">
        <v>183</v>
      </c>
      <c r="H92" s="29">
        <v>43704</v>
      </c>
      <c r="I92" s="38" t="s">
        <v>101</v>
      </c>
      <c r="J92" s="28"/>
      <c r="K92" s="28" t="s">
        <v>363</v>
      </c>
      <c r="L92" s="29">
        <v>43697</v>
      </c>
      <c r="M92" s="28" t="s">
        <v>4</v>
      </c>
      <c r="N92" s="29">
        <v>43697</v>
      </c>
      <c r="O92" s="28" t="s">
        <v>4</v>
      </c>
      <c r="P92" s="28" t="s">
        <v>212</v>
      </c>
      <c r="Q92" s="28">
        <v>18</v>
      </c>
      <c r="R92" s="28"/>
      <c r="S92" s="13" t="s">
        <v>176</v>
      </c>
      <c r="T92" s="13" t="s">
        <v>6</v>
      </c>
      <c r="U92" s="13" t="s">
        <v>68</v>
      </c>
      <c r="V92" s="28">
        <v>1</v>
      </c>
      <c r="W92" s="28">
        <v>1</v>
      </c>
      <c r="X92" s="26">
        <f>+W92/V92</f>
        <v>1</v>
      </c>
    </row>
    <row r="93" spans="1:24" ht="109" customHeight="1" x14ac:dyDescent="0.35">
      <c r="A93" s="30">
        <v>35</v>
      </c>
      <c r="B93" s="23" t="s">
        <v>184</v>
      </c>
      <c r="C93" s="28" t="s">
        <v>101</v>
      </c>
      <c r="D93" s="28"/>
      <c r="E93" s="28" t="s">
        <v>355</v>
      </c>
      <c r="F93" s="23" t="s">
        <v>185</v>
      </c>
      <c r="G93" s="23" t="s">
        <v>186</v>
      </c>
      <c r="H93" s="29">
        <v>43704</v>
      </c>
      <c r="I93" s="28"/>
      <c r="J93" s="28" t="s">
        <v>101</v>
      </c>
      <c r="K93" s="28" t="s">
        <v>360</v>
      </c>
      <c r="L93" s="29">
        <v>43697</v>
      </c>
      <c r="M93" s="28" t="s">
        <v>4</v>
      </c>
      <c r="N93" s="29">
        <v>43697</v>
      </c>
      <c r="O93" s="28" t="s">
        <v>4</v>
      </c>
      <c r="P93" s="28" t="s">
        <v>242</v>
      </c>
      <c r="Q93" s="28">
        <v>18</v>
      </c>
      <c r="R93" s="28" t="s">
        <v>212</v>
      </c>
      <c r="S93" s="13" t="s">
        <v>176</v>
      </c>
      <c r="T93" s="13" t="s">
        <v>6</v>
      </c>
      <c r="U93" s="13" t="s">
        <v>73</v>
      </c>
      <c r="V93" s="28">
        <v>1</v>
      </c>
      <c r="W93" s="28">
        <v>1</v>
      </c>
      <c r="X93" s="26">
        <f t="shared" ref="X93:X95" si="4">+W93/V93</f>
        <v>1</v>
      </c>
    </row>
    <row r="94" spans="1:24" ht="109" customHeight="1" x14ac:dyDescent="0.35">
      <c r="A94" s="30">
        <v>36</v>
      </c>
      <c r="B94" s="23" t="s">
        <v>184</v>
      </c>
      <c r="C94" s="28" t="s">
        <v>101</v>
      </c>
      <c r="D94" s="28"/>
      <c r="E94" s="28" t="s">
        <v>286</v>
      </c>
      <c r="F94" s="23" t="s">
        <v>187</v>
      </c>
      <c r="G94" s="23" t="s">
        <v>188</v>
      </c>
      <c r="H94" s="29">
        <v>43700</v>
      </c>
      <c r="I94" s="28"/>
      <c r="J94" s="28" t="s">
        <v>101</v>
      </c>
      <c r="K94" s="13" t="s">
        <v>103</v>
      </c>
      <c r="L94" s="29">
        <v>43692</v>
      </c>
      <c r="M94" s="28" t="s">
        <v>4</v>
      </c>
      <c r="N94" s="29">
        <v>43692</v>
      </c>
      <c r="O94" s="28" t="s">
        <v>4</v>
      </c>
      <c r="P94" s="28" t="s">
        <v>212</v>
      </c>
      <c r="Q94" s="28">
        <v>40</v>
      </c>
      <c r="R94" s="28" t="s">
        <v>212</v>
      </c>
      <c r="S94" s="13" t="s">
        <v>176</v>
      </c>
      <c r="T94" s="13" t="s">
        <v>6</v>
      </c>
      <c r="U94" s="13" t="s">
        <v>73</v>
      </c>
      <c r="V94" s="28">
        <v>1</v>
      </c>
      <c r="W94" s="28">
        <v>1</v>
      </c>
      <c r="X94" s="26">
        <f t="shared" si="4"/>
        <v>1</v>
      </c>
    </row>
    <row r="95" spans="1:24" ht="109" customHeight="1" thickBot="1" x14ac:dyDescent="0.4">
      <c r="A95" s="39">
        <v>37</v>
      </c>
      <c r="B95" s="32" t="s">
        <v>191</v>
      </c>
      <c r="C95" s="40" t="s">
        <v>101</v>
      </c>
      <c r="D95" s="40"/>
      <c r="E95" s="40" t="s">
        <v>257</v>
      </c>
      <c r="F95" s="33" t="s">
        <v>189</v>
      </c>
      <c r="G95" s="33" t="s">
        <v>190</v>
      </c>
      <c r="H95" s="41">
        <v>43642</v>
      </c>
      <c r="I95" s="40"/>
      <c r="J95" s="40" t="s">
        <v>101</v>
      </c>
      <c r="K95" s="40"/>
      <c r="L95" s="40" t="s">
        <v>359</v>
      </c>
      <c r="M95" s="40" t="s">
        <v>4</v>
      </c>
      <c r="N95" s="41">
        <v>43636</v>
      </c>
      <c r="O95" s="40" t="s">
        <v>4</v>
      </c>
      <c r="P95" s="40" t="s">
        <v>212</v>
      </c>
      <c r="Q95" s="40">
        <v>90</v>
      </c>
      <c r="R95" s="40" t="s">
        <v>212</v>
      </c>
      <c r="S95" s="32" t="s">
        <v>123</v>
      </c>
      <c r="T95" s="32" t="s">
        <v>151</v>
      </c>
      <c r="U95" s="32" t="s">
        <v>68</v>
      </c>
      <c r="V95" s="40">
        <v>1</v>
      </c>
      <c r="W95" s="40">
        <v>1</v>
      </c>
      <c r="X95" s="34">
        <f t="shared" si="4"/>
        <v>1</v>
      </c>
    </row>
    <row r="96" spans="1:24" x14ac:dyDescent="0.35">
      <c r="X96" s="42"/>
    </row>
    <row r="97" spans="9:24" x14ac:dyDescent="0.35">
      <c r="X97" s="43"/>
    </row>
    <row r="98" spans="9:24" x14ac:dyDescent="0.35">
      <c r="X98" s="43"/>
    </row>
    <row r="100" spans="9:24" x14ac:dyDescent="0.35">
      <c r="O100" s="75"/>
    </row>
    <row r="101" spans="9:24" x14ac:dyDescent="0.35">
      <c r="O101" s="75"/>
    </row>
    <row r="102" spans="9:24" x14ac:dyDescent="0.35">
      <c r="I102" s="75"/>
      <c r="J102" s="75"/>
      <c r="O102" s="75"/>
    </row>
    <row r="107" spans="9:24" x14ac:dyDescent="0.35">
      <c r="L107" s="75"/>
    </row>
  </sheetData>
  <mergeCells count="150">
    <mergeCell ref="C18:C20"/>
    <mergeCell ref="E18:E20"/>
    <mergeCell ref="D18:D20"/>
    <mergeCell ref="W18:W20"/>
    <mergeCell ref="C16:C17"/>
    <mergeCell ref="D16:D17"/>
    <mergeCell ref="E16:E17"/>
    <mergeCell ref="T18:T24"/>
    <mergeCell ref="U18:U24"/>
    <mergeCell ref="V18:V24"/>
    <mergeCell ref="W16:W17"/>
    <mergeCell ref="C21:C24"/>
    <mergeCell ref="D21:D24"/>
    <mergeCell ref="E21:E24"/>
    <mergeCell ref="H21:H24"/>
    <mergeCell ref="I21:I24"/>
    <mergeCell ref="J21:J24"/>
    <mergeCell ref="K21:K24"/>
    <mergeCell ref="L21:L24"/>
    <mergeCell ref="M21:M24"/>
    <mergeCell ref="N21:N24"/>
    <mergeCell ref="O21:O24"/>
    <mergeCell ref="R21:R24"/>
    <mergeCell ref="W21:W24"/>
    <mergeCell ref="A66:A71"/>
    <mergeCell ref="B66:B71"/>
    <mergeCell ref="F66:F71"/>
    <mergeCell ref="G66:G71"/>
    <mergeCell ref="S66:S71"/>
    <mergeCell ref="T66:T71"/>
    <mergeCell ref="U66:U71"/>
    <mergeCell ref="V66:V71"/>
    <mergeCell ref="X66:X71"/>
    <mergeCell ref="T75:T76"/>
    <mergeCell ref="U75:U76"/>
    <mergeCell ref="V75:V76"/>
    <mergeCell ref="X75:X76"/>
    <mergeCell ref="A77:A91"/>
    <mergeCell ref="B77:B91"/>
    <mergeCell ref="F77:F91"/>
    <mergeCell ref="G77:G91"/>
    <mergeCell ref="S77:S91"/>
    <mergeCell ref="T77:T91"/>
    <mergeCell ref="U77:U91"/>
    <mergeCell ref="V77:V91"/>
    <mergeCell ref="X77:X91"/>
    <mergeCell ref="A75:A76"/>
    <mergeCell ref="B75:B76"/>
    <mergeCell ref="F75:F76"/>
    <mergeCell ref="G75:G76"/>
    <mergeCell ref="S75:S76"/>
    <mergeCell ref="T63:T64"/>
    <mergeCell ref="U63:U64"/>
    <mergeCell ref="V63:V64"/>
    <mergeCell ref="X63:X64"/>
    <mergeCell ref="A63:A64"/>
    <mergeCell ref="B63:B64"/>
    <mergeCell ref="F63:F64"/>
    <mergeCell ref="G63:G64"/>
    <mergeCell ref="S63:S64"/>
    <mergeCell ref="S38:S61"/>
    <mergeCell ref="T38:T61"/>
    <mergeCell ref="U38:U61"/>
    <mergeCell ref="V38:V61"/>
    <mergeCell ref="X38:X61"/>
    <mergeCell ref="B38:B61"/>
    <mergeCell ref="A38:A61"/>
    <mergeCell ref="F38:F61"/>
    <mergeCell ref="G38:G61"/>
    <mergeCell ref="X18:X24"/>
    <mergeCell ref="A30:A31"/>
    <mergeCell ref="B30:B31"/>
    <mergeCell ref="F30:F31"/>
    <mergeCell ref="G30:G31"/>
    <mergeCell ref="S30:S31"/>
    <mergeCell ref="T30:T31"/>
    <mergeCell ref="U30:U31"/>
    <mergeCell ref="V30:V31"/>
    <mergeCell ref="X30:X31"/>
    <mergeCell ref="A18:A24"/>
    <mergeCell ref="B18:B24"/>
    <mergeCell ref="F18:F24"/>
    <mergeCell ref="G18:G24"/>
    <mergeCell ref="S18:S24"/>
    <mergeCell ref="R18:R20"/>
    <mergeCell ref="H18:H20"/>
    <mergeCell ref="I18:I20"/>
    <mergeCell ref="J18:J20"/>
    <mergeCell ref="K18:K20"/>
    <mergeCell ref="L18:L20"/>
    <mergeCell ref="M18:M20"/>
    <mergeCell ref="N18:N20"/>
    <mergeCell ref="O18:O20"/>
    <mergeCell ref="X13:X15"/>
    <mergeCell ref="A16:A17"/>
    <mergeCell ref="B16:B17"/>
    <mergeCell ref="F16:F17"/>
    <mergeCell ref="G16:G17"/>
    <mergeCell ref="S16:S17"/>
    <mergeCell ref="T16:T17"/>
    <mergeCell ref="U16:U17"/>
    <mergeCell ref="V16:V17"/>
    <mergeCell ref="X16:X17"/>
    <mergeCell ref="A13:A15"/>
    <mergeCell ref="B13:B15"/>
    <mergeCell ref="F13:F15"/>
    <mergeCell ref="G13:G15"/>
    <mergeCell ref="S13:S15"/>
    <mergeCell ref="H16:H17"/>
    <mergeCell ref="I16:I17"/>
    <mergeCell ref="J16:J17"/>
    <mergeCell ref="K16:K17"/>
    <mergeCell ref="L16:L17"/>
    <mergeCell ref="M16:M17"/>
    <mergeCell ref="N16:N17"/>
    <mergeCell ref="O16:O17"/>
    <mergeCell ref="R16:R17"/>
    <mergeCell ref="L5:L6"/>
    <mergeCell ref="M5:M6"/>
    <mergeCell ref="L3:M4"/>
    <mergeCell ref="N3:O4"/>
    <mergeCell ref="N5:N6"/>
    <mergeCell ref="O5:O6"/>
    <mergeCell ref="T13:T15"/>
    <mergeCell ref="U13:U15"/>
    <mergeCell ref="V13:V15"/>
    <mergeCell ref="A1:X2"/>
    <mergeCell ref="A3:A6"/>
    <mergeCell ref="B3:B6"/>
    <mergeCell ref="C3:D4"/>
    <mergeCell ref="G3:G6"/>
    <mergeCell ref="F3:F6"/>
    <mergeCell ref="E3:E6"/>
    <mergeCell ref="U3:U6"/>
    <mergeCell ref="C5:C6"/>
    <mergeCell ref="D5:D6"/>
    <mergeCell ref="K3:K6"/>
    <mergeCell ref="H3:H6"/>
    <mergeCell ref="I3:J4"/>
    <mergeCell ref="S3:S6"/>
    <mergeCell ref="I5:I6"/>
    <mergeCell ref="V5:V6"/>
    <mergeCell ref="W5:W6"/>
    <mergeCell ref="X5:X6"/>
    <mergeCell ref="V3:X4"/>
    <mergeCell ref="P3:P6"/>
    <mergeCell ref="Q3:Q6"/>
    <mergeCell ref="R3:R6"/>
    <mergeCell ref="T3:T6"/>
    <mergeCell ref="J5:J6"/>
  </mergeCells>
  <pageMargins left="0.75" right="0.75" top="1" bottom="1" header="0.5" footer="0.5"/>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5A9D4272-61DF-4DF4-A38B-CCF1100BF115}">
          <x14:formula1>
            <xm:f>'D:\WILLIAM\PLAN DE PARTICIPACION\2019\[Estrategia de Participación Ciudadana AsiParTICipamos MinTIC 2019  Anexo 1 V3.xlsx]Hoja2'!#REF!</xm:f>
          </x14:formula1>
          <xm:sqref>U7:U13 U16:U23 U77 U92:U95 U65:U66 U72:U75 U25:U30 U32:U38 U63</xm:sqref>
        </x14:dataValidation>
        <x14:dataValidation type="list" allowBlank="1" showInputMessage="1" showErrorMessage="1" xr:uid="{A20B8B35-9EC4-4DEB-A72B-FD80B4004B5A}">
          <x14:formula1>
            <xm:f>'D:\WILLIAM\PLAN DE PARTICIPACION\2019\[Estrategia de Participación Ciudadana AsiParTICipamos MinTIC 2019  Anexo 1 V3.xlsx]Hoja2'!#REF!</xm:f>
          </x14:formula1>
          <xm:sqref>U62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E33"/>
  <sheetViews>
    <sheetView topLeftCell="A22" workbookViewId="0">
      <selection activeCell="C23" sqref="C23"/>
    </sheetView>
  </sheetViews>
  <sheetFormatPr baseColWidth="10" defaultRowHeight="14.5" x14ac:dyDescent="0.35"/>
  <cols>
    <col min="2" max="2" width="10.90625" style="4"/>
    <col min="3" max="3" width="30.90625" customWidth="1"/>
    <col min="5" max="5" width="33.36328125" customWidth="1"/>
  </cols>
  <sheetData>
    <row r="3" spans="1:5" x14ac:dyDescent="0.35">
      <c r="B3" s="5" t="s">
        <v>16</v>
      </c>
      <c r="C3" s="6" t="s">
        <v>17</v>
      </c>
    </row>
    <row r="4" spans="1:5" ht="87" x14ac:dyDescent="0.35">
      <c r="A4">
        <v>1</v>
      </c>
      <c r="B4" s="4">
        <v>1</v>
      </c>
      <c r="C4" s="1" t="s">
        <v>18</v>
      </c>
      <c r="D4" t="str">
        <f>+CONCATENATE(B4,". "" ",C4)</f>
        <v xml:space="preserve">1. " Todos los seres humanos nacen libres e iguales en dignidad y derechos y, dotados como están de razón y conciencia, deben comportarse fraternalmente los unos con los otros. </v>
      </c>
      <c r="E4" s="2" t="s">
        <v>48</v>
      </c>
    </row>
    <row r="5" spans="1:5" ht="130.5" x14ac:dyDescent="0.35">
      <c r="A5">
        <v>2</v>
      </c>
      <c r="B5" s="4">
        <v>2</v>
      </c>
      <c r="C5" s="1" t="s">
        <v>19</v>
      </c>
      <c r="D5" t="str">
        <f t="shared" ref="D5:D33" si="0">+CONCATENATE(B5,". "" ",C5)</f>
        <v>2. " Toda persona tiene los derechos y libertades proclamados en esta Declaración, sin distinción alguna de raza, color, sexo, idioma, religión, opinión política o de cualquier otra índole, origen nacional o social, posición económica, nacimiento o
cualquier otra condición</v>
      </c>
      <c r="E5" s="3" t="s">
        <v>49</v>
      </c>
    </row>
    <row r="6" spans="1:5" ht="43.5" x14ac:dyDescent="0.35">
      <c r="A6">
        <v>3</v>
      </c>
      <c r="B6" s="4">
        <v>3</v>
      </c>
      <c r="C6" s="1" t="s">
        <v>20</v>
      </c>
      <c r="D6" t="str">
        <f t="shared" si="0"/>
        <v xml:space="preserve">3. " Todo individuo tiene derecho a la vida, a la libertad y a la seguridad de su persona. </v>
      </c>
      <c r="E6" s="2" t="s">
        <v>50</v>
      </c>
    </row>
    <row r="7" spans="1:5" ht="58" x14ac:dyDescent="0.35">
      <c r="A7">
        <v>4</v>
      </c>
      <c r="B7" s="4">
        <v>4</v>
      </c>
      <c r="C7" s="1" t="s">
        <v>21</v>
      </c>
      <c r="D7" t="str">
        <f t="shared" si="0"/>
        <v xml:space="preserve">4. " Nadie estará sometido a esclavitud ni a servidumbre; la esclavitud y la trata de esclavos están prohibidas en todas sus formas. </v>
      </c>
      <c r="E7" s="2" t="s">
        <v>51</v>
      </c>
    </row>
    <row r="8" spans="1:5" ht="43.5" x14ac:dyDescent="0.35">
      <c r="B8" s="4">
        <v>5</v>
      </c>
      <c r="C8" s="1" t="s">
        <v>22</v>
      </c>
      <c r="D8" t="str">
        <f t="shared" si="0"/>
        <v xml:space="preserve">5. " Nadie será sometido a torturas ni a penas o tratos crueles, inhumanos o degradantes. </v>
      </c>
      <c r="E8" s="2" t="s">
        <v>52</v>
      </c>
    </row>
    <row r="9" spans="1:5" ht="43.5" x14ac:dyDescent="0.35">
      <c r="B9" s="4">
        <v>6</v>
      </c>
      <c r="C9" s="1" t="s">
        <v>23</v>
      </c>
      <c r="D9" t="str">
        <f t="shared" si="0"/>
        <v xml:space="preserve">6. " Todo ser humano tiene derecho, en todas partes, al reconocimiento de su personalidad jurídica. </v>
      </c>
      <c r="E9" s="2" t="s">
        <v>53</v>
      </c>
    </row>
    <row r="10" spans="1:5" ht="43.5" x14ac:dyDescent="0.35">
      <c r="B10" s="4">
        <v>7</v>
      </c>
      <c r="C10" s="1" t="s">
        <v>24</v>
      </c>
      <c r="D10" t="str">
        <f t="shared" si="0"/>
        <v>7. " Todos son iguales ante la ley y tienen, sin distinción, derecho a igual protección de la ley</v>
      </c>
      <c r="E10" s="2" t="s">
        <v>54</v>
      </c>
    </row>
    <row r="11" spans="1:5" ht="101.5" x14ac:dyDescent="0.35">
      <c r="B11" s="4">
        <v>8</v>
      </c>
      <c r="C11" s="1" t="s">
        <v>25</v>
      </c>
      <c r="D11" t="str">
        <f t="shared" si="0"/>
        <v>8. " Toda persona tiene derecho a un recurso efectivo, ante los tribunales nacionales competentes, que la ampare contra actos que violen sus derechos fundamentales reconocidos por la constitución o por la ley</v>
      </c>
      <c r="E11" s="2" t="s">
        <v>55</v>
      </c>
    </row>
    <row r="12" spans="1:5" ht="29" x14ac:dyDescent="0.35">
      <c r="B12" s="4">
        <v>9</v>
      </c>
      <c r="C12" s="1" t="s">
        <v>26</v>
      </c>
      <c r="D12" t="str">
        <f t="shared" si="0"/>
        <v xml:space="preserve">9. " Nadie podrá ser arbitrariamente detenido, preso ni desterrado. </v>
      </c>
      <c r="E12" s="2" t="s">
        <v>56</v>
      </c>
    </row>
    <row r="13" spans="1:5" ht="116" x14ac:dyDescent="0.35">
      <c r="B13" s="4">
        <v>10</v>
      </c>
      <c r="C13" s="1" t="s">
        <v>27</v>
      </c>
      <c r="D13" t="str">
        <f t="shared" si="0"/>
        <v>10. " Toda persona tiene derecho, en condiciones de plena igualdad, a ser oída públicamente y con justicia por un tribunal independiente e imparcial, para la determinación de sus derechos y obligaciones o para el examen de cualquier acusación contra ella en materia penal</v>
      </c>
      <c r="E13" s="2" t="s">
        <v>57</v>
      </c>
    </row>
    <row r="14" spans="1:5" ht="58" x14ac:dyDescent="0.35">
      <c r="B14" s="4">
        <v>11</v>
      </c>
      <c r="C14" s="1" t="s">
        <v>28</v>
      </c>
      <c r="D14" t="str">
        <f t="shared" si="0"/>
        <v>11. " Toda persona acusada de delito tiene derecho a que se presuma su inocencia mientras no se pruebe su culpabilidad,</v>
      </c>
      <c r="E14" s="2" t="s">
        <v>58</v>
      </c>
    </row>
    <row r="15" spans="1:5" ht="116" x14ac:dyDescent="0.35">
      <c r="B15" s="4">
        <v>12</v>
      </c>
      <c r="C15" s="1" t="s">
        <v>29</v>
      </c>
      <c r="D15" t="str">
        <f t="shared" si="0"/>
        <v xml:space="preserve">12. " Nadie será objeto de injerencias arbitrarias en su vida privada, su familia, su domicilio o su correspondencia, ni de ataques a su honra o a su reputación.
Toda persona tiene derecho a la protección de la ley contra tales injerencias o ataques. </v>
      </c>
      <c r="E15" s="3" t="s">
        <v>59</v>
      </c>
    </row>
    <row r="16" spans="1:5" ht="58" x14ac:dyDescent="0.35">
      <c r="B16" s="4">
        <v>13</v>
      </c>
      <c r="C16" s="1" t="s">
        <v>30</v>
      </c>
      <c r="D16" t="str">
        <f t="shared" si="0"/>
        <v>13. " Toda persona tiene derecho a circular libremente y a elegir su residencia en el territorio de un Estado.</v>
      </c>
      <c r="E16" s="2" t="s">
        <v>60</v>
      </c>
    </row>
    <row r="17" spans="2:5" ht="58" x14ac:dyDescent="0.35">
      <c r="B17" s="4">
        <v>14</v>
      </c>
      <c r="C17" s="1" t="s">
        <v>31</v>
      </c>
      <c r="D17" t="str">
        <f t="shared" si="0"/>
        <v>14. " En caso de persecución, toda persona tiene derecho a buscar asilo, y a disfrutar de él, en cualquier país</v>
      </c>
      <c r="E17" s="2" t="s">
        <v>61</v>
      </c>
    </row>
    <row r="18" spans="2:5" ht="29" x14ac:dyDescent="0.35">
      <c r="B18" s="4">
        <v>15</v>
      </c>
      <c r="C18" s="1" t="s">
        <v>32</v>
      </c>
      <c r="D18" t="str">
        <f t="shared" si="0"/>
        <v>15. " Toda persona tiene derecho a una nacionalidad.</v>
      </c>
      <c r="E18" s="2" t="s">
        <v>62</v>
      </c>
    </row>
    <row r="19" spans="2:5" ht="130.5" x14ac:dyDescent="0.35">
      <c r="B19" s="4">
        <v>16</v>
      </c>
      <c r="C19" s="1" t="s">
        <v>33</v>
      </c>
      <c r="D19" t="str">
        <f t="shared" si="0"/>
        <v>16. " Los hombres y las mujeres, a partir de la edad núbil, tienen derecho, sin restricción alguna por motivos de raza, nacionalidad o religión, a casarse y fundar una familia; y disfrutarán de iguales derechos en cuanto al matrimonio, durante el matrimonio y en caso de disolución del matrimonio</v>
      </c>
      <c r="E19" s="2" t="s">
        <v>63</v>
      </c>
    </row>
    <row r="20" spans="2:5" ht="43.5" x14ac:dyDescent="0.35">
      <c r="B20" s="4">
        <v>17</v>
      </c>
      <c r="C20" s="1" t="s">
        <v>34</v>
      </c>
      <c r="D20" t="str">
        <f t="shared" si="0"/>
        <v>17. " Toda persona tiene derecho a la propiedad, individual y colectivamente</v>
      </c>
      <c r="E20" s="2" t="s">
        <v>64</v>
      </c>
    </row>
    <row r="21" spans="2:5" ht="43.5" x14ac:dyDescent="0.35">
      <c r="B21" s="4">
        <v>18</v>
      </c>
      <c r="C21" s="1" t="s">
        <v>35</v>
      </c>
      <c r="D21" t="str">
        <f t="shared" si="0"/>
        <v>18. " Toda persona tiene derecho a la libertad de pensamiento, de conciencia y de religión</v>
      </c>
      <c r="E21" s="2" t="s">
        <v>65</v>
      </c>
    </row>
    <row r="22" spans="2:5" ht="130.5" x14ac:dyDescent="0.35">
      <c r="B22" s="4">
        <v>19</v>
      </c>
      <c r="C22" s="1" t="s">
        <v>36</v>
      </c>
      <c r="D22" t="str">
        <f t="shared" si="0"/>
        <v>19. " Todo individuo tiene derecho a la libertad de opinión y de expresión; este derecho incluye el no ser molestado a causa de sus opiniones, el de investigar y recibir informaciones y opiniones, y el de difundirlas, sin limitación de fronteras, por cualquier medio de expresión.</v>
      </c>
      <c r="E22" s="2" t="s">
        <v>66</v>
      </c>
    </row>
    <row r="23" spans="2:5" ht="43.5" x14ac:dyDescent="0.35">
      <c r="B23" s="4">
        <v>20</v>
      </c>
      <c r="C23" s="1" t="s">
        <v>37</v>
      </c>
      <c r="D23" t="str">
        <f t="shared" si="0"/>
        <v xml:space="preserve">20. " Toda persona tiene derecho a la libertad de reunión y de asociación pacíficas. </v>
      </c>
      <c r="E23" s="2" t="s">
        <v>67</v>
      </c>
    </row>
    <row r="24" spans="2:5" ht="116" x14ac:dyDescent="0.35">
      <c r="B24" s="4">
        <v>21</v>
      </c>
      <c r="C24" s="1" t="s">
        <v>38</v>
      </c>
      <c r="D24" t="str">
        <f t="shared" si="0"/>
        <v>21. " Toda persona tiene derecho a participar en el gobierno de su país, directamente o por medio de representantes libremente escogidos.Toda persona tiene el derecho de acceso, en condiciones de igualdad, a las funciones públicas de su país</v>
      </c>
      <c r="E24" s="2" t="s">
        <v>68</v>
      </c>
    </row>
    <row r="25" spans="2:5" ht="159.5" x14ac:dyDescent="0.35">
      <c r="B25" s="4">
        <v>22</v>
      </c>
      <c r="C25" s="1" t="s">
        <v>39</v>
      </c>
      <c r="D25" t="str">
        <f t="shared" si="0"/>
        <v>22. " Toda persona, como miembro de la sociedad, tiene derecho a la seguridad social, y a obtener, mediante el esfuerzo nacional y la cooperación internacional, habida cuenta de la organización y los recursos de cada Estado, la satisfacción de los derechos económicos, sociales y culturales, indispensables a su dignidad y al libre desarrollo de su personalidad</v>
      </c>
      <c r="E25" s="2" t="s">
        <v>69</v>
      </c>
    </row>
    <row r="26" spans="2:5" ht="72.5" x14ac:dyDescent="0.35">
      <c r="B26" s="4">
        <v>23</v>
      </c>
      <c r="C26" s="1" t="s">
        <v>40</v>
      </c>
      <c r="D26" t="str">
        <f t="shared" si="0"/>
        <v>23. " Toda persona tiene derecho al trabajo, a la libre elección de su trabajo, a condiciones equitativas y satisfactorias de trabajo y a la protección contra el desempleo</v>
      </c>
      <c r="E26" s="2" t="s">
        <v>70</v>
      </c>
    </row>
    <row r="27" spans="2:5" ht="72.5" x14ac:dyDescent="0.35">
      <c r="B27" s="4">
        <v>24</v>
      </c>
      <c r="C27" s="1" t="s">
        <v>41</v>
      </c>
      <c r="D27" t="str">
        <f t="shared" si="0"/>
        <v>24. " Toda persona tiene derecho al descanso, al disfrute del tiempo libre, a una limitación razonable de la duración del trabajo y a vacaciones periódicas pagadas</v>
      </c>
      <c r="E27" s="2" t="s">
        <v>71</v>
      </c>
    </row>
    <row r="28" spans="2:5" ht="87" x14ac:dyDescent="0.35">
      <c r="B28" s="4">
        <v>25</v>
      </c>
      <c r="C28" s="1" t="s">
        <v>42</v>
      </c>
      <c r="D28" t="str">
        <f t="shared" si="0"/>
        <v xml:space="preserve">25. " Toda persona tiene derecho a un nivel de vida adecuado que le asegure, así como a su familia, la salud y el bienestar, y en especial la alimentación, el vestido, la vivienda, la asistencia médica </v>
      </c>
      <c r="E28" s="2" t="s">
        <v>72</v>
      </c>
    </row>
    <row r="29" spans="2:5" ht="72.5" x14ac:dyDescent="0.35">
      <c r="B29" s="4">
        <v>26</v>
      </c>
      <c r="C29" s="1" t="s">
        <v>43</v>
      </c>
      <c r="D29" t="str">
        <f t="shared" si="0"/>
        <v>26. " Toda persona tiene derecho a la educación. La educación debe ser gratuita, al menos en lo concerniente a la instrucción elemental y fundamental.</v>
      </c>
      <c r="E29" s="2" t="s">
        <v>73</v>
      </c>
    </row>
    <row r="30" spans="2:5" ht="87" x14ac:dyDescent="0.35">
      <c r="B30" s="4">
        <v>27</v>
      </c>
      <c r="C30" s="1" t="s">
        <v>44</v>
      </c>
      <c r="D30" t="str">
        <f t="shared" si="0"/>
        <v>27. " Toda persona tiene derecho a tomar parte libremente en la vida cultural de la comunidad, a gozar de las artes y a participar en el progreso científico y en los beneficios que de él resulten</v>
      </c>
      <c r="E30" s="2" t="s">
        <v>74</v>
      </c>
    </row>
    <row r="31" spans="2:5" ht="87" x14ac:dyDescent="0.35">
      <c r="B31" s="4">
        <v>28</v>
      </c>
      <c r="C31" s="1" t="s">
        <v>45</v>
      </c>
      <c r="D31" t="str">
        <f t="shared" si="0"/>
        <v>28. " Toda persona tiene derecho a que se establezca un orden social e internacional en el que los derechos y libertades proclamados en esta Declaración se hagan plenamente efectivos</v>
      </c>
      <c r="E31" s="2" t="s">
        <v>75</v>
      </c>
    </row>
    <row r="32" spans="2:5" ht="58" x14ac:dyDescent="0.35">
      <c r="B32" s="4">
        <v>29</v>
      </c>
      <c r="C32" s="1" t="s">
        <v>46</v>
      </c>
      <c r="D32" t="str">
        <f t="shared" si="0"/>
        <v>29. " Toda persona tiene deberes respecto a la comunidad, puesto que sólo en ella puede desarrollar libre y plenamente su personalidad.</v>
      </c>
      <c r="E32" s="2" t="s">
        <v>76</v>
      </c>
    </row>
    <row r="33" spans="2:5" ht="159.5" x14ac:dyDescent="0.35">
      <c r="B33" s="4">
        <v>30</v>
      </c>
      <c r="C33" s="1" t="s">
        <v>47</v>
      </c>
      <c r="D33" t="str">
        <f t="shared" si="0"/>
        <v>30. " Nada en la presente Declaración podrá interpretarse en el sentido de que
confiere derecho alguno al Estado, a un grupo o a una persona, para emprender y desarrollar actividades o realizar actos tendientes a la supresión de cualquiera de los derechos y libertades proclamados en esta Declaració</v>
      </c>
      <c r="E33" s="3" t="s">
        <v>77</v>
      </c>
    </row>
  </sheetData>
  <pageMargins left="0.75" right="0.75" top="1" bottom="1" header="0.5" footer="0.5"/>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Libia Marlen Alba Lopez</dc:creator>
  <cp:lastModifiedBy>William Chacon Babadilla</cp:lastModifiedBy>
  <cp:lastPrinted>2019-01-29T20:32:11Z</cp:lastPrinted>
  <dcterms:created xsi:type="dcterms:W3CDTF">2018-12-24T09:01:12Z</dcterms:created>
  <dcterms:modified xsi:type="dcterms:W3CDTF">2019-12-27T16:06:13Z</dcterms:modified>
</cp:coreProperties>
</file>