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9300"/>
  </bookViews>
  <sheets>
    <sheet name="REP_EPG034_EjecucionPresupuesta" sheetId="1" r:id="rId1"/>
  </sheets>
  <definedNames>
    <definedName name="_xlnm._FilterDatabase" localSheetId="0" hidden="1">REP_EPG034_EjecucionPresupuesta!$A$30:$XET$58</definedName>
  </definedNames>
  <calcPr calcId="145621"/>
</workbook>
</file>

<file path=xl/calcChain.xml><?xml version="1.0" encoding="utf-8"?>
<calcChain xmlns="http://schemas.openxmlformats.org/spreadsheetml/2006/main">
  <c r="H30" i="1" l="1"/>
  <c r="H14" i="1" l="1"/>
  <c r="H11" i="1"/>
  <c r="H17" i="1"/>
  <c r="H10" i="1" l="1"/>
  <c r="H9" i="1" s="1"/>
</calcChain>
</file>

<file path=xl/sharedStrings.xml><?xml version="1.0" encoding="utf-8"?>
<sst xmlns="http://schemas.openxmlformats.org/spreadsheetml/2006/main" count="295" uniqueCount="103">
  <si>
    <t>Año Fiscal:</t>
  </si>
  <si>
    <t/>
  </si>
  <si>
    <t>Vigencia:</t>
  </si>
  <si>
    <t>Actual</t>
  </si>
  <si>
    <t>Periodo:</t>
  </si>
  <si>
    <t>Enero-Enero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</si>
  <si>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</si>
  <si>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</si>
  <si>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</si>
  <si>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</si>
  <si>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</si>
  <si>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</si>
  <si>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</si>
  <si>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</si>
  <si>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FONDO DE TECNOLOGIAS DE LA INFORMACION Y LAS COMUNICACIONES</t>
  </si>
  <si>
    <t>A</t>
  </si>
  <si>
    <t>1</t>
  </si>
  <si>
    <t>0</t>
  </si>
  <si>
    <t>2</t>
  </si>
  <si>
    <t>20</t>
  </si>
  <si>
    <t>SERVICIOS PERSONALES INDIRECTOS</t>
  </si>
  <si>
    <t>3</t>
  </si>
  <si>
    <t>IMPUESTOS Y MULTAS</t>
  </si>
  <si>
    <t>4</t>
  </si>
  <si>
    <t>ADQUISICION DE BIENES Y SERVICIOS</t>
  </si>
  <si>
    <t>CUOTA DE AUDITAJE CONTRANAL</t>
  </si>
  <si>
    <t>17</t>
  </si>
  <si>
    <t>EXCEDENTES FINANCIEROS -TRANSFERIR A LA NACION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</si>
  <si>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</si>
  <si>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</si>
  <si>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</si>
  <si>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</si>
  <si>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</si>
  <si>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</si>
  <si>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</si>
  <si>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</si>
  <si>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6</t>
  </si>
  <si>
    <t>SENTENCIAS Y CONCILIACIONES</t>
  </si>
  <si>
    <t>26</t>
  </si>
  <si>
    <t>PROVISION PARA GASTOS INSTITUCIONALES Y/O SECTORIALES CONTINGENTES - PREVIO CONCEPTO DGPPN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</si>
  <si>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</si>
  <si>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</si>
  <si>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</si>
  <si>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</si>
  <si>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</si>
  <si>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58 LEY 1450 DE 2011</t>
  </si>
  <si>
    <t>C</t>
  </si>
  <si>
    <t>123</t>
  </si>
  <si>
    <t>400</t>
  </si>
  <si>
    <t>MEJORAMIENTO DE LOS ESPACIOS FÍSICOS DEL MINTIC SEDE EL ROSAL</t>
  </si>
  <si>
    <t>213</t>
  </si>
  <si>
    <t>AMPLIACION   PROGRAMA DE TELECOMUNICACIONES SOCIALES</t>
  </si>
  <si>
    <t>ADQUISICION RECUPERACION Y EXPANSION DE LA RED DE TRANSMISION DE FRECUENCIAS DE LA RADIO NACIONAL DE COLOMBIA NACIONAL</t>
  </si>
  <si>
    <t>5</t>
  </si>
  <si>
    <t>APROVECHAMIENTO DE LAS TECNOLOGIAS DE LA INFORMACION Y LAS COMUNICACIONES EN COLOMBIA</t>
  </si>
  <si>
    <t>11</t>
  </si>
  <si>
    <t>AMPLIACION  PROGRAMA COMPUTADORES PARA EDUCAR</t>
  </si>
  <si>
    <t>12</t>
  </si>
  <si>
    <t>ADMINISTRACIÓN Y GESTION PARA EL DESARROLLO Y COMPETITIVIDAD DEL SECTOR POSTAL Y LA PRESTACIÓN DEL SERVICIO POSTAL UNIVERSAL  A NIVEL NACIONAL</t>
  </si>
  <si>
    <t>16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</si>
  <si>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</si>
  <si>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</si>
  <si>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</si>
  <si>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22</t>
  </si>
  <si>
    <t>FORTALECIMIENTO DE INFORMACIÓN AL SERVICIO DEL SECTOR TIC  Y LOS CIUDADANOS , , BOGOTÁ</t>
  </si>
  <si>
    <t>24</t>
  </si>
  <si>
    <t>FORTALECIMIENTO DE LA PROGRAMACIÓN  Y CONSERVACIÓN DE LOS ARCHIVOS DE LA RADIO PÚBLICA NACIONAL</t>
  </si>
  <si>
    <t>310</t>
  </si>
  <si>
    <t>202</t>
  </si>
  <si>
    <t>APLICACIÓN MODELO DE FORTALECIMIENTO DE LA INDUSTRIA TI&amp;BPO COLOMBIA</t>
  </si>
  <si>
    <t>ASISTENCIA CAPACITACION Y APOYO PARA EL ACCESO, USO Y BENEFICIO SOCIAL DE TECNOLOGIAS Y SERVICIOS DE TELECOMUNICACIONES</t>
  </si>
  <si>
    <t>13</t>
  </si>
  <si>
    <t>APROVECHAMIENTO PROMOCION, USO Y APROPIACION DE PRODUCTOS Y SERVICIOS DE TIC EN COLOMBIA</t>
  </si>
  <si>
    <t>15</t>
  </si>
  <si>
    <t>DIVULGACIÓN Y MANEJO DE LA INFORMACION QUE PRODUCE EL MINISTERIO EN SUS DIFERENTES PROGRAMAS A NIVEL NACIONAL</t>
  </si>
  <si>
    <t>FORTALECIMIENTO DEL SECTOR DE CONTENIDOS Y APLICACIONES DIGITALES, NACIONAL</t>
  </si>
  <si>
    <t>410</t>
  </si>
  <si>
    <t>ANALISIS INVESTIGACION EVALUACION CONTROL Y REGLAMENTACION DEL SECTOR DE COMUNICACIONES.</t>
  </si>
  <si>
    <t>10</t>
  </si>
  <si>
    <t>CONSTRUCCION Y DIVULGACION DE LINEAMIENTOS DE POLITICA DEL SECTOR COMUNICACIONES EN COLOMBIA</t>
  </si>
  <si>
    <t>APOYO A LA INNOVACION DESARROLLO E INVESTIGACION DE EXCELENCIA EN TIC EN COLOMBIA   - PREVIO CONCEPTO DNP</t>
  </si>
  <si>
    <t>510</t>
  </si>
  <si>
    <t>1304</t>
  </si>
  <si>
    <t>FORTALECIMIENTO CULTURA ORGANIZACIONAL DEL MINISTERIO TIC BOGOTÁ</t>
  </si>
  <si>
    <t>520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</si>
  <si>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</si>
  <si>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</si>
  <si>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</si>
  <si>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IMPLEMENTACIÓN Y DESARROLLO DE LA ESTRATEGIA DE GOBIERNO EN LÍNEA A NIVEL NACIONAL</t>
  </si>
  <si>
    <t>7</t>
  </si>
  <si>
    <t>FORTALECIMIENTO DE LAS RELACIONES CON LOS GRUPOS DE INTERÉS EN EL MINTIC NACIONAL</t>
  </si>
  <si>
    <t>401</t>
  </si>
  <si>
    <t>IMPLANTACION DEL SISTEMA DE CORREO SOCIAL EN COLOMBIA</t>
  </si>
  <si>
    <t>14</t>
  </si>
  <si>
    <t>REMUNERACION SERVICIOS TECNICOS</t>
  </si>
  <si>
    <t>FUNCIONAMIENTO</t>
  </si>
  <si>
    <t>GASTOS DE PERSONAL</t>
  </si>
  <si>
    <t>GASTOS GENERALES</t>
  </si>
  <si>
    <t>TRANSFERENCIAS CORRIENTES</t>
  </si>
  <si>
    <t>INVERSION</t>
  </si>
  <si>
    <t xml:space="preserve"> </t>
  </si>
  <si>
    <t>PRESUPUESTO DE GASTOS</t>
  </si>
  <si>
    <t>Fuente: Coordinación Grupo de Presupuesto/Subdirección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</si>
</sst>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Calibri"/>
      <family val="2"/>
    </font>
    <font>
      <b/>
      <sz val="12"/>
      <color rgb="FF00000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/>
      <top style="thin">
        <color indexed="64"/>
      </top>
      <bottom style="thin">
        <color rgb="FFD3D3D3"/>
      </bottom>
      <diagonal/>
    </border>
    <border>
      <left/>
      <right/>
      <top style="thin">
        <color indexed="64"/>
      </top>
      <bottom style="thin">
        <color rgb="FFD3D3D3"/>
      </bottom>
      <diagonal/>
    </border>
    <border>
      <left/>
      <right style="thin">
        <color rgb="FFD3D3D3"/>
      </right>
      <top style="thin">
        <color indexed="64"/>
      </top>
      <bottom style="thin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left" vertical="center" wrapText="1" readingOrder="1"/>
    </xf>
    <xf numFmtId="164" fontId="6" fillId="0" borderId="3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164" fontId="9" fillId="0" borderId="3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7" fontId="8" fillId="0" borderId="0" xfId="0" applyNumberFormat="1" applyFont="1" applyFill="1" applyBorder="1"/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left" vertical="center" wrapText="1" readingOrder="1"/>
    </xf>
    <xf numFmtId="164" fontId="4" fillId="2" borderId="3" xfId="0" applyNumberFormat="1" applyFont="1" applyFill="1" applyBorder="1" applyAlignment="1">
      <alignment horizontal="right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center" wrapText="1" readingOrder="1"/>
    </xf>
    <xf numFmtId="164" fontId="4" fillId="3" borderId="3" xfId="0" applyNumberFormat="1" applyFont="1" applyFill="1" applyBorder="1" applyAlignment="1">
      <alignment horizontal="right" vertical="center" wrapText="1" readingOrder="1"/>
    </xf>
    <xf numFmtId="0" fontId="4" fillId="4" borderId="2" xfId="0" applyNumberFormat="1" applyFont="1" applyFill="1" applyBorder="1" applyAlignment="1">
      <alignment horizontal="center" vertical="center" wrapText="1" readingOrder="1"/>
    </xf>
    <xf numFmtId="0" fontId="4" fillId="4" borderId="3" xfId="0" applyNumberFormat="1" applyFont="1" applyFill="1" applyBorder="1" applyAlignment="1">
      <alignment horizontal="center" vertical="center" wrapText="1" readingOrder="1"/>
    </xf>
    <xf numFmtId="0" fontId="4" fillId="4" borderId="3" xfId="0" applyNumberFormat="1" applyFont="1" applyFill="1" applyBorder="1" applyAlignment="1">
      <alignment horizontal="left" vertical="center" wrapText="1" readingOrder="1"/>
    </xf>
    <xf numFmtId="164" fontId="4" fillId="4" borderId="3" xfId="0" applyNumberFormat="1" applyFont="1" applyFill="1" applyBorder="1" applyAlignment="1">
      <alignment horizontal="right" vertical="center" wrapText="1" readingOrder="1"/>
    </xf>
    <xf numFmtId="0" fontId="6" fillId="3" borderId="0" xfId="0" applyNumberFormat="1" applyFont="1" applyFill="1" applyBorder="1" applyAlignment="1">
      <alignment horizontal="justify" vertical="justify" wrapText="1" readingOrder="1"/>
    </xf>
    <xf numFmtId="0" fontId="7" fillId="3" borderId="0" xfId="0" applyFont="1" applyFill="1" applyBorder="1" applyAlignment="1">
      <alignment horizontal="justify" vertical="justify" wrapText="1" readingOrder="1"/>
    </xf>
    <xf numFmtId="0" fontId="7" fillId="3" borderId="4" xfId="0" applyFont="1" applyFill="1" applyBorder="1" applyAlignment="1">
      <alignment horizontal="justify" vertical="justify" wrapText="1" readingOrder="1"/>
    </xf>
    <xf numFmtId="0" fontId="7" fillId="3" borderId="5" xfId="0" applyFont="1" applyFill="1" applyBorder="1" applyAlignment="1">
      <alignment horizontal="justify" vertical="justify" wrapText="1" readingOrder="1"/>
    </xf>
    <xf numFmtId="0" fontId="7" fillId="3" borderId="6" xfId="0" applyFont="1" applyFill="1" applyBorder="1" applyAlignment="1">
      <alignment horizontal="justify" vertical="justify" wrapText="1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0" fontId="10" fillId="0" borderId="8" xfId="0" applyNumberFormat="1" applyFont="1" applyFill="1" applyBorder="1" applyAlignment="1">
      <alignment horizontal="left" vertical="center" wrapText="1" readingOrder="1"/>
    </xf>
    <xf numFmtId="0" fontId="10" fillId="0" borderId="9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5</xdr:col>
      <xdr:colOff>47625</xdr:colOff>
      <xdr:row>3</xdr:row>
      <xdr:rowOff>148590</xdr:rowOff>
    </xdr:to>
    <xdr:pic>
      <xdr:nvPicPr>
        <xdr:cNvPr id="4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2875"/>
          <a:ext cx="1819275" cy="643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1781175</xdr:colOff>
      <xdr:row>1</xdr:row>
      <xdr:rowOff>0</xdr:rowOff>
    </xdr:from>
    <xdr:to>
      <xdr:col>7</xdr:col>
      <xdr:colOff>1885949</xdr:colOff>
      <xdr:row>3</xdr:row>
      <xdr:rowOff>342899</xdr:rowOff>
    </xdr:to>
    <xdr:pic>
      <xdr:nvPicPr>
        <xdr:cNvPr id="5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90500"/>
          <a:ext cx="2790824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T59"/>
  <sheetViews>
    <sheetView showGridLines="0" tabSelected="1" topLeftCell="A54" workbookViewId="0">
      <selection activeCell="G67" sqref="G67"/>
    </sheetView>
  </sheetViews>
  <sheetFormatPr baseColWidth="10" defaultRowHeight="15" x14ac:dyDescent="0.25"/>
  <cols>
    <col min="1" max="6" width="5.42578125" customWidth="1"/>
    <col min="7" max="7" width="40.28515625" customWidth="1"/>
    <col min="8" max="8" width="28.85546875" bestFit="1" customWidth="1"/>
    <col min="9" max="9" width="0" hidden="1" customWidth="1"/>
    <col min="10" max="10" width="8.140625" customWidth="1"/>
    <col min="13" max="13" width="24.42578125" customWidth="1"/>
  </cols>
  <sheetData>
    <row r="2" spans="1:16374" ht="20.25" customHeight="1" x14ac:dyDescent="0.25"/>
    <row r="4" spans="1:16374" ht="38.25" customHeight="1" x14ac:dyDescent="0.25"/>
    <row r="5" spans="1:16374" x14ac:dyDescent="0.25">
      <c r="A5" s="27" t="s">
        <v>14</v>
      </c>
      <c r="B5" s="28"/>
      <c r="C5" s="28"/>
      <c r="D5" s="28"/>
      <c r="E5" s="28"/>
      <c r="F5" s="29"/>
      <c r="G5" s="13" t="s">
        <v>0</v>
      </c>
      <c r="H5" s="13">
        <v>2015</v>
      </c>
    </row>
    <row r="6" spans="1:16374" x14ac:dyDescent="0.25">
      <c r="A6" s="28"/>
      <c r="B6" s="28"/>
      <c r="C6" s="28"/>
      <c r="D6" s="28"/>
      <c r="E6" s="28"/>
      <c r="F6" s="29"/>
      <c r="G6" s="13" t="s">
        <v>2</v>
      </c>
      <c r="H6" s="13" t="s">
        <v>3</v>
      </c>
    </row>
    <row r="7" spans="1:16374" ht="20.25" customHeight="1" x14ac:dyDescent="0.25">
      <c r="A7" s="30"/>
      <c r="B7" s="30"/>
      <c r="C7" s="30"/>
      <c r="D7" s="30"/>
      <c r="E7" s="30"/>
      <c r="F7" s="31"/>
      <c r="G7" s="13" t="s">
        <v>4</v>
      </c>
      <c r="H7" s="13" t="s">
        <v>5</v>
      </c>
    </row>
    <row r="8" spans="1:16374" ht="24" x14ac:dyDescent="0.25">
      <c r="A8" s="13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</row>
    <row r="9" spans="1:16374" s="2" customFormat="1" ht="33.75" customHeight="1" x14ac:dyDescent="0.3">
      <c r="A9" s="19"/>
      <c r="B9" s="20"/>
      <c r="C9" s="20"/>
      <c r="D9" s="20"/>
      <c r="E9" s="20"/>
      <c r="F9" s="20"/>
      <c r="G9" s="21" t="s">
        <v>101</v>
      </c>
      <c r="H9" s="22">
        <f>+H10+H30</f>
        <v>1557084392000</v>
      </c>
    </row>
    <row r="10" spans="1:16374" s="2" customFormat="1" ht="18.75" x14ac:dyDescent="0.3">
      <c r="A10" s="23" t="s">
        <v>15</v>
      </c>
      <c r="B10" s="24"/>
      <c r="C10" s="24"/>
      <c r="D10" s="24"/>
      <c r="E10" s="24"/>
      <c r="F10" s="24"/>
      <c r="G10" s="25" t="s">
        <v>95</v>
      </c>
      <c r="H10" s="26">
        <f>+H11+H14+H17</f>
        <v>403356392000</v>
      </c>
    </row>
    <row r="11" spans="1:16374" s="2" customFormat="1" ht="18.75" x14ac:dyDescent="0.3">
      <c r="A11" s="15" t="s">
        <v>15</v>
      </c>
      <c r="B11" s="16">
        <v>1</v>
      </c>
      <c r="C11" s="16"/>
      <c r="D11" s="16"/>
      <c r="E11" s="16"/>
      <c r="F11" s="16"/>
      <c r="G11" s="17" t="s">
        <v>96</v>
      </c>
      <c r="H11" s="18">
        <f>+H12</f>
        <v>310410000</v>
      </c>
    </row>
    <row r="12" spans="1:16374" ht="31.5" x14ac:dyDescent="0.25">
      <c r="A12" s="9" t="s">
        <v>15</v>
      </c>
      <c r="B12" s="10" t="s">
        <v>16</v>
      </c>
      <c r="C12" s="10" t="s">
        <v>17</v>
      </c>
      <c r="D12" s="10" t="s">
        <v>18</v>
      </c>
      <c r="E12" s="10"/>
      <c r="F12" s="10"/>
      <c r="G12" s="11" t="s">
        <v>20</v>
      </c>
      <c r="H12" s="12">
        <v>310410000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</row>
    <row r="13" spans="1:16374" ht="31.5" x14ac:dyDescent="0.25">
      <c r="A13" s="9" t="s">
        <v>15</v>
      </c>
      <c r="B13" s="10" t="s">
        <v>16</v>
      </c>
      <c r="C13" s="10" t="s">
        <v>17</v>
      </c>
      <c r="D13" s="10" t="s">
        <v>18</v>
      </c>
      <c r="E13" s="10" t="s">
        <v>93</v>
      </c>
      <c r="F13" s="10"/>
      <c r="G13" s="11" t="s">
        <v>94</v>
      </c>
      <c r="H13" s="12">
        <v>310410000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</row>
    <row r="14" spans="1:16374" s="2" customFormat="1" ht="18.75" x14ac:dyDescent="0.3">
      <c r="A14" s="15" t="s">
        <v>15</v>
      </c>
      <c r="B14" s="16">
        <v>2</v>
      </c>
      <c r="C14" s="16"/>
      <c r="D14" s="16"/>
      <c r="E14" s="16"/>
      <c r="F14" s="16"/>
      <c r="G14" s="17" t="s">
        <v>97</v>
      </c>
      <c r="H14" s="18">
        <f>+H15+H16</f>
        <v>13402260000</v>
      </c>
    </row>
    <row r="15" spans="1:16374" ht="15.75" x14ac:dyDescent="0.25">
      <c r="A15" s="9" t="s">
        <v>15</v>
      </c>
      <c r="B15" s="10" t="s">
        <v>18</v>
      </c>
      <c r="C15" s="10" t="s">
        <v>17</v>
      </c>
      <c r="D15" s="10" t="s">
        <v>21</v>
      </c>
      <c r="E15" s="10"/>
      <c r="F15" s="10"/>
      <c r="G15" s="11" t="s">
        <v>22</v>
      </c>
      <c r="H15" s="12">
        <v>266100000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</row>
    <row r="16" spans="1:16374" s="7" customFormat="1" ht="31.5" x14ac:dyDescent="0.25">
      <c r="A16" s="9" t="s">
        <v>15</v>
      </c>
      <c r="B16" s="10" t="s">
        <v>18</v>
      </c>
      <c r="C16" s="10" t="s">
        <v>17</v>
      </c>
      <c r="D16" s="10" t="s">
        <v>23</v>
      </c>
      <c r="E16" s="10"/>
      <c r="F16" s="10"/>
      <c r="G16" s="11" t="s">
        <v>24</v>
      </c>
      <c r="H16" s="12">
        <v>13136160000</v>
      </c>
    </row>
    <row r="17" spans="1:9" s="2" customFormat="1" ht="37.5" x14ac:dyDescent="0.3">
      <c r="A17" s="15" t="s">
        <v>15</v>
      </c>
      <c r="B17" s="16">
        <v>3</v>
      </c>
      <c r="C17" s="16"/>
      <c r="D17" s="16"/>
      <c r="E17" s="16"/>
      <c r="F17" s="16"/>
      <c r="G17" s="17" t="s">
        <v>98</v>
      </c>
      <c r="H17" s="18">
        <f>+SUM(H18:H29)</f>
        <v>389643722000</v>
      </c>
    </row>
    <row r="18" spans="1:9" s="7" customFormat="1" ht="15.75" x14ac:dyDescent="0.25">
      <c r="A18" s="9" t="s">
        <v>15</v>
      </c>
      <c r="B18" s="10" t="s">
        <v>21</v>
      </c>
      <c r="C18" s="10" t="s">
        <v>18</v>
      </c>
      <c r="D18" s="10" t="s">
        <v>16</v>
      </c>
      <c r="E18" s="10" t="s">
        <v>16</v>
      </c>
      <c r="F18" s="10"/>
      <c r="G18" s="11" t="s">
        <v>25</v>
      </c>
      <c r="H18" s="12">
        <v>2677000000</v>
      </c>
    </row>
    <row r="19" spans="1:9" s="7" customFormat="1" ht="31.5" x14ac:dyDescent="0.25">
      <c r="A19" s="9" t="s">
        <v>15</v>
      </c>
      <c r="B19" s="10" t="s">
        <v>21</v>
      </c>
      <c r="C19" s="10" t="s">
        <v>18</v>
      </c>
      <c r="D19" s="10" t="s">
        <v>16</v>
      </c>
      <c r="E19" s="10" t="s">
        <v>26</v>
      </c>
      <c r="F19" s="10"/>
      <c r="G19" s="11" t="s">
        <v>27</v>
      </c>
      <c r="H19" s="12">
        <v>1047922000</v>
      </c>
    </row>
    <row r="20" spans="1:9" s="7" customFormat="1" ht="31.5" x14ac:dyDescent="0.25">
      <c r="A20" s="9" t="s">
        <v>15</v>
      </c>
      <c r="B20" s="10" t="s">
        <v>21</v>
      </c>
      <c r="C20" s="10" t="s">
        <v>18</v>
      </c>
      <c r="D20" s="10" t="s">
        <v>16</v>
      </c>
      <c r="E20" s="10" t="s">
        <v>26</v>
      </c>
      <c r="F20" s="10"/>
      <c r="G20" s="11" t="s">
        <v>27</v>
      </c>
      <c r="H20" s="12">
        <v>261980500000</v>
      </c>
    </row>
    <row r="21" spans="1:9" s="7" customFormat="1" ht="78.75" x14ac:dyDescent="0.25">
      <c r="A21" s="9" t="s">
        <v>15</v>
      </c>
      <c r="B21" s="10" t="s">
        <v>21</v>
      </c>
      <c r="C21" s="10" t="s">
        <v>18</v>
      </c>
      <c r="D21" s="10" t="s">
        <v>16</v>
      </c>
      <c r="E21" s="10" t="s">
        <v>28</v>
      </c>
      <c r="F21" s="10"/>
      <c r="G21" s="11" t="s">
        <v>29</v>
      </c>
      <c r="H21" s="12">
        <v>4214600000</v>
      </c>
    </row>
    <row r="22" spans="1:9" s="7" customFormat="1" ht="47.25" x14ac:dyDescent="0.25">
      <c r="A22" s="9" t="s">
        <v>15</v>
      </c>
      <c r="B22" s="10" t="s">
        <v>21</v>
      </c>
      <c r="C22" s="10" t="s">
        <v>23</v>
      </c>
      <c r="D22" s="10" t="s">
        <v>16</v>
      </c>
      <c r="E22" s="10" t="s">
        <v>30</v>
      </c>
      <c r="F22" s="10"/>
      <c r="G22" s="11" t="s">
        <v>31</v>
      </c>
      <c r="H22" s="12">
        <v>79000000</v>
      </c>
    </row>
    <row r="23" spans="1:9" s="7" customFormat="1" ht="31.5" x14ac:dyDescent="0.25">
      <c r="A23" s="9" t="s">
        <v>15</v>
      </c>
      <c r="B23" s="10" t="s">
        <v>21</v>
      </c>
      <c r="C23" s="10" t="s">
        <v>23</v>
      </c>
      <c r="D23" s="10" t="s">
        <v>16</v>
      </c>
      <c r="E23" s="10" t="s">
        <v>32</v>
      </c>
      <c r="F23" s="10"/>
      <c r="G23" s="11" t="s">
        <v>33</v>
      </c>
      <c r="H23" s="12">
        <v>121400000</v>
      </c>
    </row>
    <row r="24" spans="1:9" s="7" customFormat="1" ht="47.25" x14ac:dyDescent="0.25">
      <c r="A24" s="9" t="s">
        <v>15</v>
      </c>
      <c r="B24" s="10" t="s">
        <v>21</v>
      </c>
      <c r="C24" s="10" t="s">
        <v>23</v>
      </c>
      <c r="D24" s="10" t="s">
        <v>16</v>
      </c>
      <c r="E24" s="10" t="s">
        <v>34</v>
      </c>
      <c r="F24" s="10"/>
      <c r="G24" s="11" t="s">
        <v>35</v>
      </c>
      <c r="H24" s="12">
        <v>779400000</v>
      </c>
    </row>
    <row r="25" spans="1:9" s="7" customFormat="1" ht="15.75" x14ac:dyDescent="0.25">
      <c r="A25" s="9" t="s">
        <v>15</v>
      </c>
      <c r="B25" s="10" t="s">
        <v>21</v>
      </c>
      <c r="C25" s="10" t="s">
        <v>36</v>
      </c>
      <c r="D25" s="10" t="s">
        <v>16</v>
      </c>
      <c r="E25" s="10" t="s">
        <v>16</v>
      </c>
      <c r="F25" s="10"/>
      <c r="G25" s="11" t="s">
        <v>37</v>
      </c>
      <c r="H25" s="12">
        <v>6576400000</v>
      </c>
    </row>
    <row r="26" spans="1:9" s="7" customFormat="1" ht="63" x14ac:dyDescent="0.25">
      <c r="A26" s="9" t="s">
        <v>15</v>
      </c>
      <c r="B26" s="10" t="s">
        <v>21</v>
      </c>
      <c r="C26" s="10" t="s">
        <v>36</v>
      </c>
      <c r="D26" s="10" t="s">
        <v>21</v>
      </c>
      <c r="E26" s="10" t="s">
        <v>38</v>
      </c>
      <c r="F26" s="10"/>
      <c r="G26" s="11" t="s">
        <v>39</v>
      </c>
      <c r="H26" s="12">
        <v>5100000000</v>
      </c>
    </row>
    <row r="27" spans="1:9" s="7" customFormat="1" ht="63" x14ac:dyDescent="0.25">
      <c r="A27" s="9" t="s">
        <v>15</v>
      </c>
      <c r="B27" s="10" t="s">
        <v>21</v>
      </c>
      <c r="C27" s="10" t="s">
        <v>36</v>
      </c>
      <c r="D27" s="10" t="s">
        <v>21</v>
      </c>
      <c r="E27" s="10" t="s">
        <v>40</v>
      </c>
      <c r="F27" s="10"/>
      <c r="G27" s="11" t="s">
        <v>41</v>
      </c>
      <c r="H27" s="12">
        <v>55927300000</v>
      </c>
    </row>
    <row r="28" spans="1:9" s="7" customFormat="1" ht="78.75" x14ac:dyDescent="0.25">
      <c r="A28" s="9" t="s">
        <v>15</v>
      </c>
      <c r="B28" s="10" t="s">
        <v>21</v>
      </c>
      <c r="C28" s="10" t="s">
        <v>36</v>
      </c>
      <c r="D28" s="10" t="s">
        <v>21</v>
      </c>
      <c r="E28" s="10" t="s">
        <v>42</v>
      </c>
      <c r="F28" s="10"/>
      <c r="G28" s="11" t="s">
        <v>43</v>
      </c>
      <c r="H28" s="12">
        <v>21140200000</v>
      </c>
    </row>
    <row r="29" spans="1:9" s="7" customFormat="1" ht="63" x14ac:dyDescent="0.25">
      <c r="A29" s="9" t="s">
        <v>15</v>
      </c>
      <c r="B29" s="10" t="s">
        <v>21</v>
      </c>
      <c r="C29" s="10" t="s">
        <v>36</v>
      </c>
      <c r="D29" s="10" t="s">
        <v>21</v>
      </c>
      <c r="E29" s="10" t="s">
        <v>44</v>
      </c>
      <c r="F29" s="10"/>
      <c r="G29" s="11" t="s">
        <v>45</v>
      </c>
      <c r="H29" s="12">
        <v>30000000000</v>
      </c>
    </row>
    <row r="30" spans="1:9" s="2" customFormat="1" ht="18.75" x14ac:dyDescent="0.3">
      <c r="A30" s="23" t="s">
        <v>46</v>
      </c>
      <c r="B30" s="24"/>
      <c r="C30" s="24"/>
      <c r="D30" s="24"/>
      <c r="E30" s="24"/>
      <c r="F30" s="24"/>
      <c r="G30" s="25" t="s">
        <v>99</v>
      </c>
      <c r="H30" s="26">
        <f>SUM(H31:H57)</f>
        <v>1153728000000</v>
      </c>
    </row>
    <row r="31" spans="1:9" s="8" customFormat="1" ht="47.25" x14ac:dyDescent="0.25">
      <c r="A31" s="3" t="s">
        <v>46</v>
      </c>
      <c r="B31" s="4" t="s">
        <v>47</v>
      </c>
      <c r="C31" s="4" t="s">
        <v>48</v>
      </c>
      <c r="D31" s="4" t="s">
        <v>23</v>
      </c>
      <c r="E31" s="4" t="s">
        <v>1</v>
      </c>
      <c r="F31" s="4" t="s">
        <v>1</v>
      </c>
      <c r="G31" s="5" t="s">
        <v>49</v>
      </c>
      <c r="H31" s="6">
        <v>2500000000</v>
      </c>
      <c r="I31" s="7"/>
    </row>
    <row r="32" spans="1:9" s="8" customFormat="1" ht="47.25" x14ac:dyDescent="0.25">
      <c r="A32" s="3" t="s">
        <v>46</v>
      </c>
      <c r="B32" s="4" t="s">
        <v>50</v>
      </c>
      <c r="C32" s="4" t="s">
        <v>48</v>
      </c>
      <c r="D32" s="4" t="s">
        <v>18</v>
      </c>
      <c r="E32" s="4" t="s">
        <v>1</v>
      </c>
      <c r="F32" s="4" t="s">
        <v>1</v>
      </c>
      <c r="G32" s="5" t="s">
        <v>51</v>
      </c>
      <c r="H32" s="6">
        <v>325254885892</v>
      </c>
      <c r="I32" s="7"/>
    </row>
    <row r="33" spans="1:13" s="8" customFormat="1" ht="78.75" x14ac:dyDescent="0.25">
      <c r="A33" s="3" t="s">
        <v>46</v>
      </c>
      <c r="B33" s="4" t="s">
        <v>50</v>
      </c>
      <c r="C33" s="4" t="s">
        <v>48</v>
      </c>
      <c r="D33" s="4" t="s">
        <v>21</v>
      </c>
      <c r="E33" s="4" t="s">
        <v>1</v>
      </c>
      <c r="F33" s="4" t="s">
        <v>1</v>
      </c>
      <c r="G33" s="5" t="s">
        <v>52</v>
      </c>
      <c r="H33" s="6">
        <v>3500000000</v>
      </c>
      <c r="I33" s="7"/>
    </row>
    <row r="34" spans="1:13" s="8" customFormat="1" ht="63" x14ac:dyDescent="0.25">
      <c r="A34" s="3" t="s">
        <v>46</v>
      </c>
      <c r="B34" s="4" t="s">
        <v>50</v>
      </c>
      <c r="C34" s="4" t="s">
        <v>48</v>
      </c>
      <c r="D34" s="4" t="s">
        <v>53</v>
      </c>
      <c r="E34" s="4" t="s">
        <v>1</v>
      </c>
      <c r="F34" s="4" t="s">
        <v>1</v>
      </c>
      <c r="G34" s="5" t="s">
        <v>54</v>
      </c>
      <c r="H34" s="6">
        <v>50000000000</v>
      </c>
      <c r="I34" s="7"/>
    </row>
    <row r="35" spans="1:13" s="8" customFormat="1" ht="31.5" x14ac:dyDescent="0.25">
      <c r="A35" s="3" t="s">
        <v>46</v>
      </c>
      <c r="B35" s="4" t="s">
        <v>50</v>
      </c>
      <c r="C35" s="4" t="s">
        <v>48</v>
      </c>
      <c r="D35" s="4" t="s">
        <v>55</v>
      </c>
      <c r="E35" s="4" t="s">
        <v>1</v>
      </c>
      <c r="F35" s="4" t="s">
        <v>1</v>
      </c>
      <c r="G35" s="5" t="s">
        <v>56</v>
      </c>
      <c r="H35" s="6">
        <v>176250114108</v>
      </c>
      <c r="I35" s="7"/>
    </row>
    <row r="36" spans="1:13" s="8" customFormat="1" ht="31.5" x14ac:dyDescent="0.25">
      <c r="A36" s="3" t="s">
        <v>46</v>
      </c>
      <c r="B36" s="4" t="s">
        <v>50</v>
      </c>
      <c r="C36" s="4" t="s">
        <v>48</v>
      </c>
      <c r="D36" s="4" t="s">
        <v>55</v>
      </c>
      <c r="E36" s="4" t="s">
        <v>1</v>
      </c>
      <c r="F36" s="4" t="s">
        <v>1</v>
      </c>
      <c r="G36" s="5" t="s">
        <v>56</v>
      </c>
      <c r="H36" s="6">
        <v>90495000000</v>
      </c>
      <c r="I36" s="7"/>
    </row>
    <row r="37" spans="1:13" s="8" customFormat="1" ht="94.5" x14ac:dyDescent="0.25">
      <c r="A37" s="3" t="s">
        <v>46</v>
      </c>
      <c r="B37" s="4" t="s">
        <v>50</v>
      </c>
      <c r="C37" s="4" t="s">
        <v>48</v>
      </c>
      <c r="D37" s="4" t="s">
        <v>57</v>
      </c>
      <c r="E37" s="4" t="s">
        <v>1</v>
      </c>
      <c r="F37" s="4" t="s">
        <v>1</v>
      </c>
      <c r="G37" s="5" t="s">
        <v>58</v>
      </c>
      <c r="H37" s="6">
        <v>4000000000</v>
      </c>
      <c r="I37" s="7"/>
    </row>
    <row r="38" spans="1:13" s="8" customFormat="1" ht="63" x14ac:dyDescent="0.25">
      <c r="A38" s="3" t="s">
        <v>46</v>
      </c>
      <c r="B38" s="4" t="s">
        <v>50</v>
      </c>
      <c r="C38" s="4" t="s">
        <v>48</v>
      </c>
      <c r="D38" s="4" t="s">
        <v>59</v>
      </c>
      <c r="E38" s="4" t="s">
        <v>1</v>
      </c>
      <c r="F38" s="4" t="s">
        <v>1</v>
      </c>
      <c r="G38" s="5" t="s">
        <v>60</v>
      </c>
      <c r="H38" s="6">
        <v>6000000000</v>
      </c>
      <c r="I38" s="7"/>
    </row>
    <row r="39" spans="1:13" s="8" customFormat="1" ht="78.75" x14ac:dyDescent="0.25">
      <c r="A39" s="3" t="s">
        <v>46</v>
      </c>
      <c r="B39" s="4" t="s">
        <v>50</v>
      </c>
      <c r="C39" s="4" t="s">
        <v>48</v>
      </c>
      <c r="D39" s="4" t="s">
        <v>26</v>
      </c>
      <c r="E39" s="4" t="s">
        <v>1</v>
      </c>
      <c r="F39" s="4" t="s">
        <v>1</v>
      </c>
      <c r="G39" s="5" t="s">
        <v>61</v>
      </c>
      <c r="H39" s="6">
        <v>4000000000</v>
      </c>
      <c r="I39" s="7"/>
    </row>
    <row r="40" spans="1:13" s="8" customFormat="1" ht="63" x14ac:dyDescent="0.25">
      <c r="A40" s="3" t="s">
        <v>46</v>
      </c>
      <c r="B40" s="4" t="s">
        <v>50</v>
      </c>
      <c r="C40" s="4" t="s">
        <v>48</v>
      </c>
      <c r="D40" s="4" t="s">
        <v>19</v>
      </c>
      <c r="E40" s="4" t="s">
        <v>1</v>
      </c>
      <c r="F40" s="4" t="s">
        <v>1</v>
      </c>
      <c r="G40" s="5" t="s">
        <v>62</v>
      </c>
      <c r="H40" s="6">
        <v>20000000000</v>
      </c>
      <c r="I40" s="7"/>
    </row>
    <row r="41" spans="1:13" s="8" customFormat="1" ht="63" x14ac:dyDescent="0.25">
      <c r="A41" s="3" t="s">
        <v>46</v>
      </c>
      <c r="B41" s="4" t="s">
        <v>50</v>
      </c>
      <c r="C41" s="4" t="s">
        <v>48</v>
      </c>
      <c r="D41" s="4" t="s">
        <v>63</v>
      </c>
      <c r="E41" s="4" t="s">
        <v>1</v>
      </c>
      <c r="F41" s="4" t="s">
        <v>1</v>
      </c>
      <c r="G41" s="5" t="s">
        <v>64</v>
      </c>
      <c r="H41" s="6">
        <v>20000000000</v>
      </c>
      <c r="I41" s="7"/>
    </row>
    <row r="42" spans="1:13" s="8" customFormat="1" ht="78.75" x14ac:dyDescent="0.25">
      <c r="A42" s="3" t="s">
        <v>46</v>
      </c>
      <c r="B42" s="4" t="s">
        <v>50</v>
      </c>
      <c r="C42" s="4" t="s">
        <v>48</v>
      </c>
      <c r="D42" s="4" t="s">
        <v>65</v>
      </c>
      <c r="E42" s="4" t="s">
        <v>1</v>
      </c>
      <c r="F42" s="4" t="s">
        <v>1</v>
      </c>
      <c r="G42" s="5" t="s">
        <v>66</v>
      </c>
      <c r="H42" s="6">
        <v>4000000000</v>
      </c>
      <c r="I42" s="7"/>
    </row>
    <row r="43" spans="1:13" s="8" customFormat="1" ht="47.25" x14ac:dyDescent="0.25">
      <c r="A43" s="3" t="s">
        <v>46</v>
      </c>
      <c r="B43" s="4" t="s">
        <v>67</v>
      </c>
      <c r="C43" s="4" t="s">
        <v>68</v>
      </c>
      <c r="D43" s="4" t="s">
        <v>16</v>
      </c>
      <c r="E43" s="4" t="s">
        <v>1</v>
      </c>
      <c r="F43" s="4" t="s">
        <v>1</v>
      </c>
      <c r="G43" s="5" t="s">
        <v>69</v>
      </c>
      <c r="H43" s="6">
        <v>100000000000</v>
      </c>
      <c r="I43" s="7"/>
    </row>
    <row r="44" spans="1:13" s="8" customFormat="1" ht="78.75" x14ac:dyDescent="0.25">
      <c r="A44" s="3" t="s">
        <v>46</v>
      </c>
      <c r="B44" s="4" t="s">
        <v>67</v>
      </c>
      <c r="C44" s="4" t="s">
        <v>48</v>
      </c>
      <c r="D44" s="4" t="s">
        <v>57</v>
      </c>
      <c r="E44" s="4"/>
      <c r="F44" s="4"/>
      <c r="G44" s="5" t="s">
        <v>70</v>
      </c>
      <c r="H44" s="6">
        <v>30000000000</v>
      </c>
      <c r="I44" s="7"/>
    </row>
    <row r="45" spans="1:13" s="8" customFormat="1" ht="63" x14ac:dyDescent="0.25">
      <c r="A45" s="3" t="s">
        <v>46</v>
      </c>
      <c r="B45" s="4" t="s">
        <v>67</v>
      </c>
      <c r="C45" s="4" t="s">
        <v>48</v>
      </c>
      <c r="D45" s="4" t="s">
        <v>71</v>
      </c>
      <c r="E45" s="4"/>
      <c r="F45" s="4"/>
      <c r="G45" s="5" t="s">
        <v>72</v>
      </c>
      <c r="H45" s="6">
        <v>30000000000</v>
      </c>
      <c r="I45" s="7"/>
    </row>
    <row r="46" spans="1:13" s="8" customFormat="1" ht="63" x14ac:dyDescent="0.25">
      <c r="A46" s="3" t="s">
        <v>46</v>
      </c>
      <c r="B46" s="4" t="s">
        <v>67</v>
      </c>
      <c r="C46" s="4" t="s">
        <v>48</v>
      </c>
      <c r="D46" s="4" t="s">
        <v>73</v>
      </c>
      <c r="E46" s="4" t="s">
        <v>1</v>
      </c>
      <c r="F46" s="4" t="s">
        <v>1</v>
      </c>
      <c r="G46" s="5" t="s">
        <v>74</v>
      </c>
      <c r="H46" s="6">
        <v>8000000000</v>
      </c>
      <c r="I46" s="7"/>
      <c r="M46" s="14" t="s">
        <v>100</v>
      </c>
    </row>
    <row r="47" spans="1:13" s="8" customFormat="1" ht="47.25" x14ac:dyDescent="0.25">
      <c r="A47" s="3" t="s">
        <v>46</v>
      </c>
      <c r="B47" s="4" t="s">
        <v>67</v>
      </c>
      <c r="C47" s="4" t="s">
        <v>48</v>
      </c>
      <c r="D47" s="4" t="s">
        <v>26</v>
      </c>
      <c r="E47" s="4" t="s">
        <v>1</v>
      </c>
      <c r="F47" s="4" t="s">
        <v>1</v>
      </c>
      <c r="G47" s="5" t="s">
        <v>75</v>
      </c>
      <c r="H47" s="6">
        <v>85550000000</v>
      </c>
      <c r="I47" s="7"/>
    </row>
    <row r="48" spans="1:13" s="8" customFormat="1" ht="63" x14ac:dyDescent="0.25">
      <c r="A48" s="3" t="s">
        <v>46</v>
      </c>
      <c r="B48" s="4" t="s">
        <v>76</v>
      </c>
      <c r="C48" s="4" t="s">
        <v>48</v>
      </c>
      <c r="D48" s="4" t="s">
        <v>16</v>
      </c>
      <c r="E48" s="4"/>
      <c r="F48" s="4"/>
      <c r="G48" s="5" t="s">
        <v>77</v>
      </c>
      <c r="H48" s="6">
        <v>9300000000</v>
      </c>
      <c r="I48" s="7"/>
    </row>
    <row r="49" spans="1:9" s="8" customFormat="1" ht="63" x14ac:dyDescent="0.25">
      <c r="A49" s="3" t="s">
        <v>46</v>
      </c>
      <c r="B49" s="4" t="s">
        <v>76</v>
      </c>
      <c r="C49" s="4" t="s">
        <v>48</v>
      </c>
      <c r="D49" s="4" t="s">
        <v>78</v>
      </c>
      <c r="E49" s="4"/>
      <c r="F49" s="4"/>
      <c r="G49" s="5" t="s">
        <v>79</v>
      </c>
      <c r="H49" s="6">
        <v>8000000000</v>
      </c>
      <c r="I49" s="7"/>
    </row>
    <row r="50" spans="1:9" s="8" customFormat="1" ht="78.75" x14ac:dyDescent="0.25">
      <c r="A50" s="3" t="s">
        <v>46</v>
      </c>
      <c r="B50" s="4" t="s">
        <v>76</v>
      </c>
      <c r="C50" s="4" t="s">
        <v>48</v>
      </c>
      <c r="D50" s="4" t="s">
        <v>57</v>
      </c>
      <c r="E50" s="4"/>
      <c r="F50" s="4"/>
      <c r="G50" s="5" t="s">
        <v>80</v>
      </c>
      <c r="H50" s="6">
        <v>20000000000</v>
      </c>
      <c r="I50" s="7"/>
    </row>
    <row r="51" spans="1:9" s="8" customFormat="1" ht="47.25" x14ac:dyDescent="0.25">
      <c r="A51" s="3" t="s">
        <v>46</v>
      </c>
      <c r="B51" s="4" t="s">
        <v>81</v>
      </c>
      <c r="C51" s="4" t="s">
        <v>82</v>
      </c>
      <c r="D51" s="4" t="s">
        <v>16</v>
      </c>
      <c r="E51" s="4" t="s">
        <v>1</v>
      </c>
      <c r="F51" s="4" t="s">
        <v>1</v>
      </c>
      <c r="G51" s="5" t="s">
        <v>83</v>
      </c>
      <c r="H51" s="6">
        <v>3000000000</v>
      </c>
      <c r="I51" s="7"/>
    </row>
    <row r="52" spans="1:9" s="8" customFormat="1" ht="47.25" x14ac:dyDescent="0.25">
      <c r="A52" s="3" t="s">
        <v>46</v>
      </c>
      <c r="B52" s="4" t="s">
        <v>84</v>
      </c>
      <c r="C52" s="4" t="s">
        <v>48</v>
      </c>
      <c r="D52" s="4" t="s">
        <v>18</v>
      </c>
      <c r="E52" s="4"/>
      <c r="F52" s="4"/>
      <c r="G52" s="5" t="s">
        <v>85</v>
      </c>
      <c r="H52" s="6">
        <v>10000000000</v>
      </c>
      <c r="I52" s="7"/>
    </row>
    <row r="53" spans="1:9" s="8" customFormat="1" ht="78.75" x14ac:dyDescent="0.25">
      <c r="A53" s="3" t="s">
        <v>46</v>
      </c>
      <c r="B53" s="4" t="s">
        <v>84</v>
      </c>
      <c r="C53" s="4" t="s">
        <v>48</v>
      </c>
      <c r="D53" s="4" t="s">
        <v>21</v>
      </c>
      <c r="E53" s="4" t="s">
        <v>1</v>
      </c>
      <c r="F53" s="4" t="s">
        <v>1</v>
      </c>
      <c r="G53" s="5" t="s">
        <v>86</v>
      </c>
      <c r="H53" s="6">
        <v>68000000000</v>
      </c>
      <c r="I53" s="7"/>
    </row>
    <row r="54" spans="1:9" s="8" customFormat="1" ht="63" x14ac:dyDescent="0.25">
      <c r="A54" s="3" t="s">
        <v>46</v>
      </c>
      <c r="B54" s="4" t="s">
        <v>84</v>
      </c>
      <c r="C54" s="4" t="s">
        <v>48</v>
      </c>
      <c r="D54" s="4" t="s">
        <v>23</v>
      </c>
      <c r="E54" s="4" t="s">
        <v>1</v>
      </c>
      <c r="F54" s="4" t="s">
        <v>1</v>
      </c>
      <c r="G54" s="5" t="s">
        <v>87</v>
      </c>
      <c r="H54" s="6">
        <v>1000000000</v>
      </c>
      <c r="I54" s="7"/>
    </row>
    <row r="55" spans="1:9" s="8" customFormat="1" ht="63" x14ac:dyDescent="0.25">
      <c r="A55" s="3" t="s">
        <v>46</v>
      </c>
      <c r="B55" s="4" t="s">
        <v>84</v>
      </c>
      <c r="C55" s="4" t="s">
        <v>48</v>
      </c>
      <c r="D55" s="4" t="s">
        <v>36</v>
      </c>
      <c r="E55" s="4" t="s">
        <v>1</v>
      </c>
      <c r="F55" s="4" t="s">
        <v>1</v>
      </c>
      <c r="G55" s="5" t="s">
        <v>88</v>
      </c>
      <c r="H55" s="6">
        <v>56878000000</v>
      </c>
      <c r="I55" s="7"/>
    </row>
    <row r="56" spans="1:9" s="8" customFormat="1" ht="63" x14ac:dyDescent="0.25">
      <c r="A56" s="3" t="s">
        <v>46</v>
      </c>
      <c r="B56" s="4" t="s">
        <v>84</v>
      </c>
      <c r="C56" s="4" t="s">
        <v>48</v>
      </c>
      <c r="D56" s="4" t="s">
        <v>89</v>
      </c>
      <c r="E56" s="4" t="s">
        <v>1</v>
      </c>
      <c r="F56" s="4" t="s">
        <v>1</v>
      </c>
      <c r="G56" s="5" t="s">
        <v>90</v>
      </c>
      <c r="H56" s="6">
        <v>3000000000</v>
      </c>
      <c r="I56" s="7"/>
    </row>
    <row r="57" spans="1:9" s="8" customFormat="1" ht="31.5" x14ac:dyDescent="0.25">
      <c r="A57" s="3" t="s">
        <v>46</v>
      </c>
      <c r="B57" s="4" t="s">
        <v>84</v>
      </c>
      <c r="C57" s="4" t="s">
        <v>91</v>
      </c>
      <c r="D57" s="4" t="s">
        <v>18</v>
      </c>
      <c r="E57" s="4"/>
      <c r="F57" s="4"/>
      <c r="G57" s="5" t="s">
        <v>92</v>
      </c>
      <c r="H57" s="6">
        <v>15000000000</v>
      </c>
      <c r="I57" s="7"/>
    </row>
    <row r="58" spans="1:9" x14ac:dyDescent="0.25">
      <c r="A58" s="32" t="s">
        <v>102</v>
      </c>
      <c r="B58" s="33"/>
      <c r="C58" s="33"/>
      <c r="D58" s="33"/>
      <c r="E58" s="33"/>
      <c r="F58" s="33"/>
      <c r="G58" s="34"/>
      <c r="H58" s="1">
        <v>1557084392000</v>
      </c>
    </row>
    <row r="59" spans="1:9" ht="0" hidden="1" customHeight="1" x14ac:dyDescent="0.25"/>
  </sheetData>
  <mergeCells count="2">
    <mergeCell ref="A5:F7"/>
    <mergeCell ref="A58:G5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del Rosario Nuñez Polo</dc:creator>
  <cp:lastModifiedBy>Gina del Rosario Nuñez Polo</cp:lastModifiedBy>
  <dcterms:created xsi:type="dcterms:W3CDTF">2015-02-13T23:26:01Z</dcterms:created>
  <dcterms:modified xsi:type="dcterms:W3CDTF">2015-02-13T23:43:04Z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