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brito\Downloads\"/>
    </mc:Choice>
  </mc:AlternateContent>
  <xr:revisionPtr revIDLastSave="0" documentId="13_ncr:1_{5555E0F6-B5BB-4539-83F6-70AA8DF7C506}" xr6:coauthVersionLast="41" xr6:coauthVersionMax="47" xr10:uidLastSave="{00000000-0000-0000-0000-000000000000}"/>
  <bookViews>
    <workbookView xWindow="-120" yWindow="-120" windowWidth="20730" windowHeight="11160" xr2:uid="{A2D005EC-FF23-4712-85A7-C3996FF03E6F}"/>
  </bookViews>
  <sheets>
    <sheet name="Hoja1" sheetId="1" r:id="rId1"/>
    <sheet name="Hoja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0" i="1" l="1"/>
  <c r="Z23" i="1" l="1"/>
  <c r="V10" i="1"/>
  <c r="V11" i="1" s="1"/>
  <c r="V12" i="1" s="1"/>
  <c r="V17" i="1"/>
  <c r="V16" i="1"/>
  <c r="Y16" i="2" l="1"/>
  <c r="Y15" i="2"/>
  <c r="Y9" i="2"/>
  <c r="Y10" i="2" s="1"/>
  <c r="Y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tc={E3846FF6-AF12-43B6-AC98-E8E8737028F5}</author>
  </authors>
  <commentList>
    <comment ref="T35" authorId="0" shapeId="0" xr:uid="{E3846FF6-AF12-43B6-AC98-E8E8737028F5}">
      <text>
        <t>[Comentario encadenado]
Su versión de Excel le permite leer este comentario encadenado; sin embargo, las ediciones que se apliquen se quitarán si el archivo se abre en una versión más reciente de Excel. Más información: https://go.microsoft.com/fwlink/?linkid=870924
Comentario:
    aqui aplicaría puntualmente el objetivo  17.19 De aquí a 2030, aprovechar las iniciativas existentes para elaborar indicadores
que permitan medir los progresos en materia de desarrollo sostenible y complementen el producto interno bruto, y apoyar la creación de capacidad estadística en los países en desarrollo</t>
      </text>
    </comment>
  </commentList>
</comments>
</file>

<file path=xl/sharedStrings.xml><?xml version="1.0" encoding="utf-8"?>
<sst xmlns="http://schemas.openxmlformats.org/spreadsheetml/2006/main" count="845" uniqueCount="266">
  <si>
    <t>No. De identificación en el Plan de Participación</t>
  </si>
  <si>
    <t>Dependencia Responsable de la actividad</t>
  </si>
  <si>
    <t>Tipo de Ejercicio</t>
  </si>
  <si>
    <t>Tipo de actividad 
(Foro, mesa de dialogo, taller, audiencia, etc)</t>
  </si>
  <si>
    <t xml:space="preserve">Nombre de la actividad </t>
  </si>
  <si>
    <t>Objetivo de la Actividad</t>
  </si>
  <si>
    <t xml:space="preserve">Fecha de realización de la actividad
(dd/mm/aa) </t>
  </si>
  <si>
    <t>Canal utilizado para realizar el evento</t>
  </si>
  <si>
    <t>Grupo de Interés Objetivo</t>
  </si>
  <si>
    <t>Divulgación de la Información</t>
  </si>
  <si>
    <t xml:space="preserve">Convocatoria de la Actividad </t>
  </si>
  <si>
    <t>Registro de Asistencia</t>
  </si>
  <si>
    <t>Numero de participantes</t>
  </si>
  <si>
    <t>Analisis Encuesta de Evaluación de ejercicios de Paticipación Ciudadana</t>
  </si>
  <si>
    <t>Enfoque diferencia</t>
  </si>
  <si>
    <t>Objetivo de Desarrollo Sostenible Asociado</t>
  </si>
  <si>
    <t xml:space="preserve">Derecho Humano que se está Garantizando </t>
  </si>
  <si>
    <t>Valor de los Recursos asociados</t>
  </si>
  <si>
    <t>AVANCE POR ACTIVIDAD</t>
  </si>
  <si>
    <t xml:space="preserve">Participación Ciudadana </t>
  </si>
  <si>
    <t>Rendición de Cuentas</t>
  </si>
  <si>
    <t>Presencial</t>
  </si>
  <si>
    <t>virtual</t>
  </si>
  <si>
    <t>Fecha de divulgación
(dd/mm/aa)</t>
  </si>
  <si>
    <t>Canales utilizados para la divulgación</t>
  </si>
  <si>
    <t>Fecha en que se realizó la convocatoria 
(dd/mm/aa)</t>
  </si>
  <si>
    <t>Canales utilizados para la convocatoria</t>
  </si>
  <si>
    <t>Espacios programados</t>
  </si>
  <si>
    <t>Espacios realizados</t>
  </si>
  <si>
    <t xml:space="preserve">% de avance </t>
  </si>
  <si>
    <t>GIT. Grupos de Interés y Gestión Documental</t>
  </si>
  <si>
    <t>X</t>
  </si>
  <si>
    <t>Formular de forma colaborativa y Publicar el Plan de Participación Ciudadana para la Vigencia 2021, Clasificando cada actividad por fase del ciclo de la gestión y el nivel de participación e identificando los recursos que se requieren y el grupos de interés al cual se dirige la actividad</t>
  </si>
  <si>
    <t>Fortalecer la relación estado ciudadano, permitiendo que los grupos de interés se involucren de manera activa en las etapas de la gestión del ministerio a través de actividades.</t>
  </si>
  <si>
    <t>Todos los Grupos de Interés</t>
  </si>
  <si>
    <t>Pagina Web MinTic</t>
  </si>
  <si>
    <t>N/A</t>
  </si>
  <si>
    <t>Todos los enfoques</t>
  </si>
  <si>
    <t>16. Paz, Justicia e Instituciones Solidas (Promover sociedades pacíficas e inclusivas para el desarrollo sostenible, facilitar el acceso a la justicia para todos y crear instituciones eficaces, responsables e inclusivas a todos los niveles)</t>
  </si>
  <si>
    <t>21.  Toda persona tiene derecho a participar en el gobierno de su país, directamente o por medio de representantes libremente escogidos. Toda persona tiene el derecho de acceso, en condiciones de igualdad, a las funciones públicas de su país</t>
  </si>
  <si>
    <t>Capacidad instalada</t>
  </si>
  <si>
    <t>Formular de forma colaborativa y Publicar el Plan Anticorrupción y de Atención al Ciudadano PAAC para la Vigencia 2021</t>
  </si>
  <si>
    <t>Grupo Interno de Trabajo Fortalecimiento al Sistema de Medios Públicos</t>
  </si>
  <si>
    <t>Particiapación Ciudadana</t>
  </si>
  <si>
    <t>Publicar los resultados de la encuesta realizada por medio de los canales nacionales y regionales del país</t>
  </si>
  <si>
    <t>Dar a conocer la marca y el uso de los contenidos de preferencia de los grupos de interes en los canales nacionales y regionales</t>
  </si>
  <si>
    <t>INICIO 01-04-21FINALIZO         30-06-21 PUBLICO         08-07-21</t>
  </si>
  <si>
    <t>Beneficiarios y posibles beneficiarios de los diferentes contenidos e inciativas de la televisión pública nacional y el Git de fortalecimiento de medios publicos .</t>
  </si>
  <si>
    <t>micrositio</t>
  </si>
  <si>
    <t>del 01/04/2021 al 30/06/2021</t>
  </si>
  <si>
    <t>A través de las diferentes plataformas de los canales públicos, se realizó la consulta</t>
  </si>
  <si>
    <t>Alrededor de 23.927 personas respondieron la encuesta a través de las diferentes plataformas de los canales regionales que participaron.</t>
  </si>
  <si>
    <t>Dirección de Infraestructura</t>
  </si>
  <si>
    <t>Facebook Live</t>
  </si>
  <si>
    <t>Entrega de los primeros Colegios Conectados (Centros Digitales) que tendrán Internet gratuito 24/7</t>
  </si>
  <si>
    <t>Socializar con la ciudadanía, opinión pública, medios de comunicación, entidades territoriales y demás grupos de interés,  la puesta en marcha del proyecto Centros Digitales, cómo muestra de la ejecución de uno de los proyectos de conectividad rural más grandes de la historia</t>
  </si>
  <si>
    <t>Ciudadania (Ciudadanos, Sector Privado, academia y medios de comunicación)</t>
  </si>
  <si>
    <t>Redes Sociales
Mailing Correo electrónico</t>
  </si>
  <si>
    <t>Redes Sociales
Mailing por Correo electrónico.
WhatsApp</t>
  </si>
  <si>
    <t>Se realiza seguimiento al número de usuarios conectados a la transmisión. La evidencia de la ejecución de la actividad se encuentra a continuación: 
https://www.facebook.com/watch/live/?v=3872566579475234&amp;ref=watch_permalink</t>
  </si>
  <si>
    <t>La transmisión por Facebook registra un total de 16.000 reproduccciones y en YouTube de 1.200 reproducciones</t>
  </si>
  <si>
    <t xml:space="preserve">Posterior al evento, se recogieron las inquietudes de los ciudadanos que se conectaron, de tal manera que se pudieran resolver sus inquietudes relacionadas con la oferta de este proyecto para el resto del país, dichas respuestas se enviaron al equipo digital a través de este link: https://docs.google.com/spreadsheets/d/1CYuL97zcxUYiFVxNwEPzhaBE1cqZ3Nguay2QAdOW_qY/edit#gid=994326020
</t>
  </si>
  <si>
    <t>Dirección de Economía Digital</t>
  </si>
  <si>
    <t>FBL Socialización de la oferta de la Dirección de Economía Dígital</t>
  </si>
  <si>
    <t>Dar a conocer a las audiencias interesadas las iniciativas que adelanta la Dirección de Economía Digital para apoyar a la ciudadanía en la implementación y uso estratégico de las tecnologías</t>
  </si>
  <si>
    <t>Beneficiarios y posibles beneficiarios de las diferentes iniciativas que desarrolla la Dirección de Economía Digital: empresarios, emprendedores, comerciantes, estudiantes y comunidad educativa, comunidad en general</t>
  </si>
  <si>
    <t>Redes sociales del Ministerio TIC link de la sinergia de convocatoria: https://drive.google.com/drive/folders/1qnqu0KlB6GiuuxR5TAlaJRwa3SOMfWL4</t>
  </si>
  <si>
    <t>del 10/06/2021 al 23/06/2021</t>
  </si>
  <si>
    <t xml:space="preserve">Redes sociales del Ministerio TIC, con los siguientes resultados:  649 publicaciones, 2.100 interacciones y  un alcance de 1.200 personas. Además se hizo el envío de dos Mailing por correo electrónico a la base de datos de los beneficiados: el primero el 22 de junio a una base de datos de 492.032 contactos, de las cuales   101.138 lo abrieron, y 3.291 direon clic. El segundo mailing se envió el 23 de junio a una base de datos de 1.126 personas pertenecientes al Ministerio TIC </t>
  </si>
  <si>
    <t>Link encuesta de satisfacción: https://drive.google.com/file/d/19NtVn9S3MSgx_KhKR3v0BW4w7X9q5n0P/view?usp=sharing         El 67% de las personas que respondió la encuesta considera que fue buena la información suministrada durante el  evento. El 71% considera que la información presentada en la jornada de diálogo responde a sus intereses, el mismo porcentaje considera que la jornada de diálogo dio a conocer los resultados de la gestión de la dirección. El 64% considera que le fue útil la información suministrada</t>
  </si>
  <si>
    <t>Publicación Agenda Regulatoria 2022</t>
  </si>
  <si>
    <t>Construir de forma colaborativa la formulación de los proyectos reglamentarios que previsiblemente  va a expedir el Ministerio para la vigencia siguiente.</t>
  </si>
  <si>
    <t>N/a</t>
  </si>
  <si>
    <t>Dirección Jurídica</t>
  </si>
  <si>
    <t>Publicar para comentarios de los grupos de interés el proyecto de convocatorias audiovisuales.</t>
  </si>
  <si>
    <t>Dar a conocer las convocatorias que realiza el ministerio con el fin de fortalecer la industria audiovisual</t>
  </si>
  <si>
    <t>Del 15-02-2121 al  15-12-2021</t>
  </si>
  <si>
    <t>Beneficiarios y posibles beneficiarios de lass diferentes convocatorias que realiza el ministerio con el fin de fortalecer la insdutria audiovisual y los contenidos de la televisión pública .</t>
  </si>
  <si>
    <t>Del 15-02-21 al 15-12-21</t>
  </si>
  <si>
    <t>A través del micrositio del Mintic, en el siguiente enlace https://www.mintic.gov.co/micrositios/convocatoriastv2021/</t>
  </si>
  <si>
    <t>Durante el 2021 tuvimos al aire el micrositio https://www.mintic.gov.co/micrositios/convocatoriastv2021/756/w3-channel.html en el cual se publicó de manera oportuna la oferta del GIT Fortalecimiento a Medios Públicos así como toda la información relacionada con las convocatorias, cronogramas, documentos, resoluciones etc., este micrositio ha tenido hasta la fecha 80 mil visitas que han beneficiado a la industria audiovisual, lo cual se vio reflejado en la participación activa en todos los procesos.</t>
  </si>
  <si>
    <t>DDIRECCIÓN DE APROPIACIÓN DE TIC</t>
  </si>
  <si>
    <t>-</t>
  </si>
  <si>
    <t>Realizar un Facebook Live de Teletrabajo</t>
  </si>
  <si>
    <t>Celebrar el día Internacional del Teletrabajo con una jornada virtual con conversatorios y conferencias con expertos</t>
  </si>
  <si>
    <t>Trabajadores de empresas públicas y entidades privadas</t>
  </si>
  <si>
    <t>Redes sociales de la iniciativa, mailing a bases de datos de beneficiarios de la misma</t>
  </si>
  <si>
    <t>Realizar un Facebook Live de En TIC Confío+</t>
  </si>
  <si>
    <t>Cierre de la iniciativa En TIC Confío +</t>
  </si>
  <si>
    <t>Niños, adolescentes, jóvenes, padres, profesores y ciudadanía en general</t>
  </si>
  <si>
    <t>Realizar un Facebook Live de Por TIC Mujer</t>
  </si>
  <si>
    <t>Encuentro Nacional de Por TIC Muje</t>
  </si>
  <si>
    <t>Mujeres y redes de mujeres</t>
  </si>
  <si>
    <t>Subdirección de Radiodifusión Sonora / Dirección de Industria de Comunicaciones</t>
  </si>
  <si>
    <t>Publicación</t>
  </si>
  <si>
    <t>Divulgación de la convocatoria de emisoras comunitarias para comunidades étnicas</t>
  </si>
  <si>
    <t>Divulgar el desarrollo de la convocatoria de emisoras comunitarias para comunidades étnicas</t>
  </si>
  <si>
    <t>Del 01/01/02021 a 15//12/2021</t>
  </si>
  <si>
    <t>Directo: Comunidades organizadas étnicas interesadas en la prestación del servicio de radiodifusión sonora comunitario (La convocatoria se abrió especifica para participación de estas comunidades en los municipios convocados)
Indirecto:  La convocatoria de emisoras comunitarias puede ser de interés para los concesionarios actuales del servicio de radiodifusión sonora y también para algunas entidades públicas y para comunidades organizadas y personas a nivel nacional</t>
  </si>
  <si>
    <t>2021 (Permanente)</t>
  </si>
  <si>
    <t>La divulgación de la información de la convocatoria de emisoras comunitarias se basó en la página web de la entidad y el micrositio desarrollado en la siguiente ubicación:
https://www.mintic.gov.co/micrositios/emisorascomerciales/751/w3-channel.html</t>
  </si>
  <si>
    <t>Apertura de la convocatoria: 12/03/2021
Cierre de la convocatoria: 26/11/2021
(Según Resolución 532 de marzo 12 de 2021)</t>
  </si>
  <si>
    <t xml:space="preserve">Publicación web en la página de MinTIC:
https://www.mintic.gov.co/micrositios/emisorascomunitariasetnicas/735/w3-channel.html
</t>
  </si>
  <si>
    <t>Divulgación del proceso de selección objetiva de emisoras comerciales</t>
  </si>
  <si>
    <t>Divulgar el proceso de selección objetiva de emisoras comerciales</t>
  </si>
  <si>
    <t>Planeada para 31 de marzo de 2021 a 15 de diciembre de 2021</t>
  </si>
  <si>
    <t>Directo: Personas y empresas colombianas interesadas en prestar el servicio de radiodifusión sonora comercial
Indirecto: El proceso de selección objetiva de emisoras comerciales puede ser de interés para los concesionarios actuales del servicio de radiodifusión sonora y tambien para entidades públicas del sector y para empresas y personas a nivel nacional</t>
  </si>
  <si>
    <t>La divulgación de la información del posible proceso de selección objetiva de emisoras comerciales se previó realizar en la página web de la entidad y el micrositio desarrollado en la siguiente ubicación:
https://www.mintic.gov.co/micrositios/emisorascomerciales/751/w3-channel.html</t>
  </si>
  <si>
    <t>No se requirió hacer divulgación del proceso de selección objetiva de emisoras comerciales puesto que por decisión de la administración no se llevó a cabo la publicación del borrador del pliego de condiciones y demás etapas del proceso en la presente vigencia</t>
  </si>
  <si>
    <t xml:space="preserve">Para la divulgación del posible proceso se tuvo disponible el siguiente micrositio ubicado en la página web de MinTIC:
https://www.mintic.gov.co/micrositios/emisorascomerciales/751/w3-channel.html
</t>
  </si>
  <si>
    <t>Dirección de Industria de Comunicaciones</t>
  </si>
  <si>
    <t>Publicar para observaciones y comentarios ciudadanos los proyectos normativos de carácter general</t>
  </si>
  <si>
    <t>Obtener observaciones y comentarios de los interesados y ciudadanía en general, que permitan construir en el desarrollo de la normatividad del sector TIC</t>
  </si>
  <si>
    <t>Sector TIC (Entidades adscritas y vinculadas, proveedores de redes y servicios, Operadores de servicios Postales,  Concesionariosde radiodifusión sonora y de Televisión,, Comunidad Internacional, Comercializadores y Agremiaciones),   ciudadania y sectores económicos</t>
  </si>
  <si>
    <t>Pagina Web Mintic</t>
  </si>
  <si>
    <t>Publicación web en la página de MinTIC
https://mintic.gov.co/portal/inicio/Normatividad/Documentos-para-comentar/</t>
  </si>
  <si>
    <t>GIT de Promoción y Prevención</t>
  </si>
  <si>
    <t xml:space="preserve">Facebook Live </t>
  </si>
  <si>
    <t>Modernización de la política pública Preventic, cultura de cumplimiento de las obligaciones y beneficios</t>
  </si>
  <si>
    <t>Realizar un Facebook Live para divulgar los resultados delas actividades de promoción y prevención realizadas con los proveedores de servicios de telecomunicaciones y operadores postales</t>
  </si>
  <si>
    <t>PRST (Concesionarios Radiodifusión Comunitarias)</t>
  </si>
  <si>
    <t>*Correos electronicos
*Mensajes de texto
*Llamadas telefónicas</t>
  </si>
  <si>
    <t>NA</t>
  </si>
  <si>
    <t>FB 137 visualizaciones totales con 27 comentarios
Promedio de usuarios simultáneos 48
YouTube 371 visualizaciones totales con 98 comentarios
Promedio de usuarios simultáneos 63
Total asistentes: 111</t>
  </si>
  <si>
    <t>Oficina Asesora de Planeación y Estudios sectoriales</t>
  </si>
  <si>
    <t>Divulfación de información estadística</t>
  </si>
  <si>
    <t>Identificar las necesidades de información estadística de los grupos de interés del Ministerio, a través de la divulgación de la información publicada en el Portal Colombia TIC y la solicitud de diligenciamiento de la Encuesta de Satisfacción, con el propósito de fortalecer la estructuración de nueva información estadística sectorial.</t>
  </si>
  <si>
    <t>Sector TIC (Entidades adscritas y vinculadas, proveedores de redes y servicios, Operadores de servicios Postales, Concesionarios, Comunidad Internacional, Comercializadores y Agremiaciones)</t>
  </si>
  <si>
    <t>N.A.</t>
  </si>
  <si>
    <t>Portal Colombia TIC</t>
  </si>
  <si>
    <t>INFORME DE RESULTADOS DE EJERCICIOS DE PARTICIPACIÓN CIUDADANA Y/O RENDICIÓN DE CUENTAS</t>
  </si>
  <si>
    <t>Fases para realizar la actividdad</t>
  </si>
  <si>
    <t>FASE I 
(Planeación)</t>
  </si>
  <si>
    <t>FASE II 
(Diseño de la Estrategia)</t>
  </si>
  <si>
    <t>FASE III
(Ejecución)</t>
  </si>
  <si>
    <t>FASE IV
(Evaluación y Seguimiento)</t>
  </si>
  <si>
    <t>Recursos Económicos asociados a la actividad</t>
  </si>
  <si>
    <t>Necesidades de Información identificadas</t>
  </si>
  <si>
    <t>Acciones de incentivos seleccionadas</t>
  </si>
  <si>
    <t>Formato DES-TIC-FM-029  de Reporte interno de ejercicios de Participación Ciudadana y Rendición de Cuentas 
(Adjuntar en caso que aplique)</t>
  </si>
  <si>
    <t>Analisis de a aplicación Encuesta de Evaluación de ejercicios de Paticipación Ciudadana y Rendición de Cuentas. Formato DES-TIC-FM-028</t>
  </si>
  <si>
    <t>Enuncie los compromisos adquiridos durante la ejecución del ejercicio 
(En caso que aplique)</t>
  </si>
  <si>
    <t xml:space="preserve">Acciones de Mejora y publicación en la web (URL Cuando aplique ) </t>
  </si>
  <si>
    <t>Grupo Interno de Trabajo de Consenso Social</t>
  </si>
  <si>
    <t>Taller</t>
  </si>
  <si>
    <t>Escuela de comunicación Indígena</t>
  </si>
  <si>
    <t>Fortalecer los procesos identitarios, los espacios de lucha y los escenarios de participación.</t>
  </si>
  <si>
    <t xml:space="preserve">Del 06/12/2021 al 15/12/2021 </t>
  </si>
  <si>
    <t>Pueblo indígena Wiwa</t>
  </si>
  <si>
    <t xml:space="preserve">Falencias en conocimientos y herramientas TIC  que les permitan fortalecer sus procesos identitarios, los espacios de lucha y los escenarios de participación asi como para la visilización de sus procesos comunicativos, cultura y cosmovisión. </t>
  </si>
  <si>
    <t>Realizar un trabajo llamado Zanañi Guardianes de la Cultura, en donde el objetivo principal es 
mostrar al mundo no indígena la representación espiritual del pueblo Wiwa, y  la importancia de su construcción como frontera con el hermano menor y la responsabilidad del cuidado de la fauna y la flora de las comunidades asentadas en la cuenca del río tapia.</t>
  </si>
  <si>
    <t>Reunión propia entre la comunidad/ Publicación de la invitación por las redes sociales de la comunidad</t>
  </si>
  <si>
    <t>Si</t>
  </si>
  <si>
    <t xml:space="preserve">Se realizó un muestreo con el 75% de los participantes al taller para el analisis de la encuesta, como resultado se evidencia un "Buen" grado de satisfacción por los participantes; al igual se reitera el alto grado de interés en continuar en este tipo de procesos de formación importantes para las comunidades. </t>
  </si>
  <si>
    <t>Fortalecer prácticas, diálogos y construcciones conceptuales sobre la comunicación propia de las diferentes comunidades participantes a través de prácticas propias, herramientas apropiadas y planeación estratégica de la comunicación.</t>
  </si>
  <si>
    <t>Del 22/09/2021 al 22/12/2021</t>
  </si>
  <si>
    <t>Pueblo Indígena Embera</t>
  </si>
  <si>
    <t>Formación de 16 sesiones, en conceptos y técnicas audiovisuales, y de la producción radial, desde el pensamiento propio, los usos y costumbres y las necesidades territoriales de los semilleros de comunicación propia y apropiada de los pueblos indígenas</t>
  </si>
  <si>
    <t>Del 16/09/2011 al 20/09/2021</t>
  </si>
  <si>
    <t>Voz a voz con las autoridades</t>
  </si>
  <si>
    <t>Presencial (socialización con las autoridades)</t>
  </si>
  <si>
    <t xml:space="preserve">La encuesta de satisfacción de la escuela de comunicación con el pueblo Emberá fue diligenciada por los 11 participantes que asistieron con mayor constancia al espacio. En su mayoría, la
percepción que se tuvo sobre el desarrollo del evento es de un alto grado de satisfacción. De igual forma, el 100% de los asistentes indicaron que participarian nuevamente en otra actividad y que la recomendarian a otras personas. </t>
  </si>
  <si>
    <t>Del 18/09/2021 al 22/12/2021</t>
  </si>
  <si>
    <t>Pueblo Indígena Pastos y Quillasingas</t>
  </si>
  <si>
    <t>Del 16/09/2011 al 17/09/2021</t>
  </si>
  <si>
    <t xml:space="preserve">La totalidad de los participantes indicaron que la percepción que se tuvo sobre el desarrollo del evento es de un alto y buen  grado de satisfacción. De igual forma, el 85% de los asistentes indicaron que participarian nuevamente en otra actividad.  </t>
  </si>
  <si>
    <t>Del 26/09/2021 al 23/12/2021</t>
  </si>
  <si>
    <t>Del 16/09/2021 al 20/09/2021</t>
  </si>
  <si>
    <t>En su mayoría, la percepción que se tuvo sobre el desarrollo espacio de formación es de un alto grado de satisfacción, salvo contadas excepciones en los que la calificación otorgada a ítems en particular fue regular; situaciones que se toman en cuenta para mejorar los eventos que puedan tener lugar en el futuro</t>
  </si>
  <si>
    <t>Del 02/10/2021 al 22/10/2021</t>
  </si>
  <si>
    <t>Peublo Indígena Puinave</t>
  </si>
  <si>
    <t xml:space="preserve">Del 16/09/2021 al 25/09/2021 </t>
  </si>
  <si>
    <t xml:space="preserve">En su mayoría, la percepción que se tuvo sobre el desarrollo del evento es de un alto grado de satisfacción. Los items que mejor calificación obtuvieron fue acerca de la información suminitrada, la utilidad y la presentación de la información. De igual forma el 80% de los participantes indicaron que recomentarian el taller a otros grupos de interes. </t>
  </si>
  <si>
    <t>Encuentro - Taller</t>
  </si>
  <si>
    <t>Socialización del Manual de Buenas Practicas</t>
  </si>
  <si>
    <t>Mejorar las narrativas mediáticas a partir del desarrollo de 30
categorías temáticas enfocadas a transformar el lenguaje de los medios frente a las realidades
de los pueblos indígenas del país</t>
  </si>
  <si>
    <t>Colectivos de comunicaciones y Emisoras indígenas Cobertura y aliados ONIC.</t>
  </si>
  <si>
    <t>Falencias en la forma de narrar, contar y publicar información relacionada a los pueblos indígenas de parte de los diferentes medios de comunicación propios y nacionales</t>
  </si>
  <si>
    <t>Espacios de socialización del manual de Buenas practicas, para la difusión mediatica de contenidos relacionados con los pueblos indígenas</t>
  </si>
  <si>
    <t>10 /12/2021 al 21/12/2021</t>
  </si>
  <si>
    <t>Redes sociales de las organizaciones indígenas</t>
  </si>
  <si>
    <t>Con la sistematización de la encuesta se logro obtener como resultado que la percepción sobre el desarrollo del evento es de un alto grado de satisfacción (87 %). Los items con mayor calificación fueron acerca de la información suministrada y la tertinencia de esta para los asistentes (92%).</t>
  </si>
  <si>
    <t>Generar reflexiones sobre lo que implica llevar a cabo un proceso de
comunicación que involucre la difusión de contenidos sobre los pueblos indígenas.
Particularmente sobre contenidos noticiosos que puedan redundar en prácticas comunicativas
generadoras de opinión tanto en la comunidad indígena como en la comunidad externa.</t>
  </si>
  <si>
    <t>Pueblos Indígenas vinculados a las Aitoridades Indígenas de Colombia - AICO por la Pacha Mama</t>
  </si>
  <si>
    <t>En la mayoría de casos el porcentaje mayor de respuesta evidencia un grado bueno o alto de satisfacción de los participantes del evento, exceptuando tres casos puntuales en la información suministrada y la logística del evento en la cual se indicó que el taller desarrollado no fue del gusto de los participantes.</t>
  </si>
  <si>
    <t>Socializar algunas de las 
recomendaciones del manual de buenas prácticas, no sólo para identificarlas a la 
hora de ver noticias en medios masivos sino también para evitarlas a la hora de cubrir un evento que involucre pueblos indígenas.</t>
  </si>
  <si>
    <t>29/11/12/2021  y 01/12/2021</t>
  </si>
  <si>
    <t>Periodistas, líderes de comunidades e interesados en general vinnculados a la Organización de los Pueblos Indígenas de la Amazonia Colombia</t>
  </si>
  <si>
    <t>15/11/2021 al 01/12/2021</t>
  </si>
  <si>
    <t>17 el 29/11/2021
19 el 01/01/2021</t>
  </si>
  <si>
    <t xml:space="preserve">La organización de los Pueblos Indígenas de la Amazonia Colombia hizo entrega de una certificación en la cual informó que no fue posible realizar la encuesta del formato DES-TIC-FM-028, sin embargo aplicó una propia orientada en evaluar los conocimiento adquiridos por los participantes al evento. Como resultado de esta se logró evidenciar una gran acogida a los conocimientos impartidos durante el taller. </t>
  </si>
  <si>
    <t xml:space="preserve">Taller y encuentro </t>
  </si>
  <si>
    <t>Encuentro TIC 2021</t>
  </si>
  <si>
    <t>Cumplir el compromiso suscrito en PND por MinTIC con el pueblo gitano 
“El sector TIC garantizará la ejecución de un encuentro participativo TIC TV con los representantes legales de la Kumpanias, una vez al año, en el que se realiza un análisis de los avances sectoriales del pueblo Rrom y contendrá como mínimo: 
Un espacio de encuentro con canales regionales y radio pública para acordar estrategias de sensibilización. 
Producción de un SPOT que será trasmitido en canales públicos y privados. El material del SPOT se obtiene en el marco del encuentro. 
Talleres de formación con capacitadores de ANTV y MinTIC.</t>
  </si>
  <si>
    <t>Del 26/09/2021 al 29/09/2021</t>
  </si>
  <si>
    <t>Pueblo Rrom</t>
  </si>
  <si>
    <t>Bajo conocimiento en el uso y apropiación de herramientas digitales para la producción de contenidos propios como herramienta para visibilizar su cultura</t>
  </si>
  <si>
    <t>Talleres de formación en creación de contenidos propios, con enfasis en contenidos audiovisuales, dispositivos moviles, plataformas digitales, escritura de guiones y pre-producción de piezas. 
Foro con la radio publica para el intercambio de experiencias</t>
  </si>
  <si>
    <t>15/08/2021 al 15/09/2021</t>
  </si>
  <si>
    <t>Correo eletronico / Reuniones virtuales con los delegados de la Comisión Nacional de Dialogo del pueblo Rrom</t>
  </si>
  <si>
    <t>Durante este encuentro no se aplicaron Encuesta de Evaluación de ejercicios de Paticipación Ciudadana y Rendición de Cuentas</t>
  </si>
  <si>
    <t>Encuentro</t>
  </si>
  <si>
    <t>Encuentro TIC 2022</t>
  </si>
  <si>
    <t>Del 27/10/2021 al 28/10/2021</t>
  </si>
  <si>
    <t xml:space="preserve">Producción de dos (2) SPOT que visibilicen la cultura del pueblo Rrom en Colombia. </t>
  </si>
  <si>
    <t>Taller de producción audiovisual</t>
  </si>
  <si>
    <t>Fortalecer a Mujeres de la Red de Discapacidad y Mujeres líderes víctimas, ambas organizaciones en Quibdó, en el uso de dispositivos móviles para la creación y producción de material didáctico y comunicacional, que permitan la visibilización y difusión de contenidos relacionados con sus procesos sociales y comunitarios.</t>
  </si>
  <si>
    <t>Mujeres NARP del departamento del Choco</t>
  </si>
  <si>
    <t xml:space="preserve">Falencias en conocimientos y herramientas TIC  que les permitan fortalecer sus procesos identitarios, y  visilización de sus procesos comunicativos, cultura y cosmovisión. </t>
  </si>
  <si>
    <t>Taller en producción audiovisual enfoca en el uso de dispositvos moviles para creación de producción de material didactico y comunicacional</t>
  </si>
  <si>
    <t xml:space="preserve">Voz a voz / Telefonicamente </t>
  </si>
  <si>
    <t>27 mujeres</t>
  </si>
  <si>
    <t>Según la calificación dada por los participantes al taller, se pudo determinar que la jornada cumplio en buen nivel las expetactivas de las participantes, y que los temas tratados fueron de su interes. Asimimismo, se logro determinar en mayor medida que el medio por el cual se dieron cuenta de la actividad fue de voz a voz</t>
  </si>
  <si>
    <t>Encuentros de formación en temas TIC</t>
  </si>
  <si>
    <t>Fortalecer los procesos que han adelantado los colectivos de comunicación en los 
Cabildos Indígenas que tienen representación en la Escuela de Comunicaciones Naberara 
Kurisiade.</t>
  </si>
  <si>
    <t>Del 01/11/2021 al 28/11/2021</t>
  </si>
  <si>
    <t>Cabildos Indígenas que tienen representación en la Escuela de Comunicaciones Naberara 
Kurisiade.</t>
  </si>
  <si>
    <t>1. Encuentros sobre comunicación propia y nuevas narrativas semillero  
2. Formación en radio comunitaria y creación de contenidos (programas, píldoras y podcast)
3. Formación audiovisual y creación de contenidos desde narrativas propias e interculturales
4. Departamentos de la producción audiovisual, diseño gráfico, dirección de arte, géneros audiovisuale y animación
5. Diseño de proyectos audiovisuales y gestión de convocatorias</t>
  </si>
  <si>
    <t>Analizar y fortalecer, la trascendencia y el manejo que tiene la comunicación indígena en los medios de comunicación, por medio del Manual de buenas prácticas, con la intervención de Germán Rey, Profesor e investigador en comunicación y cultura; Autoridades, delegados de los diferentes pueblos originarios de Colombia, y a su vez representantes de Medios alternativos Comunitarios.</t>
  </si>
  <si>
    <t>Comunicadore indígenas vinculados a las Autoridades Tradicionales Indígenas - Gobierno Mayor</t>
  </si>
  <si>
    <t>Whatsapp / llamada telefónica / Redes sociales de la organización</t>
  </si>
  <si>
    <t>Whatsapp / llamada telefónica</t>
  </si>
  <si>
    <t>SI</t>
  </si>
  <si>
    <t xml:space="preserve">25 Virtuales
23 Presenciales
</t>
  </si>
  <si>
    <t>Esta fue realizada por 9 participantes que 
asistieron de manera presencial al espacio convocado. La percepción que se tuvo 
sobre el desarrollo del evento es de un alto grado de satisfacción, al  al igual se reitera el alto grado de interés de participar en próximos eventos o foros de 
este tipo</t>
  </si>
  <si>
    <t>Minga de saberes y experiencias</t>
  </si>
  <si>
    <t>Visibilización de los procesos organizativos de cada pueblo originario proyectados por los diferentes colectivos de comunicación.</t>
  </si>
  <si>
    <t>Del 06/10/2021 al 09/10/2021</t>
  </si>
  <si>
    <t>Pueblos indígenas 
reafirmados en los territorios originarios del Departamento del Huila</t>
  </si>
  <si>
    <t xml:space="preserve">Visilización de los procesos organizativos de los pueblo originarios </t>
  </si>
  <si>
    <t>Encuentro de acercamiento al concepto del cine desde la perspectiva intercultural con invitados expertos en el tema, academicos e indigenas, directores de los procesos y experiencias del cine en Colombia.</t>
  </si>
  <si>
    <t>Redes sociales de la organización</t>
  </si>
  <si>
    <t>Redes sociales de la organización /reuniones con las autoridades</t>
  </si>
  <si>
    <t>Minga de Cine</t>
  </si>
  <si>
    <t>Visibilizar los procesos culturales e interculturales a través de la pantalla, expresada desde los 
saberes y vivencias que reafirman los aspectos propios, desde los diferentes territorios como 
una estrategia de resistencia cultural y política.</t>
  </si>
  <si>
    <t>Del 17/11/2021 al 20/11/2021</t>
  </si>
  <si>
    <t xml:space="preserve">Conversatorio y muestra de contenidos audiovisuales: Contenidos propios y vivencias culturales de la organización CRIHU, directores invitados Regionales y Nacionales de manera intercultural, con amplia participación de los pueblos filiales al CRIHU.  </t>
  </si>
  <si>
    <t>NOTA 1. Al momento de diligenciar el resultado de la actividad de Participación Ciudadana y/o Rebndición de Cuentas se deben adjuntar todas las evidencias (Listados de asistencia, registros fotograficos, informes, Links de consulta, videos, etc)</t>
  </si>
  <si>
    <t>publicación</t>
  </si>
  <si>
    <t>17. Alianzas para lograr los objetivos (Fortalecer los medios de ejecución y revitalizar la alianza mundial para el desarrollo sostenible)</t>
  </si>
  <si>
    <t>Link informe final ejericio de encuesta consulta ciudadana: https://www.mintic.gov.co/micrositios/convocatoriastv2021/756/articles-177455_recurso_1.pdf                                                                                                    Conclusiones: Con base a la consulta ciudadana, realizada por los canales públicos mencionados anteriormente, se evidencia resultados favorables para la televisión pública, en cuanto a los contenidos que se ven a través de otras plataformas y la calidad de los mismos.</t>
  </si>
  <si>
    <t>9. Industria, Innovación e Infraestructura (Construir infraestructura resiliente, promover la industrialización inclusiva y sostenible y fomentar la innovación)</t>
  </si>
  <si>
    <t>NO</t>
  </si>
  <si>
    <t>8. Trabajo decente y Crecimiento Económico (Promover el crecimiento económico sostenido, inclusivo y sostenible, el empleo pleno y productivo y el trabajo decente para todos)</t>
  </si>
  <si>
    <t>4. Educación de Calidad (Garantizar una educación inclusiva, equitativa y de calidad y promover oportunidades de aprendizaje durante toda la vida para todos)</t>
  </si>
  <si>
    <t>5. Igualdad de Genero (Lograr la igualdad entre los géneros y el empoderamiento de todas las mujeres y niñas)</t>
  </si>
  <si>
    <t xml:space="preserve">1.  Todos los seres humanos nacen libres e iguales en dignidad y derechos y, dotados como están de razón y conciencia, deben comportarse fraternalmente los unos con los otros. </t>
  </si>
  <si>
    <t>10. Reducción de las Desigualdades (Reducir la desigualdad en y entre los países)</t>
  </si>
  <si>
    <t>17.  Toda persona tiene derecho a la propiedad, individual y colectivamente</t>
  </si>
  <si>
    <t>27.  Toda persona tiene derecho a tomar parte libremente en la vida cultural de la comunidad, a gozar de las artes y a participar en el progreso científico y en los beneficios que de él resulten</t>
  </si>
  <si>
    <t xml:space="preserve">Pagina Web MinTic, Redes sociales de la entidad, mailing </t>
  </si>
  <si>
    <t>AOPES</t>
  </si>
  <si>
    <t>Foro de detección de requerimientos de los  información estadística para ser producida por el MinTIC</t>
  </si>
  <si>
    <t>Realizar la audiencia pública de Rendición de Cuentas del Ministerio TIC</t>
  </si>
  <si>
    <t>Dar a conocer los avances en la gestión pública del MinTIC a los Grupos de Interés</t>
  </si>
  <si>
    <t>Audiencia Pública</t>
  </si>
  <si>
    <t>Oficina Asesora de Prensa 
Apoyo OAPES</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</si>
  <si>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</si>
  <si>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Con la sinergia de cubrimiento de la actividad se lograron los siguientes resultados: en Twitter 44.546 impresiones y 217 reacciones. En FB se logró  11.022 personas alcanzadas y 145 impresiones. Link de la sinergia de cubrimiento: https://drive.google.com/drive/folders/1olkIfaA8GN48YHKxPR6p5p29CR0ALvQf</t>
  </si>
  <si>
    <t>21.  Toda persona tiene derecho a participar en el gobierno de su país, directamente o por medio de representantes libremente escogidos.Toda persona tiene el derecho de acceso, en condiciones de igualdad, a las funciones públicas de su país</t>
  </si>
  <si>
    <t xml:space="preserve">se concluye que, en términos generales, los niveles de satisfacción estuvieron entre los niveles bueno y muy satisfactorio. Evidenciando algunas acciones de mejora que quedaron plasmadas en los comentarios de la ciudadanía como: 
Comentario 1: En el formulario no se toma en cuenta a los jóvenes (menores de edad) ya que al diligenciar la opción de tipo de documento no está la casilla que indique T.I. El horario es el adecuado pero se deben avisar con un día antes de antelación para que no sea muy tarde para conectarse”. 
Comentario 2: Pudo haber estado orientado en cual es la meta fijada y cómo va el avance de esta forma podemos medir si estamos cumpliendo o no con lo planeado. 
Comentario 3: Felicitaciones por la gestión e informes presentados; sin embargo, dentro de las líneas de acción de "Inclusión Digital" y en particular en relación con la gestión y resultados de los planes de Conectividad y digitalización en sus "Programas para masificar el acceso universal"; no se reporta en su totalidad el estado de los mismos y acciones emprendidas para superar las lecciones aprendidas y cumplir las metas propuestas, corrigiendo las dificultades presentadas en los diferentes proyectos que se han planteado en los últimos años.  Así mismo, no se presentan los impactos y avance en los índices de "Brecha Digital Regional-IBDR", con los programas y proyectos propuestos y/o realizados en el entorno regional, en relación con los indicadores de BDR", definidos y enunciados.  Dentro de los temas incumbentes al MinTIC e incluidos en el plan institucional, en particular en relación con los ODS, no se contempló el Objetivo No. 11- Desarrollo de Ciudades Modernas y Sostenibles" y específicamente en lo referente con los programas propuestos para las diferentes dimensiones de los ecosistemas digitales en el desarrollo de "Ciudades y Territorios Inteligentes". No se observan informaciones en relación con el estado y /o participación de Colombia en los programas y proyectos de Conectividad Internacional (Desarrollos Satelitales; interconexión de fibra óptica submarinos y subfluviales, entre otros).   </t>
  </si>
  <si>
    <t>90 conectados a la transmision y mas de 750 visualizaciones</t>
  </si>
  <si>
    <t>"Publicación web en la página de MinTIC
https://mintic.gov.co/portal/inicio/Normatividad/Documentos-para-comentar/"</t>
  </si>
  <si>
    <t xml:space="preserve">Al FBL se conectaron 263 personas.  </t>
  </si>
  <si>
    <t xml:space="preserve"> 80,000 visitas en el Micrositio permitio de  manera facil y oportuna que los visitantes obtuvieran  información sobre las diferentes convocatrias  y encuentros de formación realizadas por el Ministerio </t>
  </si>
  <si>
    <t>ANEXO No. 1
TERCER INFORME DE RESULTADOS DEL PLAN DE PARTICIPACIÓN CIUDADANA 2021
ENERO -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</si>
</sst>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4" formatCode="_-&quot;$&quot;\ * #,##0.00_-;\-&quot;$&quot;\ * #,##0.00_-;_-&quot;$&quot;\ * &quot;-&quot;??_-;_-@_-"/>
    <numFmt numFmtId="43" formatCode="_-* #,##0.00_-;\-* #,##0.00_-;_-* &quot;-&quot;??_-;_-@_-"/>
    <numFmt numFmtId="164" formatCode="dd/mm/yyyy;@"/>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6"/>
      <color theme="1"/>
      <name val="Calibri"/>
      <family val="2"/>
      <scheme val="minor"/>
    </font>
    <font>
      <b/>
      <sz val="11"/>
      <name val="Calibri"/>
      <family val="2"/>
      <scheme val="minor"/>
    </font>
    <font>
      <sz val="18"/>
      <color theme="1"/>
      <name val="Calibri"/>
      <family val="2"/>
      <scheme val="minor"/>
    </font>
    <font>
      <b/>
      <u/>
      <sz val="12"/>
      <color theme="1"/>
      <name val="Calibri"/>
      <family val="2"/>
      <scheme val="minor"/>
    </font>
    <font>
      <sz val="16"/>
      <color theme="1"/>
      <name val="Arial Narrow"/>
      <family val="2"/>
    </font>
    <font>
      <sz val="16"/>
      <name val="Arial Narrow"/>
      <family val="2"/>
    </font>
    <font>
      <sz val="16"/>
      <color rgb="FF000000"/>
      <name val="Arial Narrow"/>
      <family val="2"/>
    </font>
    <font>
      <sz val="16"/>
      <color rgb="FF000000"/>
      <name val="Calibri"/>
      <family val="2"/>
      <scheme val="minor"/>
    </font>
    <font>
      <sz val="16"/>
      <color rgb="FF44444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auto="1"/>
      </left>
      <right style="medium">
        <color auto="1"/>
      </right>
      <top style="medium">
        <color auto="1"/>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auto="1"/>
      </right>
      <top/>
      <bottom style="medium">
        <color auto="1"/>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95">
    <xf numFmtId="0" fontId="0" fillId="0" borderId="0" xfId="0"/>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14" fontId="0" fillId="0" borderId="11" xfId="0" applyNumberFormat="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left" vertical="center" wrapText="1"/>
    </xf>
    <xf numFmtId="14" fontId="0" fillId="0" borderId="11" xfId="0" applyNumberFormat="1" applyBorder="1" applyAlignment="1">
      <alignment horizontal="left" vertical="center" wrapText="1"/>
    </xf>
    <xf numFmtId="0" fontId="0" fillId="0" borderId="0" xfId="0" applyAlignment="1">
      <alignment horizontal="center" vertical="center"/>
    </xf>
    <xf numFmtId="0" fontId="2" fillId="0" borderId="5" xfId="0" applyFont="1"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vertical="center" wrapText="1"/>
    </xf>
    <xf numFmtId="0" fontId="7" fillId="0" borderId="13" xfId="0" applyFont="1" applyBorder="1" applyAlignment="1">
      <alignment horizontal="center" vertical="center"/>
    </xf>
    <xf numFmtId="0" fontId="0" fillId="0" borderId="13" xfId="0" applyBorder="1" applyAlignment="1">
      <alignment horizontal="left" vertical="center" wrapText="1"/>
    </xf>
    <xf numFmtId="0" fontId="4" fillId="2" borderId="13" xfId="0" applyFont="1" applyFill="1" applyBorder="1" applyAlignment="1">
      <alignment horizontal="left" vertical="center" wrapText="1"/>
    </xf>
    <xf numFmtId="6" fontId="0" fillId="0" borderId="14" xfId="0" applyNumberFormat="1" applyBorder="1" applyAlignment="1">
      <alignment horizontal="right" vertical="center" wrapText="1"/>
    </xf>
    <xf numFmtId="0" fontId="0" fillId="0" borderId="0" xfId="0" applyAlignment="1">
      <alignment vertical="top" wrapText="1"/>
    </xf>
    <xf numFmtId="0" fontId="0" fillId="0" borderId="15" xfId="0" applyBorder="1" applyAlignment="1">
      <alignment horizontal="center" vertical="center"/>
    </xf>
    <xf numFmtId="0" fontId="7" fillId="0" borderId="11" xfId="0" applyFont="1" applyBorder="1" applyAlignment="1">
      <alignment horizontal="center" vertical="center"/>
    </xf>
    <xf numFmtId="0" fontId="0" fillId="2" borderId="11" xfId="0" applyFill="1" applyBorder="1" applyAlignment="1">
      <alignment horizontal="center" vertical="center" wrapText="1"/>
    </xf>
    <xf numFmtId="14" fontId="0" fillId="2" borderId="11" xfId="0" applyNumberFormat="1" applyFill="1" applyBorder="1" applyAlignment="1">
      <alignment horizontal="center" vertical="center" wrapText="1"/>
    </xf>
    <xf numFmtId="44" fontId="0" fillId="0" borderId="10" xfId="2" applyFont="1" applyBorder="1" applyAlignment="1">
      <alignment horizontal="left" vertical="center" wrapText="1"/>
    </xf>
    <xf numFmtId="44" fontId="0" fillId="0" borderId="10" xfId="0" applyNumberFormat="1" applyBorder="1" applyAlignment="1">
      <alignment horizontal="left" vertical="center" wrapText="1"/>
    </xf>
    <xf numFmtId="17" fontId="0" fillId="0" borderId="11" xfId="0" applyNumberForma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vertical="center" wrapText="1"/>
    </xf>
    <xf numFmtId="0" fontId="0" fillId="0" borderId="17" xfId="0" applyBorder="1" applyAlignment="1">
      <alignment horizontal="center" vertical="center"/>
    </xf>
    <xf numFmtId="0" fontId="7" fillId="0" borderId="17" xfId="0" applyFont="1" applyBorder="1" applyAlignment="1">
      <alignment horizontal="center" vertical="center"/>
    </xf>
    <xf numFmtId="0" fontId="0" fillId="0" borderId="17" xfId="0" applyBorder="1" applyAlignment="1">
      <alignment horizontal="left"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17" fontId="0" fillId="0" borderId="17" xfId="0" applyNumberFormat="1" applyBorder="1" applyAlignment="1">
      <alignment horizontal="center" vertical="center" wrapText="1"/>
    </xf>
    <xf numFmtId="44" fontId="0" fillId="0" borderId="18" xfId="2" applyFont="1" applyBorder="1" applyAlignment="1">
      <alignment vertical="center" wrapText="1"/>
    </xf>
    <xf numFmtId="0" fontId="8" fillId="0" borderId="0" xfId="0" applyFont="1" applyAlignment="1">
      <alignment horizontal="center"/>
    </xf>
    <xf numFmtId="0" fontId="0" fillId="0" borderId="0" xfId="0" applyAlignment="1">
      <alignment horizontal="center"/>
    </xf>
    <xf numFmtId="6" fontId="0" fillId="0" borderId="0" xfId="0" applyNumberFormat="1" applyAlignment="1">
      <alignment horizontal="center" vertical="center"/>
    </xf>
    <xf numFmtId="0" fontId="9"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164"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14" fontId="9" fillId="0" borderId="11" xfId="0" applyNumberFormat="1" applyFont="1" applyFill="1" applyBorder="1" applyAlignment="1">
      <alignment horizontal="center" vertical="center" wrapText="1"/>
    </xf>
    <xf numFmtId="6" fontId="9" fillId="0" borderId="11" xfId="0" applyNumberFormat="1" applyFont="1" applyFill="1" applyBorder="1" applyAlignment="1">
      <alignment horizontal="center" vertical="center" wrapText="1"/>
    </xf>
    <xf numFmtId="44" fontId="9" fillId="0" borderId="11" xfId="2" applyFont="1" applyFill="1" applyBorder="1" applyAlignment="1">
      <alignment horizontal="center" vertical="center" wrapText="1"/>
    </xf>
    <xf numFmtId="44" fontId="9" fillId="0" borderId="11" xfId="0" applyNumberFormat="1" applyFont="1" applyFill="1" applyBorder="1" applyAlignment="1">
      <alignment horizontal="center" vertical="center" wrapText="1"/>
    </xf>
    <xf numFmtId="17" fontId="9" fillId="0" borderId="11" xfId="0" applyNumberFormat="1" applyFont="1" applyFill="1" applyBorder="1" applyAlignment="1">
      <alignment horizontal="center" vertical="center" wrapText="1"/>
    </xf>
    <xf numFmtId="0" fontId="10" fillId="0" borderId="11" xfId="3"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9" fontId="10" fillId="0" borderId="11" xfId="1" applyFont="1" applyFill="1" applyBorder="1" applyAlignment="1">
      <alignment horizontal="center" vertical="center" wrapText="1"/>
    </xf>
    <xf numFmtId="0" fontId="11" fillId="0" borderId="11" xfId="0" applyFont="1" applyFill="1" applyBorder="1" applyAlignment="1">
      <alignment horizontal="center" vertical="center" wrapText="1"/>
    </xf>
    <xf numFmtId="14" fontId="11" fillId="0" borderId="11" xfId="0" applyNumberFormat="1" applyFont="1" applyFill="1" applyBorder="1" applyAlignment="1">
      <alignment horizontal="center" vertical="center" wrapText="1"/>
    </xf>
    <xf numFmtId="43" fontId="9" fillId="0" borderId="11" xfId="4" applyFont="1" applyFill="1" applyBorder="1" applyAlignment="1">
      <alignment horizontal="center" vertical="center" wrapText="1"/>
    </xf>
    <xf numFmtId="14" fontId="12" fillId="0" borderId="11" xfId="0" applyNumberFormat="1" applyFont="1" applyBorder="1" applyAlignment="1">
      <alignment horizontal="center" vertical="center" wrapText="1"/>
    </xf>
    <xf numFmtId="0" fontId="12" fillId="0" borderId="11" xfId="0" applyFont="1" applyBorder="1" applyAlignment="1">
      <alignment horizontal="center" vertical="center"/>
    </xf>
    <xf numFmtId="0" fontId="12" fillId="0" borderId="11" xfId="0" applyFont="1" applyBorder="1" applyAlignment="1">
      <alignment horizontal="center" vertical="center" wrapText="1"/>
    </xf>
    <xf numFmtId="14" fontId="13" fillId="0" borderId="0" xfId="0" applyNumberFormat="1" applyFont="1" applyAlignment="1">
      <alignment horizontal="center" vertical="center"/>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5" xfId="0" applyNumberFormat="1" applyFont="1" applyFill="1" applyBorder="1" applyAlignment="1">
      <alignment horizontal="center" vertical="center" wrapText="1"/>
    </xf>
    <xf numFmtId="0" fontId="9" fillId="3" borderId="7"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cellXfs>
  <cellStyles count="5">
    <cellStyle name="Hipervínculo" xfId="3" builtinId="8"/>
    <cellStyle name="Millares" xfId="4" builtinId="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microsoft.com/office/2017/10/relationships/person" Target="persons/perso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avila/OneDrive%20-%20MINTIC/Descargas/MATRIZ%20PPC%20(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tic-my.sharepoint.com/personal/wchacon_mintic_gov_co/Documents/WILLIAM/PLAN%20DE%20PARTICIPACION/2021/PPC%20CONCERTADO%20Y%20DEFINITIVO/MATRIZ%20PPC%20GIT%20FORTALECIMIENTO%20DE%20MEDIOS%20PUBLICOS%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chacon/AppData/Local/Temp/MicrosoftEdgeDownloads/e98b1334-8985-4df0-820d-ab9052e2dba3/Propuesta%20PPC-%20DATIC%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quintero/Documents/PAAC/Plan_Participacion_Ciudadana_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obrito/OneDrive%20-%20MINTIC/Documentos/EVIDENCIAS%20ASPA/Participacion%20Ciudadana/MATRIZ%20PPC%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chacon/OneDrive%20-%20MINTIC/WILLIAM/PLAN%20DE%20PARTICIPACION/2020/MATRIZ%20PPC_2020_GIT.%20FRG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intic-my.sharepoint.com/personal/wchacon_mintic_gov_co/Documents/WILLIAM/PLAN%20DE%20PARTICIPACION/2021/MATRIZ%20PPC%20-%20OAPES%20ESTADISTIC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intic-my.sharepoint.com/personal/wchacon_mintic_gov_co/Documents/WILLIAM/PLAN%20DE%20PARTICIPACION/2021/PPC%20CONCERTADO%20Y%20DEFINITIVO/MATRIZ%20PPC%20conectivida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chacon/AppData/Local/Temp/MicrosoftEdgeDownloads/72d9353c-2efc-4549-b63f-f8a0d9a8ec7d/4.MATRIZ%20PPC%202021-%20DED%2013-1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Hoja2"/>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4"/>
      <sheetName val="Hoja2"/>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Hoja2"/>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Libia Marlen Alba Lopez" id="{F4EAB473-82A7-4085-9583-E9E4625D0060}" userId="S::lalba@mintic.gov.co::9bdb84a9-1949-47e0-bdf0-ff4fcaf7e4f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35" dT="2020-12-07T12:09:36.13" personId="{F4EAB473-82A7-4085-9583-E9E4625D0060}" id="{E3846FF6-AF12-43B6-AC98-E8E8737028F5}">
    <text>aqui aplicaría puntualmente el objetivo  17.19 De aquí a 2030, aprovechar las iniciativas existentes para elaborar indicadores
que permitan medir los progresos en materia de desarrollo sostenible y complementen el producto interno bruto, y apoyar la creación de capacidad estadística en los países en desarrollo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F84ED-1C37-45DD-A811-7876CA6C14CE}">
  <dimension ref="A1:Z38"/>
  <sheetViews>
    <sheetView tabSelected="1" zoomScale="40" zoomScaleNormal="40" workbookViewId="0">
      <selection activeCell="F9" sqref="F9"/>
    </sheetView>
  </sheetViews>
  <sheetFormatPr baseColWidth="10" defaultColWidth="61.28515625" defaultRowHeight="20.25" x14ac:dyDescent="0.25"/>
  <cols>
    <col min="1" max="1" width="10.28515625" style="51" customWidth="1"/>
    <col min="2" max="2" width="61.28515625" style="49"/>
    <col min="3" max="3" width="21.42578125" style="49" customWidth="1"/>
    <col min="4" max="4" width="22.85546875" style="49" customWidth="1"/>
    <col min="5" max="15" width="61.28515625" style="49"/>
    <col min="16" max="16" width="60.85546875" style="49" bestFit="1" customWidth="1"/>
    <col min="17" max="17" width="61.28515625" style="49"/>
    <col min="18" max="18" width="74.7109375" style="49" bestFit="1" customWidth="1"/>
    <col min="19" max="19" width="62" style="49" bestFit="1" customWidth="1"/>
    <col min="20" max="21" width="61.28515625" style="49"/>
    <col min="22" max="22" width="33.28515625" style="49" bestFit="1" customWidth="1"/>
    <col min="23" max="23" width="21.85546875" style="49" bestFit="1" customWidth="1"/>
    <col min="24" max="24" width="18.7109375" style="49" customWidth="1"/>
    <col min="25" max="25" width="11.5703125" style="49" customWidth="1"/>
    <col min="26" max="16384" width="61.28515625" style="49"/>
  </cols>
  <sheetData>
    <row r="1" spans="1:25" x14ac:dyDescent="0.25">
      <c r="A1" s="62" t="s">
        <v>265</v>
      </c>
      <c r="B1" s="64"/>
      <c r="C1" s="64"/>
      <c r="D1" s="64"/>
      <c r="E1" s="64"/>
      <c r="F1" s="64"/>
      <c r="G1" s="64"/>
      <c r="H1" s="64"/>
      <c r="I1" s="64"/>
      <c r="J1" s="64"/>
      <c r="K1" s="64"/>
      <c r="L1" s="64"/>
      <c r="M1" s="64"/>
      <c r="N1" s="64"/>
      <c r="O1" s="64"/>
      <c r="P1" s="64"/>
      <c r="Q1" s="64"/>
      <c r="R1" s="64"/>
      <c r="S1" s="64"/>
      <c r="T1" s="64"/>
      <c r="U1" s="64"/>
      <c r="V1" s="64"/>
      <c r="W1" s="64"/>
      <c r="X1" s="64"/>
      <c r="Y1" s="65"/>
    </row>
    <row r="2" spans="1:25" ht="39.75" customHeight="1" thickBot="1" x14ac:dyDescent="0.3">
      <c r="A2" s="66"/>
      <c r="B2" s="67"/>
      <c r="C2" s="67"/>
      <c r="D2" s="67"/>
      <c r="E2" s="67"/>
      <c r="F2" s="67"/>
      <c r="G2" s="67"/>
      <c r="H2" s="67"/>
      <c r="I2" s="67"/>
      <c r="J2" s="67"/>
      <c r="K2" s="67"/>
      <c r="L2" s="67"/>
      <c r="M2" s="67"/>
      <c r="N2" s="67"/>
      <c r="O2" s="67"/>
      <c r="P2" s="67"/>
      <c r="Q2" s="67"/>
      <c r="R2" s="67"/>
      <c r="S2" s="67"/>
      <c r="T2" s="67"/>
      <c r="U2" s="67"/>
      <c r="V2" s="67"/>
      <c r="W2" s="67"/>
      <c r="X2" s="67"/>
      <c r="Y2" s="68"/>
    </row>
    <row r="3" spans="1:25" x14ac:dyDescent="0.25">
      <c r="A3" s="69" t="s">
        <v>0</v>
      </c>
      <c r="B3" s="60" t="s">
        <v>1</v>
      </c>
      <c r="C3" s="62" t="s">
        <v>2</v>
      </c>
      <c r="D3" s="65"/>
      <c r="E3" s="60" t="s">
        <v>3</v>
      </c>
      <c r="F3" s="60" t="s">
        <v>4</v>
      </c>
      <c r="G3" s="60" t="s">
        <v>5</v>
      </c>
      <c r="H3" s="60" t="s">
        <v>6</v>
      </c>
      <c r="I3" s="62" t="s">
        <v>7</v>
      </c>
      <c r="J3" s="65"/>
      <c r="K3" s="60" t="s">
        <v>8</v>
      </c>
      <c r="L3" s="62" t="s">
        <v>9</v>
      </c>
      <c r="M3" s="65"/>
      <c r="N3" s="62" t="s">
        <v>10</v>
      </c>
      <c r="O3" s="65"/>
      <c r="P3" s="60" t="s">
        <v>11</v>
      </c>
      <c r="Q3" s="60" t="s">
        <v>12</v>
      </c>
      <c r="R3" s="60" t="s">
        <v>13</v>
      </c>
      <c r="S3" s="60" t="s">
        <v>14</v>
      </c>
      <c r="T3" s="60" t="s">
        <v>15</v>
      </c>
      <c r="U3" s="60" t="s">
        <v>16</v>
      </c>
      <c r="V3" s="60" t="s">
        <v>17</v>
      </c>
      <c r="W3" s="62" t="s">
        <v>18</v>
      </c>
      <c r="X3" s="64"/>
      <c r="Y3" s="65"/>
    </row>
    <row r="4" spans="1:25" ht="21" thickBot="1" x14ac:dyDescent="0.3">
      <c r="A4" s="70"/>
      <c r="B4" s="61"/>
      <c r="C4" s="66"/>
      <c r="D4" s="68"/>
      <c r="E4" s="61"/>
      <c r="F4" s="61"/>
      <c r="G4" s="61"/>
      <c r="H4" s="61"/>
      <c r="I4" s="66"/>
      <c r="J4" s="68"/>
      <c r="K4" s="61"/>
      <c r="L4" s="66"/>
      <c r="M4" s="68"/>
      <c r="N4" s="66"/>
      <c r="O4" s="68"/>
      <c r="P4" s="61"/>
      <c r="Q4" s="61"/>
      <c r="R4" s="61"/>
      <c r="S4" s="61"/>
      <c r="T4" s="61"/>
      <c r="U4" s="61"/>
      <c r="V4" s="61"/>
      <c r="W4" s="66"/>
      <c r="X4" s="67"/>
      <c r="Y4" s="68"/>
    </row>
    <row r="5" spans="1:25" x14ac:dyDescent="0.25">
      <c r="A5" s="70"/>
      <c r="B5" s="61"/>
      <c r="C5" s="60" t="s">
        <v>19</v>
      </c>
      <c r="D5" s="60" t="s">
        <v>20</v>
      </c>
      <c r="E5" s="61"/>
      <c r="F5" s="61"/>
      <c r="G5" s="61"/>
      <c r="H5" s="61"/>
      <c r="I5" s="60" t="s">
        <v>21</v>
      </c>
      <c r="J5" s="60" t="s">
        <v>22</v>
      </c>
      <c r="K5" s="61"/>
      <c r="L5" s="60" t="s">
        <v>23</v>
      </c>
      <c r="M5" s="60" t="s">
        <v>24</v>
      </c>
      <c r="N5" s="62" t="s">
        <v>25</v>
      </c>
      <c r="O5" s="60" t="s">
        <v>26</v>
      </c>
      <c r="P5" s="61"/>
      <c r="Q5" s="61"/>
      <c r="R5" s="61"/>
      <c r="S5" s="61"/>
      <c r="T5" s="61"/>
      <c r="U5" s="61"/>
      <c r="V5" s="61"/>
      <c r="W5" s="60" t="s">
        <v>27</v>
      </c>
      <c r="X5" s="60" t="s">
        <v>28</v>
      </c>
      <c r="Y5" s="60" t="s">
        <v>29</v>
      </c>
    </row>
    <row r="6" spans="1:25" x14ac:dyDescent="0.25">
      <c r="A6" s="70"/>
      <c r="B6" s="61"/>
      <c r="C6" s="61"/>
      <c r="D6" s="61"/>
      <c r="E6" s="61"/>
      <c r="F6" s="61"/>
      <c r="G6" s="61"/>
      <c r="H6" s="61"/>
      <c r="I6" s="61"/>
      <c r="J6" s="61"/>
      <c r="K6" s="61"/>
      <c r="L6" s="61"/>
      <c r="M6" s="61"/>
      <c r="N6" s="63"/>
      <c r="O6" s="61"/>
      <c r="P6" s="61"/>
      <c r="Q6" s="61"/>
      <c r="R6" s="61"/>
      <c r="S6" s="61"/>
      <c r="T6" s="61"/>
      <c r="U6" s="61"/>
      <c r="V6" s="61"/>
      <c r="W6" s="61"/>
      <c r="X6" s="61"/>
      <c r="Y6" s="61"/>
    </row>
    <row r="7" spans="1:25" ht="103.5" customHeight="1" x14ac:dyDescent="0.25">
      <c r="A7" s="50">
        <v>1</v>
      </c>
      <c r="B7" s="42" t="s">
        <v>73</v>
      </c>
      <c r="C7" s="42" t="s">
        <v>31</v>
      </c>
      <c r="D7" s="42"/>
      <c r="E7" s="42" t="s">
        <v>238</v>
      </c>
      <c r="F7" s="42" t="s">
        <v>70</v>
      </c>
      <c r="G7" s="42" t="s">
        <v>71</v>
      </c>
      <c r="H7" s="43">
        <v>44561</v>
      </c>
      <c r="I7" s="42"/>
      <c r="J7" s="42" t="s">
        <v>31</v>
      </c>
      <c r="K7" s="42" t="s">
        <v>34</v>
      </c>
      <c r="L7" s="43">
        <v>44561</v>
      </c>
      <c r="M7" s="42" t="s">
        <v>35</v>
      </c>
      <c r="N7" s="43">
        <v>44531</v>
      </c>
      <c r="O7" s="42" t="s">
        <v>35</v>
      </c>
      <c r="P7" s="42" t="s">
        <v>36</v>
      </c>
      <c r="Q7" s="42" t="s">
        <v>72</v>
      </c>
      <c r="R7" s="42" t="s">
        <v>36</v>
      </c>
      <c r="S7" s="40" t="s">
        <v>37</v>
      </c>
      <c r="T7" s="42" t="s">
        <v>38</v>
      </c>
      <c r="U7" s="42" t="s">
        <v>39</v>
      </c>
      <c r="V7" s="42" t="s">
        <v>40</v>
      </c>
      <c r="W7" s="42">
        <v>1</v>
      </c>
      <c r="X7" s="40">
        <v>1</v>
      </c>
      <c r="Y7" s="52">
        <v>1</v>
      </c>
    </row>
    <row r="8" spans="1:25" ht="121.5" x14ac:dyDescent="0.25">
      <c r="A8" s="50">
        <v>2</v>
      </c>
      <c r="B8" s="42" t="s">
        <v>143</v>
      </c>
      <c r="C8" s="42" t="s">
        <v>31</v>
      </c>
      <c r="D8" s="42"/>
      <c r="E8" s="42" t="s">
        <v>144</v>
      </c>
      <c r="F8" s="42" t="s">
        <v>145</v>
      </c>
      <c r="G8" s="42" t="s">
        <v>146</v>
      </c>
      <c r="H8" s="43" t="s">
        <v>147</v>
      </c>
      <c r="I8" s="42" t="s">
        <v>31</v>
      </c>
      <c r="J8" s="42"/>
      <c r="K8" s="42" t="s">
        <v>148</v>
      </c>
      <c r="L8" s="43">
        <v>44517</v>
      </c>
      <c r="M8" s="42" t="s">
        <v>151</v>
      </c>
      <c r="N8" s="43">
        <v>44517</v>
      </c>
      <c r="O8" s="42" t="s">
        <v>151</v>
      </c>
      <c r="P8" s="42" t="s">
        <v>152</v>
      </c>
      <c r="Q8" s="42">
        <v>8</v>
      </c>
      <c r="R8" s="42" t="s">
        <v>152</v>
      </c>
      <c r="S8" s="40" t="s">
        <v>37</v>
      </c>
      <c r="T8" s="40" t="s">
        <v>239</v>
      </c>
      <c r="U8" s="40" t="s">
        <v>39</v>
      </c>
      <c r="V8" s="44">
        <v>50000000</v>
      </c>
      <c r="W8" s="42">
        <v>1</v>
      </c>
      <c r="X8" s="40">
        <v>1</v>
      </c>
      <c r="Y8" s="52">
        <v>1</v>
      </c>
    </row>
    <row r="9" spans="1:25" ht="78" customHeight="1" x14ac:dyDescent="0.25">
      <c r="A9" s="50">
        <v>2</v>
      </c>
      <c r="B9" s="42" t="s">
        <v>143</v>
      </c>
      <c r="C9" s="42" t="s">
        <v>31</v>
      </c>
      <c r="D9" s="42"/>
      <c r="E9" s="42" t="s">
        <v>144</v>
      </c>
      <c r="F9" s="42" t="s">
        <v>145</v>
      </c>
      <c r="G9" s="42" t="s">
        <v>154</v>
      </c>
      <c r="H9" s="43" t="s">
        <v>155</v>
      </c>
      <c r="I9" s="42" t="s">
        <v>31</v>
      </c>
      <c r="J9" s="42"/>
      <c r="K9" s="42" t="s">
        <v>156</v>
      </c>
      <c r="L9" s="42" t="s">
        <v>158</v>
      </c>
      <c r="M9" s="42" t="s">
        <v>159</v>
      </c>
      <c r="N9" s="43">
        <v>44459</v>
      </c>
      <c r="O9" s="42" t="s">
        <v>160</v>
      </c>
      <c r="P9" s="42" t="s">
        <v>152</v>
      </c>
      <c r="Q9" s="42">
        <v>11</v>
      </c>
      <c r="R9" s="42" t="s">
        <v>152</v>
      </c>
      <c r="S9" s="40" t="s">
        <v>37</v>
      </c>
      <c r="T9" s="40" t="s">
        <v>239</v>
      </c>
      <c r="U9" s="40" t="s">
        <v>39</v>
      </c>
      <c r="V9" s="45">
        <v>62500000</v>
      </c>
      <c r="W9" s="42">
        <v>1</v>
      </c>
      <c r="X9" s="40">
        <v>1</v>
      </c>
      <c r="Y9" s="52">
        <v>1</v>
      </c>
    </row>
    <row r="10" spans="1:25" ht="81.75" customHeight="1" x14ac:dyDescent="0.25">
      <c r="A10" s="50">
        <v>2</v>
      </c>
      <c r="B10" s="42" t="s">
        <v>143</v>
      </c>
      <c r="C10" s="42" t="s">
        <v>31</v>
      </c>
      <c r="D10" s="42"/>
      <c r="E10" s="42" t="s">
        <v>144</v>
      </c>
      <c r="F10" s="42" t="s">
        <v>145</v>
      </c>
      <c r="G10" s="42" t="s">
        <v>154</v>
      </c>
      <c r="H10" s="43" t="s">
        <v>162</v>
      </c>
      <c r="I10" s="42" t="s">
        <v>31</v>
      </c>
      <c r="J10" s="42"/>
      <c r="K10" s="42" t="s">
        <v>163</v>
      </c>
      <c r="L10" s="42" t="s">
        <v>164</v>
      </c>
      <c r="M10" s="42" t="s">
        <v>159</v>
      </c>
      <c r="N10" s="43">
        <v>44456</v>
      </c>
      <c r="O10" s="42" t="s">
        <v>160</v>
      </c>
      <c r="P10" s="42" t="s">
        <v>152</v>
      </c>
      <c r="Q10" s="42">
        <v>21</v>
      </c>
      <c r="R10" s="42" t="s">
        <v>152</v>
      </c>
      <c r="S10" s="40" t="s">
        <v>37</v>
      </c>
      <c r="T10" s="40" t="s">
        <v>239</v>
      </c>
      <c r="U10" s="40" t="s">
        <v>39</v>
      </c>
      <c r="V10" s="46">
        <f>V9</f>
        <v>62500000</v>
      </c>
      <c r="W10" s="42">
        <v>1</v>
      </c>
      <c r="X10" s="40">
        <v>1</v>
      </c>
      <c r="Y10" s="52">
        <v>1</v>
      </c>
    </row>
    <row r="11" spans="1:25" ht="121.5" x14ac:dyDescent="0.25">
      <c r="A11" s="50">
        <v>2</v>
      </c>
      <c r="B11" s="42" t="s">
        <v>143</v>
      </c>
      <c r="C11" s="42" t="s">
        <v>31</v>
      </c>
      <c r="D11" s="42"/>
      <c r="E11" s="42" t="s">
        <v>144</v>
      </c>
      <c r="F11" s="42" t="s">
        <v>145</v>
      </c>
      <c r="G11" s="42" t="s">
        <v>154</v>
      </c>
      <c r="H11" s="43" t="s">
        <v>166</v>
      </c>
      <c r="I11" s="42" t="s">
        <v>31</v>
      </c>
      <c r="J11" s="42"/>
      <c r="K11" s="42" t="s">
        <v>163</v>
      </c>
      <c r="L11" s="43" t="s">
        <v>167</v>
      </c>
      <c r="M11" s="42" t="s">
        <v>159</v>
      </c>
      <c r="N11" s="43">
        <v>44461</v>
      </c>
      <c r="O11" s="42" t="s">
        <v>160</v>
      </c>
      <c r="P11" s="42" t="s">
        <v>152</v>
      </c>
      <c r="Q11" s="42">
        <v>20</v>
      </c>
      <c r="R11" s="42" t="s">
        <v>152</v>
      </c>
      <c r="S11" s="40" t="s">
        <v>37</v>
      </c>
      <c r="T11" s="40" t="s">
        <v>239</v>
      </c>
      <c r="U11" s="40" t="s">
        <v>39</v>
      </c>
      <c r="V11" s="46">
        <f>V10</f>
        <v>62500000</v>
      </c>
      <c r="W11" s="42">
        <v>1</v>
      </c>
      <c r="X11" s="40">
        <v>1</v>
      </c>
      <c r="Y11" s="52">
        <v>1</v>
      </c>
    </row>
    <row r="12" spans="1:25" ht="121.5" x14ac:dyDescent="0.25">
      <c r="A12" s="50">
        <v>2</v>
      </c>
      <c r="B12" s="42" t="s">
        <v>143</v>
      </c>
      <c r="C12" s="42" t="s">
        <v>31</v>
      </c>
      <c r="D12" s="42"/>
      <c r="E12" s="42" t="s">
        <v>144</v>
      </c>
      <c r="F12" s="42" t="s">
        <v>145</v>
      </c>
      <c r="G12" s="42" t="s">
        <v>154</v>
      </c>
      <c r="H12" s="43" t="s">
        <v>169</v>
      </c>
      <c r="I12" s="42" t="s">
        <v>31</v>
      </c>
      <c r="J12" s="42"/>
      <c r="K12" s="42" t="s">
        <v>170</v>
      </c>
      <c r="L12" s="43" t="s">
        <v>171</v>
      </c>
      <c r="M12" s="42" t="s">
        <v>159</v>
      </c>
      <c r="N12" s="43">
        <v>44465</v>
      </c>
      <c r="O12" s="42" t="s">
        <v>160</v>
      </c>
      <c r="P12" s="42" t="s">
        <v>152</v>
      </c>
      <c r="Q12" s="42">
        <v>10</v>
      </c>
      <c r="R12" s="42" t="s">
        <v>152</v>
      </c>
      <c r="S12" s="40" t="s">
        <v>37</v>
      </c>
      <c r="T12" s="40" t="s">
        <v>239</v>
      </c>
      <c r="U12" s="40" t="s">
        <v>39</v>
      </c>
      <c r="V12" s="46">
        <f>V11</f>
        <v>62500000</v>
      </c>
      <c r="W12" s="42">
        <v>1</v>
      </c>
      <c r="X12" s="40">
        <v>1</v>
      </c>
      <c r="Y12" s="52">
        <v>1</v>
      </c>
    </row>
    <row r="13" spans="1:25" ht="121.5" x14ac:dyDescent="0.25">
      <c r="A13" s="50">
        <v>2</v>
      </c>
      <c r="B13" s="42" t="s">
        <v>143</v>
      </c>
      <c r="C13" s="42" t="s">
        <v>31</v>
      </c>
      <c r="D13" s="42"/>
      <c r="E13" s="42" t="s">
        <v>173</v>
      </c>
      <c r="F13" s="42" t="s">
        <v>174</v>
      </c>
      <c r="G13" s="42" t="s">
        <v>175</v>
      </c>
      <c r="H13" s="43">
        <v>44551</v>
      </c>
      <c r="I13" s="42" t="s">
        <v>31</v>
      </c>
      <c r="J13" s="42"/>
      <c r="K13" s="42" t="s">
        <v>176</v>
      </c>
      <c r="L13" s="43" t="s">
        <v>179</v>
      </c>
      <c r="M13" s="42" t="s">
        <v>180</v>
      </c>
      <c r="N13" s="43">
        <v>44547</v>
      </c>
      <c r="O13" s="42" t="s">
        <v>180</v>
      </c>
      <c r="P13" s="42" t="s">
        <v>152</v>
      </c>
      <c r="Q13" s="42">
        <v>29</v>
      </c>
      <c r="R13" s="42" t="s">
        <v>152</v>
      </c>
      <c r="S13" s="40" t="s">
        <v>37</v>
      </c>
      <c r="T13" s="40" t="s">
        <v>239</v>
      </c>
      <c r="U13" s="40" t="s">
        <v>39</v>
      </c>
      <c r="V13" s="45">
        <v>13950000</v>
      </c>
      <c r="W13" s="42">
        <v>1</v>
      </c>
      <c r="X13" s="40">
        <v>1</v>
      </c>
      <c r="Y13" s="52">
        <v>1</v>
      </c>
    </row>
    <row r="14" spans="1:25" ht="162" x14ac:dyDescent="0.25">
      <c r="A14" s="50">
        <v>2</v>
      </c>
      <c r="B14" s="42" t="s">
        <v>143</v>
      </c>
      <c r="C14" s="42" t="s">
        <v>31</v>
      </c>
      <c r="D14" s="42"/>
      <c r="E14" s="42" t="s">
        <v>173</v>
      </c>
      <c r="F14" s="42" t="s">
        <v>174</v>
      </c>
      <c r="G14" s="42" t="s">
        <v>182</v>
      </c>
      <c r="H14" s="43">
        <v>44551</v>
      </c>
      <c r="I14" s="42" t="s">
        <v>31</v>
      </c>
      <c r="J14" s="42"/>
      <c r="K14" s="42" t="s">
        <v>183</v>
      </c>
      <c r="L14" s="43" t="s">
        <v>179</v>
      </c>
      <c r="M14" s="42" t="s">
        <v>180</v>
      </c>
      <c r="N14" s="43">
        <v>44547</v>
      </c>
      <c r="O14" s="42" t="s">
        <v>180</v>
      </c>
      <c r="P14" s="42" t="s">
        <v>152</v>
      </c>
      <c r="Q14" s="42">
        <v>17</v>
      </c>
      <c r="R14" s="42" t="s">
        <v>152</v>
      </c>
      <c r="S14" s="40" t="s">
        <v>37</v>
      </c>
      <c r="T14" s="40" t="s">
        <v>239</v>
      </c>
      <c r="U14" s="40" t="s">
        <v>39</v>
      </c>
      <c r="V14" s="45">
        <v>13950000</v>
      </c>
      <c r="W14" s="42">
        <v>1</v>
      </c>
      <c r="X14" s="40">
        <v>1</v>
      </c>
      <c r="Y14" s="52">
        <v>1</v>
      </c>
    </row>
    <row r="15" spans="1:25" ht="121.5" x14ac:dyDescent="0.25">
      <c r="A15" s="50">
        <v>2</v>
      </c>
      <c r="B15" s="42" t="s">
        <v>143</v>
      </c>
      <c r="C15" s="42" t="s">
        <v>31</v>
      </c>
      <c r="D15" s="42"/>
      <c r="E15" s="42" t="s">
        <v>144</v>
      </c>
      <c r="F15" s="42" t="s">
        <v>174</v>
      </c>
      <c r="G15" s="42" t="s">
        <v>185</v>
      </c>
      <c r="H15" s="43" t="s">
        <v>186</v>
      </c>
      <c r="I15" s="42" t="s">
        <v>31</v>
      </c>
      <c r="J15" s="42"/>
      <c r="K15" s="42" t="s">
        <v>187</v>
      </c>
      <c r="L15" s="43" t="s">
        <v>188</v>
      </c>
      <c r="M15" s="42" t="s">
        <v>180</v>
      </c>
      <c r="N15" s="43">
        <v>44527</v>
      </c>
      <c r="O15" s="42" t="s">
        <v>180</v>
      </c>
      <c r="P15" s="42" t="s">
        <v>152</v>
      </c>
      <c r="Q15" s="42">
        <v>30</v>
      </c>
      <c r="R15" s="42" t="s">
        <v>152</v>
      </c>
      <c r="S15" s="40" t="s">
        <v>37</v>
      </c>
      <c r="T15" s="40" t="s">
        <v>239</v>
      </c>
      <c r="U15" s="40" t="s">
        <v>39</v>
      </c>
      <c r="V15" s="45">
        <v>13950000</v>
      </c>
      <c r="W15" s="42">
        <v>1</v>
      </c>
      <c r="X15" s="40">
        <v>1</v>
      </c>
      <c r="Y15" s="52">
        <v>1</v>
      </c>
    </row>
    <row r="16" spans="1:25" ht="364.5" x14ac:dyDescent="0.25">
      <c r="A16" s="50">
        <v>2</v>
      </c>
      <c r="B16" s="42" t="s">
        <v>143</v>
      </c>
      <c r="C16" s="42" t="s">
        <v>31</v>
      </c>
      <c r="D16" s="42"/>
      <c r="E16" s="42" t="s">
        <v>191</v>
      </c>
      <c r="F16" s="42" t="s">
        <v>192</v>
      </c>
      <c r="G16" s="42" t="s">
        <v>193</v>
      </c>
      <c r="H16" s="43" t="s">
        <v>194</v>
      </c>
      <c r="I16" s="42" t="s">
        <v>31</v>
      </c>
      <c r="J16" s="42"/>
      <c r="K16" s="42" t="s">
        <v>195</v>
      </c>
      <c r="L16" s="43" t="s">
        <v>198</v>
      </c>
      <c r="M16" s="42" t="s">
        <v>199</v>
      </c>
      <c r="N16" s="47">
        <v>44440</v>
      </c>
      <c r="O16" s="42" t="s">
        <v>199</v>
      </c>
      <c r="P16" s="42" t="s">
        <v>152</v>
      </c>
      <c r="Q16" s="42">
        <v>45</v>
      </c>
      <c r="R16" s="42" t="s">
        <v>152</v>
      </c>
      <c r="S16" s="40" t="s">
        <v>37</v>
      </c>
      <c r="T16" s="40" t="s">
        <v>239</v>
      </c>
      <c r="U16" s="40" t="s">
        <v>39</v>
      </c>
      <c r="V16" s="45">
        <f>42004324*2</f>
        <v>84008648</v>
      </c>
      <c r="W16" s="42">
        <v>1</v>
      </c>
      <c r="X16" s="40">
        <v>1</v>
      </c>
      <c r="Y16" s="52">
        <v>1</v>
      </c>
    </row>
    <row r="17" spans="1:26" ht="364.5" x14ac:dyDescent="0.25">
      <c r="A17" s="50">
        <v>2</v>
      </c>
      <c r="B17" s="42" t="s">
        <v>143</v>
      </c>
      <c r="C17" s="42" t="s">
        <v>31</v>
      </c>
      <c r="D17" s="42"/>
      <c r="E17" s="42" t="s">
        <v>201</v>
      </c>
      <c r="F17" s="42" t="s">
        <v>202</v>
      </c>
      <c r="G17" s="42" t="s">
        <v>193</v>
      </c>
      <c r="H17" s="43" t="s">
        <v>203</v>
      </c>
      <c r="I17" s="42" t="s">
        <v>31</v>
      </c>
      <c r="J17" s="42"/>
      <c r="K17" s="42" t="s">
        <v>195</v>
      </c>
      <c r="L17" s="47">
        <v>44470</v>
      </c>
      <c r="M17" s="42" t="s">
        <v>199</v>
      </c>
      <c r="N17" s="47">
        <v>44470</v>
      </c>
      <c r="O17" s="42" t="s">
        <v>199</v>
      </c>
      <c r="P17" s="42" t="s">
        <v>152</v>
      </c>
      <c r="Q17" s="42">
        <v>22</v>
      </c>
      <c r="R17" s="42" t="s">
        <v>152</v>
      </c>
      <c r="S17" s="40" t="s">
        <v>37</v>
      </c>
      <c r="T17" s="40" t="s">
        <v>239</v>
      </c>
      <c r="U17" s="40" t="s">
        <v>39</v>
      </c>
      <c r="V17" s="45">
        <f>42004324+60000000</f>
        <v>102004324</v>
      </c>
      <c r="W17" s="42">
        <v>1</v>
      </c>
      <c r="X17" s="40">
        <v>1</v>
      </c>
      <c r="Y17" s="52">
        <v>1</v>
      </c>
    </row>
    <row r="18" spans="1:26" ht="35.25" customHeight="1" x14ac:dyDescent="0.25">
      <c r="A18" s="50">
        <v>2</v>
      </c>
      <c r="B18" s="42" t="s">
        <v>143</v>
      </c>
      <c r="C18" s="42" t="s">
        <v>31</v>
      </c>
      <c r="D18" s="42"/>
      <c r="E18" s="42" t="s">
        <v>144</v>
      </c>
      <c r="F18" s="42" t="s">
        <v>205</v>
      </c>
      <c r="G18" s="42" t="s">
        <v>206</v>
      </c>
      <c r="H18" s="43">
        <v>44520</v>
      </c>
      <c r="I18" s="42" t="s">
        <v>31</v>
      </c>
      <c r="J18" s="42"/>
      <c r="K18" s="42" t="s">
        <v>207</v>
      </c>
      <c r="L18" s="47">
        <v>44501</v>
      </c>
      <c r="M18" s="42" t="s">
        <v>210</v>
      </c>
      <c r="N18" s="47">
        <v>44501</v>
      </c>
      <c r="O18" s="42" t="s">
        <v>210</v>
      </c>
      <c r="P18" s="42" t="s">
        <v>152</v>
      </c>
      <c r="Q18" s="42" t="s">
        <v>211</v>
      </c>
      <c r="R18" s="42" t="s">
        <v>152</v>
      </c>
      <c r="S18" s="40" t="s">
        <v>37</v>
      </c>
      <c r="T18" s="40" t="s">
        <v>239</v>
      </c>
      <c r="U18" s="40" t="s">
        <v>39</v>
      </c>
      <c r="V18" s="45">
        <v>17116770</v>
      </c>
      <c r="W18" s="42">
        <v>1</v>
      </c>
      <c r="X18" s="40">
        <v>1</v>
      </c>
      <c r="Y18" s="52">
        <v>1</v>
      </c>
    </row>
    <row r="19" spans="1:26" ht="48.75" customHeight="1" x14ac:dyDescent="0.25">
      <c r="A19" s="50">
        <v>2</v>
      </c>
      <c r="B19" s="42" t="s">
        <v>143</v>
      </c>
      <c r="C19" s="42" t="s">
        <v>31</v>
      </c>
      <c r="D19" s="42"/>
      <c r="E19" s="42" t="s">
        <v>201</v>
      </c>
      <c r="F19" s="42" t="s">
        <v>213</v>
      </c>
      <c r="G19" s="42" t="s">
        <v>214</v>
      </c>
      <c r="H19" s="43" t="s">
        <v>215</v>
      </c>
      <c r="I19" s="42" t="s">
        <v>31</v>
      </c>
      <c r="J19" s="42"/>
      <c r="K19" s="42" t="s">
        <v>216</v>
      </c>
      <c r="L19" s="47">
        <v>44501</v>
      </c>
      <c r="M19" s="42" t="s">
        <v>180</v>
      </c>
      <c r="N19" s="47">
        <v>44470</v>
      </c>
      <c r="O19" s="42" t="s">
        <v>180</v>
      </c>
      <c r="P19" s="42" t="s">
        <v>152</v>
      </c>
      <c r="Q19" s="42">
        <v>292</v>
      </c>
      <c r="R19" s="42" t="s">
        <v>152</v>
      </c>
      <c r="S19" s="40" t="s">
        <v>37</v>
      </c>
      <c r="T19" s="40" t="s">
        <v>239</v>
      </c>
      <c r="U19" s="40" t="s">
        <v>39</v>
      </c>
      <c r="V19" s="45">
        <v>63180000</v>
      </c>
      <c r="W19" s="42">
        <v>1</v>
      </c>
      <c r="X19" s="40">
        <v>1</v>
      </c>
      <c r="Y19" s="52">
        <v>1</v>
      </c>
    </row>
    <row r="20" spans="1:26" ht="63" customHeight="1" x14ac:dyDescent="0.25">
      <c r="A20" s="50">
        <v>2</v>
      </c>
      <c r="B20" s="42" t="s">
        <v>143</v>
      </c>
      <c r="C20" s="42" t="s">
        <v>31</v>
      </c>
      <c r="D20" s="42"/>
      <c r="E20" s="42" t="s">
        <v>173</v>
      </c>
      <c r="F20" s="42" t="s">
        <v>174</v>
      </c>
      <c r="G20" s="42" t="s">
        <v>218</v>
      </c>
      <c r="H20" s="43">
        <v>44526</v>
      </c>
      <c r="I20" s="42" t="s">
        <v>31</v>
      </c>
      <c r="J20" s="42"/>
      <c r="K20" s="42" t="s">
        <v>219</v>
      </c>
      <c r="L20" s="47">
        <v>44501</v>
      </c>
      <c r="M20" s="42" t="s">
        <v>220</v>
      </c>
      <c r="N20" s="47">
        <v>44501</v>
      </c>
      <c r="O20" s="42" t="s">
        <v>221</v>
      </c>
      <c r="P20" s="42" t="s">
        <v>152</v>
      </c>
      <c r="Q20" s="42" t="s">
        <v>223</v>
      </c>
      <c r="R20" s="42" t="s">
        <v>152</v>
      </c>
      <c r="S20" s="40" t="s">
        <v>37</v>
      </c>
      <c r="T20" s="40" t="s">
        <v>239</v>
      </c>
      <c r="U20" s="40" t="s">
        <v>39</v>
      </c>
      <c r="V20" s="45">
        <v>13950000</v>
      </c>
      <c r="W20" s="42">
        <v>1</v>
      </c>
      <c r="X20" s="40">
        <v>1</v>
      </c>
      <c r="Y20" s="52">
        <v>1</v>
      </c>
    </row>
    <row r="21" spans="1:26" ht="62.25" customHeight="1" x14ac:dyDescent="0.25">
      <c r="A21" s="50">
        <v>2</v>
      </c>
      <c r="B21" s="42" t="s">
        <v>143</v>
      </c>
      <c r="C21" s="42" t="s">
        <v>31</v>
      </c>
      <c r="D21" s="42"/>
      <c r="E21" s="42" t="s">
        <v>201</v>
      </c>
      <c r="F21" s="42" t="s">
        <v>225</v>
      </c>
      <c r="G21" s="42" t="s">
        <v>226</v>
      </c>
      <c r="H21" s="43" t="s">
        <v>227</v>
      </c>
      <c r="I21" s="42" t="s">
        <v>31</v>
      </c>
      <c r="J21" s="42"/>
      <c r="K21" s="42" t="s">
        <v>228</v>
      </c>
      <c r="L21" s="47">
        <v>44440</v>
      </c>
      <c r="M21" s="42" t="s">
        <v>231</v>
      </c>
      <c r="N21" s="47">
        <v>44440</v>
      </c>
      <c r="O21" s="42" t="s">
        <v>232</v>
      </c>
      <c r="P21" s="42" t="s">
        <v>152</v>
      </c>
      <c r="Q21" s="42">
        <v>51</v>
      </c>
      <c r="R21" s="42" t="s">
        <v>152</v>
      </c>
      <c r="S21" s="40" t="s">
        <v>37</v>
      </c>
      <c r="T21" s="40" t="s">
        <v>239</v>
      </c>
      <c r="U21" s="40" t="s">
        <v>39</v>
      </c>
      <c r="V21" s="45">
        <v>51250000</v>
      </c>
      <c r="W21" s="42">
        <v>1</v>
      </c>
      <c r="X21" s="40">
        <v>1</v>
      </c>
      <c r="Y21" s="52">
        <v>1</v>
      </c>
    </row>
    <row r="22" spans="1:26" ht="121.5" x14ac:dyDescent="0.25">
      <c r="A22" s="50">
        <v>2</v>
      </c>
      <c r="B22" s="42" t="s">
        <v>143</v>
      </c>
      <c r="C22" s="42" t="s">
        <v>31</v>
      </c>
      <c r="D22" s="42"/>
      <c r="E22" s="42" t="s">
        <v>201</v>
      </c>
      <c r="F22" s="42" t="s">
        <v>233</v>
      </c>
      <c r="G22" s="42" t="s">
        <v>234</v>
      </c>
      <c r="H22" s="43" t="s">
        <v>235</v>
      </c>
      <c r="I22" s="42" t="s">
        <v>31</v>
      </c>
      <c r="J22" s="42"/>
      <c r="K22" s="42" t="s">
        <v>228</v>
      </c>
      <c r="L22" s="47">
        <v>44501</v>
      </c>
      <c r="M22" s="42" t="s">
        <v>231</v>
      </c>
      <c r="N22" s="47">
        <v>44501</v>
      </c>
      <c r="O22" s="42" t="s">
        <v>232</v>
      </c>
      <c r="P22" s="42" t="s">
        <v>152</v>
      </c>
      <c r="Q22" s="42">
        <v>390</v>
      </c>
      <c r="R22" s="42" t="s">
        <v>152</v>
      </c>
      <c r="S22" s="40" t="s">
        <v>37</v>
      </c>
      <c r="T22" s="40" t="s">
        <v>239</v>
      </c>
      <c r="U22" s="40" t="s">
        <v>39</v>
      </c>
      <c r="V22" s="45">
        <v>101702385</v>
      </c>
      <c r="W22" s="42">
        <v>1</v>
      </c>
      <c r="X22" s="40">
        <v>1</v>
      </c>
      <c r="Y22" s="52">
        <v>1</v>
      </c>
    </row>
    <row r="23" spans="1:26" ht="162" x14ac:dyDescent="0.25">
      <c r="A23" s="50">
        <v>3</v>
      </c>
      <c r="B23" s="53" t="s">
        <v>42</v>
      </c>
      <c r="C23" s="42" t="s">
        <v>31</v>
      </c>
      <c r="D23" s="42"/>
      <c r="E23" s="53" t="s">
        <v>43</v>
      </c>
      <c r="F23" s="53" t="s">
        <v>44</v>
      </c>
      <c r="G23" s="53" t="s">
        <v>45</v>
      </c>
      <c r="H23" s="53" t="s">
        <v>46</v>
      </c>
      <c r="I23" s="42"/>
      <c r="J23" s="53" t="s">
        <v>31</v>
      </c>
      <c r="K23" s="53" t="s">
        <v>47</v>
      </c>
      <c r="L23" s="54">
        <v>44385</v>
      </c>
      <c r="M23" s="53" t="s">
        <v>48</v>
      </c>
      <c r="N23" s="53" t="s">
        <v>49</v>
      </c>
      <c r="O23" s="53" t="s">
        <v>50</v>
      </c>
      <c r="P23" s="42" t="s">
        <v>36</v>
      </c>
      <c r="Q23" s="53" t="s">
        <v>51</v>
      </c>
      <c r="R23" s="53" t="s">
        <v>240</v>
      </c>
      <c r="S23" s="40" t="s">
        <v>37</v>
      </c>
      <c r="T23" s="42" t="s">
        <v>239</v>
      </c>
      <c r="U23" s="42" t="s">
        <v>39</v>
      </c>
      <c r="V23" s="42" t="s">
        <v>40</v>
      </c>
      <c r="W23" s="42">
        <v>1</v>
      </c>
      <c r="X23" s="40">
        <v>1</v>
      </c>
      <c r="Y23" s="52">
        <v>1</v>
      </c>
      <c r="Z23" s="49">
        <f>X21+Z2332</f>
        <v>1</v>
      </c>
    </row>
    <row r="24" spans="1:26" ht="182.25" x14ac:dyDescent="0.25">
      <c r="A24" s="50">
        <v>4</v>
      </c>
      <c r="B24" s="53" t="s">
        <v>42</v>
      </c>
      <c r="C24" s="42" t="s">
        <v>31</v>
      </c>
      <c r="D24" s="42"/>
      <c r="E24" s="53" t="s">
        <v>43</v>
      </c>
      <c r="F24" s="42" t="s">
        <v>74</v>
      </c>
      <c r="G24" s="42" t="s">
        <v>75</v>
      </c>
      <c r="H24" s="42" t="s">
        <v>76</v>
      </c>
      <c r="I24" s="42"/>
      <c r="J24" s="42" t="s">
        <v>31</v>
      </c>
      <c r="K24" s="42" t="s">
        <v>77</v>
      </c>
      <c r="L24" s="42" t="s">
        <v>78</v>
      </c>
      <c r="M24" s="42" t="s">
        <v>79</v>
      </c>
      <c r="N24" s="42" t="s">
        <v>78</v>
      </c>
      <c r="O24" s="42" t="s">
        <v>79</v>
      </c>
      <c r="P24" s="42" t="s">
        <v>36</v>
      </c>
      <c r="Q24" s="42" t="s">
        <v>264</v>
      </c>
      <c r="R24" s="42" t="s">
        <v>80</v>
      </c>
      <c r="S24" s="40" t="s">
        <v>37</v>
      </c>
      <c r="T24" s="42" t="s">
        <v>241</v>
      </c>
      <c r="U24" s="42" t="s">
        <v>39</v>
      </c>
      <c r="V24" s="42" t="s">
        <v>40</v>
      </c>
      <c r="W24" s="42">
        <v>1</v>
      </c>
      <c r="X24" s="40">
        <v>1</v>
      </c>
      <c r="Y24" s="52">
        <v>1</v>
      </c>
    </row>
    <row r="25" spans="1:26" ht="121.5" x14ac:dyDescent="0.25">
      <c r="A25" s="39">
        <v>5</v>
      </c>
      <c r="B25" s="42" t="s">
        <v>81</v>
      </c>
      <c r="C25" s="42" t="s">
        <v>31</v>
      </c>
      <c r="D25" s="42" t="s">
        <v>82</v>
      </c>
      <c r="E25" s="42" t="s">
        <v>53</v>
      </c>
      <c r="F25" s="42" t="s">
        <v>83</v>
      </c>
      <c r="G25" s="42" t="s">
        <v>84</v>
      </c>
      <c r="H25" s="43">
        <v>44455</v>
      </c>
      <c r="I25" s="42"/>
      <c r="J25" s="42" t="s">
        <v>31</v>
      </c>
      <c r="K25" s="42" t="s">
        <v>85</v>
      </c>
      <c r="L25" s="43">
        <v>44451</v>
      </c>
      <c r="M25" s="42" t="s">
        <v>86</v>
      </c>
      <c r="N25" s="43">
        <v>44451</v>
      </c>
      <c r="O25" s="42" t="s">
        <v>86</v>
      </c>
      <c r="P25" s="42" t="s">
        <v>242</v>
      </c>
      <c r="Q25" s="42">
        <v>2078</v>
      </c>
      <c r="R25" s="42" t="s">
        <v>242</v>
      </c>
      <c r="S25" s="40" t="s">
        <v>37</v>
      </c>
      <c r="T25" s="42" t="s">
        <v>243</v>
      </c>
      <c r="U25" s="42" t="s">
        <v>39</v>
      </c>
      <c r="V25" s="55">
        <v>7140000</v>
      </c>
      <c r="W25" s="42">
        <v>1</v>
      </c>
      <c r="X25" s="40">
        <v>1</v>
      </c>
      <c r="Y25" s="52">
        <v>1</v>
      </c>
    </row>
    <row r="26" spans="1:26" ht="121.5" x14ac:dyDescent="0.25">
      <c r="A26" s="39">
        <v>6</v>
      </c>
      <c r="B26" s="42" t="s">
        <v>81</v>
      </c>
      <c r="C26" s="42" t="s">
        <v>31</v>
      </c>
      <c r="D26" s="42" t="s">
        <v>82</v>
      </c>
      <c r="E26" s="42" t="s">
        <v>53</v>
      </c>
      <c r="F26" s="42" t="s">
        <v>87</v>
      </c>
      <c r="G26" s="42" t="s">
        <v>88</v>
      </c>
      <c r="H26" s="43">
        <v>44530</v>
      </c>
      <c r="I26" s="42"/>
      <c r="J26" s="42" t="s">
        <v>31</v>
      </c>
      <c r="K26" s="42" t="s">
        <v>89</v>
      </c>
      <c r="L26" s="43">
        <v>44527</v>
      </c>
      <c r="M26" s="42" t="s">
        <v>86</v>
      </c>
      <c r="N26" s="43">
        <v>44527</v>
      </c>
      <c r="O26" s="42" t="s">
        <v>86</v>
      </c>
      <c r="P26" s="42" t="s">
        <v>242</v>
      </c>
      <c r="Q26" s="42">
        <v>110</v>
      </c>
      <c r="R26" s="42" t="s">
        <v>242</v>
      </c>
      <c r="S26" s="40" t="s">
        <v>37</v>
      </c>
      <c r="T26" s="42" t="s">
        <v>244</v>
      </c>
      <c r="U26" s="42" t="s">
        <v>39</v>
      </c>
      <c r="V26" s="55">
        <v>6340000</v>
      </c>
      <c r="W26" s="42">
        <v>1</v>
      </c>
      <c r="X26" s="40">
        <v>1</v>
      </c>
      <c r="Y26" s="52">
        <v>1</v>
      </c>
    </row>
    <row r="27" spans="1:26" ht="81" x14ac:dyDescent="0.25">
      <c r="A27" s="39">
        <v>7</v>
      </c>
      <c r="B27" s="42" t="s">
        <v>81</v>
      </c>
      <c r="C27" s="42" t="s">
        <v>31</v>
      </c>
      <c r="D27" s="42" t="s">
        <v>82</v>
      </c>
      <c r="E27" s="42" t="s">
        <v>53</v>
      </c>
      <c r="F27" s="42" t="s">
        <v>90</v>
      </c>
      <c r="G27" s="42" t="s">
        <v>91</v>
      </c>
      <c r="H27" s="43">
        <v>44531</v>
      </c>
      <c r="I27" s="42"/>
      <c r="J27" s="42" t="s">
        <v>31</v>
      </c>
      <c r="K27" s="42" t="s">
        <v>92</v>
      </c>
      <c r="L27" s="43">
        <v>44525</v>
      </c>
      <c r="M27" s="42" t="s">
        <v>86</v>
      </c>
      <c r="N27" s="43">
        <v>44525</v>
      </c>
      <c r="O27" s="42" t="s">
        <v>86</v>
      </c>
      <c r="P27" s="42" t="s">
        <v>242</v>
      </c>
      <c r="Q27" s="42">
        <v>779</v>
      </c>
      <c r="R27" s="42" t="s">
        <v>242</v>
      </c>
      <c r="S27" s="40" t="s">
        <v>37</v>
      </c>
      <c r="T27" s="42" t="s">
        <v>245</v>
      </c>
      <c r="U27" s="42" t="s">
        <v>246</v>
      </c>
      <c r="V27" s="55">
        <v>6900000</v>
      </c>
      <c r="W27" s="42">
        <v>1</v>
      </c>
      <c r="X27" s="40">
        <v>1</v>
      </c>
      <c r="Y27" s="52">
        <v>1</v>
      </c>
    </row>
    <row r="28" spans="1:26" ht="243" x14ac:dyDescent="0.25">
      <c r="A28" s="39">
        <v>8</v>
      </c>
      <c r="B28" s="44" t="s">
        <v>93</v>
      </c>
      <c r="C28" s="42" t="s">
        <v>31</v>
      </c>
      <c r="D28" s="42"/>
      <c r="E28" s="42" t="s">
        <v>94</v>
      </c>
      <c r="F28" s="48" t="s">
        <v>95</v>
      </c>
      <c r="G28" s="42" t="s">
        <v>96</v>
      </c>
      <c r="H28" s="43" t="s">
        <v>97</v>
      </c>
      <c r="I28" s="42"/>
      <c r="J28" s="42" t="s">
        <v>31</v>
      </c>
      <c r="K28" s="42" t="s">
        <v>98</v>
      </c>
      <c r="L28" s="41" t="s">
        <v>99</v>
      </c>
      <c r="M28" s="42" t="s">
        <v>100</v>
      </c>
      <c r="N28" s="43" t="s">
        <v>101</v>
      </c>
      <c r="O28" s="42" t="s">
        <v>102</v>
      </c>
      <c r="P28" s="42" t="s">
        <v>36</v>
      </c>
      <c r="Q28" s="42" t="s">
        <v>36</v>
      </c>
      <c r="R28" s="42" t="s">
        <v>36</v>
      </c>
      <c r="S28" s="40" t="s">
        <v>37</v>
      </c>
      <c r="T28" s="42" t="s">
        <v>247</v>
      </c>
      <c r="U28" s="42" t="s">
        <v>39</v>
      </c>
      <c r="V28" s="42" t="s">
        <v>40</v>
      </c>
      <c r="W28" s="42">
        <v>1</v>
      </c>
      <c r="X28" s="40">
        <v>1</v>
      </c>
      <c r="Y28" s="52">
        <v>1</v>
      </c>
    </row>
    <row r="29" spans="1:26" ht="202.5" x14ac:dyDescent="0.25">
      <c r="A29" s="39">
        <v>9</v>
      </c>
      <c r="B29" s="44" t="s">
        <v>93</v>
      </c>
      <c r="C29" s="42" t="s">
        <v>31</v>
      </c>
      <c r="D29" s="42"/>
      <c r="E29" s="42" t="s">
        <v>94</v>
      </c>
      <c r="F29" s="48" t="s">
        <v>103</v>
      </c>
      <c r="G29" s="42" t="s">
        <v>104</v>
      </c>
      <c r="H29" s="43" t="s">
        <v>105</v>
      </c>
      <c r="I29" s="42"/>
      <c r="J29" s="42" t="s">
        <v>31</v>
      </c>
      <c r="K29" s="42" t="s">
        <v>106</v>
      </c>
      <c r="L29" s="41" t="s">
        <v>99</v>
      </c>
      <c r="M29" s="42" t="s">
        <v>107</v>
      </c>
      <c r="N29" s="43" t="s">
        <v>108</v>
      </c>
      <c r="O29" s="42" t="s">
        <v>109</v>
      </c>
      <c r="P29" s="42" t="s">
        <v>36</v>
      </c>
      <c r="Q29" s="42" t="s">
        <v>36</v>
      </c>
      <c r="R29" s="42" t="s">
        <v>36</v>
      </c>
      <c r="S29" s="40" t="s">
        <v>37</v>
      </c>
      <c r="T29" s="42" t="s">
        <v>241</v>
      </c>
      <c r="U29" s="42" t="s">
        <v>248</v>
      </c>
      <c r="V29" s="42" t="s">
        <v>40</v>
      </c>
      <c r="W29" s="42">
        <v>1</v>
      </c>
      <c r="X29" s="40">
        <v>1</v>
      </c>
      <c r="Y29" s="52">
        <v>1</v>
      </c>
    </row>
    <row r="30" spans="1:26" ht="121.5" x14ac:dyDescent="0.25">
      <c r="A30" s="39">
        <v>10</v>
      </c>
      <c r="B30" s="42" t="s">
        <v>110</v>
      </c>
      <c r="C30" s="42" t="s">
        <v>31</v>
      </c>
      <c r="D30" s="42"/>
      <c r="E30" s="42" t="s">
        <v>94</v>
      </c>
      <c r="F30" s="48" t="s">
        <v>111</v>
      </c>
      <c r="G30" s="42" t="s">
        <v>112</v>
      </c>
      <c r="H30" s="43">
        <v>44522</v>
      </c>
      <c r="I30" s="42"/>
      <c r="J30" s="42" t="s">
        <v>31</v>
      </c>
      <c r="K30" s="42" t="s">
        <v>113</v>
      </c>
      <c r="L30" s="41">
        <v>44522</v>
      </c>
      <c r="M30" s="42" t="s">
        <v>114</v>
      </c>
      <c r="N30" s="41">
        <f t="shared" ref="N30" si="0">L30</f>
        <v>44522</v>
      </c>
      <c r="O30" s="42" t="s">
        <v>115</v>
      </c>
      <c r="P30" s="42" t="s">
        <v>36</v>
      </c>
      <c r="Q30" s="42" t="s">
        <v>36</v>
      </c>
      <c r="R30" s="42" t="s">
        <v>36</v>
      </c>
      <c r="S30" s="40" t="s">
        <v>37</v>
      </c>
      <c r="T30" s="42" t="s">
        <v>241</v>
      </c>
      <c r="U30" s="42" t="s">
        <v>249</v>
      </c>
      <c r="V30" s="42" t="s">
        <v>40</v>
      </c>
      <c r="W30" s="42">
        <v>1</v>
      </c>
      <c r="X30" s="40">
        <v>1</v>
      </c>
      <c r="Y30" s="52">
        <v>1</v>
      </c>
    </row>
    <row r="31" spans="1:26" ht="147" x14ac:dyDescent="0.25">
      <c r="A31" s="39">
        <v>10</v>
      </c>
      <c r="B31" s="42" t="s">
        <v>110</v>
      </c>
      <c r="C31" s="42" t="s">
        <v>31</v>
      </c>
      <c r="D31" s="42"/>
      <c r="E31" s="42" t="s">
        <v>94</v>
      </c>
      <c r="F31" s="48" t="s">
        <v>111</v>
      </c>
      <c r="G31" s="42" t="s">
        <v>112</v>
      </c>
      <c r="H31" s="56">
        <v>44364</v>
      </c>
      <c r="I31" s="57"/>
      <c r="J31" s="57" t="s">
        <v>31</v>
      </c>
      <c r="K31" s="58" t="s">
        <v>113</v>
      </c>
      <c r="L31" s="59">
        <v>44364</v>
      </c>
      <c r="M31" s="57" t="s">
        <v>114</v>
      </c>
      <c r="N31" s="41">
        <v>44364</v>
      </c>
      <c r="O31" s="42" t="s">
        <v>262</v>
      </c>
      <c r="P31" s="42" t="s">
        <v>36</v>
      </c>
      <c r="Q31" s="42" t="s">
        <v>36</v>
      </c>
      <c r="R31" s="42" t="s">
        <v>36</v>
      </c>
      <c r="S31" s="40" t="s">
        <v>37</v>
      </c>
      <c r="T31" s="42" t="s">
        <v>241</v>
      </c>
      <c r="U31" s="42" t="s">
        <v>249</v>
      </c>
      <c r="V31" s="42" t="s">
        <v>40</v>
      </c>
      <c r="W31" s="42">
        <v>1</v>
      </c>
      <c r="X31" s="40">
        <v>1</v>
      </c>
      <c r="Y31" s="52">
        <v>1</v>
      </c>
    </row>
    <row r="32" spans="1:26" ht="121.5" x14ac:dyDescent="0.25">
      <c r="A32" s="39">
        <v>11</v>
      </c>
      <c r="B32" s="42" t="s">
        <v>116</v>
      </c>
      <c r="C32" s="42" t="s">
        <v>31</v>
      </c>
      <c r="D32" s="42" t="s">
        <v>31</v>
      </c>
      <c r="E32" s="42" t="s">
        <v>117</v>
      </c>
      <c r="F32" s="42" t="s">
        <v>118</v>
      </c>
      <c r="G32" s="42" t="s">
        <v>119</v>
      </c>
      <c r="H32" s="43">
        <v>44525</v>
      </c>
      <c r="I32" s="42"/>
      <c r="J32" s="42" t="s">
        <v>31</v>
      </c>
      <c r="K32" s="42" t="s">
        <v>120</v>
      </c>
      <c r="L32" s="43">
        <v>44522</v>
      </c>
      <c r="M32" s="42" t="s">
        <v>121</v>
      </c>
      <c r="N32" s="43">
        <v>44522</v>
      </c>
      <c r="O32" s="42" t="s">
        <v>121</v>
      </c>
      <c r="P32" s="42" t="s">
        <v>122</v>
      </c>
      <c r="Q32" s="42" t="s">
        <v>123</v>
      </c>
      <c r="R32" s="42" t="s">
        <v>36</v>
      </c>
      <c r="S32" s="40" t="s">
        <v>37</v>
      </c>
      <c r="T32" s="42" t="s">
        <v>241</v>
      </c>
      <c r="U32" s="42" t="s">
        <v>39</v>
      </c>
      <c r="V32" s="42" t="s">
        <v>40</v>
      </c>
      <c r="W32" s="42">
        <v>1</v>
      </c>
      <c r="X32" s="40">
        <v>1</v>
      </c>
      <c r="Y32" s="52">
        <v>1</v>
      </c>
    </row>
    <row r="33" spans="1:25" ht="121.5" x14ac:dyDescent="0.25">
      <c r="A33" s="50">
        <v>12</v>
      </c>
      <c r="B33" s="42" t="s">
        <v>30</v>
      </c>
      <c r="C33" s="42" t="s">
        <v>31</v>
      </c>
      <c r="D33" s="42"/>
      <c r="E33" s="42" t="s">
        <v>238</v>
      </c>
      <c r="F33" s="42" t="s">
        <v>32</v>
      </c>
      <c r="G33" s="42" t="s">
        <v>33</v>
      </c>
      <c r="H33" s="43">
        <v>44227</v>
      </c>
      <c r="I33" s="42"/>
      <c r="J33" s="42" t="s">
        <v>31</v>
      </c>
      <c r="K33" s="42" t="s">
        <v>34</v>
      </c>
      <c r="L33" s="43">
        <v>44193</v>
      </c>
      <c r="M33" s="42" t="s">
        <v>250</v>
      </c>
      <c r="N33" s="43">
        <v>44193</v>
      </c>
      <c r="O33" s="42" t="s">
        <v>250</v>
      </c>
      <c r="P33" s="42" t="s">
        <v>36</v>
      </c>
      <c r="Q33" s="42" t="s">
        <v>72</v>
      </c>
      <c r="R33" s="42" t="s">
        <v>36</v>
      </c>
      <c r="S33" s="40" t="s">
        <v>37</v>
      </c>
      <c r="T33" s="42" t="s">
        <v>38</v>
      </c>
      <c r="U33" s="42" t="s">
        <v>39</v>
      </c>
      <c r="V33" s="42" t="s">
        <v>40</v>
      </c>
      <c r="W33" s="42">
        <v>1</v>
      </c>
      <c r="X33" s="40">
        <v>1</v>
      </c>
      <c r="Y33" s="52">
        <v>1</v>
      </c>
    </row>
    <row r="34" spans="1:25" ht="121.5" x14ac:dyDescent="0.25">
      <c r="A34" s="50">
        <v>13</v>
      </c>
      <c r="B34" s="42" t="s">
        <v>251</v>
      </c>
      <c r="C34" s="42" t="s">
        <v>31</v>
      </c>
      <c r="D34" s="42"/>
      <c r="E34" s="42" t="s">
        <v>238</v>
      </c>
      <c r="F34" s="42" t="s">
        <v>41</v>
      </c>
      <c r="G34" s="42" t="s">
        <v>33</v>
      </c>
      <c r="H34" s="43">
        <v>44228</v>
      </c>
      <c r="I34" s="42"/>
      <c r="J34" s="42" t="s">
        <v>31</v>
      </c>
      <c r="K34" s="42" t="s">
        <v>34</v>
      </c>
      <c r="L34" s="43">
        <v>44193</v>
      </c>
      <c r="M34" s="42" t="s">
        <v>250</v>
      </c>
      <c r="N34" s="43">
        <v>44193</v>
      </c>
      <c r="O34" s="42" t="s">
        <v>250</v>
      </c>
      <c r="P34" s="42" t="s">
        <v>36</v>
      </c>
      <c r="Q34" s="42" t="s">
        <v>72</v>
      </c>
      <c r="R34" s="42" t="s">
        <v>36</v>
      </c>
      <c r="S34" s="40" t="s">
        <v>37</v>
      </c>
      <c r="T34" s="42" t="s">
        <v>38</v>
      </c>
      <c r="U34" s="42" t="s">
        <v>39</v>
      </c>
      <c r="V34" s="42" t="s">
        <v>40</v>
      </c>
      <c r="W34" s="42">
        <v>1</v>
      </c>
      <c r="X34" s="40">
        <v>1</v>
      </c>
      <c r="Y34" s="52">
        <v>1</v>
      </c>
    </row>
    <row r="35" spans="1:25" ht="141.75" x14ac:dyDescent="0.25">
      <c r="A35" s="39">
        <v>14</v>
      </c>
      <c r="B35" s="42" t="s">
        <v>124</v>
      </c>
      <c r="C35" s="42" t="s">
        <v>31</v>
      </c>
      <c r="D35" s="42"/>
      <c r="E35" s="42" t="s">
        <v>125</v>
      </c>
      <c r="F35" s="42" t="s">
        <v>252</v>
      </c>
      <c r="G35" s="42" t="s">
        <v>126</v>
      </c>
      <c r="H35" s="43">
        <v>44545</v>
      </c>
      <c r="I35" s="42"/>
      <c r="J35" s="42" t="s">
        <v>31</v>
      </c>
      <c r="K35" s="42" t="s">
        <v>127</v>
      </c>
      <c r="L35" s="43">
        <v>44545</v>
      </c>
      <c r="M35" s="42" t="s">
        <v>129</v>
      </c>
      <c r="N35" s="42" t="s">
        <v>128</v>
      </c>
      <c r="O35" s="42" t="s">
        <v>128</v>
      </c>
      <c r="P35" s="42" t="s">
        <v>36</v>
      </c>
      <c r="Q35" s="42" t="s">
        <v>72</v>
      </c>
      <c r="R35" s="42" t="s">
        <v>36</v>
      </c>
      <c r="S35" s="40" t="s">
        <v>37</v>
      </c>
      <c r="T35" s="42" t="s">
        <v>239</v>
      </c>
      <c r="U35" s="42" t="s">
        <v>39</v>
      </c>
      <c r="V35" s="42" t="s">
        <v>40</v>
      </c>
      <c r="W35" s="42">
        <v>1</v>
      </c>
      <c r="X35" s="40">
        <v>1</v>
      </c>
      <c r="Y35" s="52">
        <v>1</v>
      </c>
    </row>
    <row r="36" spans="1:25" ht="409.5" x14ac:dyDescent="0.25">
      <c r="A36" s="50">
        <v>15</v>
      </c>
      <c r="B36" s="42" t="s">
        <v>256</v>
      </c>
      <c r="C36" s="42"/>
      <c r="D36" s="42" t="s">
        <v>31</v>
      </c>
      <c r="E36" s="42" t="s">
        <v>255</v>
      </c>
      <c r="F36" s="42" t="s">
        <v>253</v>
      </c>
      <c r="G36" s="42" t="s">
        <v>254</v>
      </c>
      <c r="H36" s="43">
        <v>44533</v>
      </c>
      <c r="I36" s="42"/>
      <c r="J36" s="42" t="s">
        <v>31</v>
      </c>
      <c r="K36" s="42" t="s">
        <v>34</v>
      </c>
      <c r="L36" s="43">
        <v>44456</v>
      </c>
      <c r="M36" s="42" t="s">
        <v>250</v>
      </c>
      <c r="N36" s="43">
        <v>44527</v>
      </c>
      <c r="O36" s="42" t="s">
        <v>250</v>
      </c>
      <c r="P36" s="42" t="s">
        <v>36</v>
      </c>
      <c r="Q36" s="42" t="s">
        <v>261</v>
      </c>
      <c r="R36" s="42" t="s">
        <v>260</v>
      </c>
      <c r="S36" s="40" t="s">
        <v>37</v>
      </c>
      <c r="T36" s="42" t="s">
        <v>38</v>
      </c>
      <c r="U36" s="42" t="s">
        <v>39</v>
      </c>
      <c r="V36" s="42" t="s">
        <v>40</v>
      </c>
      <c r="W36" s="42">
        <v>1</v>
      </c>
      <c r="X36" s="40">
        <v>1</v>
      </c>
      <c r="Y36" s="52">
        <v>1</v>
      </c>
    </row>
    <row r="37" spans="1:25" ht="162" x14ac:dyDescent="0.25">
      <c r="A37" s="39">
        <v>16</v>
      </c>
      <c r="B37" s="42" t="s">
        <v>52</v>
      </c>
      <c r="C37" s="42" t="s">
        <v>31</v>
      </c>
      <c r="D37" s="42"/>
      <c r="E37" s="42" t="s">
        <v>53</v>
      </c>
      <c r="F37" s="42" t="s">
        <v>54</v>
      </c>
      <c r="G37" s="42" t="s">
        <v>55</v>
      </c>
      <c r="H37" s="43">
        <v>44272</v>
      </c>
      <c r="I37" s="42"/>
      <c r="J37" s="42" t="s">
        <v>31</v>
      </c>
      <c r="K37" s="42" t="s">
        <v>56</v>
      </c>
      <c r="L37" s="43">
        <v>44270</v>
      </c>
      <c r="M37" s="42" t="s">
        <v>57</v>
      </c>
      <c r="N37" s="43">
        <v>44271</v>
      </c>
      <c r="O37" s="42" t="s">
        <v>58</v>
      </c>
      <c r="P37" s="42" t="s">
        <v>59</v>
      </c>
      <c r="Q37" s="42" t="s">
        <v>60</v>
      </c>
      <c r="R37" s="42" t="s">
        <v>61</v>
      </c>
      <c r="S37" s="40" t="s">
        <v>37</v>
      </c>
      <c r="T37" s="42" t="s">
        <v>241</v>
      </c>
      <c r="U37" s="42" t="s">
        <v>257</v>
      </c>
      <c r="V37" s="42" t="s">
        <v>40</v>
      </c>
      <c r="W37" s="42">
        <v>1</v>
      </c>
      <c r="X37" s="40">
        <v>1</v>
      </c>
      <c r="Y37" s="52">
        <v>1</v>
      </c>
    </row>
    <row r="38" spans="1:25" ht="202.5" x14ac:dyDescent="0.25">
      <c r="A38" s="39">
        <v>17</v>
      </c>
      <c r="B38" s="42" t="s">
        <v>62</v>
      </c>
      <c r="C38" s="42" t="s">
        <v>31</v>
      </c>
      <c r="D38" s="42"/>
      <c r="E38" s="42" t="s">
        <v>53</v>
      </c>
      <c r="F38" s="42" t="s">
        <v>63</v>
      </c>
      <c r="G38" s="42" t="s">
        <v>64</v>
      </c>
      <c r="H38" s="43">
        <v>44370</v>
      </c>
      <c r="I38" s="42"/>
      <c r="J38" s="42" t="s">
        <v>31</v>
      </c>
      <c r="K38" s="42" t="s">
        <v>65</v>
      </c>
      <c r="L38" s="43" t="s">
        <v>258</v>
      </c>
      <c r="M38" s="42" t="s">
        <v>66</v>
      </c>
      <c r="N38" s="43" t="s">
        <v>67</v>
      </c>
      <c r="O38" s="42" t="s">
        <v>68</v>
      </c>
      <c r="P38" s="42" t="s">
        <v>36</v>
      </c>
      <c r="Q38" s="42" t="s">
        <v>263</v>
      </c>
      <c r="R38" s="42" t="s">
        <v>69</v>
      </c>
      <c r="S38" s="40" t="s">
        <v>37</v>
      </c>
      <c r="T38" s="42" t="s">
        <v>241</v>
      </c>
      <c r="U38" s="42" t="s">
        <v>259</v>
      </c>
      <c r="V38" s="42" t="s">
        <v>40</v>
      </c>
      <c r="W38" s="42">
        <v>1</v>
      </c>
      <c r="X38" s="40">
        <v>1</v>
      </c>
      <c r="Y38" s="52">
        <v>1</v>
      </c>
    </row>
  </sheetData>
  <mergeCells count="31">
    <mergeCell ref="W5:W6"/>
    <mergeCell ref="X5:X6"/>
    <mergeCell ref="Y5:Y6"/>
    <mergeCell ref="T3:T6"/>
    <mergeCell ref="U3:U6"/>
    <mergeCell ref="V3:V6"/>
    <mergeCell ref="W3:Y4"/>
    <mergeCell ref="N3:O4"/>
    <mergeCell ref="P3:P6"/>
    <mergeCell ref="Q3:Q6"/>
    <mergeCell ref="C5:C6"/>
    <mergeCell ref="D5:D6"/>
    <mergeCell ref="I5:I6"/>
    <mergeCell ref="J5:J6"/>
    <mergeCell ref="L5:L6"/>
    <mergeCell ref="R3:R6"/>
    <mergeCell ref="S3:S6"/>
    <mergeCell ref="N5:N6"/>
    <mergeCell ref="O5:O6"/>
    <mergeCell ref="A1:Y2"/>
    <mergeCell ref="A3:A6"/>
    <mergeCell ref="B3:B6"/>
    <mergeCell ref="C3:D4"/>
    <mergeCell ref="E3:E6"/>
    <mergeCell ref="F3:F6"/>
    <mergeCell ref="G3:G6"/>
    <mergeCell ref="H3:H6"/>
    <mergeCell ref="I3:J4"/>
    <mergeCell ref="K3:K6"/>
    <mergeCell ref="M5:M6"/>
    <mergeCell ref="L3:M4"/>
  </mergeCells>
  <dataValidations count="1">
    <dataValidation showInputMessage="1" showErrorMessage="1" sqref="H7:H22 M7:O22 O33:O34 M33:M34 Q7:Q22 Q33:Q35 M36 O36" xr:uid="{FB979E7B-EF05-4771-AC73-EE48CBB01272}"/>
  </dataValidation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9">
        <x14:dataValidation type="list" showInputMessage="1" showErrorMessage="1" xr:uid="{8FF7686E-DF6B-4D0E-BE07-50EEFD2AB927}">
          <x14:formula1>
            <xm:f>'C:\Users\mdavila\OneDrive - MINTIC\Descargas\[MATRIZ PPC (1) (1).xlsx]Hoja2'!#REF!</xm:f>
          </x14:formula1>
          <xm:sqref>T8:U22</xm:sqref>
        </x14:dataValidation>
        <x14:dataValidation type="list" showInputMessage="1" showErrorMessage="1" xr:uid="{8FD37AB6-B8C3-4C40-926A-7C9B609A9DAB}">
          <x14:formula1>
            <xm:f>'https://mintic-my.sharepoint.com/personal/wchacon_mintic_gov_co/Documents/WILLIAM/PLAN DE PARTICIPACION/2021/PPC CONCERTADO Y DEFINITIVO/[MATRIZ PPC GIT FORTALECIMIENTO DE MEDIOS PUBLICOS .xlsx]Hoja2'!#REF!</xm:f>
          </x14:formula1>
          <xm:sqref>T23:U24</xm:sqref>
        </x14:dataValidation>
        <x14:dataValidation type="list" showInputMessage="1" showErrorMessage="1" xr:uid="{4561E72A-5A96-4743-BCC2-BB1E63CC7884}">
          <x14:formula1>
            <xm:f>'C:\Users\wchacon\AppData\Local\Temp\MicrosoftEdgeDownloads\e98b1334-8985-4df0-820d-ab9052e2dba3\[Propuesta PPC- DATIC 2021.xlsx]Hoja2'!#REF!</xm:f>
          </x14:formula1>
          <xm:sqref>T27:U27</xm:sqref>
        </x14:dataValidation>
        <x14:dataValidation type="list" showInputMessage="1" showErrorMessage="1" xr:uid="{5450C622-AA13-4D07-9AA0-767F744FF08F}">
          <x14:formula1>
            <xm:f>'C:\Users\cquintero\Documents\PAAC\[Plan_Participacion_Ciudadana_2020.xlsx]Hoja2'!#REF!</xm:f>
          </x14:formula1>
          <xm:sqref>T25:U26</xm:sqref>
        </x14:dataValidation>
        <x14:dataValidation type="list" showInputMessage="1" showErrorMessage="1" xr:uid="{E6BB2491-58B3-414D-BFC5-893BBB9743B0}">
          <x14:formula1>
            <xm:f>'C:\Users\obrito\OneDrive - MINTIC\Documentos\EVIDENCIAS ASPA\Participacion Ciudadana\[MATRIZ PPC (1).xlsx]Hoja2'!#REF!</xm:f>
          </x14:formula1>
          <xm:sqref>T36 U28:U32 T28:T34</xm:sqref>
        </x14:dataValidation>
        <x14:dataValidation type="list" showInputMessage="1" showErrorMessage="1" xr:uid="{6931AF27-3CB8-405C-AA4F-89CCBAD71877}">
          <x14:formula1>
            <xm:f>'C:\Users\wchacon\OneDrive - MINTIC\WILLIAM\PLAN DE PARTICIPACION\2020\[MATRIZ PPC_2020_GIT. FRGI.xlsx]Hoja2'!#REF!</xm:f>
          </x14:formula1>
          <xm:sqref>U33:U34</xm:sqref>
        </x14:dataValidation>
        <x14:dataValidation type="list" showInputMessage="1" showErrorMessage="1" xr:uid="{D8D543C7-A4DA-4703-92B7-9006192E09A3}">
          <x14:formula1>
            <xm:f>'https://mintic-my.sharepoint.com/personal/wchacon_mintic_gov_co/Documents/WILLIAM/PLAN DE PARTICIPACION/2021/[MATRIZ PPC - OAPES ESTADISTICA.xlsx]Hoja2'!#REF!</xm:f>
          </x14:formula1>
          <xm:sqref>U35:U36</xm:sqref>
        </x14:dataValidation>
        <x14:dataValidation type="list" showInputMessage="1" showErrorMessage="1" xr:uid="{87C95B3C-FAF9-49DC-8CAC-DBC3E9E3868A}">
          <x14:formula1>
            <xm:f>'https://mintic-my.sharepoint.com/personal/wchacon_mintic_gov_co/Documents/WILLIAM/PLAN DE PARTICIPACION/2021/PPC CONCERTADO Y DEFINITIVO/[MATRIZ PPC conectividad.xlsx]Hoja2'!#REF!</xm:f>
          </x14:formula1>
          <xm:sqref>T37:U37</xm:sqref>
        </x14:dataValidation>
        <x14:dataValidation type="list" showInputMessage="1" showErrorMessage="1" xr:uid="{3DFF9730-2E58-47F6-A80D-F7C1F64E550D}">
          <x14:formula1>
            <xm:f>'C:\Users\wchacon\AppData\Local\Temp\MicrosoftEdgeDownloads\72d9353c-2efc-4549-b63f-f8a0d9a8ec7d\[4.MATRIZ PPC 2021- DED 13-11-2020.xlsx]Hoja2'!#REF!</xm:f>
          </x14:formula1>
          <xm:sqref>T38:U38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8DE28-B9AC-44A5-A49E-EE8A3DFCC716}">
  <dimension ref="A1:Y22"/>
  <sheetViews>
    <sheetView workbookViewId="0">
      <selection activeCell="I7" sqref="I7"/>
    </sheetView>
  </sheetViews>
  <sheetFormatPr baseColWidth="10" defaultColWidth="11.42578125" defaultRowHeight="15" x14ac:dyDescent="0.25"/>
  <cols>
    <col min="1" max="1" width="9" style="10" customWidth="1"/>
    <col min="2" max="2" width="14.42578125" style="37" customWidth="1"/>
    <col min="3" max="5" width="14.42578125" customWidth="1"/>
    <col min="6" max="6" width="17.140625" customWidth="1"/>
    <col min="7" max="7" width="22.28515625" customWidth="1"/>
    <col min="8" max="8" width="33.85546875" customWidth="1"/>
    <col min="9" max="9" width="19.5703125" customWidth="1"/>
    <col min="10" max="11" width="11.85546875" style="37" customWidth="1"/>
    <col min="12" max="12" width="19.85546875" style="10" customWidth="1"/>
    <col min="13" max="13" width="23.42578125" style="10" customWidth="1"/>
    <col min="14" max="14" width="33.140625" style="10" customWidth="1"/>
    <col min="15" max="15" width="17.140625" style="10" customWidth="1"/>
    <col min="16" max="16" width="19" style="10" customWidth="1"/>
    <col min="17" max="17" width="17.140625" style="10" customWidth="1"/>
    <col min="18" max="18" width="20.140625" style="10" customWidth="1"/>
    <col min="19" max="20" width="17.140625" style="10" customWidth="1"/>
    <col min="21" max="21" width="32.42578125" style="10" customWidth="1"/>
    <col min="22" max="22" width="49.42578125" style="10" customWidth="1"/>
    <col min="23" max="24" width="25.7109375" style="10" customWidth="1"/>
    <col min="25" max="25" width="22" customWidth="1"/>
  </cols>
  <sheetData>
    <row r="1" spans="1:25" ht="15" customHeight="1" x14ac:dyDescent="0.25">
      <c r="B1" s="84" t="s">
        <v>130</v>
      </c>
      <c r="C1" s="85"/>
      <c r="D1" s="85"/>
      <c r="E1" s="85"/>
      <c r="F1" s="85"/>
      <c r="G1" s="85"/>
      <c r="H1" s="85"/>
      <c r="I1" s="85"/>
      <c r="J1" s="85"/>
      <c r="K1" s="85"/>
      <c r="L1" s="85"/>
      <c r="M1" s="85"/>
      <c r="N1" s="85"/>
      <c r="O1" s="85"/>
      <c r="P1" s="85"/>
      <c r="Q1" s="85"/>
      <c r="R1" s="85"/>
      <c r="S1" s="85"/>
      <c r="T1" s="85"/>
      <c r="U1" s="85"/>
      <c r="V1" s="85"/>
      <c r="W1" s="85"/>
      <c r="X1" s="85"/>
      <c r="Y1" s="86"/>
    </row>
    <row r="2" spans="1:25" ht="15.75" thickBot="1" x14ac:dyDescent="0.3">
      <c r="B2" s="87"/>
      <c r="C2" s="88"/>
      <c r="D2" s="88"/>
      <c r="E2" s="88"/>
      <c r="F2" s="88"/>
      <c r="G2" s="88"/>
      <c r="H2" s="88"/>
      <c r="I2" s="88"/>
      <c r="J2" s="88"/>
      <c r="K2" s="88"/>
      <c r="L2" s="88"/>
      <c r="M2" s="88"/>
      <c r="N2" s="88"/>
      <c r="O2" s="88"/>
      <c r="P2" s="88"/>
      <c r="Q2" s="88"/>
      <c r="R2" s="88"/>
      <c r="S2" s="88"/>
      <c r="T2" s="88"/>
      <c r="U2" s="88"/>
      <c r="V2" s="88"/>
      <c r="W2" s="88"/>
      <c r="X2" s="88"/>
      <c r="Y2" s="89"/>
    </row>
    <row r="3" spans="1:25" ht="15.75" thickBot="1" x14ac:dyDescent="0.3">
      <c r="B3" s="71" t="s">
        <v>0</v>
      </c>
      <c r="C3" s="71" t="s">
        <v>1</v>
      </c>
      <c r="D3" s="82" t="s">
        <v>2</v>
      </c>
      <c r="E3" s="90"/>
      <c r="F3" s="71" t="s">
        <v>3</v>
      </c>
      <c r="G3" s="71" t="s">
        <v>4</v>
      </c>
      <c r="H3" s="71" t="s">
        <v>5</v>
      </c>
      <c r="I3" s="71" t="s">
        <v>6</v>
      </c>
      <c r="J3" s="82" t="s">
        <v>7</v>
      </c>
      <c r="K3" s="90"/>
      <c r="L3" s="92" t="s">
        <v>131</v>
      </c>
      <c r="M3" s="93"/>
      <c r="N3" s="93"/>
      <c r="O3" s="93"/>
      <c r="P3" s="93"/>
      <c r="Q3" s="93"/>
      <c r="R3" s="93"/>
      <c r="S3" s="93"/>
      <c r="T3" s="93"/>
      <c r="U3" s="93"/>
      <c r="V3" s="93"/>
      <c r="W3" s="93"/>
      <c r="X3" s="93"/>
      <c r="Y3" s="94"/>
    </row>
    <row r="4" spans="1:25" ht="15.75" thickBot="1" x14ac:dyDescent="0.3">
      <c r="B4" s="72"/>
      <c r="C4" s="72"/>
      <c r="D4" s="75"/>
      <c r="E4" s="91"/>
      <c r="F4" s="72"/>
      <c r="G4" s="72"/>
      <c r="H4" s="72"/>
      <c r="I4" s="72"/>
      <c r="J4" s="75"/>
      <c r="K4" s="91"/>
      <c r="L4" s="75" t="s">
        <v>132</v>
      </c>
      <c r="M4" s="91"/>
      <c r="N4" s="75" t="s">
        <v>133</v>
      </c>
      <c r="O4" s="76"/>
      <c r="P4" s="76"/>
      <c r="Q4" s="76"/>
      <c r="R4" s="77"/>
      <c r="S4" s="75" t="s">
        <v>134</v>
      </c>
      <c r="T4" s="78"/>
      <c r="U4" s="78"/>
      <c r="V4" s="73" t="s">
        <v>135</v>
      </c>
      <c r="W4" s="79"/>
      <c r="X4" s="79"/>
      <c r="Y4" s="71" t="s">
        <v>136</v>
      </c>
    </row>
    <row r="5" spans="1:25" ht="15.75" thickBot="1" x14ac:dyDescent="0.3">
      <c r="B5" s="72"/>
      <c r="C5" s="72"/>
      <c r="D5" s="71" t="s">
        <v>19</v>
      </c>
      <c r="E5" s="71" t="s">
        <v>20</v>
      </c>
      <c r="F5" s="72"/>
      <c r="G5" s="72"/>
      <c r="H5" s="72"/>
      <c r="I5" s="72"/>
      <c r="J5" s="71" t="s">
        <v>21</v>
      </c>
      <c r="K5" s="71" t="s">
        <v>22</v>
      </c>
      <c r="L5" s="71" t="s">
        <v>8</v>
      </c>
      <c r="M5" s="71" t="s">
        <v>137</v>
      </c>
      <c r="N5" s="71" t="s">
        <v>138</v>
      </c>
      <c r="O5" s="73" t="s">
        <v>9</v>
      </c>
      <c r="P5" s="74"/>
      <c r="Q5" s="73" t="s">
        <v>10</v>
      </c>
      <c r="R5" s="74"/>
      <c r="S5" s="71" t="s">
        <v>11</v>
      </c>
      <c r="T5" s="71" t="s">
        <v>12</v>
      </c>
      <c r="U5" s="80" t="s">
        <v>139</v>
      </c>
      <c r="V5" s="71" t="s">
        <v>140</v>
      </c>
      <c r="W5" s="71" t="s">
        <v>141</v>
      </c>
      <c r="X5" s="82" t="s">
        <v>142</v>
      </c>
      <c r="Y5" s="72"/>
    </row>
    <row r="6" spans="1:25" ht="60.75" thickBot="1" x14ac:dyDescent="0.3">
      <c r="B6" s="72"/>
      <c r="C6" s="72"/>
      <c r="D6" s="72"/>
      <c r="E6" s="72"/>
      <c r="F6" s="72"/>
      <c r="G6" s="72"/>
      <c r="H6" s="72"/>
      <c r="I6" s="72"/>
      <c r="J6" s="72"/>
      <c r="K6" s="72"/>
      <c r="L6" s="72"/>
      <c r="M6" s="72"/>
      <c r="N6" s="72"/>
      <c r="O6" s="11" t="s">
        <v>23</v>
      </c>
      <c r="P6" s="11" t="s">
        <v>24</v>
      </c>
      <c r="Q6" s="11" t="s">
        <v>25</v>
      </c>
      <c r="R6" s="11" t="s">
        <v>26</v>
      </c>
      <c r="S6" s="72"/>
      <c r="T6" s="72"/>
      <c r="U6" s="81"/>
      <c r="V6" s="72"/>
      <c r="W6" s="72"/>
      <c r="X6" s="83"/>
      <c r="Y6" s="72"/>
    </row>
    <row r="7" spans="1:25" s="19" customFormat="1" ht="180" x14ac:dyDescent="0.25">
      <c r="A7" s="12">
        <v>1</v>
      </c>
      <c r="B7" s="13">
        <v>2</v>
      </c>
      <c r="C7" s="14" t="s">
        <v>143</v>
      </c>
      <c r="D7" s="7" t="s">
        <v>31</v>
      </c>
      <c r="E7" s="15"/>
      <c r="F7" s="16" t="s">
        <v>144</v>
      </c>
      <c r="G7" s="16" t="s">
        <v>145</v>
      </c>
      <c r="H7" s="16" t="s">
        <v>146</v>
      </c>
      <c r="I7" s="5" t="s">
        <v>147</v>
      </c>
      <c r="J7" s="4" t="s">
        <v>31</v>
      </c>
      <c r="K7" s="15"/>
      <c r="L7" s="16" t="s">
        <v>148</v>
      </c>
      <c r="M7" s="16" t="s">
        <v>149</v>
      </c>
      <c r="N7" s="17" t="s">
        <v>150</v>
      </c>
      <c r="O7" s="5">
        <v>44517</v>
      </c>
      <c r="P7" s="16" t="s">
        <v>151</v>
      </c>
      <c r="Q7" s="5">
        <v>44517</v>
      </c>
      <c r="R7" s="16" t="s">
        <v>151</v>
      </c>
      <c r="S7" s="4" t="s">
        <v>152</v>
      </c>
      <c r="T7" s="4">
        <v>8</v>
      </c>
      <c r="U7" s="4" t="s">
        <v>152</v>
      </c>
      <c r="V7" s="16" t="s">
        <v>153</v>
      </c>
      <c r="W7" s="4" t="s">
        <v>36</v>
      </c>
      <c r="X7" s="4" t="s">
        <v>36</v>
      </c>
      <c r="Y7" s="18">
        <v>50000000</v>
      </c>
    </row>
    <row r="8" spans="1:25" s="19" customFormat="1" ht="180" x14ac:dyDescent="0.25">
      <c r="A8" s="12">
        <v>2</v>
      </c>
      <c r="B8" s="20">
        <v>2</v>
      </c>
      <c r="C8" s="1" t="s">
        <v>143</v>
      </c>
      <c r="D8" s="3" t="s">
        <v>31</v>
      </c>
      <c r="E8" s="8"/>
      <c r="F8" s="8" t="s">
        <v>144</v>
      </c>
      <c r="G8" s="8" t="s">
        <v>145</v>
      </c>
      <c r="H8" s="1" t="s">
        <v>154</v>
      </c>
      <c r="I8" s="9" t="s">
        <v>155</v>
      </c>
      <c r="J8" s="2" t="s">
        <v>31</v>
      </c>
      <c r="K8" s="21"/>
      <c r="L8" s="8" t="s">
        <v>156</v>
      </c>
      <c r="M8" s="8" t="s">
        <v>149</v>
      </c>
      <c r="N8" s="1" t="s">
        <v>157</v>
      </c>
      <c r="O8" s="22" t="s">
        <v>158</v>
      </c>
      <c r="P8" s="8" t="s">
        <v>159</v>
      </c>
      <c r="Q8" s="23">
        <v>44459</v>
      </c>
      <c r="R8" s="8" t="s">
        <v>160</v>
      </c>
      <c r="S8" s="2" t="s">
        <v>152</v>
      </c>
      <c r="T8" s="2">
        <v>11</v>
      </c>
      <c r="U8" s="2" t="s">
        <v>152</v>
      </c>
      <c r="V8" s="8" t="s">
        <v>161</v>
      </c>
      <c r="W8" s="2" t="s">
        <v>36</v>
      </c>
      <c r="X8" s="2" t="s">
        <v>36</v>
      </c>
      <c r="Y8" s="24">
        <v>62500000</v>
      </c>
    </row>
    <row r="9" spans="1:25" s="19" customFormat="1" ht="180" x14ac:dyDescent="0.25">
      <c r="A9" s="12">
        <v>3</v>
      </c>
      <c r="B9" s="20">
        <v>2</v>
      </c>
      <c r="C9" s="1" t="s">
        <v>143</v>
      </c>
      <c r="D9" s="3" t="s">
        <v>31</v>
      </c>
      <c r="E9" s="21"/>
      <c r="F9" s="8" t="s">
        <v>144</v>
      </c>
      <c r="G9" s="8" t="s">
        <v>145</v>
      </c>
      <c r="H9" s="1" t="s">
        <v>154</v>
      </c>
      <c r="I9" s="9" t="s">
        <v>162</v>
      </c>
      <c r="J9" s="2" t="s">
        <v>31</v>
      </c>
      <c r="K9" s="21"/>
      <c r="L9" s="8" t="s">
        <v>163</v>
      </c>
      <c r="M9" s="8" t="s">
        <v>149</v>
      </c>
      <c r="N9" s="1" t="s">
        <v>157</v>
      </c>
      <c r="O9" s="22" t="s">
        <v>164</v>
      </c>
      <c r="P9" s="8" t="s">
        <v>159</v>
      </c>
      <c r="Q9" s="6">
        <v>44456</v>
      </c>
      <c r="R9" s="8" t="s">
        <v>160</v>
      </c>
      <c r="S9" s="2" t="s">
        <v>152</v>
      </c>
      <c r="T9" s="2">
        <v>21</v>
      </c>
      <c r="U9" s="2" t="s">
        <v>152</v>
      </c>
      <c r="V9" s="8" t="s">
        <v>165</v>
      </c>
      <c r="W9" s="2" t="s">
        <v>36</v>
      </c>
      <c r="X9" s="2" t="s">
        <v>36</v>
      </c>
      <c r="Y9" s="25">
        <f>Y8</f>
        <v>62500000</v>
      </c>
    </row>
    <row r="10" spans="1:25" s="19" customFormat="1" ht="180" x14ac:dyDescent="0.25">
      <c r="A10" s="12">
        <v>4</v>
      </c>
      <c r="B10" s="20">
        <v>2</v>
      </c>
      <c r="C10" s="1" t="s">
        <v>143</v>
      </c>
      <c r="D10" s="3" t="s">
        <v>31</v>
      </c>
      <c r="E10" s="21"/>
      <c r="F10" s="8" t="s">
        <v>144</v>
      </c>
      <c r="G10" s="8" t="s">
        <v>145</v>
      </c>
      <c r="H10" s="1" t="s">
        <v>154</v>
      </c>
      <c r="I10" s="9" t="s">
        <v>166</v>
      </c>
      <c r="J10" s="2" t="s">
        <v>31</v>
      </c>
      <c r="K10" s="21"/>
      <c r="L10" s="8" t="s">
        <v>163</v>
      </c>
      <c r="M10" s="8" t="s">
        <v>149</v>
      </c>
      <c r="N10" s="1" t="s">
        <v>157</v>
      </c>
      <c r="O10" s="9" t="s">
        <v>167</v>
      </c>
      <c r="P10" s="8" t="s">
        <v>159</v>
      </c>
      <c r="Q10" s="6">
        <v>44461</v>
      </c>
      <c r="R10" s="8" t="s">
        <v>160</v>
      </c>
      <c r="S10" s="2" t="s">
        <v>152</v>
      </c>
      <c r="T10" s="2">
        <v>20</v>
      </c>
      <c r="U10" s="2" t="s">
        <v>152</v>
      </c>
      <c r="V10" s="8" t="s">
        <v>168</v>
      </c>
      <c r="W10" s="2" t="s">
        <v>36</v>
      </c>
      <c r="X10" s="2" t="s">
        <v>36</v>
      </c>
      <c r="Y10" s="25">
        <f>Y9</f>
        <v>62500000</v>
      </c>
    </row>
    <row r="11" spans="1:25" s="19" customFormat="1" ht="180" x14ac:dyDescent="0.25">
      <c r="A11" s="12">
        <v>5</v>
      </c>
      <c r="B11" s="20">
        <v>2</v>
      </c>
      <c r="C11" s="1" t="s">
        <v>143</v>
      </c>
      <c r="D11" s="3" t="s">
        <v>31</v>
      </c>
      <c r="E11" s="21"/>
      <c r="F11" s="8" t="s">
        <v>144</v>
      </c>
      <c r="G11" s="8" t="s">
        <v>145</v>
      </c>
      <c r="H11" s="1" t="s">
        <v>154</v>
      </c>
      <c r="I11" s="9" t="s">
        <v>169</v>
      </c>
      <c r="J11" s="2" t="s">
        <v>31</v>
      </c>
      <c r="K11" s="21"/>
      <c r="L11" s="8" t="s">
        <v>170</v>
      </c>
      <c r="M11" s="8" t="s">
        <v>149</v>
      </c>
      <c r="N11" s="1" t="s">
        <v>157</v>
      </c>
      <c r="O11" s="9" t="s">
        <v>171</v>
      </c>
      <c r="P11" s="8" t="s">
        <v>159</v>
      </c>
      <c r="Q11" s="9">
        <v>44465</v>
      </c>
      <c r="R11" s="8" t="s">
        <v>160</v>
      </c>
      <c r="S11" s="2" t="s">
        <v>152</v>
      </c>
      <c r="T11" s="2">
        <v>10</v>
      </c>
      <c r="U11" s="2" t="s">
        <v>152</v>
      </c>
      <c r="V11" s="8" t="s">
        <v>172</v>
      </c>
      <c r="W11" s="2" t="s">
        <v>36</v>
      </c>
      <c r="X11" s="2" t="s">
        <v>36</v>
      </c>
      <c r="Y11" s="25">
        <f>Y10</f>
        <v>62500000</v>
      </c>
    </row>
    <row r="12" spans="1:25" s="19" customFormat="1" ht="120" x14ac:dyDescent="0.25">
      <c r="A12" s="12">
        <v>6</v>
      </c>
      <c r="B12" s="20">
        <v>2</v>
      </c>
      <c r="C12" s="1" t="s">
        <v>143</v>
      </c>
      <c r="D12" s="3" t="s">
        <v>31</v>
      </c>
      <c r="E12" s="21"/>
      <c r="F12" s="8" t="s">
        <v>173</v>
      </c>
      <c r="G12" s="8" t="s">
        <v>174</v>
      </c>
      <c r="H12" s="8" t="s">
        <v>175</v>
      </c>
      <c r="I12" s="6">
        <v>44551</v>
      </c>
      <c r="J12" s="2" t="s">
        <v>31</v>
      </c>
      <c r="K12" s="2" t="s">
        <v>31</v>
      </c>
      <c r="L12" s="8" t="s">
        <v>176</v>
      </c>
      <c r="M12" s="8" t="s">
        <v>177</v>
      </c>
      <c r="N12" s="8" t="s">
        <v>178</v>
      </c>
      <c r="O12" s="6" t="s">
        <v>179</v>
      </c>
      <c r="P12" s="8" t="s">
        <v>180</v>
      </c>
      <c r="Q12" s="6">
        <v>44547</v>
      </c>
      <c r="R12" s="8" t="s">
        <v>180</v>
      </c>
      <c r="S12" s="2" t="s">
        <v>152</v>
      </c>
      <c r="T12" s="2">
        <v>29</v>
      </c>
      <c r="U12" s="2" t="s">
        <v>152</v>
      </c>
      <c r="V12" s="8" t="s">
        <v>181</v>
      </c>
      <c r="W12" s="2" t="s">
        <v>36</v>
      </c>
      <c r="X12" s="2" t="s">
        <v>36</v>
      </c>
      <c r="Y12" s="24">
        <v>13950000</v>
      </c>
    </row>
    <row r="13" spans="1:25" s="19" customFormat="1" ht="165" x14ac:dyDescent="0.25">
      <c r="A13" s="12">
        <v>7</v>
      </c>
      <c r="B13" s="20">
        <v>2</v>
      </c>
      <c r="C13" s="1" t="s">
        <v>143</v>
      </c>
      <c r="D13" s="3" t="s">
        <v>31</v>
      </c>
      <c r="E13" s="21"/>
      <c r="F13" s="8" t="s">
        <v>173</v>
      </c>
      <c r="G13" s="8" t="s">
        <v>174</v>
      </c>
      <c r="H13" s="8" t="s">
        <v>182</v>
      </c>
      <c r="I13" s="9">
        <v>44551</v>
      </c>
      <c r="J13" s="2" t="s">
        <v>31</v>
      </c>
      <c r="K13" s="21"/>
      <c r="L13" s="8" t="s">
        <v>183</v>
      </c>
      <c r="M13" s="8" t="s">
        <v>177</v>
      </c>
      <c r="N13" s="8" t="s">
        <v>178</v>
      </c>
      <c r="O13" s="6" t="s">
        <v>179</v>
      </c>
      <c r="P13" s="8" t="s">
        <v>180</v>
      </c>
      <c r="Q13" s="6">
        <v>44547</v>
      </c>
      <c r="R13" s="8" t="s">
        <v>180</v>
      </c>
      <c r="S13" s="2" t="s">
        <v>152</v>
      </c>
      <c r="T13" s="2">
        <v>17</v>
      </c>
      <c r="U13" s="2" t="s">
        <v>152</v>
      </c>
      <c r="V13" s="8" t="s">
        <v>184</v>
      </c>
      <c r="W13" s="2" t="s">
        <v>36</v>
      </c>
      <c r="X13" s="2" t="s">
        <v>36</v>
      </c>
      <c r="Y13" s="24">
        <v>13950000</v>
      </c>
    </row>
    <row r="14" spans="1:25" s="19" customFormat="1" ht="135" x14ac:dyDescent="0.25">
      <c r="A14" s="12">
        <v>8</v>
      </c>
      <c r="B14" s="20">
        <v>2</v>
      </c>
      <c r="C14" s="1" t="s">
        <v>143</v>
      </c>
      <c r="D14" s="3" t="s">
        <v>31</v>
      </c>
      <c r="E14" s="21"/>
      <c r="F14" s="8" t="s">
        <v>144</v>
      </c>
      <c r="G14" s="8" t="s">
        <v>174</v>
      </c>
      <c r="H14" s="8" t="s">
        <v>185</v>
      </c>
      <c r="I14" s="6" t="s">
        <v>186</v>
      </c>
      <c r="J14" s="2"/>
      <c r="K14" s="2" t="s">
        <v>31</v>
      </c>
      <c r="L14" s="8" t="s">
        <v>187</v>
      </c>
      <c r="M14" s="8" t="s">
        <v>177</v>
      </c>
      <c r="N14" s="8" t="s">
        <v>178</v>
      </c>
      <c r="O14" s="6" t="s">
        <v>188</v>
      </c>
      <c r="P14" s="8" t="s">
        <v>180</v>
      </c>
      <c r="Q14" s="6">
        <v>44527</v>
      </c>
      <c r="R14" s="8" t="s">
        <v>180</v>
      </c>
      <c r="S14" s="2" t="s">
        <v>152</v>
      </c>
      <c r="T14" s="2" t="s">
        <v>189</v>
      </c>
      <c r="U14" s="2" t="s">
        <v>152</v>
      </c>
      <c r="V14" s="8" t="s">
        <v>190</v>
      </c>
      <c r="W14" s="2" t="s">
        <v>36</v>
      </c>
      <c r="X14" s="2" t="s">
        <v>36</v>
      </c>
      <c r="Y14" s="24">
        <v>13950000</v>
      </c>
    </row>
    <row r="15" spans="1:25" s="19" customFormat="1" ht="330" x14ac:dyDescent="0.25">
      <c r="A15" s="12">
        <v>9</v>
      </c>
      <c r="B15" s="20">
        <v>2</v>
      </c>
      <c r="C15" s="1" t="s">
        <v>143</v>
      </c>
      <c r="D15" s="3" t="s">
        <v>31</v>
      </c>
      <c r="E15" s="21"/>
      <c r="F15" s="8" t="s">
        <v>191</v>
      </c>
      <c r="G15" s="8" t="s">
        <v>192</v>
      </c>
      <c r="H15" s="1" t="s">
        <v>193</v>
      </c>
      <c r="I15" s="6" t="s">
        <v>194</v>
      </c>
      <c r="J15" s="2" t="s">
        <v>31</v>
      </c>
      <c r="K15" s="21"/>
      <c r="L15" s="8" t="s">
        <v>195</v>
      </c>
      <c r="M15" s="8" t="s">
        <v>196</v>
      </c>
      <c r="N15" s="8" t="s">
        <v>197</v>
      </c>
      <c r="O15" s="6" t="s">
        <v>198</v>
      </c>
      <c r="P15" s="8" t="s">
        <v>199</v>
      </c>
      <c r="Q15" s="26">
        <v>44440</v>
      </c>
      <c r="R15" s="8" t="s">
        <v>199</v>
      </c>
      <c r="S15" s="2" t="s">
        <v>152</v>
      </c>
      <c r="T15" s="2">
        <v>45</v>
      </c>
      <c r="U15" s="2" t="s">
        <v>152</v>
      </c>
      <c r="V15" s="8" t="s">
        <v>200</v>
      </c>
      <c r="W15" s="2" t="s">
        <v>36</v>
      </c>
      <c r="X15" s="2" t="s">
        <v>36</v>
      </c>
      <c r="Y15" s="24">
        <f>42004324*2</f>
        <v>84008648</v>
      </c>
    </row>
    <row r="16" spans="1:25" s="19" customFormat="1" ht="330" x14ac:dyDescent="0.25">
      <c r="A16" s="12">
        <v>10</v>
      </c>
      <c r="B16" s="20">
        <v>2</v>
      </c>
      <c r="C16" s="1" t="s">
        <v>143</v>
      </c>
      <c r="D16" s="3" t="s">
        <v>31</v>
      </c>
      <c r="E16" s="21"/>
      <c r="F16" s="8" t="s">
        <v>201</v>
      </c>
      <c r="G16" s="8" t="s">
        <v>202</v>
      </c>
      <c r="H16" s="8" t="s">
        <v>193</v>
      </c>
      <c r="I16" s="6" t="s">
        <v>203</v>
      </c>
      <c r="J16" s="2" t="s">
        <v>31</v>
      </c>
      <c r="K16" s="21"/>
      <c r="L16" s="8" t="s">
        <v>195</v>
      </c>
      <c r="M16" s="8" t="s">
        <v>196</v>
      </c>
      <c r="N16" s="8" t="s">
        <v>204</v>
      </c>
      <c r="O16" s="26">
        <v>44470</v>
      </c>
      <c r="P16" s="8" t="s">
        <v>199</v>
      </c>
      <c r="Q16" s="26">
        <v>44470</v>
      </c>
      <c r="R16" s="8" t="s">
        <v>199</v>
      </c>
      <c r="S16" s="2" t="s">
        <v>152</v>
      </c>
      <c r="T16" s="2">
        <v>22</v>
      </c>
      <c r="U16" s="2" t="s">
        <v>152</v>
      </c>
      <c r="V16" s="8" t="s">
        <v>200</v>
      </c>
      <c r="W16" s="2" t="s">
        <v>36</v>
      </c>
      <c r="X16" s="2" t="s">
        <v>36</v>
      </c>
      <c r="Y16" s="24">
        <f>42004324+60000000</f>
        <v>102004324</v>
      </c>
    </row>
    <row r="17" spans="1:25" s="19" customFormat="1" ht="150" x14ac:dyDescent="0.25">
      <c r="A17" s="12">
        <v>11</v>
      </c>
      <c r="B17" s="20">
        <v>2</v>
      </c>
      <c r="C17" s="1" t="s">
        <v>143</v>
      </c>
      <c r="D17" s="3" t="s">
        <v>31</v>
      </c>
      <c r="E17" s="21"/>
      <c r="F17" s="8" t="s">
        <v>144</v>
      </c>
      <c r="G17" s="8" t="s">
        <v>205</v>
      </c>
      <c r="H17" s="8" t="s">
        <v>206</v>
      </c>
      <c r="I17" s="6">
        <v>44520</v>
      </c>
      <c r="J17" s="2" t="s">
        <v>31</v>
      </c>
      <c r="K17" s="21"/>
      <c r="L17" s="8" t="s">
        <v>207</v>
      </c>
      <c r="M17" s="8" t="s">
        <v>208</v>
      </c>
      <c r="N17" s="8" t="s">
        <v>209</v>
      </c>
      <c r="O17" s="26">
        <v>44501</v>
      </c>
      <c r="P17" s="2" t="s">
        <v>210</v>
      </c>
      <c r="Q17" s="26">
        <v>44501</v>
      </c>
      <c r="R17" s="2" t="s">
        <v>210</v>
      </c>
      <c r="S17" s="2" t="s">
        <v>152</v>
      </c>
      <c r="T17" s="2" t="s">
        <v>211</v>
      </c>
      <c r="U17" s="2" t="s">
        <v>152</v>
      </c>
      <c r="V17" s="8" t="s">
        <v>212</v>
      </c>
      <c r="W17" s="2" t="s">
        <v>36</v>
      </c>
      <c r="X17" s="2" t="s">
        <v>36</v>
      </c>
      <c r="Y17" s="24">
        <v>17116770</v>
      </c>
    </row>
    <row r="18" spans="1:25" s="19" customFormat="1" ht="240" x14ac:dyDescent="0.25">
      <c r="A18" s="12">
        <v>12</v>
      </c>
      <c r="B18" s="20">
        <v>2</v>
      </c>
      <c r="C18" s="1" t="s">
        <v>143</v>
      </c>
      <c r="D18" s="3" t="s">
        <v>31</v>
      </c>
      <c r="E18" s="21"/>
      <c r="F18" s="8" t="s">
        <v>201</v>
      </c>
      <c r="G18" s="8" t="s">
        <v>213</v>
      </c>
      <c r="H18" s="8" t="s">
        <v>214</v>
      </c>
      <c r="I18" s="6" t="s">
        <v>215</v>
      </c>
      <c r="J18" s="2" t="s">
        <v>31</v>
      </c>
      <c r="K18" s="21"/>
      <c r="L18" s="8" t="s">
        <v>216</v>
      </c>
      <c r="M18" s="8" t="s">
        <v>208</v>
      </c>
      <c r="N18" s="8" t="s">
        <v>217</v>
      </c>
      <c r="O18" s="26">
        <v>44501</v>
      </c>
      <c r="P18" s="8" t="s">
        <v>180</v>
      </c>
      <c r="Q18" s="26">
        <v>44470</v>
      </c>
      <c r="R18" s="8" t="s">
        <v>180</v>
      </c>
      <c r="S18" s="2" t="s">
        <v>152</v>
      </c>
      <c r="T18" s="2">
        <v>292</v>
      </c>
      <c r="U18" s="2" t="s">
        <v>152</v>
      </c>
      <c r="V18" s="8" t="s">
        <v>200</v>
      </c>
      <c r="W18" s="2" t="s">
        <v>36</v>
      </c>
      <c r="X18" s="2" t="s">
        <v>36</v>
      </c>
      <c r="Y18" s="24">
        <v>63180000</v>
      </c>
    </row>
    <row r="19" spans="1:25" s="19" customFormat="1" ht="195" x14ac:dyDescent="0.25">
      <c r="A19" s="12">
        <v>13</v>
      </c>
      <c r="B19" s="20">
        <v>2</v>
      </c>
      <c r="C19" s="1" t="s">
        <v>143</v>
      </c>
      <c r="D19" s="3" t="s">
        <v>31</v>
      </c>
      <c r="E19" s="21"/>
      <c r="F19" s="8" t="s">
        <v>173</v>
      </c>
      <c r="G19" s="8" t="s">
        <v>174</v>
      </c>
      <c r="H19" s="1" t="s">
        <v>218</v>
      </c>
      <c r="I19" s="6">
        <v>44526</v>
      </c>
      <c r="J19" s="2" t="s">
        <v>31</v>
      </c>
      <c r="K19" s="2" t="s">
        <v>31</v>
      </c>
      <c r="L19" s="8" t="s">
        <v>219</v>
      </c>
      <c r="M19" s="8" t="s">
        <v>177</v>
      </c>
      <c r="N19" s="8" t="s">
        <v>178</v>
      </c>
      <c r="O19" s="26">
        <v>44501</v>
      </c>
      <c r="P19" s="8" t="s">
        <v>220</v>
      </c>
      <c r="Q19" s="26">
        <v>44501</v>
      </c>
      <c r="R19" s="8" t="s">
        <v>221</v>
      </c>
      <c r="S19" s="2" t="s">
        <v>222</v>
      </c>
      <c r="T19" s="2" t="s">
        <v>223</v>
      </c>
      <c r="U19" s="2" t="s">
        <v>152</v>
      </c>
      <c r="V19" s="8" t="s">
        <v>224</v>
      </c>
      <c r="W19" s="2" t="s">
        <v>36</v>
      </c>
      <c r="X19" s="2" t="s">
        <v>36</v>
      </c>
      <c r="Y19" s="24">
        <v>13950000</v>
      </c>
    </row>
    <row r="20" spans="1:25" s="19" customFormat="1" ht="105" x14ac:dyDescent="0.25">
      <c r="A20" s="12">
        <v>14</v>
      </c>
      <c r="B20" s="20">
        <v>2</v>
      </c>
      <c r="C20" s="1" t="s">
        <v>143</v>
      </c>
      <c r="D20" s="3" t="s">
        <v>31</v>
      </c>
      <c r="E20" s="21"/>
      <c r="F20" s="1" t="s">
        <v>201</v>
      </c>
      <c r="G20" s="8" t="s">
        <v>225</v>
      </c>
      <c r="H20" s="1" t="s">
        <v>226</v>
      </c>
      <c r="I20" s="9" t="s">
        <v>227</v>
      </c>
      <c r="J20" s="2" t="s">
        <v>31</v>
      </c>
      <c r="K20" s="21"/>
      <c r="L20" s="8" t="s">
        <v>228</v>
      </c>
      <c r="M20" s="8" t="s">
        <v>229</v>
      </c>
      <c r="N20" s="8" t="s">
        <v>230</v>
      </c>
      <c r="O20" s="26">
        <v>44440</v>
      </c>
      <c r="P20" s="8" t="s">
        <v>231</v>
      </c>
      <c r="Q20" s="26">
        <v>44440</v>
      </c>
      <c r="R20" s="8" t="s">
        <v>232</v>
      </c>
      <c r="S20" s="2" t="s">
        <v>152</v>
      </c>
      <c r="T20" s="2">
        <v>51</v>
      </c>
      <c r="U20" s="2" t="s">
        <v>152</v>
      </c>
      <c r="V20" s="8" t="s">
        <v>200</v>
      </c>
      <c r="W20" s="2" t="s">
        <v>36</v>
      </c>
      <c r="X20" s="2" t="s">
        <v>36</v>
      </c>
      <c r="Y20" s="24">
        <v>51250000</v>
      </c>
    </row>
    <row r="21" spans="1:25" s="19" customFormat="1" ht="120.75" thickBot="1" x14ac:dyDescent="0.3">
      <c r="A21" s="12">
        <v>15</v>
      </c>
      <c r="B21" s="27">
        <v>2</v>
      </c>
      <c r="C21" s="28" t="s">
        <v>143</v>
      </c>
      <c r="D21" s="29" t="s">
        <v>31</v>
      </c>
      <c r="E21" s="30"/>
      <c r="F21" s="28" t="s">
        <v>201</v>
      </c>
      <c r="G21" s="28" t="s">
        <v>233</v>
      </c>
      <c r="H21" s="31" t="s">
        <v>234</v>
      </c>
      <c r="I21" s="32" t="s">
        <v>235</v>
      </c>
      <c r="J21" s="33" t="s">
        <v>31</v>
      </c>
      <c r="K21" s="30"/>
      <c r="L21" s="31" t="s">
        <v>228</v>
      </c>
      <c r="M21" s="31" t="s">
        <v>229</v>
      </c>
      <c r="N21" s="31" t="s">
        <v>236</v>
      </c>
      <c r="O21" s="34">
        <v>44501</v>
      </c>
      <c r="P21" s="31" t="s">
        <v>231</v>
      </c>
      <c r="Q21" s="34">
        <v>44501</v>
      </c>
      <c r="R21" s="31" t="s">
        <v>232</v>
      </c>
      <c r="S21" s="33" t="s">
        <v>152</v>
      </c>
      <c r="T21" s="33">
        <v>390</v>
      </c>
      <c r="U21" s="33" t="s">
        <v>152</v>
      </c>
      <c r="V21" s="31" t="s">
        <v>200</v>
      </c>
      <c r="W21" s="33" t="s">
        <v>36</v>
      </c>
      <c r="X21" s="33" t="s">
        <v>36</v>
      </c>
      <c r="Y21" s="35">
        <v>101702385</v>
      </c>
    </row>
    <row r="22" spans="1:25" ht="15.75" x14ac:dyDescent="0.25">
      <c r="B22" s="36" t="s">
        <v>237</v>
      </c>
      <c r="Y22" s="38"/>
    </row>
  </sheetData>
  <mergeCells count="30">
    <mergeCell ref="B1:Y2"/>
    <mergeCell ref="B3:B6"/>
    <mergeCell ref="C3:C6"/>
    <mergeCell ref="D3:E4"/>
    <mergeCell ref="F3:F6"/>
    <mergeCell ref="G3:G6"/>
    <mergeCell ref="H3:H6"/>
    <mergeCell ref="I3:I6"/>
    <mergeCell ref="J3:K4"/>
    <mergeCell ref="L3:Y3"/>
    <mergeCell ref="D5:D6"/>
    <mergeCell ref="E5:E6"/>
    <mergeCell ref="J5:J6"/>
    <mergeCell ref="K5:K6"/>
    <mergeCell ref="L5:L6"/>
    <mergeCell ref="L4:M4"/>
    <mergeCell ref="N4:R4"/>
    <mergeCell ref="S4:U4"/>
    <mergeCell ref="V4:X4"/>
    <mergeCell ref="Y4:Y6"/>
    <mergeCell ref="U5:U6"/>
    <mergeCell ref="V5:V6"/>
    <mergeCell ref="W5:W6"/>
    <mergeCell ref="X5:X6"/>
    <mergeCell ref="T5:T6"/>
    <mergeCell ref="M5:M6"/>
    <mergeCell ref="N5:N6"/>
    <mergeCell ref="O5:P5"/>
    <mergeCell ref="Q5:R5"/>
    <mergeCell ref="S5:S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Osmar Enrique Brito Gamez</dc:creator>
  <cp:lastModifiedBy>Osmar Enrique Brito Gamez</cp:lastModifiedBy>
  <dcterms:created xsi:type="dcterms:W3CDTF">2021-09-02T17:26:56Z</dcterms:created>
  <dcterms:modified xsi:type="dcterms:W3CDTF">2022-02-21T16:31:37Z</dcterms:modified>
</cp:coreProperties>
</file>