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brito\OneDrive - MINTIC\Documentos\PPC 2022\"/>
    </mc:Choice>
  </mc:AlternateContent>
  <xr:revisionPtr revIDLastSave="1" documentId="8_{610AD7B3-EB87-4858-A20E-13156E3C5C1B}" xr6:coauthVersionLast="41" xr6:coauthVersionMax="47" xr10:uidLastSave="{3DAD6110-3185-4E52-902F-3614D2FF4546}"/>
  <bookViews>
    <workbookView xWindow="-120" yWindow="-120" windowWidth="20730" windowHeight="11160" xr2:uid="{A2D005EC-FF23-4712-85A7-C3996FF03E6F}"/>
  </bookViews>
  <sheets>
    <sheet name="Hoja1" sheetId="1" r:id="rId1"/>
    <sheet name="Hoja2"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6" i="2" l="1"/>
  <c r="Y15" i="2"/>
  <c r="Y9" i="2"/>
  <c r="Y10" i="2" s="1"/>
  <c r="Y11" i="2" s="1"/>
</calcChain>
</file>

<file path=xl/sharedStrings.xml><?xml version="1.0" encoding="utf-8"?>
<sst xmlns="http://schemas.openxmlformats.org/spreadsheetml/2006/main" count="395" uniqueCount="161">
  <si>
    <t>No. De identificación en el Plan de Participación</t>
  </si>
  <si>
    <t>Dependencia Responsable de la actividad</t>
  </si>
  <si>
    <t>Tipo de Ejercicio</t>
  </si>
  <si>
    <t>Tipo de actividad 
(Foro, mesa de dialogo, taller, audiencia, etc)</t>
  </si>
  <si>
    <t xml:space="preserve">Nombre de la actividad </t>
  </si>
  <si>
    <t>Objetivo de la Actividad</t>
  </si>
  <si>
    <t xml:space="preserve">Fecha de realización de la actividad
(dd/mm/aa) </t>
  </si>
  <si>
    <t>Canal utilizado para realizar el evento</t>
  </si>
  <si>
    <t>Grupo de Interés Objetivo</t>
  </si>
  <si>
    <t>Divulgación de la Información</t>
  </si>
  <si>
    <t xml:space="preserve">Convocatoria de la Actividad </t>
  </si>
  <si>
    <t>Registro de Asistencia</t>
  </si>
  <si>
    <t>Numero de participantes</t>
  </si>
  <si>
    <t>Analisis Encuesta de Evaluación de ejercicios de Paticipación Ciudadana</t>
  </si>
  <si>
    <t>Enfoque diferencia</t>
  </si>
  <si>
    <t>Objetivo de Desarrollo Sostenible Asociado</t>
  </si>
  <si>
    <t xml:space="preserve">Derecho Humano que se está Garantizando </t>
  </si>
  <si>
    <t>Valor de los Recursos asociados</t>
  </si>
  <si>
    <t>AVANCE POR ACTIVIDAD</t>
  </si>
  <si>
    <t xml:space="preserve">Participación Ciudadana </t>
  </si>
  <si>
    <t>Rendición de Cuentas</t>
  </si>
  <si>
    <t>Presencial</t>
  </si>
  <si>
    <t>virtual</t>
  </si>
  <si>
    <t>Fecha de divulgación
(dd/mm/aa)</t>
  </si>
  <si>
    <t>Canales utilizados para la divulgación</t>
  </si>
  <si>
    <t>Fecha en que se realizó la convocatoria 
(dd/mm/aa)</t>
  </si>
  <si>
    <t>Canales utilizados para la convocatoria</t>
  </si>
  <si>
    <t>Espacios programados</t>
  </si>
  <si>
    <t>Espacios realizados</t>
  </si>
  <si>
    <t xml:space="preserve">% de avance </t>
  </si>
  <si>
    <t>X</t>
  </si>
  <si>
    <t>N/A</t>
  </si>
  <si>
    <t>Todos los enfoques</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</si>
  <si>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</si>
  <si>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</si>
  <si>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INFORME DE RESULTADOS DE EJERCICIOS DE PARTICIPACIÓN CIUDADANA Y/O RENDICIÓN DE CUENTAS</t>
  </si>
  <si>
    <t>Fases para realizar la actividdad</t>
  </si>
  <si>
    <t>FASE I 
(Planeación)</t>
  </si>
  <si>
    <t>FASE II 
(Diseño de la Estrategia)</t>
  </si>
  <si>
    <t>FASE III
(Ejecución)</t>
  </si>
  <si>
    <t>FASE IV
(Evaluación y Seguimiento)</t>
  </si>
  <si>
    <t>Recursos Económicos asociados a la actividad</t>
  </si>
  <si>
    <t>Necesidades de Información identificadas</t>
  </si>
  <si>
    <t>Acciones de incentivos seleccionadas</t>
  </si>
  <si>
    <t>Formato DES-TIC-FM-029  de Reporte interno de ejercicios de Participación Ciudadana y Rendición de Cuentas 
(Adjuntar en caso que aplique)</t>
  </si>
  <si>
    <t>Analisis de a aplicación Encuesta de Evaluación de ejercicios de Paticipación Ciudadana y Rendición de Cuentas. Formato DES-TIC-FM-028</t>
  </si>
  <si>
    <t>Enuncie los compromisos adquiridos durante la ejecución del ejercicio 
(En caso que aplique)</t>
  </si>
  <si>
    <t xml:space="preserve">Acciones de Mejora y publicación en la web (URL Cuando aplique ) </t>
  </si>
  <si>
    <t>Grupo Interno de Trabajo de Consenso Social</t>
  </si>
  <si>
    <t>Taller</t>
  </si>
  <si>
    <t>Escuela de comunicación Indígena</t>
  </si>
  <si>
    <t>Fortalecer los procesos identitarios, los espacios de lucha y los escenarios de participación.</t>
  </si>
  <si>
    <t xml:space="preserve">Del 06/12/2021 al 15/12/2021 </t>
  </si>
  <si>
    <t>Pueblo indígena Wiwa</t>
  </si>
  <si>
    <t xml:space="preserve">Falencias en conocimientos y herramientas TIC  que les permitan fortalecer sus procesos identitarios, los espacios de lucha y los escenarios de participación asi como para la visilización de sus procesos comunicativos, cultura y cosmovisión. </t>
  </si>
  <si>
    <t>Realizar un trabajo llamado Zanañi Guardianes de la Cultura, en donde el objetivo principal es 
mostrar al mundo no indígena la representación espiritual del pueblo Wiwa, y  la importancia de su construcción como frontera con el hermano menor y la responsabilidad del cuidado de la fauna y la flora de las comunidades asentadas en la cuenca del río tapia.</t>
  </si>
  <si>
    <t>Reunión propia entre la comunidad/ Publicación de la invitación por las redes sociales de la comunidad</t>
  </si>
  <si>
    <t>Si</t>
  </si>
  <si>
    <t xml:space="preserve">Se realizó un muestreo con el 75% de los participantes al taller para el analisis de la encuesta, como resultado se evidencia un "Buen" grado de satisfacción por los participantes; al igual se reitera el alto grado de interés en continuar en este tipo de procesos de formación importantes para las comunidades. </t>
  </si>
  <si>
    <t>Fortalecer prácticas, diálogos y construcciones conceptuales sobre la comunicación propia de las diferentes comunidades participantes a través de prácticas propias, herramientas apropiadas y planeación estratégica de la comunicación.</t>
  </si>
  <si>
    <t>Del 22/09/2021 al 22/12/2021</t>
  </si>
  <si>
    <t>Pueblo Indígena Embera</t>
  </si>
  <si>
    <t>Formación de 16 sesiones, en conceptos y técnicas audiovisuales, y de la producción radial, desde el pensamiento propio, los usos y costumbres y las necesidades territoriales de los semilleros de comunicación propia y apropiada de los pueblos indígenas</t>
  </si>
  <si>
    <t>Del 16/09/2011 al 20/09/2021</t>
  </si>
  <si>
    <t>Voz a voz con las autoridades</t>
  </si>
  <si>
    <t>Presencial (socialización con las autoridades)</t>
  </si>
  <si>
    <t xml:space="preserve">La encuesta de satisfacción de la escuela de comunicación con el pueblo Emberá fue diligenciada por los 11 participantes que asistieron con mayor constancia al espacio. En su mayoría, la
percepción que se tuvo sobre el desarrollo del evento es de un alto grado de satisfacción. De igual forma, el 100% de los asistentes indicaron que participarian nuevamente en otra actividad y que la recomendarian a otras personas. </t>
  </si>
  <si>
    <t>Del 18/09/2021 al 22/12/2021</t>
  </si>
  <si>
    <t>Pueblo Indígena Pastos y Quillasingas</t>
  </si>
  <si>
    <t>Del 16/09/2011 al 17/09/2021</t>
  </si>
  <si>
    <t xml:space="preserve">La totalidad de los participantes indicaron que la percepción que se tuvo sobre el desarrollo del evento es de un alto y buen  grado de satisfacción. De igual forma, el 85% de los asistentes indicaron que participarian nuevamente en otra actividad.  </t>
  </si>
  <si>
    <t>Del 26/09/2021 al 23/12/2021</t>
  </si>
  <si>
    <t>Del 16/09/2021 al 20/09/2021</t>
  </si>
  <si>
    <t>En su mayoría, la percepción que se tuvo sobre el desarrollo espacio de formación es de un alto grado de satisfacción, salvo contadas excepciones en los que la calificación otorgada a ítems en particular fue regular; situaciones que se toman en cuenta para mejorar los eventos que puedan tener lugar en el futuro</t>
  </si>
  <si>
    <t>Del 02/10/2021 al 22/10/2021</t>
  </si>
  <si>
    <t>Peublo Indígena Puinave</t>
  </si>
  <si>
    <t xml:space="preserve">Del 16/09/2021 al 25/09/2021 </t>
  </si>
  <si>
    <t xml:space="preserve">En su mayoría, la percepción que se tuvo sobre el desarrollo del evento es de un alto grado de satisfacción. Los items que mejor calificación obtuvieron fue acerca de la información suminitrada, la utilidad y la presentación de la información. De igual forma el 80% de los participantes indicaron que recomentarian el taller a otros grupos de interes. </t>
  </si>
  <si>
    <t>Encuentro - Taller</t>
  </si>
  <si>
    <t>Socialización del Manual de Buenas Practicas</t>
  </si>
  <si>
    <t>Mejorar las narrativas mediáticas a partir del desarrollo de 30
categorías temáticas enfocadas a transformar el lenguaje de los medios frente a las realidades
de los pueblos indígenas del país</t>
  </si>
  <si>
    <t>Colectivos de comunicaciones y Emisoras indígenas Cobertura y aliados ONIC.</t>
  </si>
  <si>
    <t>Falencias en la forma de narrar, contar y publicar información relacionada a los pueblos indígenas de parte de los diferentes medios de comunicación propios y nacionales</t>
  </si>
  <si>
    <t>Espacios de socialización del manual de Buenas practicas, para la difusión mediatica de contenidos relacionados con los pueblos indígenas</t>
  </si>
  <si>
    <t>10 /12/2021 al 21/12/2021</t>
  </si>
  <si>
    <t>Redes sociales de las organizaciones indígenas</t>
  </si>
  <si>
    <t>Con la sistematización de la encuesta se logro obtener como resultado que la percepción sobre el desarrollo del evento es de un alto grado de satisfacción (87 %). Los items con mayor calificación fueron acerca de la información suministrada y la tertinencia de esta para los asistentes (92%).</t>
  </si>
  <si>
    <t>Generar reflexiones sobre lo que implica llevar a cabo un proceso de
comunicación que involucre la difusión de contenidos sobre los pueblos indígenas.
Particularmente sobre contenidos noticiosos que puedan redundar en prácticas comunicativas
generadoras de opinión tanto en la comunidad indígena como en la comunidad externa.</t>
  </si>
  <si>
    <t>Pueblos Indígenas vinculados a las Aitoridades Indígenas de Colombia - AICO por la Pacha Mama</t>
  </si>
  <si>
    <t>En la mayoría de casos el porcentaje mayor de respuesta evidencia un grado bueno o alto de satisfacción de los participantes del evento, exceptuando tres casos puntuales en la información suministrada y la logística del evento en la cual se indicó que el taller desarrollado no fue del gusto de los participantes.</t>
  </si>
  <si>
    <t>Socializar algunas de las 
recomendaciones del manual de buenas prácticas, no sólo para identificarlas a la 
hora de ver noticias en medios masivos sino también para evitarlas a la hora de cubrir un evento que involucre pueblos indígenas.</t>
  </si>
  <si>
    <t>29/11/12/2021  y 01/12/2021</t>
  </si>
  <si>
    <t>Periodistas, líderes de comunidades e interesados en general vinnculados a la Organización de los Pueblos Indígenas de la Amazonia Colombia</t>
  </si>
  <si>
    <t>15/11/2021 al 01/12/2021</t>
  </si>
  <si>
    <t>17 el 29/11/2021
19 el 01/01/2021</t>
  </si>
  <si>
    <t xml:space="preserve">La organización de los Pueblos Indígenas de la Amazonia Colombia hizo entrega de una certificación en la cual informó que no fue posible realizar la encuesta del formato DES-TIC-FM-028, sin embargo aplicó una propia orientada en evaluar los conocimiento adquiridos por los participantes al evento. Como resultado de esta se logró evidenciar una gran acogida a los conocimientos impartidos durante el taller. </t>
  </si>
  <si>
    <t xml:space="preserve">Taller y encuentro </t>
  </si>
  <si>
    <t>Encuentro TIC 2021</t>
  </si>
  <si>
    <t>Cumplir el compromiso suscrito en PND por MinTIC con el pueblo gitano 
“El sector TIC garantizará la ejecución de un encuentro participativo TIC TV con los representantes legales de la Kumpanias, una vez al año, en el que se realiza un análisis de los avances sectoriales del pueblo Rrom y contendrá como mínimo: 
Un espacio de encuentro con canales regionales y radio pública para acordar estrategias de sensibilización. 
Producción de un SPOT que será trasmitido en canales públicos y privados. El material del SPOT se obtiene en el marco del encuentro. 
Talleres de formación con capacitadores de ANTV y MinTIC.</t>
  </si>
  <si>
    <t>Del 26/09/2021 al 29/09/2021</t>
  </si>
  <si>
    <t>Pueblo Rrom</t>
  </si>
  <si>
    <t>Bajo conocimiento en el uso y apropiación de herramientas digitales para la producción de contenidos propios como herramienta para visibilizar su cultura</t>
  </si>
  <si>
    <t>Talleres de formación en creación de contenidos propios, con enfasis en contenidos audiovisuales, dispositivos moviles, plataformas digitales, escritura de guiones y pre-producción de piezas. 
Foro con la radio publica para el intercambio de experiencias</t>
  </si>
  <si>
    <t>15/08/2021 al 15/09/2021</t>
  </si>
  <si>
    <t>Correo eletronico / Reuniones virtuales con los delegados de la Comisión Nacional de Dialogo del pueblo Rrom</t>
  </si>
  <si>
    <t>Durante este encuentro no se aplicaron Encuesta de Evaluación de ejercicios de Paticipación Ciudadana y Rendición de Cuentas</t>
  </si>
  <si>
    <t>Encuentro</t>
  </si>
  <si>
    <t>Encuentro TIC 2022</t>
  </si>
  <si>
    <t>Del 27/10/2021 al 28/10/2021</t>
  </si>
  <si>
    <t xml:space="preserve">Producción de dos (2) SPOT que visibilicen la cultura del pueblo Rrom en Colombia. </t>
  </si>
  <si>
    <t>Taller de producción audiovisual</t>
  </si>
  <si>
    <t>Fortalecer a Mujeres de la Red de Discapacidad y Mujeres líderes víctimas, ambas organizaciones en Quibdó, en el uso de dispositivos móviles para la creación y producción de material didáctico y comunicacional, que permitan la visibilización y difusión de contenidos relacionados con sus procesos sociales y comunitarios.</t>
  </si>
  <si>
    <t>Mujeres NARP del departamento del Choco</t>
  </si>
  <si>
    <t xml:space="preserve">Falencias en conocimientos y herramientas TIC  que les permitan fortalecer sus procesos identitarios, y  visilización de sus procesos comunicativos, cultura y cosmovisión. </t>
  </si>
  <si>
    <t>Taller en producción audiovisual enfoca en el uso de dispositvos moviles para creación de producción de material didactico y comunicacional</t>
  </si>
  <si>
    <t xml:space="preserve">Voz a voz / Telefonicamente </t>
  </si>
  <si>
    <t>27 mujeres</t>
  </si>
  <si>
    <t>Según la calificación dada por los participantes al taller, se pudo determinar que la jornada cumplio en buen nivel las expetactivas de las participantes, y que los temas tratados fueron de su interes. Asimimismo, se logro determinar en mayor medida que el medio por el cual se dieron cuenta de la actividad fue de voz a voz</t>
  </si>
  <si>
    <t>Encuentros de formación en temas TIC</t>
  </si>
  <si>
    <t>Fortalecer los procesos que han adelantado los colectivos de comunicación en los 
Cabildos Indígenas que tienen representación en la Escuela de Comunicaciones Naberara 
Kurisiade.</t>
  </si>
  <si>
    <t>Del 01/11/2021 al 28/11/2021</t>
  </si>
  <si>
    <t>Cabildos Indígenas que tienen representación en la Escuela de Comunicaciones Naberara 
Kurisiade.</t>
  </si>
  <si>
    <t>1. Encuentros sobre comunicación propia y nuevas narrativas semillero  
2. Formación en radio comunitaria y creación de contenidos (programas, píldoras y podcast)
3. Formación audiovisual y creación de contenidos desde narrativas propias e interculturales
4. Departamentos de la producción audiovisual, diseño gráfico, dirección de arte, géneros audiovisuale y animación
5. Diseño de proyectos audiovisuales y gestión de convocatorias</t>
  </si>
  <si>
    <t>Analizar y fortalecer, la trascendencia y el manejo que tiene la comunicación indígena en los medios de comunicación, por medio del Manual de buenas prácticas, con la intervención de Germán Rey, Profesor e investigador en comunicación y cultura; Autoridades, delegados de los diferentes pueblos originarios de Colombia, y a su vez representantes de Medios alternativos Comunitarios.</t>
  </si>
  <si>
    <t>Comunicadore indígenas vinculados a las Autoridades Tradicionales Indígenas - Gobierno Mayor</t>
  </si>
  <si>
    <t>Whatsapp / llamada telefónica / Redes sociales de la organización</t>
  </si>
  <si>
    <t>Whatsapp / llamada telefónica</t>
  </si>
  <si>
    <t>SI</t>
  </si>
  <si>
    <t xml:space="preserve">25 Virtuales
23 Presenciales
</t>
  </si>
  <si>
    <t>Esta fue realizada por 9 participantes que 
asistieron de manera presencial al espacio convocado. La percepción que se tuvo 
sobre el desarrollo del evento es de un alto grado de satisfacción, al  al igual se reitera el alto grado de interés de participar en próximos eventos o foros de 
este tipo</t>
  </si>
  <si>
    <t>Minga de saberes y experiencias</t>
  </si>
  <si>
    <t>Visibilización de los procesos organizativos de cada pueblo originario proyectados por los diferentes colectivos de comunicación.</t>
  </si>
  <si>
    <t>Del 06/10/2021 al 09/10/2021</t>
  </si>
  <si>
    <t>Pueblos indígenas 
reafirmados en los territorios originarios del Departamento del Huila</t>
  </si>
  <si>
    <t xml:space="preserve">Visilización de los procesos organizativos de los pueblo originarios </t>
  </si>
  <si>
    <t>Encuentro de acercamiento al concepto del cine desde la perspectiva intercultural con invitados expertos en el tema, academicos e indigenas, directores de los procesos y experiencias del cine en Colombia.</t>
  </si>
  <si>
    <t>Redes sociales de la organización</t>
  </si>
  <si>
    <t>Redes sociales de la organización /reuniones con las autoridades</t>
  </si>
  <si>
    <t>Minga de Cine</t>
  </si>
  <si>
    <t>Visibilizar los procesos culturales e interculturales a través de la pantalla, expresada desde los 
saberes y vivencias que reafirman los aspectos propios, desde los diferentes territorios como 
una estrategia de resistencia cultural y política.</t>
  </si>
  <si>
    <t>Del 17/11/2021 al 20/11/2021</t>
  </si>
  <si>
    <t xml:space="preserve">Conversatorio y muestra de contenidos audiovisuales: Contenidos propios y vivencias culturales de la organización CRIHU, directores invitados Regionales y Nacionales de manera intercultural, con amplia participación de los pueblos filiales al CRIHU.  </t>
  </si>
  <si>
    <t>NOTA 1. Al momento de diligenciar el resultado de la actividad de Participación Ciudadana y/o Rebndición de Cuentas se deben adjuntar todas las evidencias (Listados de asistencia, registros fotograficos, informes, Links de consulta, videos, etc)</t>
  </si>
  <si>
    <t>OAPES</t>
  </si>
  <si>
    <t>GIT DE GRUPOS DE INTERÉS Y GESTIÓN DOCUMENTAL</t>
  </si>
  <si>
    <t>OAPES-GITPS</t>
  </si>
  <si>
    <t xml:space="preserve">Publicación para comentarios de la ciudadania </t>
  </si>
  <si>
    <t>Formular de forma colaborativa y Publicar el Plan de Participación Ciudadana para la Vigencia 2022, Clasificando cada actividad por fase del ciclo de la gestión y el nivel de participación e identificando los recursos que se requieren y el grupos de interés al cual se dirige la actividad</t>
  </si>
  <si>
    <t>Formular de forma colaborativa y Publicar el Plan Anticorrupción y de Atención al Ciudadano PAAC para la Vigencia 2022</t>
  </si>
  <si>
    <t xml:space="preserve">Publicación del Plan de Acción </t>
  </si>
  <si>
    <t>Publicación de los proyectos de inversión de la vigencia basados en la publicación de la agenda de inversión</t>
  </si>
  <si>
    <t>Fortalecer la relación estado ciudadano, permitiendo que los grupos de interés se involucren de manera activa en las etapas de la gestión del Ministerio a través de actividades.</t>
  </si>
  <si>
    <t xml:space="preserve">Formular el Pla de Acción de la vigencia  teniendo en cuenta la participación de los grupos de interés del MinTIC </t>
  </si>
  <si>
    <t>Formular la Agenda de Inversión de la vigencia teniendo en cuenta la participación de los grupos de interés del MinTIC</t>
  </si>
  <si>
    <t>Todos los grupos de interés</t>
  </si>
  <si>
    <t>Página web
Correo electrónico
Redes sociales</t>
  </si>
  <si>
    <t>Página web
Correo electrónico</t>
  </si>
  <si>
    <t>Correo electrónico</t>
  </si>
  <si>
    <t>n.a.</t>
  </si>
  <si>
    <t>N.A</t>
  </si>
  <si>
    <t>ANEXO No. 1
PRIMER INFORME DE RESULTADOS DEL PLAN DE PARTICIPACIÓN CIUDADANA 2022
ENERO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</si>
</sst>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4" formatCode="_-&quot;$&quot;\ * #,##0.00_-;\-&quot;$&quot;\ * #,##0.00_-;_-&quot;$&quot;\ *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b/>
      <sz val="11"/>
      <name val="Calibri"/>
      <family val="2"/>
      <scheme val="minor"/>
    </font>
    <font>
      <sz val="18"/>
      <color theme="1"/>
      <name val="Calibri"/>
      <family val="2"/>
      <scheme val="minor"/>
    </font>
    <font>
      <b/>
      <u/>
      <sz val="12"/>
      <color theme="1"/>
      <name val="Calibri"/>
      <family val="2"/>
      <scheme val="minor"/>
    </font>
    <font>
      <sz val="14"/>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auto="1"/>
      </left>
      <right style="medium">
        <color auto="1"/>
      </right>
      <top style="medium">
        <color auto="1"/>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auto="1"/>
      </right>
      <top/>
      <bottom style="medium">
        <color auto="1"/>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indexed="64"/>
      </right>
      <top/>
      <bottom style="thin">
        <color auto="1"/>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8">
    <xf numFmtId="0" fontId="0" fillId="0" borderId="0" xfId="0"/>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14" fontId="0" fillId="0" borderId="11" xfId="0" applyNumberForma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left" vertical="center" wrapText="1"/>
    </xf>
    <xf numFmtId="14" fontId="0" fillId="0" borderId="11" xfId="0" applyNumberFormat="1" applyBorder="1" applyAlignment="1">
      <alignment horizontal="left" vertical="center" wrapText="1"/>
    </xf>
    <xf numFmtId="0" fontId="0" fillId="0" borderId="0" xfId="0" applyAlignment="1">
      <alignment horizontal="center" vertical="center"/>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vertical="center" wrapText="1"/>
    </xf>
    <xf numFmtId="0" fontId="6" fillId="0" borderId="13" xfId="0" applyFont="1" applyBorder="1" applyAlignment="1">
      <alignment horizontal="center" vertical="center"/>
    </xf>
    <xf numFmtId="0" fontId="0" fillId="0" borderId="13" xfId="0" applyBorder="1" applyAlignment="1">
      <alignment horizontal="left" vertical="center" wrapText="1"/>
    </xf>
    <xf numFmtId="0" fontId="3" fillId="2" borderId="13" xfId="0" applyFont="1" applyFill="1" applyBorder="1" applyAlignment="1">
      <alignment horizontal="left" vertical="center" wrapText="1"/>
    </xf>
    <xf numFmtId="6" fontId="0" fillId="0" borderId="14" xfId="0" applyNumberFormat="1" applyBorder="1" applyAlignment="1">
      <alignment horizontal="right" vertical="center" wrapText="1"/>
    </xf>
    <xf numFmtId="0" fontId="0" fillId="0" borderId="0" xfId="0" applyAlignment="1">
      <alignment vertical="top" wrapText="1"/>
    </xf>
    <xf numFmtId="0" fontId="0" fillId="0" borderId="15" xfId="0" applyBorder="1" applyAlignment="1">
      <alignment horizontal="center" vertical="center"/>
    </xf>
    <xf numFmtId="0" fontId="6" fillId="0" borderId="11" xfId="0" applyFont="1" applyBorder="1" applyAlignment="1">
      <alignment horizontal="center" vertical="center"/>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44" fontId="0" fillId="0" borderId="10" xfId="2" applyFont="1" applyBorder="1" applyAlignment="1">
      <alignment horizontal="left" vertical="center" wrapText="1"/>
    </xf>
    <xf numFmtId="44" fontId="0" fillId="0" borderId="10" xfId="0" applyNumberFormat="1" applyBorder="1" applyAlignment="1">
      <alignment horizontal="left" vertical="center" wrapText="1"/>
    </xf>
    <xf numFmtId="17" fontId="0" fillId="0" borderId="11" xfId="0" applyNumberForma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vertical="center" wrapText="1"/>
    </xf>
    <xf numFmtId="0" fontId="0" fillId="0" borderId="17" xfId="0"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alignment horizontal="left"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17" fontId="0" fillId="0" borderId="17" xfId="0" applyNumberFormat="1" applyBorder="1" applyAlignment="1">
      <alignment horizontal="center" vertical="center" wrapText="1"/>
    </xf>
    <xf numFmtId="44" fontId="0" fillId="0" borderId="18" xfId="2" applyFont="1" applyBorder="1" applyAlignment="1">
      <alignment vertical="center" wrapText="1"/>
    </xf>
    <xf numFmtId="0" fontId="7" fillId="0" borderId="0" xfId="0" applyFont="1" applyAlignment="1">
      <alignment horizontal="center"/>
    </xf>
    <xf numFmtId="0" fontId="0" fillId="0" borderId="0" xfId="0" applyAlignment="1">
      <alignment horizontal="center"/>
    </xf>
    <xf numFmtId="6" fontId="0" fillId="0" borderId="0" xfId="0" applyNumberFormat="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wrapText="1"/>
    </xf>
    <xf numFmtId="14" fontId="8" fillId="0" borderId="24"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Fill="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NumberFormat="1" applyFont="1" applyFill="1" applyAlignment="1">
      <alignment horizontal="center" vertical="center" wrapText="1"/>
    </xf>
    <xf numFmtId="9" fontId="8" fillId="0" borderId="11" xfId="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wchacon/OneDrive%20-%20MINTIC/WILLIAM/PLAN%20DE%20PARTICIPACION/2020/MATRIZ%20PPC_2020_GIT.%20FRG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ocumentos/EVIDENCIAS%20ASPA/Participacion%20Ciudadana/PPC%202021%20OSMAR/MATRIZ%20PP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Libia Marlen Alba Lopez" id="{F4EAB473-82A7-4085-9583-E9E4625D0060}" userId="S::lalba@mintic.gov.co::9bdb84a9-1949-47e0-bdf0-ff4fcaf7e4f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84ED-1C37-45DD-A811-7876CA6C14CE}">
  <dimension ref="A1:Y20"/>
  <sheetViews>
    <sheetView tabSelected="1" zoomScale="50" zoomScaleNormal="50" workbookViewId="0">
      <selection sqref="A1:Y2"/>
    </sheetView>
  </sheetViews>
  <sheetFormatPr baseColWidth="10" defaultColWidth="61.28515625" defaultRowHeight="18" x14ac:dyDescent="0.25"/>
  <cols>
    <col min="1" max="1" width="21.140625" style="49" customWidth="1"/>
    <col min="2" max="2" width="61.28515625" style="46"/>
    <col min="3" max="3" width="21.42578125" style="46" customWidth="1"/>
    <col min="4" max="4" width="22.85546875" style="46" customWidth="1"/>
    <col min="5" max="15" width="61.28515625" style="46"/>
    <col min="16" max="16" width="60.85546875" style="46" bestFit="1" customWidth="1"/>
    <col min="17" max="17" width="61.28515625" style="46"/>
    <col min="18" max="18" width="74.7109375" style="46" bestFit="1" customWidth="1"/>
    <col min="19" max="19" width="62" style="46" bestFit="1" customWidth="1"/>
    <col min="20" max="21" width="61.28515625" style="46"/>
    <col min="22" max="22" width="33.28515625" style="46" bestFit="1" customWidth="1"/>
    <col min="23" max="23" width="21.85546875" style="46" bestFit="1" customWidth="1"/>
    <col min="24" max="24" width="18.7109375" style="46" customWidth="1"/>
    <col min="25" max="25" width="11.5703125" style="46" customWidth="1"/>
    <col min="26" max="16384" width="61.28515625" style="46"/>
  </cols>
  <sheetData>
    <row r="1" spans="1:25" ht="18" customHeight="1" x14ac:dyDescent="0.25">
      <c r="A1" s="55" t="s">
        <v>160</v>
      </c>
      <c r="B1" s="56"/>
      <c r="C1" s="56"/>
      <c r="D1" s="56"/>
      <c r="E1" s="56"/>
      <c r="F1" s="56"/>
      <c r="G1" s="56"/>
      <c r="H1" s="56"/>
      <c r="I1" s="56"/>
      <c r="J1" s="56"/>
      <c r="K1" s="56"/>
      <c r="L1" s="56"/>
      <c r="M1" s="56"/>
      <c r="N1" s="56"/>
      <c r="O1" s="56"/>
      <c r="P1" s="56"/>
      <c r="Q1" s="56"/>
      <c r="R1" s="56"/>
      <c r="S1" s="56"/>
      <c r="T1" s="56"/>
      <c r="U1" s="56"/>
      <c r="V1" s="56"/>
      <c r="W1" s="56"/>
      <c r="X1" s="56"/>
      <c r="Y1" s="57"/>
    </row>
    <row r="2" spans="1:25" ht="39.75" customHeight="1" thickBot="1" x14ac:dyDescent="0.3">
      <c r="A2" s="58"/>
      <c r="B2" s="59"/>
      <c r="C2" s="59"/>
      <c r="D2" s="59"/>
      <c r="E2" s="59"/>
      <c r="F2" s="59"/>
      <c r="G2" s="59"/>
      <c r="H2" s="59"/>
      <c r="I2" s="59"/>
      <c r="J2" s="59"/>
      <c r="K2" s="59"/>
      <c r="L2" s="59"/>
      <c r="M2" s="59"/>
      <c r="N2" s="59"/>
      <c r="O2" s="59"/>
      <c r="P2" s="59"/>
      <c r="Q2" s="59"/>
      <c r="R2" s="59"/>
      <c r="S2" s="59"/>
      <c r="T2" s="59"/>
      <c r="U2" s="59"/>
      <c r="V2" s="59"/>
      <c r="W2" s="59"/>
      <c r="X2" s="59"/>
      <c r="Y2" s="60"/>
    </row>
    <row r="3" spans="1:25" ht="18" customHeight="1" x14ac:dyDescent="0.25">
      <c r="A3" s="61" t="s">
        <v>0</v>
      </c>
      <c r="B3" s="52" t="s">
        <v>1</v>
      </c>
      <c r="C3" s="55" t="s">
        <v>2</v>
      </c>
      <c r="D3" s="57"/>
      <c r="E3" s="52" t="s">
        <v>3</v>
      </c>
      <c r="F3" s="52" t="s">
        <v>4</v>
      </c>
      <c r="G3" s="52" t="s">
        <v>5</v>
      </c>
      <c r="H3" s="52" t="s">
        <v>6</v>
      </c>
      <c r="I3" s="55" t="s">
        <v>7</v>
      </c>
      <c r="J3" s="57"/>
      <c r="K3" s="52" t="s">
        <v>8</v>
      </c>
      <c r="L3" s="55" t="s">
        <v>9</v>
      </c>
      <c r="M3" s="57"/>
      <c r="N3" s="55" t="s">
        <v>10</v>
      </c>
      <c r="O3" s="57"/>
      <c r="P3" s="52" t="s">
        <v>11</v>
      </c>
      <c r="Q3" s="52" t="s">
        <v>12</v>
      </c>
      <c r="R3" s="52" t="s">
        <v>13</v>
      </c>
      <c r="S3" s="52" t="s">
        <v>14</v>
      </c>
      <c r="T3" s="52" t="s">
        <v>15</v>
      </c>
      <c r="U3" s="52" t="s">
        <v>16</v>
      </c>
      <c r="V3" s="52" t="s">
        <v>17</v>
      </c>
      <c r="W3" s="55" t="s">
        <v>18</v>
      </c>
      <c r="X3" s="56"/>
      <c r="Y3" s="57"/>
    </row>
    <row r="4" spans="1:25" ht="18.75" thickBot="1" x14ac:dyDescent="0.3">
      <c r="A4" s="62"/>
      <c r="B4" s="53"/>
      <c r="C4" s="58"/>
      <c r="D4" s="60"/>
      <c r="E4" s="53"/>
      <c r="F4" s="53"/>
      <c r="G4" s="53"/>
      <c r="H4" s="53"/>
      <c r="I4" s="58"/>
      <c r="J4" s="60"/>
      <c r="K4" s="53"/>
      <c r="L4" s="58"/>
      <c r="M4" s="60"/>
      <c r="N4" s="58"/>
      <c r="O4" s="60"/>
      <c r="P4" s="53"/>
      <c r="Q4" s="53"/>
      <c r="R4" s="53"/>
      <c r="S4" s="53"/>
      <c r="T4" s="53"/>
      <c r="U4" s="53"/>
      <c r="V4" s="53"/>
      <c r="W4" s="58"/>
      <c r="X4" s="59"/>
      <c r="Y4" s="60"/>
    </row>
    <row r="5" spans="1:25" ht="18" customHeight="1" x14ac:dyDescent="0.25">
      <c r="A5" s="62"/>
      <c r="B5" s="53"/>
      <c r="C5" s="52" t="s">
        <v>19</v>
      </c>
      <c r="D5" s="52" t="s">
        <v>20</v>
      </c>
      <c r="E5" s="53"/>
      <c r="F5" s="53"/>
      <c r="G5" s="53"/>
      <c r="H5" s="53"/>
      <c r="I5" s="52" t="s">
        <v>21</v>
      </c>
      <c r="J5" s="52" t="s">
        <v>22</v>
      </c>
      <c r="K5" s="53"/>
      <c r="L5" s="52" t="s">
        <v>23</v>
      </c>
      <c r="M5" s="52" t="s">
        <v>24</v>
      </c>
      <c r="N5" s="52" t="s">
        <v>25</v>
      </c>
      <c r="O5" s="52" t="s">
        <v>26</v>
      </c>
      <c r="P5" s="53"/>
      <c r="Q5" s="53"/>
      <c r="R5" s="53"/>
      <c r="S5" s="53"/>
      <c r="T5" s="53"/>
      <c r="U5" s="53"/>
      <c r="V5" s="53"/>
      <c r="W5" s="52" t="s">
        <v>27</v>
      </c>
      <c r="X5" s="52" t="s">
        <v>28</v>
      </c>
      <c r="Y5" s="52" t="s">
        <v>29</v>
      </c>
    </row>
    <row r="6" spans="1:25" x14ac:dyDescent="0.25">
      <c r="A6" s="63"/>
      <c r="B6" s="53"/>
      <c r="C6" s="54"/>
      <c r="D6" s="54"/>
      <c r="E6" s="54"/>
      <c r="F6" s="54"/>
      <c r="G6" s="54"/>
      <c r="H6" s="53"/>
      <c r="I6" s="54"/>
      <c r="J6" s="54"/>
      <c r="K6" s="54"/>
      <c r="L6" s="53"/>
      <c r="M6" s="53"/>
      <c r="N6" s="53"/>
      <c r="O6" s="53"/>
      <c r="P6" s="54"/>
      <c r="Q6" s="53"/>
      <c r="R6" s="54"/>
      <c r="S6" s="54"/>
      <c r="T6" s="54"/>
      <c r="U6" s="54"/>
      <c r="V6" s="54"/>
      <c r="W6" s="54"/>
      <c r="X6" s="54"/>
      <c r="Y6" s="54"/>
    </row>
    <row r="7" spans="1:25" ht="127.5" customHeight="1" x14ac:dyDescent="0.25">
      <c r="A7" s="47">
        <v>1</v>
      </c>
      <c r="B7" s="39" t="s">
        <v>143</v>
      </c>
      <c r="C7" s="48" t="s">
        <v>30</v>
      </c>
      <c r="D7" s="48"/>
      <c r="E7" s="40" t="s">
        <v>146</v>
      </c>
      <c r="F7" s="41" t="s">
        <v>147</v>
      </c>
      <c r="G7" s="41" t="s">
        <v>151</v>
      </c>
      <c r="H7" s="43">
        <v>44592</v>
      </c>
      <c r="I7" s="48"/>
      <c r="J7" s="48" t="s">
        <v>30</v>
      </c>
      <c r="K7" s="42" t="s">
        <v>154</v>
      </c>
      <c r="L7" s="45" t="s">
        <v>155</v>
      </c>
      <c r="M7" s="45" t="s">
        <v>155</v>
      </c>
      <c r="N7" s="43">
        <v>44558</v>
      </c>
      <c r="O7" s="45" t="s">
        <v>155</v>
      </c>
      <c r="P7" s="48" t="s">
        <v>159</v>
      </c>
      <c r="Q7" s="45" t="s">
        <v>158</v>
      </c>
      <c r="R7" s="48" t="s">
        <v>159</v>
      </c>
      <c r="S7" s="48" t="s">
        <v>32</v>
      </c>
      <c r="T7" s="41" t="s">
        <v>33</v>
      </c>
      <c r="U7" s="41" t="s">
        <v>34</v>
      </c>
      <c r="V7" s="48" t="s">
        <v>159</v>
      </c>
      <c r="W7" s="48">
        <v>1</v>
      </c>
      <c r="X7" s="48">
        <v>1</v>
      </c>
      <c r="Y7" s="50">
        <v>1</v>
      </c>
    </row>
    <row r="8" spans="1:25" ht="103.5" customHeight="1" x14ac:dyDescent="0.25">
      <c r="A8" s="47">
        <v>2</v>
      </c>
      <c r="B8" s="40" t="s">
        <v>144</v>
      </c>
      <c r="C8" s="48" t="s">
        <v>30</v>
      </c>
      <c r="D8" s="48"/>
      <c r="E8" s="40" t="s">
        <v>146</v>
      </c>
      <c r="F8" s="41" t="s">
        <v>148</v>
      </c>
      <c r="G8" s="41" t="s">
        <v>151</v>
      </c>
      <c r="H8" s="44">
        <v>44590</v>
      </c>
      <c r="I8" s="48"/>
      <c r="J8" s="48" t="s">
        <v>30</v>
      </c>
      <c r="K8" s="42" t="s">
        <v>154</v>
      </c>
      <c r="L8" s="42" t="s">
        <v>155</v>
      </c>
      <c r="M8" s="42" t="s">
        <v>155</v>
      </c>
      <c r="N8" s="44">
        <v>44558</v>
      </c>
      <c r="O8" s="42" t="s">
        <v>155</v>
      </c>
      <c r="P8" s="48" t="s">
        <v>159</v>
      </c>
      <c r="Q8" s="45">
        <v>2</v>
      </c>
      <c r="R8" s="48" t="s">
        <v>159</v>
      </c>
      <c r="S8" s="48" t="s">
        <v>32</v>
      </c>
      <c r="T8" s="41" t="s">
        <v>33</v>
      </c>
      <c r="U8" s="41" t="s">
        <v>34</v>
      </c>
      <c r="V8" s="48" t="s">
        <v>159</v>
      </c>
      <c r="W8" s="48">
        <v>1</v>
      </c>
      <c r="X8" s="48">
        <v>1</v>
      </c>
      <c r="Y8" s="50">
        <v>1</v>
      </c>
    </row>
    <row r="9" spans="1:25" ht="103.5" customHeight="1" x14ac:dyDescent="0.25">
      <c r="A9" s="47">
        <v>3</v>
      </c>
      <c r="B9" s="40" t="s">
        <v>145</v>
      </c>
      <c r="C9" s="48" t="s">
        <v>30</v>
      </c>
      <c r="D9" s="48"/>
      <c r="E9" s="40" t="s">
        <v>146</v>
      </c>
      <c r="F9" s="42" t="s">
        <v>149</v>
      </c>
      <c r="G9" s="42" t="s">
        <v>152</v>
      </c>
      <c r="H9" s="44">
        <v>44592</v>
      </c>
      <c r="I9" s="48"/>
      <c r="J9" s="48" t="s">
        <v>30</v>
      </c>
      <c r="K9" s="42" t="s">
        <v>154</v>
      </c>
      <c r="L9" s="42" t="s">
        <v>156</v>
      </c>
      <c r="M9" s="42" t="s">
        <v>156</v>
      </c>
      <c r="N9" s="44">
        <v>44540</v>
      </c>
      <c r="O9" s="42" t="s">
        <v>157</v>
      </c>
      <c r="P9" s="48" t="s">
        <v>159</v>
      </c>
      <c r="Q9" s="42">
        <v>11</v>
      </c>
      <c r="R9" s="48" t="s">
        <v>159</v>
      </c>
      <c r="S9" s="48" t="s">
        <v>32</v>
      </c>
      <c r="T9" s="41" t="s">
        <v>33</v>
      </c>
      <c r="U9" s="41" t="s">
        <v>34</v>
      </c>
      <c r="V9" s="48" t="s">
        <v>159</v>
      </c>
      <c r="W9" s="48">
        <v>1</v>
      </c>
      <c r="X9" s="48">
        <v>1</v>
      </c>
      <c r="Y9" s="50">
        <v>1</v>
      </c>
    </row>
    <row r="10" spans="1:25" ht="103.5" customHeight="1" thickBot="1" x14ac:dyDescent="0.3">
      <c r="A10" s="47">
        <v>4</v>
      </c>
      <c r="B10" s="40" t="s">
        <v>145</v>
      </c>
      <c r="C10" s="48" t="s">
        <v>30</v>
      </c>
      <c r="D10" s="48"/>
      <c r="E10" s="40" t="s">
        <v>146</v>
      </c>
      <c r="F10" s="42" t="s">
        <v>150</v>
      </c>
      <c r="G10" s="42" t="s">
        <v>153</v>
      </c>
      <c r="H10" s="44">
        <v>44592</v>
      </c>
      <c r="I10" s="48"/>
      <c r="J10" s="48" t="s">
        <v>30</v>
      </c>
      <c r="K10" s="42" t="s">
        <v>154</v>
      </c>
      <c r="L10" s="42" t="s">
        <v>156</v>
      </c>
      <c r="M10" s="42" t="s">
        <v>156</v>
      </c>
      <c r="N10" s="44">
        <v>44540</v>
      </c>
      <c r="O10" s="42" t="s">
        <v>157</v>
      </c>
      <c r="P10" s="48" t="s">
        <v>159</v>
      </c>
      <c r="Q10" s="42">
        <v>8</v>
      </c>
      <c r="R10" s="48" t="s">
        <v>159</v>
      </c>
      <c r="S10" s="48" t="s">
        <v>32</v>
      </c>
      <c r="T10" s="51" t="s">
        <v>33</v>
      </c>
      <c r="U10" s="51" t="s">
        <v>34</v>
      </c>
      <c r="V10" s="48" t="s">
        <v>159</v>
      </c>
      <c r="W10" s="48">
        <v>1</v>
      </c>
      <c r="X10" s="48">
        <v>1</v>
      </c>
      <c r="Y10" s="50">
        <v>1</v>
      </c>
    </row>
    <row r="17" ht="35.25" customHeight="1" x14ac:dyDescent="0.25"/>
    <row r="18" ht="48.75" customHeight="1" x14ac:dyDescent="0.25"/>
    <row r="19" ht="63" customHeight="1" x14ac:dyDescent="0.25"/>
    <row r="20" ht="62.25" customHeight="1" x14ac:dyDescent="0.25"/>
  </sheetData>
  <mergeCells count="31">
    <mergeCell ref="W5:W6"/>
    <mergeCell ref="X5:X6"/>
    <mergeCell ref="Y5:Y6"/>
    <mergeCell ref="T3:T6"/>
    <mergeCell ref="U3:U6"/>
    <mergeCell ref="V3:V6"/>
    <mergeCell ref="W3:Y4"/>
    <mergeCell ref="N3:O4"/>
    <mergeCell ref="P3:P6"/>
    <mergeCell ref="Q3:Q6"/>
    <mergeCell ref="C5:C6"/>
    <mergeCell ref="D5:D6"/>
    <mergeCell ref="I5:I6"/>
    <mergeCell ref="J5:J6"/>
    <mergeCell ref="L5:L6"/>
    <mergeCell ref="R3:R6"/>
    <mergeCell ref="S3:S6"/>
    <mergeCell ref="N5:N6"/>
    <mergeCell ref="O5:O6"/>
    <mergeCell ref="A1:Y2"/>
    <mergeCell ref="A3:A6"/>
    <mergeCell ref="B3:B6"/>
    <mergeCell ref="C3:D4"/>
    <mergeCell ref="E3:E6"/>
    <mergeCell ref="F3:F6"/>
    <mergeCell ref="G3:G6"/>
    <mergeCell ref="H3:H6"/>
    <mergeCell ref="I3:J4"/>
    <mergeCell ref="K3:K6"/>
    <mergeCell ref="M5:M6"/>
    <mergeCell ref="L3:M4"/>
  </mergeCells>
  <dataValidations count="1">
    <dataValidation showInputMessage="1" showErrorMessage="1" sqref="H7:H10 M7:O10 Q7:Q10" xr:uid="{FB979E7B-EF05-4771-AC73-EE48CBB01272}"/>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showInputMessage="1" showErrorMessage="1" xr:uid="{7BBA9464-C412-4511-89CA-67591FE95422}">
          <x14:formula1>
            <xm:f>'https://mintic-my.sharepoint.com/Users/Britosmar/Library/Containers/com.microsoft.Excel/Data/Documents/C:/Users/wchacon/OneDrive - MINTIC/WILLIAM/PLAN DE PARTICIPACION/2020/[MATRIZ PPC_2020_GIT. FRGI.xlsx]Hoja2'!#REF!</xm:f>
          </x14:formula1>
          <xm:sqref>U7:U8</xm:sqref>
        </x14:dataValidation>
        <x14:dataValidation type="list" showInputMessage="1" showErrorMessage="1" xr:uid="{C7010D76-41BF-4D4E-8E19-7B7DCF4CEF98}">
          <x14:formula1>
            <xm:f>'https://mintic-my.sharepoint.com/personal/obrito_mintic_gov_co/Documents/Documentos/EVIDENCIAS ASPA/Participacion Ciudadana/PPC 2021 OSMAR/[MATRIZ PPC (1).xlsx]Hoja2'!#REF!</xm:f>
          </x14:formula1>
          <xm:sqref>T7:T8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8DE28-B9AC-44A5-A49E-EE8A3DFCC716}">
  <dimension ref="A1:Y22"/>
  <sheetViews>
    <sheetView workbookViewId="0">
      <selection activeCell="I7" sqref="I7"/>
    </sheetView>
  </sheetViews>
  <sheetFormatPr baseColWidth="10" defaultColWidth="11.42578125" defaultRowHeight="15" x14ac:dyDescent="0.25"/>
  <cols>
    <col min="1" max="1" width="9" style="10" customWidth="1"/>
    <col min="2" max="2" width="14.42578125" style="37" customWidth="1"/>
    <col min="3" max="5" width="14.42578125" customWidth="1"/>
    <col min="6" max="6" width="17.140625" customWidth="1"/>
    <col min="7" max="7" width="22.28515625" customWidth="1"/>
    <col min="8" max="8" width="33.85546875" customWidth="1"/>
    <col min="9" max="9" width="19.5703125" customWidth="1"/>
    <col min="10" max="11" width="11.85546875" style="37" customWidth="1"/>
    <col min="12" max="12" width="19.85546875" style="10" customWidth="1"/>
    <col min="13" max="13" width="23.42578125" style="10" customWidth="1"/>
    <col min="14" max="14" width="33.140625" style="10" customWidth="1"/>
    <col min="15" max="15" width="17.140625" style="10" customWidth="1"/>
    <col min="16" max="16" width="19" style="10" customWidth="1"/>
    <col min="17" max="17" width="17.140625" style="10" customWidth="1"/>
    <col min="18" max="18" width="20.140625" style="10" customWidth="1"/>
    <col min="19" max="20" width="17.140625" style="10" customWidth="1"/>
    <col min="21" max="21" width="32.42578125" style="10" customWidth="1"/>
    <col min="22" max="22" width="49.42578125" style="10" customWidth="1"/>
    <col min="23" max="24" width="25.7109375" style="10" customWidth="1"/>
    <col min="25" max="25" width="22" customWidth="1"/>
  </cols>
  <sheetData>
    <row r="1" spans="1:25" ht="15" customHeight="1" x14ac:dyDescent="0.25">
      <c r="B1" s="77" t="s">
        <v>35</v>
      </c>
      <c r="C1" s="78"/>
      <c r="D1" s="78"/>
      <c r="E1" s="78"/>
      <c r="F1" s="78"/>
      <c r="G1" s="78"/>
      <c r="H1" s="78"/>
      <c r="I1" s="78"/>
      <c r="J1" s="78"/>
      <c r="K1" s="78"/>
      <c r="L1" s="78"/>
      <c r="M1" s="78"/>
      <c r="N1" s="78"/>
      <c r="O1" s="78"/>
      <c r="P1" s="78"/>
      <c r="Q1" s="78"/>
      <c r="R1" s="78"/>
      <c r="S1" s="78"/>
      <c r="T1" s="78"/>
      <c r="U1" s="78"/>
      <c r="V1" s="78"/>
      <c r="W1" s="78"/>
      <c r="X1" s="78"/>
      <c r="Y1" s="79"/>
    </row>
    <row r="2" spans="1:25" ht="15.75" thickBot="1" x14ac:dyDescent="0.3">
      <c r="B2" s="80"/>
      <c r="C2" s="81"/>
      <c r="D2" s="81"/>
      <c r="E2" s="81"/>
      <c r="F2" s="81"/>
      <c r="G2" s="81"/>
      <c r="H2" s="81"/>
      <c r="I2" s="81"/>
      <c r="J2" s="81"/>
      <c r="K2" s="81"/>
      <c r="L2" s="81"/>
      <c r="M2" s="81"/>
      <c r="N2" s="81"/>
      <c r="O2" s="81"/>
      <c r="P2" s="81"/>
      <c r="Q2" s="81"/>
      <c r="R2" s="81"/>
      <c r="S2" s="81"/>
      <c r="T2" s="81"/>
      <c r="U2" s="81"/>
      <c r="V2" s="81"/>
      <c r="W2" s="81"/>
      <c r="X2" s="81"/>
      <c r="Y2" s="82"/>
    </row>
    <row r="3" spans="1:25" ht="15.75" thickBot="1" x14ac:dyDescent="0.3">
      <c r="B3" s="64" t="s">
        <v>0</v>
      </c>
      <c r="C3" s="64" t="s">
        <v>1</v>
      </c>
      <c r="D3" s="75" t="s">
        <v>2</v>
      </c>
      <c r="E3" s="83"/>
      <c r="F3" s="64" t="s">
        <v>3</v>
      </c>
      <c r="G3" s="64" t="s">
        <v>4</v>
      </c>
      <c r="H3" s="64" t="s">
        <v>5</v>
      </c>
      <c r="I3" s="64" t="s">
        <v>6</v>
      </c>
      <c r="J3" s="75" t="s">
        <v>7</v>
      </c>
      <c r="K3" s="83"/>
      <c r="L3" s="85" t="s">
        <v>36</v>
      </c>
      <c r="M3" s="86"/>
      <c r="N3" s="86"/>
      <c r="O3" s="86"/>
      <c r="P3" s="86"/>
      <c r="Q3" s="86"/>
      <c r="R3" s="86"/>
      <c r="S3" s="86"/>
      <c r="T3" s="86"/>
      <c r="U3" s="86"/>
      <c r="V3" s="86"/>
      <c r="W3" s="86"/>
      <c r="X3" s="86"/>
      <c r="Y3" s="87"/>
    </row>
    <row r="4" spans="1:25" ht="15.75" thickBot="1" x14ac:dyDescent="0.3">
      <c r="B4" s="65"/>
      <c r="C4" s="65"/>
      <c r="D4" s="68"/>
      <c r="E4" s="84"/>
      <c r="F4" s="65"/>
      <c r="G4" s="65"/>
      <c r="H4" s="65"/>
      <c r="I4" s="65"/>
      <c r="J4" s="68"/>
      <c r="K4" s="84"/>
      <c r="L4" s="68" t="s">
        <v>37</v>
      </c>
      <c r="M4" s="84"/>
      <c r="N4" s="68" t="s">
        <v>38</v>
      </c>
      <c r="O4" s="69"/>
      <c r="P4" s="69"/>
      <c r="Q4" s="69"/>
      <c r="R4" s="70"/>
      <c r="S4" s="68" t="s">
        <v>39</v>
      </c>
      <c r="T4" s="71"/>
      <c r="U4" s="71"/>
      <c r="V4" s="66" t="s">
        <v>40</v>
      </c>
      <c r="W4" s="72"/>
      <c r="X4" s="72"/>
      <c r="Y4" s="64" t="s">
        <v>41</v>
      </c>
    </row>
    <row r="5" spans="1:25" ht="15.75" thickBot="1" x14ac:dyDescent="0.3">
      <c r="B5" s="65"/>
      <c r="C5" s="65"/>
      <c r="D5" s="64" t="s">
        <v>19</v>
      </c>
      <c r="E5" s="64" t="s">
        <v>20</v>
      </c>
      <c r="F5" s="65"/>
      <c r="G5" s="65"/>
      <c r="H5" s="65"/>
      <c r="I5" s="65"/>
      <c r="J5" s="64" t="s">
        <v>21</v>
      </c>
      <c r="K5" s="64" t="s">
        <v>22</v>
      </c>
      <c r="L5" s="64" t="s">
        <v>8</v>
      </c>
      <c r="M5" s="64" t="s">
        <v>42</v>
      </c>
      <c r="N5" s="64" t="s">
        <v>43</v>
      </c>
      <c r="O5" s="66" t="s">
        <v>9</v>
      </c>
      <c r="P5" s="67"/>
      <c r="Q5" s="66" t="s">
        <v>10</v>
      </c>
      <c r="R5" s="67"/>
      <c r="S5" s="64" t="s">
        <v>11</v>
      </c>
      <c r="T5" s="64" t="s">
        <v>12</v>
      </c>
      <c r="U5" s="73" t="s">
        <v>44</v>
      </c>
      <c r="V5" s="64" t="s">
        <v>45</v>
      </c>
      <c r="W5" s="64" t="s">
        <v>46</v>
      </c>
      <c r="X5" s="75" t="s">
        <v>47</v>
      </c>
      <c r="Y5" s="65"/>
    </row>
    <row r="6" spans="1:25" ht="60.75" thickBot="1" x14ac:dyDescent="0.3">
      <c r="B6" s="65"/>
      <c r="C6" s="65"/>
      <c r="D6" s="65"/>
      <c r="E6" s="65"/>
      <c r="F6" s="65"/>
      <c r="G6" s="65"/>
      <c r="H6" s="65"/>
      <c r="I6" s="65"/>
      <c r="J6" s="65"/>
      <c r="K6" s="65"/>
      <c r="L6" s="65"/>
      <c r="M6" s="65"/>
      <c r="N6" s="65"/>
      <c r="O6" s="11" t="s">
        <v>23</v>
      </c>
      <c r="P6" s="11" t="s">
        <v>24</v>
      </c>
      <c r="Q6" s="11" t="s">
        <v>25</v>
      </c>
      <c r="R6" s="11" t="s">
        <v>26</v>
      </c>
      <c r="S6" s="65"/>
      <c r="T6" s="65"/>
      <c r="U6" s="74"/>
      <c r="V6" s="65"/>
      <c r="W6" s="65"/>
      <c r="X6" s="76"/>
      <c r="Y6" s="65"/>
    </row>
    <row r="7" spans="1:25" s="19" customFormat="1" ht="195" x14ac:dyDescent="0.25">
      <c r="A7" s="12">
        <v>1</v>
      </c>
      <c r="B7" s="13">
        <v>2</v>
      </c>
      <c r="C7" s="14" t="s">
        <v>48</v>
      </c>
      <c r="D7" s="7" t="s">
        <v>30</v>
      </c>
      <c r="E7" s="15"/>
      <c r="F7" s="16" t="s">
        <v>49</v>
      </c>
      <c r="G7" s="16" t="s">
        <v>50</v>
      </c>
      <c r="H7" s="16" t="s">
        <v>51</v>
      </c>
      <c r="I7" s="5" t="s">
        <v>52</v>
      </c>
      <c r="J7" s="4" t="s">
        <v>30</v>
      </c>
      <c r="K7" s="15"/>
      <c r="L7" s="16" t="s">
        <v>53</v>
      </c>
      <c r="M7" s="16" t="s">
        <v>54</v>
      </c>
      <c r="N7" s="17" t="s">
        <v>55</v>
      </c>
      <c r="O7" s="5">
        <v>44517</v>
      </c>
      <c r="P7" s="16" t="s">
        <v>56</v>
      </c>
      <c r="Q7" s="5">
        <v>44517</v>
      </c>
      <c r="R7" s="16" t="s">
        <v>56</v>
      </c>
      <c r="S7" s="4" t="s">
        <v>57</v>
      </c>
      <c r="T7" s="4">
        <v>8</v>
      </c>
      <c r="U7" s="4" t="s">
        <v>57</v>
      </c>
      <c r="V7" s="16" t="s">
        <v>58</v>
      </c>
      <c r="W7" s="4" t="s">
        <v>31</v>
      </c>
      <c r="X7" s="4" t="s">
        <v>31</v>
      </c>
      <c r="Y7" s="18">
        <v>50000000</v>
      </c>
    </row>
    <row r="8" spans="1:25" s="19" customFormat="1" ht="195" x14ac:dyDescent="0.25">
      <c r="A8" s="12">
        <v>2</v>
      </c>
      <c r="B8" s="20">
        <v>2</v>
      </c>
      <c r="C8" s="1" t="s">
        <v>48</v>
      </c>
      <c r="D8" s="3" t="s">
        <v>30</v>
      </c>
      <c r="E8" s="8"/>
      <c r="F8" s="8" t="s">
        <v>49</v>
      </c>
      <c r="G8" s="8" t="s">
        <v>50</v>
      </c>
      <c r="H8" s="1" t="s">
        <v>59</v>
      </c>
      <c r="I8" s="9" t="s">
        <v>60</v>
      </c>
      <c r="J8" s="2" t="s">
        <v>30</v>
      </c>
      <c r="K8" s="21"/>
      <c r="L8" s="8" t="s">
        <v>61</v>
      </c>
      <c r="M8" s="8" t="s">
        <v>54</v>
      </c>
      <c r="N8" s="1" t="s">
        <v>62</v>
      </c>
      <c r="O8" s="22" t="s">
        <v>63</v>
      </c>
      <c r="P8" s="8" t="s">
        <v>64</v>
      </c>
      <c r="Q8" s="23">
        <v>44459</v>
      </c>
      <c r="R8" s="8" t="s">
        <v>65</v>
      </c>
      <c r="S8" s="2" t="s">
        <v>57</v>
      </c>
      <c r="T8" s="2">
        <v>11</v>
      </c>
      <c r="U8" s="2" t="s">
        <v>57</v>
      </c>
      <c r="V8" s="8" t="s">
        <v>66</v>
      </c>
      <c r="W8" s="2" t="s">
        <v>31</v>
      </c>
      <c r="X8" s="2" t="s">
        <v>31</v>
      </c>
      <c r="Y8" s="24">
        <v>62500000</v>
      </c>
    </row>
    <row r="9" spans="1:25" s="19" customFormat="1" ht="195" x14ac:dyDescent="0.25">
      <c r="A9" s="12">
        <v>3</v>
      </c>
      <c r="B9" s="20">
        <v>2</v>
      </c>
      <c r="C9" s="1" t="s">
        <v>48</v>
      </c>
      <c r="D9" s="3" t="s">
        <v>30</v>
      </c>
      <c r="E9" s="21"/>
      <c r="F9" s="8" t="s">
        <v>49</v>
      </c>
      <c r="G9" s="8" t="s">
        <v>50</v>
      </c>
      <c r="H9" s="1" t="s">
        <v>59</v>
      </c>
      <c r="I9" s="9" t="s">
        <v>67</v>
      </c>
      <c r="J9" s="2" t="s">
        <v>30</v>
      </c>
      <c r="K9" s="21"/>
      <c r="L9" s="8" t="s">
        <v>68</v>
      </c>
      <c r="M9" s="8" t="s">
        <v>54</v>
      </c>
      <c r="N9" s="1" t="s">
        <v>62</v>
      </c>
      <c r="O9" s="22" t="s">
        <v>69</v>
      </c>
      <c r="P9" s="8" t="s">
        <v>64</v>
      </c>
      <c r="Q9" s="6">
        <v>44456</v>
      </c>
      <c r="R9" s="8" t="s">
        <v>65</v>
      </c>
      <c r="S9" s="2" t="s">
        <v>57</v>
      </c>
      <c r="T9" s="2">
        <v>21</v>
      </c>
      <c r="U9" s="2" t="s">
        <v>57</v>
      </c>
      <c r="V9" s="8" t="s">
        <v>70</v>
      </c>
      <c r="W9" s="2" t="s">
        <v>31</v>
      </c>
      <c r="X9" s="2" t="s">
        <v>31</v>
      </c>
      <c r="Y9" s="25">
        <f>Y8</f>
        <v>62500000</v>
      </c>
    </row>
    <row r="10" spans="1:25" s="19" customFormat="1" ht="195" x14ac:dyDescent="0.25">
      <c r="A10" s="12">
        <v>4</v>
      </c>
      <c r="B10" s="20">
        <v>2</v>
      </c>
      <c r="C10" s="1" t="s">
        <v>48</v>
      </c>
      <c r="D10" s="3" t="s">
        <v>30</v>
      </c>
      <c r="E10" s="21"/>
      <c r="F10" s="8" t="s">
        <v>49</v>
      </c>
      <c r="G10" s="8" t="s">
        <v>50</v>
      </c>
      <c r="H10" s="1" t="s">
        <v>59</v>
      </c>
      <c r="I10" s="9" t="s">
        <v>71</v>
      </c>
      <c r="J10" s="2" t="s">
        <v>30</v>
      </c>
      <c r="K10" s="21"/>
      <c r="L10" s="8" t="s">
        <v>68</v>
      </c>
      <c r="M10" s="8" t="s">
        <v>54</v>
      </c>
      <c r="N10" s="1" t="s">
        <v>62</v>
      </c>
      <c r="O10" s="9" t="s">
        <v>72</v>
      </c>
      <c r="P10" s="8" t="s">
        <v>64</v>
      </c>
      <c r="Q10" s="6">
        <v>44461</v>
      </c>
      <c r="R10" s="8" t="s">
        <v>65</v>
      </c>
      <c r="S10" s="2" t="s">
        <v>57</v>
      </c>
      <c r="T10" s="2">
        <v>20</v>
      </c>
      <c r="U10" s="2" t="s">
        <v>57</v>
      </c>
      <c r="V10" s="8" t="s">
        <v>73</v>
      </c>
      <c r="W10" s="2" t="s">
        <v>31</v>
      </c>
      <c r="X10" s="2" t="s">
        <v>31</v>
      </c>
      <c r="Y10" s="25">
        <f>Y9</f>
        <v>62500000</v>
      </c>
    </row>
    <row r="11" spans="1:25" s="19" customFormat="1" ht="195" x14ac:dyDescent="0.25">
      <c r="A11" s="12">
        <v>5</v>
      </c>
      <c r="B11" s="20">
        <v>2</v>
      </c>
      <c r="C11" s="1" t="s">
        <v>48</v>
      </c>
      <c r="D11" s="3" t="s">
        <v>30</v>
      </c>
      <c r="E11" s="21"/>
      <c r="F11" s="8" t="s">
        <v>49</v>
      </c>
      <c r="G11" s="8" t="s">
        <v>50</v>
      </c>
      <c r="H11" s="1" t="s">
        <v>59</v>
      </c>
      <c r="I11" s="9" t="s">
        <v>74</v>
      </c>
      <c r="J11" s="2" t="s">
        <v>30</v>
      </c>
      <c r="K11" s="21"/>
      <c r="L11" s="8" t="s">
        <v>75</v>
      </c>
      <c r="M11" s="8" t="s">
        <v>54</v>
      </c>
      <c r="N11" s="1" t="s">
        <v>62</v>
      </c>
      <c r="O11" s="9" t="s">
        <v>76</v>
      </c>
      <c r="P11" s="8" t="s">
        <v>64</v>
      </c>
      <c r="Q11" s="9">
        <v>44465</v>
      </c>
      <c r="R11" s="8" t="s">
        <v>65</v>
      </c>
      <c r="S11" s="2" t="s">
        <v>57</v>
      </c>
      <c r="T11" s="2">
        <v>10</v>
      </c>
      <c r="U11" s="2" t="s">
        <v>57</v>
      </c>
      <c r="V11" s="8" t="s">
        <v>77</v>
      </c>
      <c r="W11" s="2" t="s">
        <v>31</v>
      </c>
      <c r="X11" s="2" t="s">
        <v>31</v>
      </c>
      <c r="Y11" s="25">
        <f>Y10</f>
        <v>62500000</v>
      </c>
    </row>
    <row r="12" spans="1:25" s="19" customFormat="1" ht="120" x14ac:dyDescent="0.25">
      <c r="A12" s="12">
        <v>6</v>
      </c>
      <c r="B12" s="20">
        <v>2</v>
      </c>
      <c r="C12" s="1" t="s">
        <v>48</v>
      </c>
      <c r="D12" s="3" t="s">
        <v>30</v>
      </c>
      <c r="E12" s="21"/>
      <c r="F12" s="8" t="s">
        <v>78</v>
      </c>
      <c r="G12" s="8" t="s">
        <v>79</v>
      </c>
      <c r="H12" s="8" t="s">
        <v>80</v>
      </c>
      <c r="I12" s="6">
        <v>44551</v>
      </c>
      <c r="J12" s="2" t="s">
        <v>30</v>
      </c>
      <c r="K12" s="2" t="s">
        <v>30</v>
      </c>
      <c r="L12" s="8" t="s">
        <v>81</v>
      </c>
      <c r="M12" s="8" t="s">
        <v>82</v>
      </c>
      <c r="N12" s="8" t="s">
        <v>83</v>
      </c>
      <c r="O12" s="6" t="s">
        <v>84</v>
      </c>
      <c r="P12" s="8" t="s">
        <v>85</v>
      </c>
      <c r="Q12" s="6">
        <v>44547</v>
      </c>
      <c r="R12" s="8" t="s">
        <v>85</v>
      </c>
      <c r="S12" s="2" t="s">
        <v>57</v>
      </c>
      <c r="T12" s="2">
        <v>29</v>
      </c>
      <c r="U12" s="2" t="s">
        <v>57</v>
      </c>
      <c r="V12" s="8" t="s">
        <v>86</v>
      </c>
      <c r="W12" s="2" t="s">
        <v>31</v>
      </c>
      <c r="X12" s="2" t="s">
        <v>31</v>
      </c>
      <c r="Y12" s="24">
        <v>13950000</v>
      </c>
    </row>
    <row r="13" spans="1:25" s="19" customFormat="1" ht="165" x14ac:dyDescent="0.25">
      <c r="A13" s="12">
        <v>7</v>
      </c>
      <c r="B13" s="20">
        <v>2</v>
      </c>
      <c r="C13" s="1" t="s">
        <v>48</v>
      </c>
      <c r="D13" s="3" t="s">
        <v>30</v>
      </c>
      <c r="E13" s="21"/>
      <c r="F13" s="8" t="s">
        <v>78</v>
      </c>
      <c r="G13" s="8" t="s">
        <v>79</v>
      </c>
      <c r="H13" s="8" t="s">
        <v>87</v>
      </c>
      <c r="I13" s="9">
        <v>44551</v>
      </c>
      <c r="J13" s="2" t="s">
        <v>30</v>
      </c>
      <c r="K13" s="21"/>
      <c r="L13" s="8" t="s">
        <v>88</v>
      </c>
      <c r="M13" s="8" t="s">
        <v>82</v>
      </c>
      <c r="N13" s="8" t="s">
        <v>83</v>
      </c>
      <c r="O13" s="6" t="s">
        <v>84</v>
      </c>
      <c r="P13" s="8" t="s">
        <v>85</v>
      </c>
      <c r="Q13" s="6">
        <v>44547</v>
      </c>
      <c r="R13" s="8" t="s">
        <v>85</v>
      </c>
      <c r="S13" s="2" t="s">
        <v>57</v>
      </c>
      <c r="T13" s="2">
        <v>17</v>
      </c>
      <c r="U13" s="2" t="s">
        <v>57</v>
      </c>
      <c r="V13" s="8" t="s">
        <v>89</v>
      </c>
      <c r="W13" s="2" t="s">
        <v>31</v>
      </c>
      <c r="X13" s="2" t="s">
        <v>31</v>
      </c>
      <c r="Y13" s="24">
        <v>13950000</v>
      </c>
    </row>
    <row r="14" spans="1:25" s="19" customFormat="1" ht="135" x14ac:dyDescent="0.25">
      <c r="A14" s="12">
        <v>8</v>
      </c>
      <c r="B14" s="20">
        <v>2</v>
      </c>
      <c r="C14" s="1" t="s">
        <v>48</v>
      </c>
      <c r="D14" s="3" t="s">
        <v>30</v>
      </c>
      <c r="E14" s="21"/>
      <c r="F14" s="8" t="s">
        <v>49</v>
      </c>
      <c r="G14" s="8" t="s">
        <v>79</v>
      </c>
      <c r="H14" s="8" t="s">
        <v>90</v>
      </c>
      <c r="I14" s="6" t="s">
        <v>91</v>
      </c>
      <c r="J14" s="2"/>
      <c r="K14" s="2" t="s">
        <v>30</v>
      </c>
      <c r="L14" s="8" t="s">
        <v>92</v>
      </c>
      <c r="M14" s="8" t="s">
        <v>82</v>
      </c>
      <c r="N14" s="8" t="s">
        <v>83</v>
      </c>
      <c r="O14" s="6" t="s">
        <v>93</v>
      </c>
      <c r="P14" s="8" t="s">
        <v>85</v>
      </c>
      <c r="Q14" s="6">
        <v>44527</v>
      </c>
      <c r="R14" s="8" t="s">
        <v>85</v>
      </c>
      <c r="S14" s="2" t="s">
        <v>57</v>
      </c>
      <c r="T14" s="2" t="s">
        <v>94</v>
      </c>
      <c r="U14" s="2" t="s">
        <v>57</v>
      </c>
      <c r="V14" s="8" t="s">
        <v>95</v>
      </c>
      <c r="W14" s="2" t="s">
        <v>31</v>
      </c>
      <c r="X14" s="2" t="s">
        <v>31</v>
      </c>
      <c r="Y14" s="24">
        <v>13950000</v>
      </c>
    </row>
    <row r="15" spans="1:25" s="19" customFormat="1" ht="345" x14ac:dyDescent="0.25">
      <c r="A15" s="12">
        <v>9</v>
      </c>
      <c r="B15" s="20">
        <v>2</v>
      </c>
      <c r="C15" s="1" t="s">
        <v>48</v>
      </c>
      <c r="D15" s="3" t="s">
        <v>30</v>
      </c>
      <c r="E15" s="21"/>
      <c r="F15" s="8" t="s">
        <v>96</v>
      </c>
      <c r="G15" s="8" t="s">
        <v>97</v>
      </c>
      <c r="H15" s="1" t="s">
        <v>98</v>
      </c>
      <c r="I15" s="6" t="s">
        <v>99</v>
      </c>
      <c r="J15" s="2" t="s">
        <v>30</v>
      </c>
      <c r="K15" s="21"/>
      <c r="L15" s="8" t="s">
        <v>100</v>
      </c>
      <c r="M15" s="8" t="s">
        <v>101</v>
      </c>
      <c r="N15" s="8" t="s">
        <v>102</v>
      </c>
      <c r="O15" s="6" t="s">
        <v>103</v>
      </c>
      <c r="P15" s="8" t="s">
        <v>104</v>
      </c>
      <c r="Q15" s="26">
        <v>44440</v>
      </c>
      <c r="R15" s="8" t="s">
        <v>104</v>
      </c>
      <c r="S15" s="2" t="s">
        <v>57</v>
      </c>
      <c r="T15" s="2">
        <v>45</v>
      </c>
      <c r="U15" s="2" t="s">
        <v>57</v>
      </c>
      <c r="V15" s="8" t="s">
        <v>105</v>
      </c>
      <c r="W15" s="2" t="s">
        <v>31</v>
      </c>
      <c r="X15" s="2" t="s">
        <v>31</v>
      </c>
      <c r="Y15" s="24">
        <f>42004324*2</f>
        <v>84008648</v>
      </c>
    </row>
    <row r="16" spans="1:25" s="19" customFormat="1" ht="345" x14ac:dyDescent="0.25">
      <c r="A16" s="12">
        <v>10</v>
      </c>
      <c r="B16" s="20">
        <v>2</v>
      </c>
      <c r="C16" s="1" t="s">
        <v>48</v>
      </c>
      <c r="D16" s="3" t="s">
        <v>30</v>
      </c>
      <c r="E16" s="21"/>
      <c r="F16" s="8" t="s">
        <v>106</v>
      </c>
      <c r="G16" s="8" t="s">
        <v>107</v>
      </c>
      <c r="H16" s="8" t="s">
        <v>98</v>
      </c>
      <c r="I16" s="6" t="s">
        <v>108</v>
      </c>
      <c r="J16" s="2" t="s">
        <v>30</v>
      </c>
      <c r="K16" s="21"/>
      <c r="L16" s="8" t="s">
        <v>100</v>
      </c>
      <c r="M16" s="8" t="s">
        <v>101</v>
      </c>
      <c r="N16" s="8" t="s">
        <v>109</v>
      </c>
      <c r="O16" s="26">
        <v>44470</v>
      </c>
      <c r="P16" s="8" t="s">
        <v>104</v>
      </c>
      <c r="Q16" s="26">
        <v>44470</v>
      </c>
      <c r="R16" s="8" t="s">
        <v>104</v>
      </c>
      <c r="S16" s="2" t="s">
        <v>57</v>
      </c>
      <c r="T16" s="2">
        <v>22</v>
      </c>
      <c r="U16" s="2" t="s">
        <v>57</v>
      </c>
      <c r="V16" s="8" t="s">
        <v>105</v>
      </c>
      <c r="W16" s="2" t="s">
        <v>31</v>
      </c>
      <c r="X16" s="2" t="s">
        <v>31</v>
      </c>
      <c r="Y16" s="24">
        <f>42004324+60000000</f>
        <v>102004324</v>
      </c>
    </row>
    <row r="17" spans="1:25" s="19" customFormat="1" ht="150" x14ac:dyDescent="0.25">
      <c r="A17" s="12">
        <v>11</v>
      </c>
      <c r="B17" s="20">
        <v>2</v>
      </c>
      <c r="C17" s="1" t="s">
        <v>48</v>
      </c>
      <c r="D17" s="3" t="s">
        <v>30</v>
      </c>
      <c r="E17" s="21"/>
      <c r="F17" s="8" t="s">
        <v>49</v>
      </c>
      <c r="G17" s="8" t="s">
        <v>110</v>
      </c>
      <c r="H17" s="8" t="s">
        <v>111</v>
      </c>
      <c r="I17" s="6">
        <v>44520</v>
      </c>
      <c r="J17" s="2" t="s">
        <v>30</v>
      </c>
      <c r="K17" s="21"/>
      <c r="L17" s="8" t="s">
        <v>112</v>
      </c>
      <c r="M17" s="8" t="s">
        <v>113</v>
      </c>
      <c r="N17" s="8" t="s">
        <v>114</v>
      </c>
      <c r="O17" s="26">
        <v>44501</v>
      </c>
      <c r="P17" s="2" t="s">
        <v>115</v>
      </c>
      <c r="Q17" s="26">
        <v>44501</v>
      </c>
      <c r="R17" s="2" t="s">
        <v>115</v>
      </c>
      <c r="S17" s="2" t="s">
        <v>57</v>
      </c>
      <c r="T17" s="2" t="s">
        <v>116</v>
      </c>
      <c r="U17" s="2" t="s">
        <v>57</v>
      </c>
      <c r="V17" s="8" t="s">
        <v>117</v>
      </c>
      <c r="W17" s="2" t="s">
        <v>31</v>
      </c>
      <c r="X17" s="2" t="s">
        <v>31</v>
      </c>
      <c r="Y17" s="24">
        <v>17116770</v>
      </c>
    </row>
    <row r="18" spans="1:25" s="19" customFormat="1" ht="240" x14ac:dyDescent="0.25">
      <c r="A18" s="12">
        <v>12</v>
      </c>
      <c r="B18" s="20">
        <v>2</v>
      </c>
      <c r="C18" s="1" t="s">
        <v>48</v>
      </c>
      <c r="D18" s="3" t="s">
        <v>30</v>
      </c>
      <c r="E18" s="21"/>
      <c r="F18" s="8" t="s">
        <v>106</v>
      </c>
      <c r="G18" s="8" t="s">
        <v>118</v>
      </c>
      <c r="H18" s="8" t="s">
        <v>119</v>
      </c>
      <c r="I18" s="6" t="s">
        <v>120</v>
      </c>
      <c r="J18" s="2" t="s">
        <v>30</v>
      </c>
      <c r="K18" s="21"/>
      <c r="L18" s="8" t="s">
        <v>121</v>
      </c>
      <c r="M18" s="8" t="s">
        <v>113</v>
      </c>
      <c r="N18" s="8" t="s">
        <v>122</v>
      </c>
      <c r="O18" s="26">
        <v>44501</v>
      </c>
      <c r="P18" s="8" t="s">
        <v>85</v>
      </c>
      <c r="Q18" s="26">
        <v>44470</v>
      </c>
      <c r="R18" s="8" t="s">
        <v>85</v>
      </c>
      <c r="S18" s="2" t="s">
        <v>57</v>
      </c>
      <c r="T18" s="2">
        <v>292</v>
      </c>
      <c r="U18" s="2" t="s">
        <v>57</v>
      </c>
      <c r="V18" s="8" t="s">
        <v>105</v>
      </c>
      <c r="W18" s="2" t="s">
        <v>31</v>
      </c>
      <c r="X18" s="2" t="s">
        <v>31</v>
      </c>
      <c r="Y18" s="24">
        <v>63180000</v>
      </c>
    </row>
    <row r="19" spans="1:25" s="19" customFormat="1" ht="195" x14ac:dyDescent="0.25">
      <c r="A19" s="12">
        <v>13</v>
      </c>
      <c r="B19" s="20">
        <v>2</v>
      </c>
      <c r="C19" s="1" t="s">
        <v>48</v>
      </c>
      <c r="D19" s="3" t="s">
        <v>30</v>
      </c>
      <c r="E19" s="21"/>
      <c r="F19" s="8" t="s">
        <v>78</v>
      </c>
      <c r="G19" s="8" t="s">
        <v>79</v>
      </c>
      <c r="H19" s="1" t="s">
        <v>123</v>
      </c>
      <c r="I19" s="6">
        <v>44526</v>
      </c>
      <c r="J19" s="2" t="s">
        <v>30</v>
      </c>
      <c r="K19" s="2" t="s">
        <v>30</v>
      </c>
      <c r="L19" s="8" t="s">
        <v>124</v>
      </c>
      <c r="M19" s="8" t="s">
        <v>82</v>
      </c>
      <c r="N19" s="8" t="s">
        <v>83</v>
      </c>
      <c r="O19" s="26">
        <v>44501</v>
      </c>
      <c r="P19" s="8" t="s">
        <v>125</v>
      </c>
      <c r="Q19" s="26">
        <v>44501</v>
      </c>
      <c r="R19" s="8" t="s">
        <v>126</v>
      </c>
      <c r="S19" s="2" t="s">
        <v>127</v>
      </c>
      <c r="T19" s="2" t="s">
        <v>128</v>
      </c>
      <c r="U19" s="2" t="s">
        <v>57</v>
      </c>
      <c r="V19" s="8" t="s">
        <v>129</v>
      </c>
      <c r="W19" s="2" t="s">
        <v>31</v>
      </c>
      <c r="X19" s="2" t="s">
        <v>31</v>
      </c>
      <c r="Y19" s="24">
        <v>13950000</v>
      </c>
    </row>
    <row r="20" spans="1:25" s="19" customFormat="1" ht="105" x14ac:dyDescent="0.25">
      <c r="A20" s="12">
        <v>14</v>
      </c>
      <c r="B20" s="20">
        <v>2</v>
      </c>
      <c r="C20" s="1" t="s">
        <v>48</v>
      </c>
      <c r="D20" s="3" t="s">
        <v>30</v>
      </c>
      <c r="E20" s="21"/>
      <c r="F20" s="1" t="s">
        <v>106</v>
      </c>
      <c r="G20" s="8" t="s">
        <v>130</v>
      </c>
      <c r="H20" s="1" t="s">
        <v>131</v>
      </c>
      <c r="I20" s="9" t="s">
        <v>132</v>
      </c>
      <c r="J20" s="2" t="s">
        <v>30</v>
      </c>
      <c r="K20" s="21"/>
      <c r="L20" s="8" t="s">
        <v>133</v>
      </c>
      <c r="M20" s="8" t="s">
        <v>134</v>
      </c>
      <c r="N20" s="8" t="s">
        <v>135</v>
      </c>
      <c r="O20" s="26">
        <v>44440</v>
      </c>
      <c r="P20" s="8" t="s">
        <v>136</v>
      </c>
      <c r="Q20" s="26">
        <v>44440</v>
      </c>
      <c r="R20" s="8" t="s">
        <v>137</v>
      </c>
      <c r="S20" s="2" t="s">
        <v>57</v>
      </c>
      <c r="T20" s="2">
        <v>51</v>
      </c>
      <c r="U20" s="2" t="s">
        <v>57</v>
      </c>
      <c r="V20" s="8" t="s">
        <v>105</v>
      </c>
      <c r="W20" s="2" t="s">
        <v>31</v>
      </c>
      <c r="X20" s="2" t="s">
        <v>31</v>
      </c>
      <c r="Y20" s="24">
        <v>51250000</v>
      </c>
    </row>
    <row r="21" spans="1:25" s="19" customFormat="1" ht="135.75" thickBot="1" x14ac:dyDescent="0.3">
      <c r="A21" s="12">
        <v>15</v>
      </c>
      <c r="B21" s="27">
        <v>2</v>
      </c>
      <c r="C21" s="28" t="s">
        <v>48</v>
      </c>
      <c r="D21" s="29" t="s">
        <v>30</v>
      </c>
      <c r="E21" s="30"/>
      <c r="F21" s="28" t="s">
        <v>106</v>
      </c>
      <c r="G21" s="28" t="s">
        <v>138</v>
      </c>
      <c r="H21" s="31" t="s">
        <v>139</v>
      </c>
      <c r="I21" s="32" t="s">
        <v>140</v>
      </c>
      <c r="J21" s="33" t="s">
        <v>30</v>
      </c>
      <c r="K21" s="30"/>
      <c r="L21" s="31" t="s">
        <v>133</v>
      </c>
      <c r="M21" s="31" t="s">
        <v>134</v>
      </c>
      <c r="N21" s="31" t="s">
        <v>141</v>
      </c>
      <c r="O21" s="34">
        <v>44501</v>
      </c>
      <c r="P21" s="31" t="s">
        <v>136</v>
      </c>
      <c r="Q21" s="34">
        <v>44501</v>
      </c>
      <c r="R21" s="31" t="s">
        <v>137</v>
      </c>
      <c r="S21" s="33" t="s">
        <v>57</v>
      </c>
      <c r="T21" s="33">
        <v>390</v>
      </c>
      <c r="U21" s="33" t="s">
        <v>57</v>
      </c>
      <c r="V21" s="31" t="s">
        <v>105</v>
      </c>
      <c r="W21" s="33" t="s">
        <v>31</v>
      </c>
      <c r="X21" s="33" t="s">
        <v>31</v>
      </c>
      <c r="Y21" s="35">
        <v>101702385</v>
      </c>
    </row>
    <row r="22" spans="1:25" ht="15.75" x14ac:dyDescent="0.25">
      <c r="B22" s="36" t="s">
        <v>142</v>
      </c>
      <c r="Y22" s="38"/>
    </row>
  </sheetData>
  <mergeCells count="30">
    <mergeCell ref="B1:Y2"/>
    <mergeCell ref="B3:B6"/>
    <mergeCell ref="C3:C6"/>
    <mergeCell ref="D3:E4"/>
    <mergeCell ref="F3:F6"/>
    <mergeCell ref="G3:G6"/>
    <mergeCell ref="H3:H6"/>
    <mergeCell ref="I3:I6"/>
    <mergeCell ref="J3:K4"/>
    <mergeCell ref="L3:Y3"/>
    <mergeCell ref="D5:D6"/>
    <mergeCell ref="E5:E6"/>
    <mergeCell ref="J5:J6"/>
    <mergeCell ref="K5:K6"/>
    <mergeCell ref="L5:L6"/>
    <mergeCell ref="L4:M4"/>
    <mergeCell ref="N4:R4"/>
    <mergeCell ref="S4:U4"/>
    <mergeCell ref="V4:X4"/>
    <mergeCell ref="Y4:Y6"/>
    <mergeCell ref="U5:U6"/>
    <mergeCell ref="V5:V6"/>
    <mergeCell ref="W5:W6"/>
    <mergeCell ref="X5:X6"/>
    <mergeCell ref="T5:T6"/>
    <mergeCell ref="M5:M6"/>
    <mergeCell ref="N5:N6"/>
    <mergeCell ref="O5:P5"/>
    <mergeCell ref="Q5:R5"/>
    <mergeCell ref="S5:S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4" ma:contentTypeDescription="Crear nuevo documento." ma:contentTypeScope="" ma:versionID="d444854dd7ca9b3c29e3a98b5ff4c7f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d07bbf5e12db2ebfb93af6ad15ed553e"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11644F-8263-4D41-B84C-80ED464A1DD4}">
  <ds:schemaRefs>
    <ds:schemaRef ds:uri="http://schemas.microsoft.com/office/2006/metadata/properties"/>
    <ds:schemaRef ds:uri="0039ec10-e33e-4431-a6cf-f3242aa71b45"/>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56835fae-6be5-4afb-a2bf-e203ab16a8d3"/>
    <ds:schemaRef ds:uri="http://purl.org/dc/terms/"/>
  </ds:schemaRefs>
</ds:datastoreItem>
</file>

<file path=customXml/itemProps2.xml><?xml version="1.0" encoding="utf-8"?>
<ds:datastoreItem xmlns:ds="http://schemas.openxmlformats.org/officeDocument/2006/customXml" ds:itemID="{6A145A4E-DFDD-40B0-8843-C0A59E9E15E0}">
  <ds:schemaRefs>
    <ds:schemaRef ds:uri="http://schemas.microsoft.com/sharepoint/v3/contenttype/forms"/>
  </ds:schemaRefs>
</ds:datastoreItem>
</file>

<file path=customXml/itemProps3.xml><?xml version="1.0" encoding="utf-8"?>
<ds:datastoreItem xmlns:ds="http://schemas.openxmlformats.org/officeDocument/2006/customXml" ds:itemID="{F72CEEC1-C520-4080-9DFB-A12775CA4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Osmar Enrique Brito Gamez</dc:creator>
  <cp:lastModifiedBy>Osmar Enrique Brito Gamez</cp:lastModifiedBy>
  <dcterms:created xsi:type="dcterms:W3CDTF">2021-09-02T17:26:56Z</dcterms:created>
  <dcterms:modified xsi:type="dcterms:W3CDTF">2022-05-24T20:37:22Z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