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8_{B9E17AAC-01BD-496C-B280-C0D9E9B06A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<sst xmlns="http://schemas.openxmlformats.org/spreadsheetml/2006/main" count="240" uniqueCount="115">
  <si>
    <t xml:space="preserve"> </t>
  </si>
  <si>
    <t>FONDO UNICO DE TECNOLOGIA DE LA INFORMACION Y LA COMUNICACIONES</t>
  </si>
  <si>
    <t>INFORME MENSUAL DE EJECUCION DE INGRESOS</t>
  </si>
  <si>
    <t>SECCION:        230600</t>
  </si>
  <si>
    <t>ABRIL</t>
  </si>
  <si>
    <t>VIGENCIA FISCAL:   2023</t>
  </si>
  <si>
    <t>AFORO</t>
  </si>
  <si>
    <t>RECAUDO EFECTIVO</t>
  </si>
  <si>
    <t xml:space="preserve">DEVOLUCIONES </t>
  </si>
  <si>
    <t>NUMERAL</t>
  </si>
  <si>
    <t>C O N C E P T O</t>
  </si>
  <si>
    <t>VIGENTE</t>
  </si>
  <si>
    <t>ACUMULADO</t>
  </si>
  <si>
    <t>PAGADAS ACUMULADAS</t>
  </si>
  <si>
    <t>ACUM. NETO</t>
  </si>
  <si>
    <t>3-1-01</t>
  </si>
  <si>
    <t>RECURSOS PROPIOS DE ESTABLECIMIENTOS PÚBLICOS</t>
  </si>
  <si>
    <t>3-1-01-1</t>
  </si>
  <si>
    <t>A. INGRESOS CORRIENTES</t>
  </si>
  <si>
    <t>3-1-01-1-02</t>
  </si>
  <si>
    <t>INGRESOS NO TRIBUTARIOS</t>
  </si>
  <si>
    <t>3-1-01-1-02-2</t>
  </si>
  <si>
    <t>TASAS Y DERECHOS ADMINISTRATIVOS **</t>
  </si>
  <si>
    <t>3-1-01-1-02-3</t>
  </si>
  <si>
    <t>MULTAS, SANCIONES E INTERESES DE MORA</t>
  </si>
  <si>
    <t>3-1-01-1-02-5</t>
  </si>
  <si>
    <t>VENTA DE BIENES Y SERVICIOS</t>
  </si>
  <si>
    <t>3-1-01-2</t>
  </si>
  <si>
    <t>B. RECURSOS DE CAPITAL</t>
  </si>
  <si>
    <t>3-1-01-2-02</t>
  </si>
  <si>
    <t>RECURSOS DE CAPITAL</t>
  </si>
  <si>
    <t>3-1-01-2-05</t>
  </si>
  <si>
    <t>RENDIMIENTOS FINANCIEROS</t>
  </si>
  <si>
    <t>3-1-01-2-13</t>
  </si>
  <si>
    <t>REINTEGROS Y OTROS RECURSOS NO APROPIADOS</t>
  </si>
  <si>
    <t>TOTAL DE LA SECCION</t>
  </si>
  <si>
    <t>Fuente: Subdirección Financiera - Sistema SIIF Nación.</t>
  </si>
  <si>
    <t>GIT de Tesoreria.  Perfil Gestion Ingresos</t>
  </si>
  <si>
    <t>NOTAS EXPLICATIVAS</t>
  </si>
  <si>
    <t>TASAS Y DERECHOS ADMINISTRATIVOS</t>
  </si>
  <si>
    <t>3-1-01-1-02-2-42</t>
  </si>
  <si>
    <t>Permiso para el uso del espectro</t>
  </si>
  <si>
    <t>Radioaficionados-Banda ciudadana **</t>
  </si>
  <si>
    <t>3-1-01-1-02-2-51</t>
  </si>
  <si>
    <t>Explotación de Concesiones de Televisión-Antv</t>
  </si>
  <si>
    <t>3-1-01-1-02-2-74</t>
  </si>
  <si>
    <t>Habilitacion para provision de redes</t>
  </si>
  <si>
    <t>3-1-01-1-02-2-90</t>
  </si>
  <si>
    <t>Adminsitración del Dominio de Internet de Colombia (CTLD.CO)</t>
  </si>
  <si>
    <t>DEVOLUCIONES</t>
  </si>
  <si>
    <t>3-1-01-1-02-3-01-05</t>
  </si>
  <si>
    <t>Sanciones administrativas</t>
  </si>
  <si>
    <t>3-1-01-1-02-3-02</t>
  </si>
  <si>
    <t>Intereses de mora</t>
  </si>
  <si>
    <t>3-1-01-2-13-1-05</t>
  </si>
  <si>
    <t>Reintegro gastos de inversion</t>
  </si>
  <si>
    <t>3-1-01-1-02-3-01-04</t>
  </si>
  <si>
    <t>Sanciones contractuales</t>
  </si>
  <si>
    <t>*  Con  afectación en Cartera</t>
  </si>
  <si>
    <t>*  Sin  afectación en Cartera</t>
  </si>
  <si>
    <t>3-1-01-1-02-3-02-01</t>
  </si>
  <si>
    <t>3-1-01-1-02-5-01</t>
  </si>
  <si>
    <t>VENTAS DE ESTABLECIMIENTOS DE MERCADO</t>
  </si>
  <si>
    <t>3-1-01-1-02-5-01-07-2-1</t>
  </si>
  <si>
    <t>Servicios inmobiliarios (arriendos)</t>
  </si>
  <si>
    <t>3-1-01-1-02-5-01-08-9-1</t>
  </si>
  <si>
    <t>Servicios de edición,impresión y reproducción</t>
  </si>
  <si>
    <t>3-1-01-2-01-2-03</t>
  </si>
  <si>
    <t>Venta de otros activos no financieros</t>
  </si>
  <si>
    <t>3-1-01-2-01</t>
  </si>
  <si>
    <t xml:space="preserve">Excedentes financieros </t>
  </si>
  <si>
    <t xml:space="preserve">Excedentes financieros trasladados a la nacion </t>
  </si>
  <si>
    <t>Excedentes financieros - Capitalizados</t>
  </si>
  <si>
    <t>3-1-01-2-05-1-02</t>
  </si>
  <si>
    <t>Depósitos</t>
  </si>
  <si>
    <t>3-1-01-2-05-1-02-01</t>
  </si>
  <si>
    <t>Intereses sobre depostos en instituciones financieras</t>
  </si>
  <si>
    <t>3-1-01-2-05-1-02-04</t>
  </si>
  <si>
    <t>Rendimientos recursos entregados en administracion</t>
  </si>
  <si>
    <t>3-1-01-2-05-1-02-05</t>
  </si>
  <si>
    <t>Ganancias por Derechos en Fideicomisos</t>
  </si>
  <si>
    <t>3-1-01-2-05-3-06</t>
  </si>
  <si>
    <t>Rendimientos financierossobre transferencias osubvencionescondicionadas</t>
  </si>
  <si>
    <t>3-1-01-2-13-1-03</t>
  </si>
  <si>
    <t>Reintegro gastos de funcionamiento</t>
  </si>
  <si>
    <t>3-1-01-2-13-1-13</t>
  </si>
  <si>
    <t>Reintegros de Trasferencias Condicionadas</t>
  </si>
  <si>
    <t>3-1-01-2-13-1-14</t>
  </si>
  <si>
    <t>Reintegros de Subvenciones Condicionadas</t>
  </si>
  <si>
    <t>3-1-01-2-13-1-15</t>
  </si>
  <si>
    <t>Reintegro total o parcial de recursos en administración.</t>
  </si>
  <si>
    <t>3-1-01-2-13-1-17</t>
  </si>
  <si>
    <t>Reintegro total o parcila de encago en Fideicomiso</t>
  </si>
  <si>
    <t>3-1-01-2-13-2-02</t>
  </si>
  <si>
    <t>Explicación Consolidado Vs Detalle</t>
  </si>
  <si>
    <t>** Esta partida incluye el valor de $166.700 registrado en SIIF Nación como recaudos de vigencias anteriores sin efecto presupuestal, por lo cual no se encuentra en el informe de la parte superior.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</si>
  <si>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</si>
  <si>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</si>
  <si>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</si>
  <si>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</si>
  <si>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</si>
  <si>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Radioaficionados-Banda ciudadana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</si>
  <si>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</si>
  <si>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</si>
  <si>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</si>
  <si>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</si>
  <si>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Excedentes financieros</t>
  </si>
  <si>
    <t>INTERESES SOBRE DEPOSTOS EN INSTITUCIONES FINANCIERAS</t>
  </si>
  <si>
    <t>RENDIMIENTOS RECURSOS ENTREGADOS EN ADMINISTRACION</t>
  </si>
  <si>
    <t>3-1-01-2-05-3-01</t>
  </si>
  <si>
    <t>RENDIMIENTOS FINANCIEROSSOBRE TRANSFERENCIAS OSUBVENCIONESCONDICIONADAS</t>
  </si>
  <si>
    <t>TOTAL INFORMACION SIN AFECTACION EN  CARTERA</t>
  </si>
  <si>
    <t>Subtotal 2</t>
  </si>
  <si>
    <t xml:space="preserve">TOTAL DE LA EJECUCION PRESUPUESTAL DE INGRESOS </t>
  </si>
  <si>
    <t>Subtotales 1 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</si>
</sst>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#,##0.00000000"/>
  </numFmts>
  <fonts count="3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3" fillId="0" borderId="1" xfId="0" applyNumberFormat="1" applyFont="1" applyBorder="1"/>
    <xf numFmtId="165" fontId="13" fillId="0" borderId="0" xfId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13" fillId="0" borderId="0" xfId="0" applyFont="1"/>
    <xf numFmtId="3" fontId="13" fillId="0" borderId="0" xfId="0" applyNumberFormat="1" applyFont="1"/>
    <xf numFmtId="3" fontId="3" fillId="0" borderId="0" xfId="1" applyNumberFormat="1" applyFont="1" applyFill="1" applyBorder="1"/>
    <xf numFmtId="3" fontId="15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5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5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8" xfId="1" applyNumberFormat="1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3" fillId="0" borderId="12" xfId="0" applyNumberFormat="1" applyFont="1" applyBorder="1" applyAlignment="1">
      <alignment vertical="top"/>
    </xf>
    <xf numFmtId="3" fontId="12" fillId="0" borderId="10" xfId="0" applyNumberFormat="1" applyFont="1" applyBorder="1"/>
    <xf numFmtId="165" fontId="12" fillId="0" borderId="0" xfId="1" applyFont="1" applyFill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vertical="top"/>
    </xf>
    <xf numFmtId="3" fontId="12" fillId="0" borderId="0" xfId="0" applyNumberFormat="1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7" fontId="12" fillId="0" borderId="0" xfId="0" applyNumberFormat="1" applyFont="1"/>
    <xf numFmtId="3" fontId="12" fillId="0" borderId="3" xfId="0" applyNumberFormat="1" applyFont="1" applyBorder="1"/>
    <xf numFmtId="4" fontId="23" fillId="0" borderId="0" xfId="0" applyNumberFormat="1" applyFont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3" fontId="12" fillId="0" borderId="8" xfId="0" applyNumberFormat="1" applyFont="1" applyBorder="1"/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>
      <alignment vertical="top" wrapText="1" readingOrder="1"/>
    </xf>
    <xf numFmtId="3" fontId="17" fillId="0" borderId="0" xfId="0" applyNumberFormat="1" applyFont="1" applyAlignment="1">
      <alignment horizontal="left"/>
    </xf>
    <xf numFmtId="3" fontId="22" fillId="0" borderId="0" xfId="0" applyNumberFormat="1" applyFont="1" applyAlignment="1">
      <alignment vertical="top" wrapText="1" readingOrder="1"/>
    </xf>
    <xf numFmtId="3" fontId="2" fillId="0" borderId="0" xfId="0" applyNumberFormat="1" applyFont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 readingOrder="1"/>
    </xf>
    <xf numFmtId="3" fontId="23" fillId="0" borderId="0" xfId="0" applyNumberFormat="1" applyFont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Alignment="1">
      <alignment vertical="top" wrapText="1" readingOrder="1"/>
    </xf>
    <xf numFmtId="0" fontId="8" fillId="0" borderId="0" xfId="0" applyFont="1" applyAlignment="1">
      <alignment horizontal="center"/>
    </xf>
    <xf numFmtId="168" fontId="3" fillId="0" borderId="0" xfId="0" applyNumberFormat="1" applyFont="1"/>
    <xf numFmtId="165" fontId="3" fillId="0" borderId="0" xfId="1" applyFont="1" applyFill="1" applyBorder="1"/>
    <xf numFmtId="165" fontId="12" fillId="0" borderId="0" xfId="1" applyFont="1" applyFill="1" applyBorder="1"/>
    <xf numFmtId="9" fontId="3" fillId="0" borderId="0" xfId="6" applyFont="1" applyFill="1" applyBorder="1"/>
    <xf numFmtId="0" fontId="1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/>
    </xf>
    <xf numFmtId="3" fontId="28" fillId="0" borderId="0" xfId="0" applyNumberFormat="1" applyFont="1"/>
    <xf numFmtId="0" fontId="29" fillId="0" borderId="0" xfId="0" applyFont="1"/>
    <xf numFmtId="3" fontId="18" fillId="0" borderId="0" xfId="0" applyNumberFormat="1" applyFont="1"/>
    <xf numFmtId="0" fontId="28" fillId="0" borderId="0" xfId="0" applyFont="1" applyAlignment="1">
      <alignment horizontal="left"/>
    </xf>
    <xf numFmtId="0" fontId="28" fillId="0" borderId="0" xfId="0" applyFont="1"/>
    <xf numFmtId="0" fontId="30" fillId="0" borderId="0" xfId="0" applyFont="1" applyAlignment="1">
      <alignment horizontal="left"/>
    </xf>
    <xf numFmtId="3" fontId="29" fillId="0" borderId="0" xfId="0" applyNumberFormat="1" applyFont="1"/>
    <xf numFmtId="4" fontId="29" fillId="0" borderId="0" xfId="0" applyNumberFormat="1" applyFont="1"/>
    <xf numFmtId="0" fontId="31" fillId="0" borderId="0" xfId="0" applyFont="1" applyAlignment="1">
      <alignment horizontal="left"/>
    </xf>
    <xf numFmtId="3" fontId="28" fillId="0" borderId="0" xfId="0" applyNumberFormat="1" applyFont="1" applyAlignment="1">
      <alignment horizontal="center"/>
    </xf>
    <xf numFmtId="3" fontId="21" fillId="0" borderId="1" xfId="0" applyNumberFormat="1" applyFont="1" applyBorder="1" applyAlignment="1">
      <alignment vertical="top" wrapText="1" readingOrder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16" fillId="0" borderId="1" xfId="0" applyNumberFormat="1" applyFont="1" applyBorder="1" applyAlignment="1"/>
  </cellXfs>
  <cellStyles count="7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6350</xdr:rowOff>
    </xdr:from>
    <xdr:to>
      <xdr:col>1</xdr:col>
      <xdr:colOff>2635250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400363-2569-4710-930C-FD3B642E22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0"/>
          <a:ext cx="4229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6"/>
  <sheetViews>
    <sheetView tabSelected="1" zoomScaleNormal="100" workbookViewId="0">
      <selection activeCell="B43" sqref="B43"/>
    </sheetView>
  </sheetViews>
  <sheetFormatPr defaultColWidth="11.5703125" defaultRowHeight="11.45"/>
  <cols>
    <col min="1" max="1" width="22.85546875" style="19" customWidth="1"/>
    <col min="2" max="2" width="54.5703125" style="7" customWidth="1"/>
    <col min="3" max="3" width="18.5703125" style="3" customWidth="1"/>
    <col min="4" max="4" width="19.140625" style="3" customWidth="1"/>
    <col min="5" max="5" width="22.42578125" style="7" customWidth="1"/>
    <col min="6" max="6" width="22.5703125" style="3" customWidth="1"/>
    <col min="7" max="7" width="11.5703125" style="7"/>
    <col min="8" max="8" width="20.85546875" style="7" bestFit="1" customWidth="1"/>
    <col min="9" max="9" width="18" style="102" bestFit="1" customWidth="1"/>
    <col min="10" max="10" width="11.5703125" style="7"/>
    <col min="11" max="11" width="12.140625" style="7" bestFit="1" customWidth="1"/>
    <col min="12" max="16384" width="11.5703125" style="7"/>
  </cols>
  <sheetData>
    <row r="1" spans="1:9" s="25" customFormat="1" ht="15.6">
      <c r="A1" s="121" t="s">
        <v>0</v>
      </c>
      <c r="B1" s="121"/>
      <c r="C1" s="121"/>
      <c r="D1" s="122"/>
      <c r="E1" s="122"/>
      <c r="F1" s="61"/>
      <c r="I1" s="103"/>
    </row>
    <row r="2" spans="1:9" s="25" customFormat="1" ht="15.6">
      <c r="A2" s="122"/>
      <c r="B2" s="122"/>
      <c r="C2" s="122"/>
      <c r="D2" s="122"/>
      <c r="E2" s="122"/>
      <c r="F2" s="61"/>
      <c r="I2" s="103"/>
    </row>
    <row r="3" spans="1:9" s="25" customFormat="1" ht="8.1" customHeight="1">
      <c r="A3" s="26"/>
      <c r="I3" s="103"/>
    </row>
    <row r="4" spans="1:9" s="25" customFormat="1" ht="12.6">
      <c r="A4" s="26"/>
      <c r="I4" s="103"/>
    </row>
    <row r="5" spans="1:9" s="25" customFormat="1" ht="12.6">
      <c r="A5" s="26"/>
      <c r="I5" s="103"/>
    </row>
    <row r="6" spans="1:9" s="25" customFormat="1" ht="12.6">
      <c r="A6" s="26"/>
      <c r="I6" s="103"/>
    </row>
    <row r="7" spans="1:9" s="25" customFormat="1" ht="12.6">
      <c r="A7" s="26"/>
      <c r="E7" s="25" t="s">
        <v>0</v>
      </c>
      <c r="I7" s="103"/>
    </row>
    <row r="8" spans="1:9" s="25" customFormat="1" ht="29.1" customHeight="1">
      <c r="A8" s="123" t="s">
        <v>1</v>
      </c>
      <c r="B8" s="123"/>
      <c r="C8" s="123"/>
      <c r="D8" s="123"/>
      <c r="E8" s="123"/>
      <c r="F8" s="123"/>
      <c r="I8" s="103"/>
    </row>
    <row r="9" spans="1:9" s="25" customFormat="1" ht="17.45">
      <c r="A9" s="124" t="s">
        <v>2</v>
      </c>
      <c r="B9" s="124"/>
      <c r="C9" s="124"/>
      <c r="D9" s="124"/>
      <c r="E9" s="124"/>
      <c r="F9" s="124"/>
      <c r="I9" s="103"/>
    </row>
    <row r="10" spans="1:9" s="25" customFormat="1" ht="12.6">
      <c r="A10" s="21"/>
      <c r="B10" s="21"/>
      <c r="C10" s="21"/>
      <c r="I10" s="103"/>
    </row>
    <row r="11" spans="1:9" s="25" customFormat="1" ht="14.1">
      <c r="A11" s="119" t="s">
        <v>3</v>
      </c>
      <c r="B11" s="119"/>
      <c r="C11" s="21"/>
      <c r="D11" s="22"/>
      <c r="F11" s="100" t="s">
        <v>4</v>
      </c>
      <c r="I11" s="103"/>
    </row>
    <row r="12" spans="1:9" s="25" customFormat="1" ht="17.45">
      <c r="A12" s="21"/>
      <c r="B12" s="21"/>
      <c r="C12" s="21"/>
      <c r="D12" s="23"/>
      <c r="F12" s="23"/>
      <c r="I12" s="103"/>
    </row>
    <row r="13" spans="1:9" s="25" customFormat="1" ht="14.1">
      <c r="A13" s="120" t="s">
        <v>0</v>
      </c>
      <c r="B13" s="120"/>
      <c r="C13" s="21"/>
      <c r="D13" s="22"/>
      <c r="E13" s="125" t="s">
        <v>5</v>
      </c>
      <c r="F13" s="125"/>
      <c r="I13" s="103"/>
    </row>
    <row r="14" spans="1:9" s="25" customFormat="1" ht="12.6">
      <c r="A14" s="21"/>
      <c r="B14" s="24"/>
      <c r="C14" s="24"/>
      <c r="I14" s="103"/>
    </row>
    <row r="15" spans="1:9">
      <c r="A15" s="18"/>
      <c r="B15" s="1"/>
      <c r="C15" s="8" t="s">
        <v>6</v>
      </c>
      <c r="D15" s="8" t="s">
        <v>7</v>
      </c>
      <c r="E15" s="1" t="s">
        <v>8</v>
      </c>
      <c r="F15" s="8" t="s">
        <v>7</v>
      </c>
    </row>
    <row r="16" spans="1:9">
      <c r="A16" s="18" t="s">
        <v>9</v>
      </c>
      <c r="B16" s="1" t="s">
        <v>10</v>
      </c>
      <c r="C16" s="8" t="s">
        <v>11</v>
      </c>
      <c r="D16" s="8" t="s">
        <v>12</v>
      </c>
      <c r="E16" s="16" t="s">
        <v>13</v>
      </c>
      <c r="F16" s="8" t="s">
        <v>14</v>
      </c>
    </row>
    <row r="17" spans="1:8">
      <c r="A17" s="18"/>
      <c r="B17" s="1"/>
      <c r="C17" s="8"/>
      <c r="D17" s="8"/>
      <c r="E17" s="8"/>
      <c r="F17" s="8"/>
    </row>
    <row r="18" spans="1:8">
      <c r="A18" s="27" t="s">
        <v>15</v>
      </c>
      <c r="B18" s="89" t="s">
        <v>16</v>
      </c>
      <c r="C18" s="28">
        <v>2092628646034</v>
      </c>
      <c r="D18" s="28">
        <v>1257089444289</v>
      </c>
      <c r="E18" s="28">
        <v>3055047355</v>
      </c>
      <c r="F18" s="28">
        <v>1254034396934</v>
      </c>
      <c r="H18" s="3"/>
    </row>
    <row r="19" spans="1:8">
      <c r="A19" s="15"/>
      <c r="B19" s="14"/>
      <c r="C19" s="28"/>
      <c r="D19" s="28"/>
      <c r="E19" s="28"/>
      <c r="F19" s="28"/>
      <c r="H19" s="102"/>
    </row>
    <row r="20" spans="1:8">
      <c r="A20" s="27" t="s">
        <v>17</v>
      </c>
      <c r="B20" s="14" t="s">
        <v>18</v>
      </c>
      <c r="C20" s="4">
        <v>1693824609034</v>
      </c>
      <c r="D20" s="4">
        <v>851119071420</v>
      </c>
      <c r="E20" s="4">
        <v>3055047355</v>
      </c>
      <c r="F20" s="4">
        <v>848064024065</v>
      </c>
    </row>
    <row r="21" spans="1:8">
      <c r="A21" s="27"/>
      <c r="B21" s="14"/>
      <c r="C21" s="4"/>
      <c r="D21" s="4"/>
      <c r="E21" s="4"/>
    </row>
    <row r="22" spans="1:8">
      <c r="A22" s="27" t="s">
        <v>19</v>
      </c>
      <c r="B22" s="14" t="s">
        <v>20</v>
      </c>
      <c r="C22" s="4">
        <v>1693824609034</v>
      </c>
      <c r="D22" s="4">
        <v>851119071420</v>
      </c>
      <c r="E22" s="4">
        <v>3055047355</v>
      </c>
      <c r="F22" s="4">
        <v>848064024065</v>
      </c>
      <c r="G22" s="104"/>
      <c r="H22" s="104"/>
    </row>
    <row r="23" spans="1:8">
      <c r="A23" s="27" t="s">
        <v>21</v>
      </c>
      <c r="B23" s="90" t="s">
        <v>22</v>
      </c>
      <c r="C23" s="11">
        <v>1691352391034</v>
      </c>
      <c r="D23" s="11">
        <v>844605909387</v>
      </c>
      <c r="E23" s="29">
        <v>3055047355</v>
      </c>
      <c r="F23" s="3">
        <v>841550862032</v>
      </c>
    </row>
    <row r="24" spans="1:8">
      <c r="A24" s="27" t="s">
        <v>23</v>
      </c>
      <c r="B24" s="90" t="s">
        <v>24</v>
      </c>
      <c r="C24" s="11">
        <v>2472218000</v>
      </c>
      <c r="D24" s="11">
        <v>6511475523.1999998</v>
      </c>
      <c r="E24" s="29"/>
      <c r="F24" s="3">
        <v>6511475523.1999998</v>
      </c>
      <c r="H24" s="101"/>
    </row>
    <row r="25" spans="1:8">
      <c r="A25" s="27" t="s">
        <v>25</v>
      </c>
      <c r="B25" s="90" t="s">
        <v>26</v>
      </c>
      <c r="C25" s="11"/>
      <c r="D25" s="11">
        <v>1686509.8</v>
      </c>
      <c r="E25" s="4"/>
      <c r="F25" s="3">
        <v>1686509.8</v>
      </c>
    </row>
    <row r="26" spans="1:8">
      <c r="A26" s="15" t="s">
        <v>0</v>
      </c>
      <c r="B26" s="118"/>
      <c r="C26" s="126"/>
      <c r="D26" s="126"/>
      <c r="E26" s="5" t="s">
        <v>0</v>
      </c>
      <c r="F26" s="5"/>
    </row>
    <row r="27" spans="1:8" ht="14.45">
      <c r="A27" s="27"/>
      <c r="B27" s="91"/>
      <c r="C27" s="12"/>
      <c r="D27" s="12"/>
      <c r="E27" s="3"/>
    </row>
    <row r="28" spans="1:8">
      <c r="A28" s="27" t="s">
        <v>27</v>
      </c>
      <c r="B28" s="14" t="s">
        <v>28</v>
      </c>
      <c r="C28" s="4">
        <v>398804037000</v>
      </c>
      <c r="D28" s="4">
        <v>405970372869</v>
      </c>
      <c r="E28" s="4">
        <v>0</v>
      </c>
      <c r="F28" s="4">
        <v>405970372869</v>
      </c>
      <c r="G28" s="104"/>
      <c r="H28" s="104"/>
    </row>
    <row r="29" spans="1:8">
      <c r="B29" s="3"/>
      <c r="C29" s="87"/>
      <c r="D29" s="87"/>
      <c r="E29" s="87"/>
      <c r="F29" s="87">
        <v>0</v>
      </c>
    </row>
    <row r="30" spans="1:8">
      <c r="A30" s="86" t="s">
        <v>29</v>
      </c>
      <c r="B30" s="90" t="s">
        <v>30</v>
      </c>
      <c r="C30" s="87">
        <v>371931637000</v>
      </c>
      <c r="D30" s="87">
        <v>371931330000</v>
      </c>
      <c r="E30" s="87"/>
      <c r="F30" s="87">
        <v>371931330000</v>
      </c>
      <c r="H30" s="3"/>
    </row>
    <row r="31" spans="1:8">
      <c r="A31" s="86" t="s">
        <v>31</v>
      </c>
      <c r="B31" s="90" t="s">
        <v>32</v>
      </c>
      <c r="C31" s="87">
        <v>5280617000</v>
      </c>
      <c r="D31" s="87">
        <v>22540562166.189999</v>
      </c>
      <c r="E31" s="87"/>
      <c r="F31" s="87">
        <v>22540562166.189999</v>
      </c>
    </row>
    <row r="32" spans="1:8">
      <c r="A32" s="27" t="s">
        <v>33</v>
      </c>
      <c r="B32" s="90" t="s">
        <v>34</v>
      </c>
      <c r="C32" s="87">
        <v>21591783000</v>
      </c>
      <c r="D32" s="88">
        <v>11498480702.809999</v>
      </c>
      <c r="E32" s="87">
        <v>0</v>
      </c>
      <c r="F32" s="87">
        <v>11498480702.809999</v>
      </c>
    </row>
    <row r="33" spans="1:12">
      <c r="A33" s="27"/>
      <c r="B33" s="90"/>
      <c r="C33" s="87"/>
      <c r="D33" s="88"/>
      <c r="E33" s="87"/>
      <c r="F33" s="87"/>
    </row>
    <row r="34" spans="1:12">
      <c r="B34" s="13" t="s">
        <v>35</v>
      </c>
      <c r="C34" s="4">
        <v>2092628646034</v>
      </c>
      <c r="D34" s="4">
        <v>1257089444289</v>
      </c>
      <c r="E34" s="4">
        <v>3055047355</v>
      </c>
      <c r="F34" s="4">
        <v>1254034396934</v>
      </c>
    </row>
    <row r="35" spans="1:12">
      <c r="B35" s="13"/>
      <c r="C35" s="4"/>
      <c r="D35" s="4"/>
      <c r="E35" s="4"/>
      <c r="F35" s="4"/>
    </row>
    <row r="36" spans="1:12">
      <c r="A36" s="15" t="s">
        <v>36</v>
      </c>
      <c r="B36" s="13"/>
      <c r="C36" s="87"/>
      <c r="D36" s="4"/>
      <c r="E36" s="4"/>
      <c r="F36" s="4"/>
    </row>
    <row r="37" spans="1:12">
      <c r="A37" s="15" t="s">
        <v>37</v>
      </c>
      <c r="B37" s="13"/>
      <c r="C37" s="4"/>
      <c r="D37" s="4"/>
      <c r="E37" s="4"/>
      <c r="F37" s="4"/>
    </row>
    <row r="38" spans="1:12">
      <c r="A38" s="15"/>
      <c r="B38" s="13"/>
      <c r="C38" s="4"/>
      <c r="D38" s="4"/>
      <c r="E38" s="4"/>
      <c r="F38" s="4"/>
    </row>
    <row r="39" spans="1:12">
      <c r="A39" s="15"/>
      <c r="B39" s="13"/>
      <c r="C39" s="4"/>
      <c r="D39" s="4"/>
      <c r="E39" s="4"/>
      <c r="F39" s="4"/>
    </row>
    <row r="40" spans="1:12">
      <c r="A40" s="15"/>
      <c r="B40" s="4" t="s">
        <v>38</v>
      </c>
      <c r="C40" s="4"/>
      <c r="D40" s="4"/>
      <c r="E40" s="4"/>
      <c r="F40" s="4"/>
    </row>
    <row r="41" spans="1:12">
      <c r="A41" s="15"/>
      <c r="B41" s="4"/>
      <c r="C41" s="4"/>
      <c r="D41" s="4"/>
      <c r="E41" s="4"/>
      <c r="F41" s="4"/>
    </row>
    <row r="42" spans="1:12">
      <c r="A42" s="27" t="s">
        <v>17</v>
      </c>
      <c r="B42" s="14" t="s">
        <v>18</v>
      </c>
      <c r="E42" s="3" t="s">
        <v>0</v>
      </c>
      <c r="F42" s="4">
        <v>1254034563634</v>
      </c>
    </row>
    <row r="43" spans="1:12">
      <c r="A43" s="15" t="s">
        <v>0</v>
      </c>
      <c r="B43" s="3"/>
      <c r="C43" s="13"/>
      <c r="D43" s="13"/>
      <c r="E43" s="4" t="s">
        <v>0</v>
      </c>
      <c r="F43" s="4"/>
    </row>
    <row r="44" spans="1:12" ht="12.6">
      <c r="A44" s="30" t="s">
        <v>21</v>
      </c>
      <c r="B44" s="92" t="s">
        <v>39</v>
      </c>
      <c r="C44" s="4"/>
      <c r="E44" s="3" t="s">
        <v>0</v>
      </c>
      <c r="F44" s="4">
        <v>841551028732</v>
      </c>
      <c r="H44" s="3"/>
      <c r="L44"/>
    </row>
    <row r="45" spans="1:12" ht="14.45">
      <c r="A45" s="31" t="s">
        <v>40</v>
      </c>
      <c r="B45" s="3" t="s">
        <v>41</v>
      </c>
      <c r="D45" s="29" t="s">
        <v>0</v>
      </c>
      <c r="E45" s="29"/>
      <c r="F45" s="93">
        <v>500838148146</v>
      </c>
    </row>
    <row r="46" spans="1:12">
      <c r="A46" s="31"/>
      <c r="B46" s="3" t="s">
        <v>42</v>
      </c>
      <c r="D46" s="29"/>
      <c r="E46" s="11" t="s">
        <v>0</v>
      </c>
      <c r="F46" s="11">
        <v>22487943</v>
      </c>
    </row>
    <row r="47" spans="1:12">
      <c r="A47" s="31" t="s">
        <v>43</v>
      </c>
      <c r="B47" s="3" t="s">
        <v>44</v>
      </c>
      <c r="D47" s="29"/>
      <c r="E47" s="29" t="s">
        <v>0</v>
      </c>
      <c r="F47" s="29">
        <v>37935763096</v>
      </c>
    </row>
    <row r="48" spans="1:12">
      <c r="A48" s="31" t="s">
        <v>45</v>
      </c>
      <c r="B48" s="3" t="s">
        <v>46</v>
      </c>
      <c r="D48" s="29"/>
      <c r="E48" s="11" t="s">
        <v>0</v>
      </c>
      <c r="F48" s="11">
        <v>247354721594</v>
      </c>
    </row>
    <row r="49" spans="1:8">
      <c r="A49" s="31" t="s">
        <v>47</v>
      </c>
      <c r="B49" s="3" t="s">
        <v>48</v>
      </c>
      <c r="D49" s="29"/>
      <c r="E49" s="11"/>
      <c r="F49" s="11">
        <v>58454955308</v>
      </c>
      <c r="H49" s="102"/>
    </row>
    <row r="50" spans="1:8">
      <c r="A50" s="31"/>
      <c r="B50" s="3"/>
      <c r="D50" s="29"/>
      <c r="E50" s="29" t="s">
        <v>0</v>
      </c>
    </row>
    <row r="51" spans="1:8">
      <c r="A51" s="30" t="s">
        <v>0</v>
      </c>
      <c r="B51" s="4" t="s">
        <v>49</v>
      </c>
      <c r="D51" s="29"/>
      <c r="E51" s="29" t="s">
        <v>0</v>
      </c>
      <c r="F51" s="32">
        <v>3055047355</v>
      </c>
    </row>
    <row r="52" spans="1:8">
      <c r="A52" s="31" t="s">
        <v>40</v>
      </c>
      <c r="B52" s="3" t="s">
        <v>41</v>
      </c>
      <c r="D52" s="29"/>
      <c r="E52" s="3"/>
      <c r="F52" s="29">
        <v>39784000</v>
      </c>
    </row>
    <row r="53" spans="1:8">
      <c r="A53" s="31" t="s">
        <v>43</v>
      </c>
      <c r="B53" s="3" t="s">
        <v>44</v>
      </c>
      <c r="D53" s="29"/>
      <c r="E53" s="11" t="s">
        <v>0</v>
      </c>
      <c r="F53" s="29">
        <v>3015263355</v>
      </c>
    </row>
    <row r="54" spans="1:8">
      <c r="A54" s="31" t="s">
        <v>45</v>
      </c>
      <c r="B54" s="3" t="s">
        <v>46</v>
      </c>
      <c r="D54" s="29"/>
      <c r="E54" s="3"/>
      <c r="F54" s="29"/>
    </row>
    <row r="55" spans="1:8">
      <c r="A55" s="31" t="s">
        <v>50</v>
      </c>
      <c r="B55" s="94" t="s">
        <v>51</v>
      </c>
      <c r="D55" s="29"/>
      <c r="E55" s="29"/>
      <c r="F55" s="29"/>
    </row>
    <row r="56" spans="1:8">
      <c r="A56" s="31" t="s">
        <v>52</v>
      </c>
      <c r="B56" s="94" t="s">
        <v>53</v>
      </c>
      <c r="D56" s="29"/>
      <c r="E56" s="29"/>
      <c r="F56" s="29"/>
    </row>
    <row r="57" spans="1:8">
      <c r="A57" s="31" t="s">
        <v>54</v>
      </c>
      <c r="B57" s="94" t="s">
        <v>55</v>
      </c>
      <c r="D57" s="29"/>
      <c r="E57" s="29"/>
      <c r="F57" s="29"/>
    </row>
    <row r="58" spans="1:8">
      <c r="A58" s="34"/>
      <c r="B58" s="96"/>
      <c r="D58" s="29"/>
      <c r="E58" s="29"/>
      <c r="F58" s="29"/>
    </row>
    <row r="59" spans="1:8">
      <c r="A59" s="30" t="s">
        <v>23</v>
      </c>
      <c r="B59" s="92" t="s">
        <v>24</v>
      </c>
      <c r="D59" s="29"/>
      <c r="E59" s="29"/>
      <c r="F59" s="4">
        <v>6511475523.1999998</v>
      </c>
    </row>
    <row r="60" spans="1:8">
      <c r="A60" s="31" t="s">
        <v>56</v>
      </c>
      <c r="B60" s="94" t="s">
        <v>57</v>
      </c>
      <c r="D60" s="29"/>
      <c r="E60" s="29"/>
      <c r="F60" s="29">
        <v>3890916654.1999998</v>
      </c>
    </row>
    <row r="61" spans="1:8">
      <c r="A61" s="31" t="s">
        <v>50</v>
      </c>
      <c r="B61" s="94" t="s">
        <v>51</v>
      </c>
      <c r="D61" s="29"/>
      <c r="E61" s="29" t="s">
        <v>0</v>
      </c>
      <c r="F61" s="29">
        <v>1198942755</v>
      </c>
    </row>
    <row r="62" spans="1:8">
      <c r="A62" s="31"/>
      <c r="B62" s="94" t="s">
        <v>58</v>
      </c>
      <c r="D62" s="29"/>
      <c r="E62" s="29" t="s">
        <v>0</v>
      </c>
      <c r="F62" s="29">
        <v>1196256755</v>
      </c>
    </row>
    <row r="63" spans="1:8">
      <c r="A63" s="31" t="s">
        <v>0</v>
      </c>
      <c r="B63" s="94" t="s">
        <v>59</v>
      </c>
      <c r="D63" s="29"/>
      <c r="E63" s="29" t="s">
        <v>0</v>
      </c>
      <c r="F63" s="29">
        <v>2686000</v>
      </c>
    </row>
    <row r="64" spans="1:8">
      <c r="A64" s="31" t="s">
        <v>60</v>
      </c>
      <c r="B64" s="94" t="s">
        <v>53</v>
      </c>
      <c r="D64" s="29"/>
      <c r="E64" s="29" t="s">
        <v>0</v>
      </c>
      <c r="F64" s="29">
        <v>1421616114</v>
      </c>
    </row>
    <row r="65" spans="1:6">
      <c r="A65" s="34"/>
      <c r="B65" s="94"/>
      <c r="D65" s="29"/>
      <c r="E65" s="29"/>
      <c r="F65" s="29"/>
    </row>
    <row r="66" spans="1:6">
      <c r="A66" s="31"/>
      <c r="B66" s="92" t="s">
        <v>0</v>
      </c>
      <c r="D66" s="29"/>
      <c r="E66" s="29"/>
      <c r="F66" s="97" t="s">
        <v>0</v>
      </c>
    </row>
    <row r="67" spans="1:6">
      <c r="A67" s="30" t="s">
        <v>61</v>
      </c>
      <c r="B67" s="92" t="s">
        <v>62</v>
      </c>
      <c r="D67" s="29"/>
      <c r="E67" s="29"/>
      <c r="F67" s="4">
        <v>1686509.8</v>
      </c>
    </row>
    <row r="68" spans="1:6">
      <c r="A68" s="31" t="s">
        <v>63</v>
      </c>
      <c r="B68" s="94" t="s">
        <v>64</v>
      </c>
      <c r="D68" s="29"/>
      <c r="E68" s="29" t="s">
        <v>0</v>
      </c>
      <c r="F68" s="29">
        <v>1235300</v>
      </c>
    </row>
    <row r="69" spans="1:6" ht="14.45">
      <c r="A69" s="31" t="s">
        <v>65</v>
      </c>
      <c r="B69" s="95" t="s">
        <v>66</v>
      </c>
      <c r="D69" s="29"/>
      <c r="E69" s="93" t="s">
        <v>0</v>
      </c>
      <c r="F69" s="93">
        <v>451209.8</v>
      </c>
    </row>
    <row r="70" spans="1:6" ht="12">
      <c r="A70" s="15" t="s">
        <v>0</v>
      </c>
      <c r="B70" s="3"/>
      <c r="E70" s="98" t="s">
        <v>0</v>
      </c>
      <c r="F70" s="3" t="s">
        <v>0</v>
      </c>
    </row>
    <row r="71" spans="1:6" ht="12">
      <c r="A71" s="30" t="s">
        <v>27</v>
      </c>
      <c r="B71" s="92" t="s">
        <v>30</v>
      </c>
      <c r="E71" s="10"/>
      <c r="F71" s="4">
        <v>405970372869</v>
      </c>
    </row>
    <row r="72" spans="1:6">
      <c r="A72" s="19" t="s">
        <v>67</v>
      </c>
      <c r="B72" s="3" t="s">
        <v>68</v>
      </c>
      <c r="D72" s="3" t="s">
        <v>0</v>
      </c>
      <c r="E72" s="3"/>
    </row>
    <row r="73" spans="1:6" ht="12">
      <c r="A73" s="31" t="s">
        <v>69</v>
      </c>
      <c r="B73" s="94" t="s">
        <v>70</v>
      </c>
      <c r="E73" s="10"/>
      <c r="F73" s="4">
        <v>371931330000</v>
      </c>
    </row>
    <row r="74" spans="1:6" ht="12">
      <c r="A74" s="31"/>
      <c r="B74" s="3" t="s">
        <v>71</v>
      </c>
      <c r="E74" s="10" t="s">
        <v>0</v>
      </c>
      <c r="F74" s="3">
        <v>297545060000</v>
      </c>
    </row>
    <row r="75" spans="1:6" ht="12">
      <c r="A75" s="31"/>
      <c r="B75" s="94" t="s">
        <v>72</v>
      </c>
      <c r="E75" s="10"/>
      <c r="F75" s="3">
        <v>74386270000</v>
      </c>
    </row>
    <row r="76" spans="1:6" ht="12">
      <c r="A76" s="31"/>
      <c r="B76" s="94"/>
      <c r="E76" s="10"/>
      <c r="F76" s="4"/>
    </row>
    <row r="77" spans="1:6" ht="12">
      <c r="A77" s="30" t="s">
        <v>73</v>
      </c>
      <c r="B77" s="92" t="s">
        <v>74</v>
      </c>
      <c r="C77" s="14"/>
      <c r="E77" s="10"/>
      <c r="F77" s="36">
        <v>22540562166.190002</v>
      </c>
    </row>
    <row r="78" spans="1:6">
      <c r="A78" s="19" t="s">
        <v>75</v>
      </c>
      <c r="B78" s="3" t="s">
        <v>76</v>
      </c>
      <c r="E78" s="3" t="s">
        <v>0</v>
      </c>
      <c r="F78" s="3">
        <v>1766242002.25</v>
      </c>
    </row>
    <row r="79" spans="1:6">
      <c r="A79" s="19" t="s">
        <v>77</v>
      </c>
      <c r="B79" s="3" t="s">
        <v>78</v>
      </c>
      <c r="E79" s="3"/>
      <c r="F79" s="3">
        <v>1827820526.5</v>
      </c>
    </row>
    <row r="80" spans="1:6">
      <c r="A80" s="19" t="s">
        <v>79</v>
      </c>
      <c r="B80" s="3" t="s">
        <v>80</v>
      </c>
      <c r="E80" s="3"/>
      <c r="F80" s="3">
        <v>17355378283.650002</v>
      </c>
    </row>
    <row r="81" spans="1:16">
      <c r="A81" s="19" t="s">
        <v>81</v>
      </c>
      <c r="B81" s="3" t="s">
        <v>82</v>
      </c>
      <c r="E81" s="3"/>
      <c r="F81" s="3">
        <v>1591121353.79</v>
      </c>
    </row>
    <row r="82" spans="1:16" ht="12">
      <c r="A82" s="34"/>
      <c r="B82" s="96"/>
      <c r="E82" s="98"/>
      <c r="F82" s="98"/>
    </row>
    <row r="83" spans="1:16">
      <c r="A83" s="30" t="s">
        <v>33</v>
      </c>
      <c r="B83" s="99" t="s">
        <v>34</v>
      </c>
      <c r="E83" s="3"/>
      <c r="F83" s="32">
        <v>11498480702.809999</v>
      </c>
    </row>
    <row r="84" spans="1:16">
      <c r="A84" s="19" t="s">
        <v>83</v>
      </c>
      <c r="B84" s="3" t="s">
        <v>84</v>
      </c>
      <c r="E84" s="3"/>
      <c r="F84" s="3">
        <v>967182</v>
      </c>
    </row>
    <row r="85" spans="1:16">
      <c r="A85" s="19" t="s">
        <v>54</v>
      </c>
      <c r="B85" s="3" t="s">
        <v>55</v>
      </c>
      <c r="E85" s="3" t="s">
        <v>0</v>
      </c>
      <c r="F85" s="3">
        <v>2704677769.1599998</v>
      </c>
    </row>
    <row r="86" spans="1:16">
      <c r="A86" s="19" t="s">
        <v>85</v>
      </c>
      <c r="B86" s="3" t="s">
        <v>86</v>
      </c>
      <c r="E86" s="3"/>
      <c r="F86" s="3">
        <v>362053445.31999999</v>
      </c>
    </row>
    <row r="87" spans="1:16">
      <c r="A87" s="19" t="s">
        <v>87</v>
      </c>
      <c r="B87" s="3" t="s">
        <v>88</v>
      </c>
      <c r="E87" s="3"/>
      <c r="F87" s="3">
        <v>399824482</v>
      </c>
    </row>
    <row r="88" spans="1:16">
      <c r="A88" s="19" t="s">
        <v>89</v>
      </c>
      <c r="B88" s="3" t="s">
        <v>90</v>
      </c>
      <c r="E88" s="3"/>
      <c r="F88" s="3">
        <v>6470951144.75</v>
      </c>
    </row>
    <row r="89" spans="1:16">
      <c r="A89" s="19" t="s">
        <v>91</v>
      </c>
      <c r="B89" s="3" t="s">
        <v>92</v>
      </c>
      <c r="E89" s="3"/>
      <c r="F89" s="3">
        <v>1560006679.5800002</v>
      </c>
    </row>
    <row r="90" spans="1:16">
      <c r="A90" s="19" t="s">
        <v>93</v>
      </c>
      <c r="B90" s="3" t="s">
        <v>92</v>
      </c>
      <c r="E90" s="3"/>
    </row>
    <row r="91" spans="1:16" ht="12">
      <c r="B91" s="3" t="s">
        <v>0</v>
      </c>
      <c r="E91" s="98" t="s">
        <v>0</v>
      </c>
      <c r="F91" s="4">
        <v>1254034563634</v>
      </c>
    </row>
    <row r="92" spans="1:16">
      <c r="A92" s="105"/>
      <c r="B92" s="106"/>
      <c r="C92" s="107"/>
      <c r="D92" s="108"/>
      <c r="E92" s="109"/>
      <c r="F92" s="110"/>
    </row>
    <row r="93" spans="1:16">
      <c r="A93" s="111"/>
      <c r="B93" s="112"/>
      <c r="C93" s="108"/>
      <c r="D93" s="117"/>
      <c r="E93" s="117"/>
      <c r="F93" s="108"/>
    </row>
    <row r="94" spans="1:16">
      <c r="A94" s="113" t="s">
        <v>94</v>
      </c>
      <c r="B94" s="112"/>
      <c r="C94" s="114"/>
      <c r="D94" s="114"/>
      <c r="E94" s="109"/>
      <c r="F94" s="110"/>
    </row>
    <row r="95" spans="1:16" ht="12">
      <c r="A95" s="116" t="s">
        <v>95</v>
      </c>
      <c r="B95" s="109"/>
      <c r="C95" s="114"/>
      <c r="D95" s="114"/>
      <c r="E95" s="109"/>
      <c r="F95" s="115"/>
      <c r="G95" s="9"/>
      <c r="H95" s="9"/>
      <c r="I95" s="6"/>
      <c r="J95" s="9"/>
      <c r="K95" s="9"/>
      <c r="L95" s="9"/>
      <c r="M95" s="10"/>
      <c r="N95" s="9"/>
      <c r="O95" s="9"/>
      <c r="P95" s="9"/>
    </row>
    <row r="96" spans="1:16" ht="12">
      <c r="A96" s="20"/>
      <c r="B96" s="9"/>
      <c r="C96" s="10"/>
      <c r="D96" s="10"/>
      <c r="E96" s="9"/>
      <c r="G96" s="9"/>
      <c r="H96" s="9"/>
      <c r="I96" s="6"/>
      <c r="J96" s="9"/>
      <c r="K96" s="9"/>
      <c r="L96" s="9"/>
      <c r="M96" s="10"/>
      <c r="N96" s="9"/>
      <c r="O96" s="9"/>
      <c r="P96" s="9"/>
    </row>
  </sheetData>
  <mergeCells count="11">
    <mergeCell ref="D93:E93"/>
    <mergeCell ref="B26:D26"/>
    <mergeCell ref="A11:B11"/>
    <mergeCell ref="A13:B13"/>
    <mergeCell ref="A1:C1"/>
    <mergeCell ref="D1:E1"/>
    <mergeCell ref="A2:C2"/>
    <mergeCell ref="D2:E2"/>
    <mergeCell ref="A8:F8"/>
    <mergeCell ref="A9:F9"/>
    <mergeCell ref="E13:F13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defaultColWidth="11.42578125" defaultRowHeight="12.6"/>
  <cols>
    <col min="1" max="1" width="21.7109375" style="25" bestFit="1" customWidth="1"/>
    <col min="2" max="2" width="54.28515625" style="25" bestFit="1" customWidth="1"/>
    <col min="3" max="3" width="11.42578125" style="25"/>
    <col min="4" max="4" width="14.28515625" style="25" bestFit="1" customWidth="1"/>
    <col min="5" max="5" width="14.7109375" style="25" bestFit="1" customWidth="1"/>
    <col min="6" max="6" width="21.5703125" style="25" bestFit="1" customWidth="1"/>
    <col min="7" max="7" width="11.42578125" style="25"/>
    <col min="8" max="9" width="20.140625" style="25" bestFit="1" customWidth="1"/>
    <col min="10" max="10" width="16.42578125" style="25" bestFit="1" customWidth="1"/>
    <col min="11" max="11" width="20.140625" style="25" bestFit="1" customWidth="1"/>
    <col min="12" max="16384" width="11.42578125" style="25"/>
  </cols>
  <sheetData>
    <row r="1" spans="1:11" ht="12.95" thickBot="1">
      <c r="J1" s="63">
        <f>F7+F8+F9+F12</f>
        <v>786151120779</v>
      </c>
    </row>
    <row r="2" spans="1:11" ht="13.5" thickBot="1">
      <c r="B2" s="38" t="s">
        <v>96</v>
      </c>
      <c r="F2" s="64"/>
      <c r="H2" s="64"/>
      <c r="I2" s="64"/>
      <c r="J2" s="64"/>
    </row>
    <row r="3" spans="1:11">
      <c r="A3" s="65"/>
      <c r="B3" s="66"/>
      <c r="C3" s="66"/>
      <c r="D3" s="66"/>
      <c r="E3" s="66"/>
      <c r="F3" s="66"/>
      <c r="G3" s="67"/>
    </row>
    <row r="4" spans="1:11">
      <c r="A4" s="68"/>
      <c r="G4" s="69"/>
    </row>
    <row r="5" spans="1:11" s="38" customFormat="1" ht="12.95">
      <c r="A5" s="39" t="s">
        <v>97</v>
      </c>
      <c r="B5" s="40" t="s">
        <v>98</v>
      </c>
      <c r="C5" s="41"/>
      <c r="D5" s="41"/>
      <c r="E5" s="41"/>
      <c r="F5" s="40" t="s">
        <v>99</v>
      </c>
      <c r="G5" s="42"/>
    </row>
    <row r="6" spans="1:11">
      <c r="A6" s="70" t="s">
        <v>21</v>
      </c>
      <c r="B6" s="71" t="s">
        <v>39</v>
      </c>
      <c r="C6" s="4"/>
      <c r="D6" s="3"/>
      <c r="E6" s="3" t="s">
        <v>0</v>
      </c>
      <c r="F6" s="4" t="s">
        <v>0</v>
      </c>
      <c r="G6" s="69"/>
      <c r="I6" s="64"/>
      <c r="J6" s="64"/>
      <c r="K6" s="64"/>
    </row>
    <row r="7" spans="1:11" ht="14.45">
      <c r="A7" s="72" t="s">
        <v>40</v>
      </c>
      <c r="B7" s="7" t="s">
        <v>41</v>
      </c>
      <c r="C7" s="3"/>
      <c r="D7" s="29" t="s">
        <v>0</v>
      </c>
      <c r="E7" s="17" t="s">
        <v>0</v>
      </c>
      <c r="F7" s="17">
        <f>Detalle!F45</f>
        <v>500838148146</v>
      </c>
      <c r="G7" s="69"/>
      <c r="H7" s="17"/>
      <c r="I7" s="64"/>
      <c r="K7" s="64"/>
    </row>
    <row r="8" spans="1:11">
      <c r="A8" s="72" t="s">
        <v>43</v>
      </c>
      <c r="B8" s="7" t="s">
        <v>44</v>
      </c>
      <c r="C8" s="3"/>
      <c r="D8" s="29"/>
      <c r="E8" s="29" t="s">
        <v>0</v>
      </c>
      <c r="F8" s="29">
        <f>Detalle!F47</f>
        <v>37935763096</v>
      </c>
      <c r="G8" s="69"/>
      <c r="H8" s="29"/>
      <c r="I8" s="64"/>
      <c r="J8" s="64"/>
    </row>
    <row r="9" spans="1:11">
      <c r="A9" s="72" t="s">
        <v>45</v>
      </c>
      <c r="B9" s="7" t="s">
        <v>46</v>
      </c>
      <c r="C9" s="3"/>
      <c r="D9" s="29"/>
      <c r="E9" s="43" t="s">
        <v>0</v>
      </c>
      <c r="F9" s="64">
        <f>Detalle!F48</f>
        <v>247354721594</v>
      </c>
      <c r="G9" s="69"/>
      <c r="H9" s="43"/>
      <c r="I9" s="64"/>
      <c r="J9" s="64"/>
    </row>
    <row r="10" spans="1:11">
      <c r="A10" s="73" t="s">
        <v>52</v>
      </c>
      <c r="B10" s="33" t="s">
        <v>53</v>
      </c>
      <c r="C10" s="3"/>
      <c r="D10" s="29"/>
      <c r="E10" s="44" t="s">
        <v>0</v>
      </c>
      <c r="F10" s="29">
        <f>Detalle!F64</f>
        <v>1421616114</v>
      </c>
      <c r="G10" s="69"/>
      <c r="H10" s="29"/>
      <c r="I10" s="64"/>
      <c r="J10" s="64"/>
      <c r="K10" s="64"/>
    </row>
    <row r="11" spans="1:11">
      <c r="A11" s="72" t="s">
        <v>50</v>
      </c>
      <c r="B11" s="33" t="s">
        <v>100</v>
      </c>
      <c r="F11" s="11">
        <f>Detalle!F62</f>
        <v>1196256755</v>
      </c>
      <c r="G11" s="69"/>
      <c r="H11" s="11"/>
      <c r="I11" s="64"/>
      <c r="J11" s="64"/>
    </row>
    <row r="12" spans="1:11">
      <c r="A12" s="72" t="s">
        <v>40</v>
      </c>
      <c r="B12" s="7" t="s">
        <v>101</v>
      </c>
      <c r="C12" s="3"/>
      <c r="D12" s="29"/>
      <c r="E12" s="44" t="s">
        <v>0</v>
      </c>
      <c r="F12" s="44">
        <f>Detalle!F46</f>
        <v>22487943</v>
      </c>
      <c r="G12" s="69"/>
      <c r="H12" s="44"/>
      <c r="I12" s="64"/>
      <c r="J12" s="64"/>
    </row>
    <row r="13" spans="1:11" ht="13.5" thickBot="1">
      <c r="A13" s="68"/>
      <c r="B13" s="2" t="s">
        <v>102</v>
      </c>
      <c r="E13" s="45" t="s">
        <v>103</v>
      </c>
      <c r="F13" s="46">
        <f>SUM(F7:F12)</f>
        <v>788768993648</v>
      </c>
      <c r="G13" s="69"/>
      <c r="H13" s="64"/>
      <c r="I13" s="64"/>
      <c r="J13" s="64"/>
      <c r="K13" s="64"/>
    </row>
    <row r="14" spans="1:11" ht="13.5" thickTop="1">
      <c r="A14" s="68"/>
      <c r="B14" s="38" t="s">
        <v>49</v>
      </c>
      <c r="F14" s="74"/>
      <c r="G14" s="69"/>
      <c r="I14" s="74"/>
    </row>
    <row r="15" spans="1:11">
      <c r="A15" s="31" t="s">
        <v>40</v>
      </c>
      <c r="B15" s="7" t="s">
        <v>41</v>
      </c>
      <c r="F15" s="29">
        <v>17047000</v>
      </c>
      <c r="G15" s="69"/>
      <c r="I15" s="74"/>
    </row>
    <row r="16" spans="1:11">
      <c r="A16" s="31" t="s">
        <v>45</v>
      </c>
      <c r="B16" s="7" t="s">
        <v>46</v>
      </c>
      <c r="F16" s="29">
        <v>1601000</v>
      </c>
      <c r="G16" s="69"/>
      <c r="I16" s="74"/>
    </row>
    <row r="17" spans="1:9" ht="12.95" thickBot="1">
      <c r="A17" s="31" t="s">
        <v>50</v>
      </c>
      <c r="B17" s="33" t="s">
        <v>51</v>
      </c>
      <c r="F17" s="29">
        <v>3777000</v>
      </c>
      <c r="G17" s="69"/>
      <c r="I17" s="74"/>
    </row>
    <row r="18" spans="1:9" ht="12.95" thickBot="1">
      <c r="A18" s="31"/>
      <c r="B18" s="33"/>
      <c r="F18" s="62">
        <f>SUM(F15:F17)</f>
        <v>22425000</v>
      </c>
      <c r="G18" s="69"/>
      <c r="I18" s="74"/>
    </row>
    <row r="19" spans="1:9">
      <c r="A19" s="31"/>
      <c r="B19" s="33"/>
      <c r="F19" s="29"/>
      <c r="G19" s="69"/>
      <c r="I19" s="74"/>
    </row>
    <row r="20" spans="1:9" ht="12.95" thickBot="1">
      <c r="A20" s="75"/>
      <c r="B20" s="76"/>
      <c r="C20" s="76"/>
      <c r="D20" s="76"/>
      <c r="E20" s="76"/>
      <c r="F20" s="63">
        <f>F13-F18</f>
        <v>788746568648</v>
      </c>
      <c r="G20" s="77"/>
      <c r="H20" s="74"/>
      <c r="I20" s="64"/>
    </row>
    <row r="21" spans="1:9">
      <c r="F21" s="74"/>
      <c r="I21" s="78"/>
    </row>
    <row r="22" spans="1:9">
      <c r="F22" s="74"/>
    </row>
    <row r="23" spans="1:9" ht="12.95" thickBot="1">
      <c r="F23" s="74"/>
    </row>
    <row r="24" spans="1:9">
      <c r="A24" s="65"/>
      <c r="B24" s="66"/>
      <c r="C24" s="66"/>
      <c r="D24" s="66"/>
      <c r="E24" s="66"/>
      <c r="F24" s="79"/>
      <c r="G24" s="67"/>
    </row>
    <row r="25" spans="1:9" ht="12.95" thickBot="1">
      <c r="A25" s="68"/>
      <c r="F25" s="74"/>
      <c r="G25" s="69"/>
    </row>
    <row r="26" spans="1:9" ht="13.5" thickBot="1">
      <c r="A26" s="47" t="s">
        <v>97</v>
      </c>
      <c r="B26" s="48" t="s">
        <v>104</v>
      </c>
      <c r="C26" s="41"/>
      <c r="D26" s="41"/>
      <c r="E26" s="41"/>
      <c r="F26" s="48" t="s">
        <v>99</v>
      </c>
      <c r="G26" s="69"/>
    </row>
    <row r="27" spans="1:9" ht="12.95">
      <c r="A27" s="49"/>
      <c r="B27" s="41"/>
      <c r="C27" s="41"/>
      <c r="D27" s="41"/>
      <c r="E27" s="41"/>
      <c r="F27" s="41"/>
      <c r="G27" s="69"/>
    </row>
    <row r="28" spans="1:9">
      <c r="A28" s="70" t="s">
        <v>23</v>
      </c>
      <c r="B28" s="71" t="s">
        <v>24</v>
      </c>
      <c r="C28" s="3"/>
      <c r="D28" s="29"/>
      <c r="E28" s="44"/>
      <c r="F28" s="4" t="s">
        <v>0</v>
      </c>
      <c r="G28" s="69"/>
    </row>
    <row r="29" spans="1:9">
      <c r="A29" s="72" t="s">
        <v>56</v>
      </c>
      <c r="B29" s="33" t="s">
        <v>57</v>
      </c>
      <c r="C29" s="3"/>
      <c r="D29" s="29"/>
      <c r="E29" s="44"/>
      <c r="G29" s="69"/>
    </row>
    <row r="30" spans="1:9">
      <c r="A30" s="72" t="s">
        <v>50</v>
      </c>
      <c r="B30" s="33" t="s">
        <v>105</v>
      </c>
      <c r="C30" s="3"/>
      <c r="D30" s="29"/>
      <c r="E30" s="44" t="s">
        <v>0</v>
      </c>
      <c r="F30" s="80">
        <f>Detalle!F63</f>
        <v>2686000</v>
      </c>
      <c r="G30" s="69"/>
    </row>
    <row r="31" spans="1:9">
      <c r="G31" s="69"/>
    </row>
    <row r="32" spans="1:9" ht="12.95" thickBot="1">
      <c r="A32" s="73"/>
      <c r="B32" s="33"/>
      <c r="C32" s="3"/>
      <c r="D32" s="29"/>
      <c r="E32" s="50">
        <v>1</v>
      </c>
      <c r="F32" s="81">
        <f>SUM(F30:F31)</f>
        <v>2686000</v>
      </c>
      <c r="G32" s="69"/>
    </row>
    <row r="33" spans="1:7" ht="12.95" thickTop="1">
      <c r="A33" s="72"/>
      <c r="B33" s="71" t="s">
        <v>0</v>
      </c>
      <c r="C33" s="3"/>
      <c r="D33" s="29"/>
      <c r="E33" s="50"/>
      <c r="F33" s="82" t="s">
        <v>0</v>
      </c>
      <c r="G33" s="69"/>
    </row>
    <row r="34" spans="1:7">
      <c r="A34" s="70" t="s">
        <v>61</v>
      </c>
      <c r="B34" s="71" t="s">
        <v>62</v>
      </c>
      <c r="C34" s="3"/>
      <c r="D34" s="29"/>
      <c r="E34" s="50"/>
      <c r="F34" s="4" t="s">
        <v>0</v>
      </c>
      <c r="G34" s="69"/>
    </row>
    <row r="35" spans="1:7">
      <c r="A35" s="72" t="s">
        <v>63</v>
      </c>
      <c r="B35" s="33" t="s">
        <v>64</v>
      </c>
      <c r="C35" s="3"/>
      <c r="D35" s="29"/>
      <c r="E35" s="50" t="s">
        <v>0</v>
      </c>
      <c r="F35" s="3">
        <f>Detalle!F68</f>
        <v>1235300</v>
      </c>
      <c r="G35" s="69"/>
    </row>
    <row r="36" spans="1:7" ht="14.45">
      <c r="A36" s="72" t="s">
        <v>65</v>
      </c>
      <c r="B36" s="83" t="s">
        <v>66</v>
      </c>
      <c r="C36" s="3"/>
      <c r="D36" s="29"/>
      <c r="E36" s="51" t="s">
        <v>0</v>
      </c>
      <c r="F36" s="29">
        <f>Detalle!F69</f>
        <v>451209.8</v>
      </c>
      <c r="G36" s="69"/>
    </row>
    <row r="37" spans="1:7" ht="12.95" thickBot="1">
      <c r="A37" s="72"/>
      <c r="B37" s="83"/>
      <c r="C37" s="3"/>
      <c r="D37" s="29"/>
      <c r="E37" s="50">
        <v>2</v>
      </c>
      <c r="F37" s="81">
        <f>SUM(F35:F36)</f>
        <v>1686509.8</v>
      </c>
      <c r="G37" s="69"/>
    </row>
    <row r="38" spans="1:7" ht="15" thickTop="1">
      <c r="A38" s="72"/>
      <c r="B38" s="83"/>
      <c r="C38" s="3"/>
      <c r="D38" s="29"/>
      <c r="E38" s="51"/>
      <c r="F38" s="29"/>
      <c r="G38" s="69"/>
    </row>
    <row r="39" spans="1:7" ht="12.95">
      <c r="A39" s="52" t="s">
        <v>0</v>
      </c>
      <c r="B39" s="7"/>
      <c r="C39" s="3"/>
      <c r="D39" s="3"/>
      <c r="E39" s="53" t="s">
        <v>0</v>
      </c>
      <c r="F39" s="3" t="s">
        <v>0</v>
      </c>
      <c r="G39" s="69"/>
    </row>
    <row r="40" spans="1:7" ht="12.95">
      <c r="A40" s="70" t="s">
        <v>27</v>
      </c>
      <c r="B40" s="71" t="s">
        <v>30</v>
      </c>
      <c r="C40" s="3"/>
      <c r="D40" s="3"/>
      <c r="E40" s="9"/>
      <c r="F40" s="4" t="s">
        <v>0</v>
      </c>
      <c r="G40" s="69"/>
    </row>
    <row r="41" spans="1:7">
      <c r="A41" s="54" t="s">
        <v>67</v>
      </c>
      <c r="B41" s="7" t="s">
        <v>68</v>
      </c>
      <c r="C41" s="3"/>
      <c r="D41" s="3" t="s">
        <v>0</v>
      </c>
      <c r="E41" s="7"/>
      <c r="F41" s="3">
        <f>Detalle!F72</f>
        <v>0</v>
      </c>
      <c r="G41" s="69"/>
    </row>
    <row r="42" spans="1:7" ht="12.95">
      <c r="A42" s="72" t="s">
        <v>69</v>
      </c>
      <c r="B42" s="33" t="s">
        <v>106</v>
      </c>
      <c r="C42" s="3"/>
      <c r="D42" s="3"/>
      <c r="E42" s="9"/>
      <c r="F42" s="3">
        <f>Detalle!F73</f>
        <v>371931330000</v>
      </c>
      <c r="G42" s="69"/>
    </row>
    <row r="43" spans="1:7" ht="12.95" thickBot="1">
      <c r="A43" s="72"/>
      <c r="B43" s="33"/>
      <c r="C43" s="3"/>
      <c r="D43" s="3"/>
      <c r="E43" s="50">
        <v>3</v>
      </c>
      <c r="F43" s="55">
        <f>SUM(F41:F42)</f>
        <v>371931330000</v>
      </c>
      <c r="G43" s="69"/>
    </row>
    <row r="44" spans="1:7" ht="13.5" thickTop="1">
      <c r="A44" s="72"/>
      <c r="B44" s="7"/>
      <c r="C44" s="3"/>
      <c r="D44" s="3"/>
      <c r="E44" s="9"/>
      <c r="F44" s="4"/>
      <c r="G44" s="69"/>
    </row>
    <row r="45" spans="1:7" ht="12.95">
      <c r="A45" s="70" t="s">
        <v>73</v>
      </c>
      <c r="B45" s="71" t="s">
        <v>74</v>
      </c>
      <c r="C45" s="14"/>
      <c r="D45" s="3"/>
      <c r="E45" s="9"/>
      <c r="F45" s="36">
        <f>F48+F47+F46+F49</f>
        <v>6479160495.2999954</v>
      </c>
      <c r="G45" s="69"/>
    </row>
    <row r="46" spans="1:7" ht="12.95">
      <c r="A46" s="31" t="s">
        <v>75</v>
      </c>
      <c r="B46" s="37" t="s">
        <v>107</v>
      </c>
      <c r="C46" s="3"/>
      <c r="D46" s="3"/>
      <c r="E46" s="6" t="s">
        <v>0</v>
      </c>
      <c r="F46" s="6">
        <v>2647065050.3499951</v>
      </c>
      <c r="G46" s="69"/>
    </row>
    <row r="47" spans="1:7" ht="12.95">
      <c r="A47" s="34" t="s">
        <v>77</v>
      </c>
      <c r="B47" s="35" t="s">
        <v>108</v>
      </c>
      <c r="C47" s="3"/>
      <c r="D47" s="3"/>
      <c r="E47" s="6"/>
      <c r="F47" s="6">
        <v>2799156030.6799998</v>
      </c>
      <c r="G47" s="69"/>
    </row>
    <row r="48" spans="1:7" ht="12.95">
      <c r="A48" s="34" t="s">
        <v>109</v>
      </c>
      <c r="B48" s="35" t="s">
        <v>108</v>
      </c>
      <c r="C48" s="3"/>
      <c r="D48" s="3"/>
      <c r="E48" s="6"/>
      <c r="F48" s="6">
        <v>725652375.46000016</v>
      </c>
      <c r="G48" s="69"/>
    </row>
    <row r="49" spans="1:7" ht="21">
      <c r="A49" s="34" t="s">
        <v>81</v>
      </c>
      <c r="B49" s="35" t="s">
        <v>110</v>
      </c>
      <c r="C49" s="3"/>
      <c r="D49" s="3"/>
      <c r="E49" s="6"/>
      <c r="F49" s="6">
        <v>307287038.81</v>
      </c>
      <c r="G49" s="69"/>
    </row>
    <row r="50" spans="1:7">
      <c r="A50" s="72"/>
      <c r="B50" s="37"/>
      <c r="C50" s="3"/>
      <c r="D50" s="3"/>
      <c r="E50" s="50"/>
      <c r="F50" s="3"/>
      <c r="G50" s="69"/>
    </row>
    <row r="51" spans="1:7">
      <c r="A51" s="72"/>
      <c r="B51" s="37"/>
      <c r="C51" s="3"/>
      <c r="D51" s="3"/>
      <c r="E51" s="50"/>
      <c r="F51" s="3"/>
      <c r="G51" s="69"/>
    </row>
    <row r="52" spans="1:7">
      <c r="A52" s="70" t="s">
        <v>33</v>
      </c>
      <c r="B52" s="84" t="s">
        <v>34</v>
      </c>
      <c r="C52" s="3"/>
      <c r="D52" s="3"/>
      <c r="E52" s="7"/>
      <c r="F52" s="32" t="s">
        <v>0</v>
      </c>
      <c r="G52" s="69"/>
    </row>
    <row r="53" spans="1:7" ht="13.5" thickBot="1">
      <c r="A53" s="72" t="s">
        <v>54</v>
      </c>
      <c r="B53" s="60" t="s">
        <v>55</v>
      </c>
      <c r="C53" s="3"/>
      <c r="D53" s="3"/>
      <c r="E53" s="50">
        <v>5</v>
      </c>
      <c r="F53" s="56">
        <f>Detalle!F85</f>
        <v>2704677769.1599998</v>
      </c>
      <c r="G53" s="69"/>
    </row>
    <row r="54" spans="1:7" ht="12.95" thickTop="1">
      <c r="A54" s="68"/>
      <c r="G54" s="69"/>
    </row>
    <row r="55" spans="1:7" ht="12.95" thickBot="1">
      <c r="A55" s="68"/>
      <c r="B55" s="7" t="s">
        <v>111</v>
      </c>
      <c r="E55" s="45" t="s">
        <v>112</v>
      </c>
      <c r="F55" s="85">
        <f>F32+F37+F42+F45+F53</f>
        <v>381119540774.25995</v>
      </c>
      <c r="G55" s="69"/>
    </row>
    <row r="56" spans="1:7" ht="13.5" thickTop="1" thickBot="1">
      <c r="A56" s="68"/>
      <c r="G56" s="69"/>
    </row>
    <row r="57" spans="1:7" ht="13.5" thickBot="1">
      <c r="A57" s="68"/>
      <c r="B57" s="38" t="s">
        <v>113</v>
      </c>
      <c r="C57" s="38"/>
      <c r="D57" s="38"/>
      <c r="E57" s="38" t="s">
        <v>114</v>
      </c>
      <c r="F57" s="57">
        <f>F13-F18+F55</f>
        <v>1169866109422.26</v>
      </c>
      <c r="G57" s="69"/>
    </row>
    <row r="58" spans="1:7">
      <c r="A58" s="68"/>
      <c r="G58" s="69"/>
    </row>
    <row r="59" spans="1:7" ht="21.75" customHeight="1">
      <c r="A59" s="68"/>
      <c r="F59" s="59">
        <f>Detalle!F42</f>
        <v>1254034563634</v>
      </c>
      <c r="G59" s="69"/>
    </row>
    <row r="60" spans="1:7">
      <c r="A60" s="68"/>
      <c r="G60" s="69"/>
    </row>
    <row r="61" spans="1:7" ht="12.95" thickBot="1">
      <c r="A61" s="75"/>
      <c r="B61" s="76"/>
      <c r="C61" s="76"/>
      <c r="D61" s="76"/>
      <c r="E61" s="76"/>
      <c r="F61" s="58">
        <f>F57-F59</f>
        <v>-84168454211.73999</v>
      </c>
      <c r="G61" s="7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2" ma:contentTypeDescription="Crear nuevo documento." ma:contentTypeScope="" ma:versionID="2a373931e1e0e26e78d9318932c7d16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153e61c3c8b298bfeb1a0bb4f85d4c96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Props1.xml><?xml version="1.0" encoding="utf-8"?>
<ds:datastoreItem xmlns:ds="http://schemas.openxmlformats.org/officeDocument/2006/customXml" ds:itemID="{F0FFF1AD-4612-456E-BC6C-E8310DEA6A53}"/>
</file>

<file path=customXml/itemProps2.xml><?xml version="1.0" encoding="utf-8"?>
<ds:datastoreItem xmlns:ds="http://schemas.openxmlformats.org/officeDocument/2006/customXml" ds:itemID="{BD435069-490D-4F05-B099-4CE91E955B56}"/>
</file>

<file path=customXml/itemProps3.xml><?xml version="1.0" encoding="utf-8"?>
<ds:datastoreItem xmlns:ds="http://schemas.openxmlformats.org/officeDocument/2006/customXml" ds:itemID="{398E3E26-2640-4BC1-88AC-8E7139684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Finanzas</dc:creator>
  <cp:keywords/>
  <dc:description/>
  <cp:lastModifiedBy/>
  <cp:revision/>
  <dcterms:created xsi:type="dcterms:W3CDTF">1997-11-10T20:17:17Z</dcterms:created>
  <dcterms:modified xsi:type="dcterms:W3CDTF">2023-05-11T22:05:36Z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