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2/PLANDEMEJORAMIENTO/PUBLICACION/"/>
    </mc:Choice>
  </mc:AlternateContent>
  <xr:revisionPtr revIDLastSave="0" documentId="8_{8DB2E852-7265-40DA-ABBE-A37DA073B3AD}" xr6:coauthVersionLast="47" xr6:coauthVersionMax="47" xr10:uidLastSave="{00000000-0000-0000-0000-000000000000}"/>
  <bookViews>
    <workbookView xWindow="-120" yWindow="-120" windowWidth="20730" windowHeight="11160" xr2:uid="{00000000-000D-0000-FFFF-FFFF00000000}"/>
  </bookViews>
  <sheets>
    <sheet name="PM FUTIC Vigente " sheetId="4" r:id="rId1"/>
    <sheet name="PM FUTIC Terminados" sheetId="3" r:id="rId2"/>
  </sheets>
  <definedNames>
    <definedName name="_xlnm._FilterDatabase" localSheetId="1" hidden="1">'PM FUTIC Terminados'!$A$11:$X$83</definedName>
    <definedName name="_xlnm._FilterDatabase" localSheetId="0" hidden="1">'PM FUTIC Vigente '!$A$9:$V$183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81" i="4" l="1"/>
  <c r="M182" i="4"/>
  <c r="P178" i="4"/>
  <c r="P179" i="4"/>
  <c r="P180" i="4"/>
  <c r="P181" i="4"/>
  <c r="P182" i="4"/>
  <c r="O178" i="4"/>
  <c r="O179" i="4"/>
  <c r="O180" i="4"/>
  <c r="O181" i="4"/>
  <c r="O182" i="4"/>
  <c r="M180" i="4"/>
  <c r="M179" i="4"/>
  <c r="M178" i="4"/>
  <c r="K182" i="4"/>
  <c r="K178" i="4"/>
  <c r="K179" i="4"/>
  <c r="K180" i="4"/>
  <c r="K181" i="4"/>
  <c r="M139" i="4"/>
  <c r="N182" i="4" l="1"/>
  <c r="N180" i="4"/>
  <c r="N181" i="4"/>
  <c r="N179" i="4"/>
  <c r="N178" i="4"/>
  <c r="M144" i="4"/>
  <c r="K144" i="4"/>
  <c r="P144" i="4" s="1"/>
  <c r="M143" i="4"/>
  <c r="K143" i="4"/>
  <c r="P143" i="4" s="1"/>
  <c r="N143" i="4" l="1"/>
  <c r="O143" i="4" s="1"/>
  <c r="N144" i="4"/>
  <c r="O144" i="4" s="1"/>
  <c r="M177" i="4" l="1"/>
  <c r="K177" i="4"/>
  <c r="P177" i="4" s="1"/>
  <c r="M176" i="4"/>
  <c r="K176" i="4"/>
  <c r="P176" i="4" s="1"/>
  <c r="M175" i="4"/>
  <c r="K175" i="4"/>
  <c r="P175" i="4" s="1"/>
  <c r="M174" i="4"/>
  <c r="K174" i="4"/>
  <c r="P174" i="4" s="1"/>
  <c r="M173" i="4"/>
  <c r="K173" i="4"/>
  <c r="P173" i="4" s="1"/>
  <c r="M172" i="4"/>
  <c r="Q147" i="4" s="1"/>
  <c r="K172" i="4"/>
  <c r="P172" i="4" s="1"/>
  <c r="M171" i="4"/>
  <c r="K171" i="4"/>
  <c r="P171" i="4" s="1"/>
  <c r="M170" i="4"/>
  <c r="K170" i="4"/>
  <c r="P170" i="4" s="1"/>
  <c r="M169" i="4"/>
  <c r="K169" i="4"/>
  <c r="P169" i="4" s="1"/>
  <c r="M168" i="4"/>
  <c r="K168" i="4"/>
  <c r="P168" i="4" s="1"/>
  <c r="M167" i="4"/>
  <c r="K167" i="4"/>
  <c r="P167" i="4" s="1"/>
  <c r="M166" i="4"/>
  <c r="K166" i="4"/>
  <c r="P166" i="4" s="1"/>
  <c r="M165" i="4"/>
  <c r="K165" i="4"/>
  <c r="P165" i="4" s="1"/>
  <c r="M164" i="4"/>
  <c r="K164" i="4"/>
  <c r="P164" i="4" s="1"/>
  <c r="M163" i="4"/>
  <c r="K163" i="4"/>
  <c r="P163" i="4" s="1"/>
  <c r="M162" i="4"/>
  <c r="K162" i="4"/>
  <c r="P162" i="4" s="1"/>
  <c r="M161" i="4"/>
  <c r="K161" i="4"/>
  <c r="P161" i="4" s="1"/>
  <c r="M160" i="4"/>
  <c r="K160" i="4"/>
  <c r="P160" i="4" s="1"/>
  <c r="M159" i="4"/>
  <c r="K159" i="4"/>
  <c r="P159" i="4" s="1"/>
  <c r="M158" i="4"/>
  <c r="K158" i="4"/>
  <c r="P158" i="4" s="1"/>
  <c r="M157" i="4"/>
  <c r="K157" i="4"/>
  <c r="P157" i="4" s="1"/>
  <c r="M156" i="4"/>
  <c r="K156" i="4"/>
  <c r="P156" i="4" s="1"/>
  <c r="M155" i="4"/>
  <c r="K155" i="4"/>
  <c r="P155" i="4" s="1"/>
  <c r="M154" i="4"/>
  <c r="K154" i="4"/>
  <c r="P154" i="4" s="1"/>
  <c r="M153" i="4"/>
  <c r="K153" i="4"/>
  <c r="P153" i="4" s="1"/>
  <c r="M152" i="4"/>
  <c r="K152" i="4"/>
  <c r="P152" i="4" s="1"/>
  <c r="M151" i="4"/>
  <c r="K151" i="4"/>
  <c r="P151" i="4" s="1"/>
  <c r="M150" i="4"/>
  <c r="K150" i="4"/>
  <c r="P150" i="4" s="1"/>
  <c r="M149" i="4"/>
  <c r="K149" i="4"/>
  <c r="P149" i="4" s="1"/>
  <c r="M148" i="4"/>
  <c r="K148" i="4"/>
  <c r="P148" i="4" s="1"/>
  <c r="M147" i="4"/>
  <c r="K147" i="4"/>
  <c r="P147" i="4" s="1"/>
  <c r="M146" i="4"/>
  <c r="K146" i="4"/>
  <c r="P146" i="4" s="1"/>
  <c r="M145" i="4"/>
  <c r="K145" i="4"/>
  <c r="P145" i="4" s="1"/>
  <c r="M142" i="4"/>
  <c r="K142" i="4"/>
  <c r="P142" i="4" s="1"/>
  <c r="M141" i="4"/>
  <c r="K141" i="4"/>
  <c r="P141" i="4" s="1"/>
  <c r="M140" i="4"/>
  <c r="K140" i="4"/>
  <c r="P140" i="4" s="1"/>
  <c r="K139" i="4"/>
  <c r="N139" i="4" s="1"/>
  <c r="O139" i="4" s="1"/>
  <c r="M138" i="4"/>
  <c r="K138" i="4"/>
  <c r="P138" i="4" s="1"/>
  <c r="M137" i="4"/>
  <c r="K137" i="4"/>
  <c r="P137" i="4" s="1"/>
  <c r="M136" i="4"/>
  <c r="K136" i="4"/>
  <c r="P136" i="4" s="1"/>
  <c r="M135" i="4"/>
  <c r="K135" i="4"/>
  <c r="P135" i="4" s="1"/>
  <c r="M134" i="4"/>
  <c r="K134" i="4"/>
  <c r="P134" i="4" s="1"/>
  <c r="M133" i="4"/>
  <c r="K133" i="4"/>
  <c r="P133" i="4" s="1"/>
  <c r="M132" i="4"/>
  <c r="K132" i="4"/>
  <c r="P132" i="4" s="1"/>
  <c r="M131" i="4"/>
  <c r="K131" i="4"/>
  <c r="P131" i="4" s="1"/>
  <c r="M130" i="4"/>
  <c r="K130" i="4"/>
  <c r="P130" i="4" s="1"/>
  <c r="M129" i="4"/>
  <c r="K129" i="4"/>
  <c r="P129" i="4" s="1"/>
  <c r="M128" i="4"/>
  <c r="K128" i="4"/>
  <c r="P128" i="4" s="1"/>
  <c r="M127" i="4"/>
  <c r="K127" i="4"/>
  <c r="P127" i="4" s="1"/>
  <c r="M126" i="4"/>
  <c r="K126" i="4"/>
  <c r="P126" i="4" s="1"/>
  <c r="M125" i="4"/>
  <c r="K125" i="4"/>
  <c r="P125" i="4" s="1"/>
  <c r="M124" i="4"/>
  <c r="K124" i="4"/>
  <c r="P124" i="4" s="1"/>
  <c r="M123" i="4"/>
  <c r="K123" i="4"/>
  <c r="P123" i="4" s="1"/>
  <c r="M122" i="4"/>
  <c r="K122" i="4"/>
  <c r="P122" i="4" s="1"/>
  <c r="M121" i="4"/>
  <c r="K121" i="4"/>
  <c r="P121" i="4" s="1"/>
  <c r="M120" i="4"/>
  <c r="K120" i="4"/>
  <c r="P120" i="4" s="1"/>
  <c r="M119" i="4"/>
  <c r="K119" i="4"/>
  <c r="P119" i="4" s="1"/>
  <c r="M118" i="4"/>
  <c r="K118" i="4"/>
  <c r="P118" i="4" s="1"/>
  <c r="M117" i="4"/>
  <c r="K117" i="4"/>
  <c r="P117" i="4" s="1"/>
  <c r="M116" i="4"/>
  <c r="K116" i="4"/>
  <c r="P116" i="4" s="1"/>
  <c r="M115" i="4"/>
  <c r="K115" i="4"/>
  <c r="P115" i="4" s="1"/>
  <c r="M114" i="4"/>
  <c r="K114" i="4"/>
  <c r="P114" i="4" s="1"/>
  <c r="M113" i="4"/>
  <c r="K113" i="4"/>
  <c r="P113" i="4" s="1"/>
  <c r="M112" i="4"/>
  <c r="K112" i="4"/>
  <c r="P112" i="4" s="1"/>
  <c r="M111" i="4"/>
  <c r="K111" i="4"/>
  <c r="P111" i="4" s="1"/>
  <c r="M110" i="4"/>
  <c r="K110" i="4"/>
  <c r="P110" i="4" s="1"/>
  <c r="M109" i="4"/>
  <c r="K109" i="4"/>
  <c r="P109" i="4" s="1"/>
  <c r="M108" i="4"/>
  <c r="K108" i="4"/>
  <c r="P108" i="4" s="1"/>
  <c r="M107" i="4"/>
  <c r="K107" i="4"/>
  <c r="P107" i="4" s="1"/>
  <c r="M106" i="4"/>
  <c r="K106" i="4"/>
  <c r="P106" i="4" s="1"/>
  <c r="M105" i="4"/>
  <c r="K105" i="4"/>
  <c r="P105" i="4" s="1"/>
  <c r="M104" i="4"/>
  <c r="K104" i="4"/>
  <c r="P104" i="4" s="1"/>
  <c r="M103" i="4"/>
  <c r="K103" i="4"/>
  <c r="P103" i="4" s="1"/>
  <c r="M102" i="4"/>
  <c r="K102" i="4"/>
  <c r="P102" i="4" s="1"/>
  <c r="M101" i="4"/>
  <c r="K101" i="4"/>
  <c r="P101" i="4" s="1"/>
  <c r="M100" i="4"/>
  <c r="K100" i="4"/>
  <c r="P100" i="4" s="1"/>
  <c r="M99" i="4"/>
  <c r="K99" i="4"/>
  <c r="P99" i="4" s="1"/>
  <c r="M98" i="4"/>
  <c r="K98" i="4"/>
  <c r="P98" i="4" s="1"/>
  <c r="M97" i="4"/>
  <c r="K97" i="4"/>
  <c r="P97" i="4" s="1"/>
  <c r="M96" i="4"/>
  <c r="K96" i="4"/>
  <c r="P96" i="4" s="1"/>
  <c r="M95" i="4"/>
  <c r="K95" i="4"/>
  <c r="P95" i="4" s="1"/>
  <c r="M94" i="4"/>
  <c r="K94" i="4"/>
  <c r="P94" i="4" s="1"/>
  <c r="M93" i="4"/>
  <c r="K93" i="4"/>
  <c r="P93" i="4" s="1"/>
  <c r="M92" i="4"/>
  <c r="K92" i="4"/>
  <c r="P92" i="4" s="1"/>
  <c r="M91" i="4"/>
  <c r="K91" i="4"/>
  <c r="P91" i="4" s="1"/>
  <c r="M90" i="4"/>
  <c r="K90" i="4"/>
  <c r="P90" i="4" s="1"/>
  <c r="M89" i="4"/>
  <c r="K89" i="4"/>
  <c r="P89" i="4" s="1"/>
  <c r="M88" i="4"/>
  <c r="K88" i="4"/>
  <c r="P88" i="4" s="1"/>
  <c r="M87" i="4"/>
  <c r="K87" i="4"/>
  <c r="P87" i="4" s="1"/>
  <c r="M86" i="4"/>
  <c r="K86" i="4"/>
  <c r="P86" i="4" s="1"/>
  <c r="M85" i="4"/>
  <c r="K85" i="4"/>
  <c r="P85" i="4" s="1"/>
  <c r="M84" i="4"/>
  <c r="K84" i="4"/>
  <c r="P84" i="4" s="1"/>
  <c r="M83" i="4"/>
  <c r="K83" i="4"/>
  <c r="P83" i="4" s="1"/>
  <c r="M82" i="4"/>
  <c r="K82" i="4"/>
  <c r="P82" i="4" s="1"/>
  <c r="M81" i="4"/>
  <c r="K81" i="4"/>
  <c r="P81" i="4" s="1"/>
  <c r="M80" i="4"/>
  <c r="K80" i="4"/>
  <c r="P80" i="4" s="1"/>
  <c r="M79" i="4"/>
  <c r="K79" i="4"/>
  <c r="P79" i="4" s="1"/>
  <c r="M78" i="4"/>
  <c r="K78" i="4"/>
  <c r="P78" i="4" s="1"/>
  <c r="M77" i="4"/>
  <c r="K77" i="4"/>
  <c r="P77" i="4" s="1"/>
  <c r="M76" i="4"/>
  <c r="K76" i="4"/>
  <c r="P76" i="4" s="1"/>
  <c r="M75" i="4"/>
  <c r="K75" i="4"/>
  <c r="P75" i="4" s="1"/>
  <c r="M74" i="4"/>
  <c r="K74" i="4"/>
  <c r="P74" i="4" s="1"/>
  <c r="M73" i="4"/>
  <c r="K73" i="4"/>
  <c r="P73" i="4" s="1"/>
  <c r="M72" i="4"/>
  <c r="K72" i="4"/>
  <c r="P72" i="4" s="1"/>
  <c r="M71" i="4"/>
  <c r="K71" i="4"/>
  <c r="P71" i="4" s="1"/>
  <c r="M70" i="4"/>
  <c r="K70" i="4"/>
  <c r="P70" i="4" s="1"/>
  <c r="M69" i="4"/>
  <c r="K69" i="4"/>
  <c r="P69" i="4" s="1"/>
  <c r="M68" i="4"/>
  <c r="K68" i="4"/>
  <c r="P68" i="4" s="1"/>
  <c r="M67" i="4"/>
  <c r="K67" i="4"/>
  <c r="P67" i="4" s="1"/>
  <c r="M66" i="4"/>
  <c r="K66" i="4"/>
  <c r="P66" i="4" s="1"/>
  <c r="M65" i="4"/>
  <c r="K65" i="4"/>
  <c r="P65" i="4" s="1"/>
  <c r="M64" i="4"/>
  <c r="K64" i="4"/>
  <c r="P64" i="4" s="1"/>
  <c r="M63" i="4"/>
  <c r="K63" i="4"/>
  <c r="P63" i="4" s="1"/>
  <c r="M62" i="4"/>
  <c r="K62" i="4"/>
  <c r="P62" i="4" s="1"/>
  <c r="M61" i="4"/>
  <c r="K61" i="4"/>
  <c r="P61" i="4" s="1"/>
  <c r="M60" i="4"/>
  <c r="K60" i="4"/>
  <c r="P60" i="4" s="1"/>
  <c r="M59" i="4"/>
  <c r="K59" i="4"/>
  <c r="P59" i="4" s="1"/>
  <c r="M58" i="4"/>
  <c r="K58" i="4"/>
  <c r="P58" i="4" s="1"/>
  <c r="M57" i="4"/>
  <c r="K57" i="4"/>
  <c r="P57" i="4" s="1"/>
  <c r="M56" i="4"/>
  <c r="K56" i="4"/>
  <c r="P56" i="4" s="1"/>
  <c r="M55" i="4"/>
  <c r="K55" i="4"/>
  <c r="P55" i="4" s="1"/>
  <c r="M54" i="4"/>
  <c r="K54" i="4"/>
  <c r="P54" i="4" s="1"/>
  <c r="M53" i="4"/>
  <c r="K53" i="4"/>
  <c r="P53" i="4" s="1"/>
  <c r="M52" i="4"/>
  <c r="K52" i="4"/>
  <c r="P52" i="4" s="1"/>
  <c r="M51" i="4"/>
  <c r="K51" i="4"/>
  <c r="P51" i="4" s="1"/>
  <c r="M50" i="4"/>
  <c r="K50" i="4"/>
  <c r="P50" i="4" s="1"/>
  <c r="M49" i="4"/>
  <c r="K49" i="4"/>
  <c r="P49" i="4" s="1"/>
  <c r="M48" i="4"/>
  <c r="K48" i="4"/>
  <c r="P48" i="4" s="1"/>
  <c r="M47" i="4"/>
  <c r="K47" i="4"/>
  <c r="P47" i="4" s="1"/>
  <c r="M46" i="4"/>
  <c r="K46" i="4"/>
  <c r="P46" i="4" s="1"/>
  <c r="M45" i="4"/>
  <c r="K45" i="4"/>
  <c r="P45" i="4" s="1"/>
  <c r="M44" i="4"/>
  <c r="K44" i="4"/>
  <c r="P44" i="4" s="1"/>
  <c r="M43" i="4"/>
  <c r="K43" i="4"/>
  <c r="P43" i="4" s="1"/>
  <c r="M42" i="4"/>
  <c r="K42" i="4"/>
  <c r="P42" i="4" s="1"/>
  <c r="M41" i="4"/>
  <c r="K41" i="4"/>
  <c r="P41" i="4" s="1"/>
  <c r="M40" i="4"/>
  <c r="K40" i="4"/>
  <c r="P40" i="4" s="1"/>
  <c r="M39" i="4"/>
  <c r="K39" i="4"/>
  <c r="P39" i="4" s="1"/>
  <c r="M38" i="4"/>
  <c r="K38" i="4"/>
  <c r="P38" i="4" s="1"/>
  <c r="M37" i="4"/>
  <c r="K37" i="4"/>
  <c r="P37" i="4" s="1"/>
  <c r="M36" i="4"/>
  <c r="K36" i="4"/>
  <c r="P36" i="4" s="1"/>
  <c r="M35" i="4"/>
  <c r="K35" i="4"/>
  <c r="P35" i="4" s="1"/>
  <c r="M34" i="4"/>
  <c r="K34" i="4"/>
  <c r="P34" i="4" s="1"/>
  <c r="M33" i="4"/>
  <c r="K33" i="4"/>
  <c r="P33" i="4" s="1"/>
  <c r="M31" i="4"/>
  <c r="K31" i="4"/>
  <c r="P31" i="4" s="1"/>
  <c r="M32" i="4"/>
  <c r="K32" i="4"/>
  <c r="P32" i="4" s="1"/>
  <c r="M30" i="4"/>
  <c r="K30" i="4"/>
  <c r="P30" i="4" s="1"/>
  <c r="M29" i="4"/>
  <c r="K29" i="4"/>
  <c r="P29" i="4" s="1"/>
  <c r="M28" i="4"/>
  <c r="K28" i="4"/>
  <c r="P28" i="4" s="1"/>
  <c r="M27" i="4"/>
  <c r="K27" i="4"/>
  <c r="P27" i="4" s="1"/>
  <c r="M26" i="4"/>
  <c r="K26" i="4"/>
  <c r="P26" i="4" s="1"/>
  <c r="M25" i="4"/>
  <c r="K25" i="4"/>
  <c r="P25" i="4" s="1"/>
  <c r="M24" i="4"/>
  <c r="K24" i="4"/>
  <c r="P24" i="4" s="1"/>
  <c r="M23" i="4"/>
  <c r="K23" i="4"/>
  <c r="P23" i="4" s="1"/>
  <c r="M22" i="4"/>
  <c r="K22" i="4"/>
  <c r="P22" i="4" s="1"/>
  <c r="M21" i="4"/>
  <c r="K21" i="4"/>
  <c r="P21" i="4" s="1"/>
  <c r="M20" i="4"/>
  <c r="K20" i="4"/>
  <c r="P20" i="4" s="1"/>
  <c r="M19" i="4"/>
  <c r="K19" i="4"/>
  <c r="P19" i="4" s="1"/>
  <c r="M18" i="4"/>
  <c r="K18" i="4"/>
  <c r="P18" i="4" s="1"/>
  <c r="M17" i="4"/>
  <c r="K17" i="4"/>
  <c r="P17" i="4" s="1"/>
  <c r="M16" i="4"/>
  <c r="K16" i="4"/>
  <c r="P16" i="4" s="1"/>
  <c r="M15" i="4"/>
  <c r="K15" i="4"/>
  <c r="P15" i="4" s="1"/>
  <c r="M14" i="4"/>
  <c r="K14" i="4"/>
  <c r="P14" i="4" s="1"/>
  <c r="M13" i="4"/>
  <c r="K13" i="4"/>
  <c r="P13" i="4" s="1"/>
  <c r="M12" i="4"/>
  <c r="K12" i="4"/>
  <c r="P12" i="4" s="1"/>
  <c r="M11" i="4"/>
  <c r="K11" i="4"/>
  <c r="P11" i="4" s="1"/>
  <c r="M10" i="4"/>
  <c r="K10" i="4"/>
  <c r="P10" i="4" s="1"/>
  <c r="N29" i="4" l="1"/>
  <c r="O29" i="4" s="1"/>
  <c r="P139" i="4"/>
  <c r="P183" i="4" s="1"/>
  <c r="N117" i="4"/>
  <c r="O117" i="4" s="1"/>
  <c r="M183" i="4"/>
  <c r="M189" i="4" s="1"/>
  <c r="N163" i="4"/>
  <c r="O163" i="4" s="1"/>
  <c r="N171" i="4"/>
  <c r="O171" i="4" s="1"/>
  <c r="N41" i="4"/>
  <c r="O41" i="4" s="1"/>
  <c r="N50" i="4"/>
  <c r="O50" i="4" s="1"/>
  <c r="N10" i="4"/>
  <c r="N42" i="4"/>
  <c r="O42" i="4" s="1"/>
  <c r="N52" i="4"/>
  <c r="O52" i="4" s="1"/>
  <c r="N54" i="4"/>
  <c r="O54" i="4" s="1"/>
  <c r="N56" i="4"/>
  <c r="O56" i="4" s="1"/>
  <c r="N58" i="4"/>
  <c r="O58" i="4" s="1"/>
  <c r="N106" i="4"/>
  <c r="O106" i="4" s="1"/>
  <c r="N125" i="4"/>
  <c r="O125" i="4" s="1"/>
  <c r="N45" i="4"/>
  <c r="O45" i="4" s="1"/>
  <c r="N43" i="4"/>
  <c r="O43" i="4" s="1"/>
  <c r="N65" i="4"/>
  <c r="O65" i="4" s="1"/>
  <c r="N73" i="4"/>
  <c r="O73" i="4" s="1"/>
  <c r="N98" i="4"/>
  <c r="O98" i="4" s="1"/>
  <c r="N166" i="4"/>
  <c r="O166" i="4" s="1"/>
  <c r="N25" i="4"/>
  <c r="O25" i="4" s="1"/>
  <c r="N127" i="4"/>
  <c r="O127" i="4" s="1"/>
  <c r="N131" i="4"/>
  <c r="O131" i="4" s="1"/>
  <c r="N133" i="4"/>
  <c r="O133" i="4" s="1"/>
  <c r="N83" i="4"/>
  <c r="O83" i="4" s="1"/>
  <c r="N85" i="4"/>
  <c r="O85" i="4" s="1"/>
  <c r="N88" i="4"/>
  <c r="O88" i="4" s="1"/>
  <c r="N90" i="4"/>
  <c r="O90" i="4" s="1"/>
  <c r="N92" i="4"/>
  <c r="O92" i="4" s="1"/>
  <c r="N141" i="4"/>
  <c r="O141" i="4" s="1"/>
  <c r="N145" i="4"/>
  <c r="O145" i="4" s="1"/>
  <c r="N147" i="4"/>
  <c r="O147" i="4" s="1"/>
  <c r="N173" i="4"/>
  <c r="O173" i="4" s="1"/>
  <c r="N108" i="4"/>
  <c r="O108" i="4" s="1"/>
  <c r="N113" i="4"/>
  <c r="O113" i="4" s="1"/>
  <c r="N121" i="4"/>
  <c r="O121" i="4" s="1"/>
  <c r="N146" i="4"/>
  <c r="O146" i="4" s="1"/>
  <c r="N170" i="4"/>
  <c r="O170" i="4" s="1"/>
  <c r="N111" i="4"/>
  <c r="O111" i="4" s="1"/>
  <c r="N18" i="4"/>
  <c r="O18" i="4" s="1"/>
  <c r="N26" i="4"/>
  <c r="O26" i="4" s="1"/>
  <c r="N30" i="4"/>
  <c r="O30" i="4" s="1"/>
  <c r="N31" i="4"/>
  <c r="O31" i="4" s="1"/>
  <c r="N34" i="4"/>
  <c r="O34" i="4" s="1"/>
  <c r="N81" i="4"/>
  <c r="O81" i="4" s="1"/>
  <c r="N101" i="4"/>
  <c r="O101" i="4" s="1"/>
  <c r="N114" i="4"/>
  <c r="O114" i="4" s="1"/>
  <c r="N116" i="4"/>
  <c r="O116" i="4" s="1"/>
  <c r="N120" i="4"/>
  <c r="O120" i="4" s="1"/>
  <c r="N124" i="4"/>
  <c r="O124" i="4" s="1"/>
  <c r="N12" i="4"/>
  <c r="O12" i="4" s="1"/>
  <c r="N71" i="4"/>
  <c r="O71" i="4" s="1"/>
  <c r="N21" i="4"/>
  <c r="O21" i="4" s="1"/>
  <c r="N135" i="4"/>
  <c r="O135" i="4" s="1"/>
  <c r="N137" i="4"/>
  <c r="O137" i="4" s="1"/>
  <c r="N149" i="4"/>
  <c r="O149" i="4" s="1"/>
  <c r="N151" i="4"/>
  <c r="O151" i="4" s="1"/>
  <c r="N153" i="4"/>
  <c r="O153" i="4" s="1"/>
  <c r="N155" i="4"/>
  <c r="O155" i="4" s="1"/>
  <c r="N169" i="4"/>
  <c r="O169" i="4" s="1"/>
  <c r="N16" i="4"/>
  <c r="O16" i="4" s="1"/>
  <c r="N13" i="4"/>
  <c r="O13" i="4" s="1"/>
  <c r="N17" i="4"/>
  <c r="O17" i="4" s="1"/>
  <c r="N19" i="4"/>
  <c r="O19" i="4" s="1"/>
  <c r="N33" i="4"/>
  <c r="O33" i="4" s="1"/>
  <c r="N74" i="4"/>
  <c r="O74" i="4" s="1"/>
  <c r="N82" i="4"/>
  <c r="O82" i="4" s="1"/>
  <c r="N177" i="4"/>
  <c r="O177" i="4" s="1"/>
  <c r="N14" i="4"/>
  <c r="O14" i="4" s="1"/>
  <c r="N51" i="4"/>
  <c r="O51" i="4" s="1"/>
  <c r="N57" i="4"/>
  <c r="O57" i="4" s="1"/>
  <c r="N59" i="4"/>
  <c r="O59" i="4" s="1"/>
  <c r="N61" i="4"/>
  <c r="O61" i="4" s="1"/>
  <c r="N138" i="4"/>
  <c r="O138" i="4" s="1"/>
  <c r="N148" i="4"/>
  <c r="O148" i="4" s="1"/>
  <c r="N162" i="4"/>
  <c r="O162" i="4" s="1"/>
  <c r="N47" i="4"/>
  <c r="O47" i="4" s="1"/>
  <c r="N49" i="4"/>
  <c r="O49" i="4" s="1"/>
  <c r="N84" i="4"/>
  <c r="O84" i="4" s="1"/>
  <c r="N86" i="4"/>
  <c r="O86" i="4" s="1"/>
  <c r="N89" i="4"/>
  <c r="O89" i="4" s="1"/>
  <c r="N157" i="4"/>
  <c r="O157" i="4" s="1"/>
  <c r="N159" i="4"/>
  <c r="O159" i="4" s="1"/>
  <c r="N161" i="4"/>
  <c r="O161" i="4" s="1"/>
  <c r="N53" i="4"/>
  <c r="O53" i="4" s="1"/>
  <c r="N134" i="4"/>
  <c r="O134" i="4" s="1"/>
  <c r="N136" i="4"/>
  <c r="O136" i="4" s="1"/>
  <c r="N140" i="4"/>
  <c r="O140" i="4" s="1"/>
  <c r="N142" i="4"/>
  <c r="O142" i="4" s="1"/>
  <c r="N165" i="4"/>
  <c r="O165" i="4" s="1"/>
  <c r="N167" i="4"/>
  <c r="O167" i="4" s="1"/>
  <c r="N36" i="4"/>
  <c r="O36" i="4" s="1"/>
  <c r="N75" i="4"/>
  <c r="O75" i="4" s="1"/>
  <c r="N77" i="4"/>
  <c r="O77" i="4" s="1"/>
  <c r="N154" i="4"/>
  <c r="O154" i="4" s="1"/>
  <c r="N128" i="4"/>
  <c r="O128" i="4" s="1"/>
  <c r="N130" i="4"/>
  <c r="O130" i="4" s="1"/>
  <c r="N175" i="4"/>
  <c r="O175" i="4" s="1"/>
  <c r="N23" i="4"/>
  <c r="O23" i="4" s="1"/>
  <c r="N46" i="4"/>
  <c r="O46" i="4" s="1"/>
  <c r="N48" i="4"/>
  <c r="O48" i="4" s="1"/>
  <c r="N115" i="4"/>
  <c r="O115" i="4" s="1"/>
  <c r="N119" i="4"/>
  <c r="O119" i="4" s="1"/>
  <c r="N132" i="4"/>
  <c r="O132" i="4" s="1"/>
  <c r="N158" i="4"/>
  <c r="O158" i="4" s="1"/>
  <c r="N160" i="4"/>
  <c r="O160" i="4" s="1"/>
  <c r="N168" i="4"/>
  <c r="O168" i="4" s="1"/>
  <c r="N37" i="4"/>
  <c r="O37" i="4" s="1"/>
  <c r="N66" i="4"/>
  <c r="O66" i="4" s="1"/>
  <c r="N103" i="4"/>
  <c r="O103" i="4" s="1"/>
  <c r="N105" i="4"/>
  <c r="O105" i="4" s="1"/>
  <c r="N107" i="4"/>
  <c r="O107" i="4" s="1"/>
  <c r="N109" i="4"/>
  <c r="O109" i="4" s="1"/>
  <c r="N112" i="4"/>
  <c r="O112" i="4" s="1"/>
  <c r="N172" i="4"/>
  <c r="O172" i="4" s="1"/>
  <c r="N93" i="4"/>
  <c r="O93" i="4" s="1"/>
  <c r="N44" i="4"/>
  <c r="O44" i="4" s="1"/>
  <c r="N55" i="4"/>
  <c r="O55" i="4" s="1"/>
  <c r="N68" i="4"/>
  <c r="O68" i="4" s="1"/>
  <c r="N70" i="4"/>
  <c r="O70" i="4" s="1"/>
  <c r="N72" i="4"/>
  <c r="O72" i="4" s="1"/>
  <c r="N87" i="4"/>
  <c r="O87" i="4" s="1"/>
  <c r="N95" i="4"/>
  <c r="O95" i="4" s="1"/>
  <c r="N97" i="4"/>
  <c r="O97" i="4" s="1"/>
  <c r="N99" i="4"/>
  <c r="O99" i="4" s="1"/>
  <c r="N110" i="4"/>
  <c r="O110" i="4" s="1"/>
  <c r="N123" i="4"/>
  <c r="O123" i="4" s="1"/>
  <c r="N150" i="4"/>
  <c r="O150" i="4" s="1"/>
  <c r="N152" i="4"/>
  <c r="O152" i="4" s="1"/>
  <c r="N174" i="4"/>
  <c r="O174" i="4" s="1"/>
  <c r="N176" i="4"/>
  <c r="O176" i="4" s="1"/>
  <c r="N60" i="4"/>
  <c r="O60" i="4" s="1"/>
  <c r="N20" i="4"/>
  <c r="O20" i="4" s="1"/>
  <c r="N156" i="4"/>
  <c r="O156" i="4" s="1"/>
  <c r="N27" i="4"/>
  <c r="O27" i="4" s="1"/>
  <c r="N38" i="4"/>
  <c r="O38" i="4" s="1"/>
  <c r="N64" i="4"/>
  <c r="O64" i="4" s="1"/>
  <c r="N79" i="4"/>
  <c r="O79" i="4" s="1"/>
  <c r="N32" i="4"/>
  <c r="O32" i="4" s="1"/>
  <c r="N11" i="4"/>
  <c r="O11" i="4" s="1"/>
  <c r="N22" i="4"/>
  <c r="O22" i="4" s="1"/>
  <c r="N24" i="4"/>
  <c r="O24" i="4" s="1"/>
  <c r="N15" i="4"/>
  <c r="O15" i="4" s="1"/>
  <c r="N35" i="4"/>
  <c r="O35" i="4" s="1"/>
  <c r="N28" i="4"/>
  <c r="O28" i="4" s="1"/>
  <c r="N39" i="4"/>
  <c r="O39" i="4" s="1"/>
  <c r="N63" i="4"/>
  <c r="O63" i="4" s="1"/>
  <c r="N76" i="4"/>
  <c r="O76" i="4" s="1"/>
  <c r="N78" i="4"/>
  <c r="O78" i="4" s="1"/>
  <c r="N80" i="4"/>
  <c r="O80" i="4" s="1"/>
  <c r="N94" i="4"/>
  <c r="O94" i="4" s="1"/>
  <c r="N100" i="4"/>
  <c r="O100" i="4" s="1"/>
  <c r="N102" i="4"/>
  <c r="O102" i="4" s="1"/>
  <c r="N104" i="4"/>
  <c r="O104" i="4" s="1"/>
  <c r="N118" i="4"/>
  <c r="O118" i="4" s="1"/>
  <c r="N129" i="4"/>
  <c r="O129" i="4" s="1"/>
  <c r="N67" i="4"/>
  <c r="O67" i="4" s="1"/>
  <c r="N69" i="4"/>
  <c r="O69" i="4" s="1"/>
  <c r="N96" i="4"/>
  <c r="O96" i="4" s="1"/>
  <c r="N122" i="4"/>
  <c r="O122" i="4" s="1"/>
  <c r="N164" i="4"/>
  <c r="O164" i="4" s="1"/>
  <c r="N126" i="4"/>
  <c r="O126" i="4" s="1"/>
  <c r="N40" i="4"/>
  <c r="O40" i="4" s="1"/>
  <c r="N62" i="4"/>
  <c r="O62" i="4" s="1"/>
  <c r="N91" i="4"/>
  <c r="O91" i="4" s="1"/>
  <c r="P57" i="3"/>
  <c r="O57" i="3"/>
  <c r="M57" i="3"/>
  <c r="K57" i="3"/>
  <c r="P56" i="3"/>
  <c r="O56" i="3"/>
  <c r="M56" i="3"/>
  <c r="K56" i="3"/>
  <c r="P55" i="3"/>
  <c r="O55" i="3"/>
  <c r="M55" i="3"/>
  <c r="K55" i="3"/>
  <c r="P54" i="3"/>
  <c r="O54" i="3"/>
  <c r="M54" i="3"/>
  <c r="K54" i="3"/>
  <c r="P53" i="3"/>
  <c r="O53" i="3"/>
  <c r="M53" i="3"/>
  <c r="K53" i="3"/>
  <c r="P52" i="3"/>
  <c r="O52" i="3"/>
  <c r="M52" i="3"/>
  <c r="K52" i="3"/>
  <c r="P51" i="3"/>
  <c r="O51" i="3"/>
  <c r="M51" i="3"/>
  <c r="K51" i="3"/>
  <c r="P50" i="3"/>
  <c r="O50" i="3"/>
  <c r="M50" i="3"/>
  <c r="K50" i="3"/>
  <c r="P49" i="3"/>
  <c r="O49" i="3"/>
  <c r="M49" i="3"/>
  <c r="K49" i="3"/>
  <c r="P48" i="3"/>
  <c r="O48" i="3"/>
  <c r="M48" i="3"/>
  <c r="K48" i="3"/>
  <c r="P47" i="3"/>
  <c r="O47" i="3"/>
  <c r="M47" i="3"/>
  <c r="K47" i="3"/>
  <c r="P46" i="3"/>
  <c r="O46" i="3"/>
  <c r="M46" i="3"/>
  <c r="K46" i="3"/>
  <c r="P45" i="3"/>
  <c r="O45" i="3"/>
  <c r="M45" i="3"/>
  <c r="K45" i="3"/>
  <c r="P44" i="3"/>
  <c r="O44" i="3"/>
  <c r="M44" i="3"/>
  <c r="K44" i="3"/>
  <c r="P43" i="3"/>
  <c r="O43" i="3"/>
  <c r="M43" i="3"/>
  <c r="K43" i="3"/>
  <c r="P42" i="3"/>
  <c r="O42" i="3"/>
  <c r="M42" i="3"/>
  <c r="K42" i="3"/>
  <c r="P41" i="3"/>
  <c r="O41" i="3"/>
  <c r="M41" i="3"/>
  <c r="K41" i="3"/>
  <c r="P40" i="3"/>
  <c r="O40" i="3"/>
  <c r="M40" i="3"/>
  <c r="K40" i="3"/>
  <c r="O10" i="4" l="1"/>
  <c r="O183" i="4" s="1"/>
  <c r="M188" i="4" s="1"/>
  <c r="N183" i="4"/>
  <c r="N47" i="3"/>
  <c r="N57" i="3"/>
  <c r="N55" i="3"/>
  <c r="N50" i="3"/>
  <c r="N54" i="3"/>
  <c r="N52" i="3"/>
  <c r="N56" i="3"/>
  <c r="N41" i="3"/>
  <c r="N45" i="3"/>
  <c r="N51" i="3"/>
  <c r="N53" i="3"/>
  <c r="N49" i="3"/>
  <c r="N43" i="3"/>
  <c r="N40" i="3"/>
  <c r="N42" i="3"/>
  <c r="N44" i="3"/>
  <c r="N48" i="3"/>
  <c r="N46" i="3"/>
  <c r="K12" i="3"/>
  <c r="P82" i="3" l="1"/>
  <c r="M82" i="3"/>
  <c r="N82" i="3" s="1"/>
  <c r="O82" i="3" s="1"/>
  <c r="P81" i="3"/>
  <c r="M81" i="3"/>
  <c r="N81" i="3" s="1"/>
  <c r="O81" i="3" s="1"/>
  <c r="P80" i="3"/>
  <c r="M80" i="3"/>
  <c r="N80" i="3" s="1"/>
  <c r="O80" i="3" s="1"/>
  <c r="P79" i="3"/>
  <c r="M79" i="3"/>
  <c r="N79" i="3" s="1"/>
  <c r="O79" i="3" s="1"/>
  <c r="P78" i="3"/>
  <c r="M78" i="3"/>
  <c r="N78" i="3" s="1"/>
  <c r="O78" i="3" s="1"/>
  <c r="P77" i="3"/>
  <c r="M77" i="3"/>
  <c r="N77" i="3" s="1"/>
  <c r="O77" i="3" s="1"/>
  <c r="P76" i="3"/>
  <c r="M76" i="3"/>
  <c r="N76" i="3" s="1"/>
  <c r="O76" i="3" s="1"/>
  <c r="M75" i="3"/>
  <c r="K75" i="3"/>
  <c r="P75" i="3" s="1"/>
  <c r="M74" i="3"/>
  <c r="K74" i="3"/>
  <c r="P74" i="3" s="1"/>
  <c r="M73" i="3"/>
  <c r="K73" i="3"/>
  <c r="P73" i="3" s="1"/>
  <c r="M72" i="3"/>
  <c r="K72" i="3"/>
  <c r="P72" i="3" s="1"/>
  <c r="M71" i="3"/>
  <c r="K71" i="3"/>
  <c r="P71" i="3" s="1"/>
  <c r="M70" i="3"/>
  <c r="K70" i="3"/>
  <c r="P70" i="3" s="1"/>
  <c r="M69" i="3"/>
  <c r="K69" i="3"/>
  <c r="P69" i="3" s="1"/>
  <c r="M68" i="3"/>
  <c r="K68" i="3"/>
  <c r="P68" i="3" s="1"/>
  <c r="M67" i="3"/>
  <c r="K67" i="3"/>
  <c r="P67" i="3" s="1"/>
  <c r="M66" i="3"/>
  <c r="K66" i="3"/>
  <c r="P66" i="3" s="1"/>
  <c r="M65" i="3"/>
  <c r="K65" i="3"/>
  <c r="P65" i="3" s="1"/>
  <c r="M64" i="3"/>
  <c r="K64" i="3"/>
  <c r="P64" i="3" s="1"/>
  <c r="M63" i="3"/>
  <c r="K63" i="3"/>
  <c r="P63" i="3" s="1"/>
  <c r="M62" i="3"/>
  <c r="K62" i="3"/>
  <c r="P62" i="3" s="1"/>
  <c r="M61" i="3"/>
  <c r="K61" i="3"/>
  <c r="P61" i="3" s="1"/>
  <c r="M60" i="3"/>
  <c r="K60" i="3"/>
  <c r="M59" i="3"/>
  <c r="K59" i="3"/>
  <c r="P59" i="3" s="1"/>
  <c r="M58" i="3"/>
  <c r="K58" i="3"/>
  <c r="P58" i="3" s="1"/>
  <c r="M39" i="3"/>
  <c r="K39" i="3"/>
  <c r="P39" i="3" s="1"/>
  <c r="M38" i="3"/>
  <c r="K38" i="3"/>
  <c r="M37" i="3"/>
  <c r="K37" i="3"/>
  <c r="P37" i="3" s="1"/>
  <c r="M36" i="3"/>
  <c r="K36" i="3"/>
  <c r="P36" i="3" s="1"/>
  <c r="M35" i="3"/>
  <c r="K35" i="3"/>
  <c r="P35" i="3" s="1"/>
  <c r="M34" i="3"/>
  <c r="K34" i="3"/>
  <c r="P34" i="3" s="1"/>
  <c r="M33" i="3"/>
  <c r="K33" i="3"/>
  <c r="P33" i="3" s="1"/>
  <c r="M32" i="3"/>
  <c r="K32" i="3"/>
  <c r="P32" i="3" s="1"/>
  <c r="M31" i="3"/>
  <c r="K31" i="3"/>
  <c r="P31" i="3" s="1"/>
  <c r="M30" i="3"/>
  <c r="K30" i="3"/>
  <c r="P30" i="3" s="1"/>
  <c r="M29" i="3"/>
  <c r="K29" i="3"/>
  <c r="P29" i="3" s="1"/>
  <c r="M28" i="3"/>
  <c r="K28" i="3"/>
  <c r="P28" i="3" s="1"/>
  <c r="M27" i="3"/>
  <c r="K27" i="3"/>
  <c r="P27" i="3" s="1"/>
  <c r="M26" i="3"/>
  <c r="K26" i="3"/>
  <c r="P26" i="3" s="1"/>
  <c r="M25" i="3"/>
  <c r="K25" i="3"/>
  <c r="P25" i="3" s="1"/>
  <c r="M24" i="3"/>
  <c r="K24" i="3"/>
  <c r="P24" i="3" s="1"/>
  <c r="M23" i="3"/>
  <c r="K23" i="3"/>
  <c r="P23" i="3" s="1"/>
  <c r="M22" i="3"/>
  <c r="K22" i="3"/>
  <c r="P22" i="3" s="1"/>
  <c r="M21" i="3"/>
  <c r="K21" i="3"/>
  <c r="P21" i="3" s="1"/>
  <c r="M20" i="3"/>
  <c r="K20" i="3"/>
  <c r="P20" i="3" s="1"/>
  <c r="M19" i="3"/>
  <c r="K19" i="3"/>
  <c r="P19" i="3" s="1"/>
  <c r="M18" i="3"/>
  <c r="K18" i="3"/>
  <c r="P18" i="3" s="1"/>
  <c r="M17" i="3"/>
  <c r="K17" i="3"/>
  <c r="P17" i="3" s="1"/>
  <c r="M16" i="3"/>
  <c r="K16" i="3"/>
  <c r="P16" i="3" s="1"/>
  <c r="M15" i="3"/>
  <c r="K15" i="3"/>
  <c r="P15" i="3" s="1"/>
  <c r="M14" i="3"/>
  <c r="K14" i="3"/>
  <c r="P14" i="3" s="1"/>
  <c r="M13" i="3"/>
  <c r="K13" i="3"/>
  <c r="P13" i="3" s="1"/>
  <c r="M12" i="3"/>
  <c r="P12" i="3"/>
  <c r="N38" i="3" l="1"/>
  <c r="O38" i="3" s="1"/>
  <c r="N60" i="3"/>
  <c r="O60" i="3" s="1"/>
  <c r="N75" i="3"/>
  <c r="O75" i="3" s="1"/>
  <c r="N21" i="3"/>
  <c r="O21" i="3" s="1"/>
  <c r="N66" i="3"/>
  <c r="O66" i="3" s="1"/>
  <c r="N13" i="3"/>
  <c r="O13" i="3" s="1"/>
  <c r="N35" i="3"/>
  <c r="O35" i="3" s="1"/>
  <c r="N22" i="3"/>
  <c r="O22" i="3" s="1"/>
  <c r="N62" i="3"/>
  <c r="O62" i="3" s="1"/>
  <c r="N68" i="3"/>
  <c r="O68" i="3" s="1"/>
  <c r="N31" i="3"/>
  <c r="O31" i="3" s="1"/>
  <c r="N36" i="3"/>
  <c r="O36" i="3" s="1"/>
  <c r="N19" i="3"/>
  <c r="O19" i="3" s="1"/>
  <c r="N39" i="3"/>
  <c r="O39" i="3" s="1"/>
  <c r="N30" i="3"/>
  <c r="O30" i="3" s="1"/>
  <c r="N16" i="3"/>
  <c r="O16" i="3" s="1"/>
  <c r="N32" i="3"/>
  <c r="O32" i="3" s="1"/>
  <c r="N17" i="3"/>
  <c r="O17" i="3" s="1"/>
  <c r="N18" i="3"/>
  <c r="O18" i="3" s="1"/>
  <c r="N23" i="3"/>
  <c r="O23" i="3" s="1"/>
  <c r="N27" i="3"/>
  <c r="O27" i="3" s="1"/>
  <c r="N58" i="3"/>
  <c r="O58" i="3" s="1"/>
  <c r="N61" i="3"/>
  <c r="O61" i="3" s="1"/>
  <c r="N63" i="3"/>
  <c r="O63" i="3" s="1"/>
  <c r="N73" i="3"/>
  <c r="O73" i="3" s="1"/>
  <c r="N28" i="3"/>
  <c r="O28" i="3" s="1"/>
  <c r="N33" i="3"/>
  <c r="O33" i="3" s="1"/>
  <c r="P38" i="3"/>
  <c r="P60" i="3"/>
  <c r="N69" i="3"/>
  <c r="O69" i="3" s="1"/>
  <c r="N74" i="3"/>
  <c r="O74" i="3" s="1"/>
  <c r="N70" i="3"/>
  <c r="O70" i="3" s="1"/>
  <c r="N64" i="3"/>
  <c r="O64" i="3" s="1"/>
  <c r="N67" i="3"/>
  <c r="O67" i="3" s="1"/>
  <c r="N20" i="3"/>
  <c r="O20" i="3" s="1"/>
  <c r="N34" i="3"/>
  <c r="O34" i="3" s="1"/>
  <c r="N14" i="3"/>
  <c r="O14" i="3" s="1"/>
  <c r="N24" i="3"/>
  <c r="O24" i="3" s="1"/>
  <c r="N37" i="3"/>
  <c r="O37" i="3" s="1"/>
  <c r="N65" i="3"/>
  <c r="O65" i="3" s="1"/>
  <c r="N71" i="3"/>
  <c r="O71" i="3" s="1"/>
  <c r="N12" i="3"/>
  <c r="O12" i="3" s="1"/>
  <c r="N26" i="3"/>
  <c r="O26" i="3" s="1"/>
  <c r="N59" i="3"/>
  <c r="O59" i="3" s="1"/>
  <c r="N15" i="3"/>
  <c r="O15" i="3" s="1"/>
  <c r="N29" i="3"/>
  <c r="O29" i="3" s="1"/>
  <c r="N25" i="3"/>
  <c r="O25" i="3" s="1"/>
  <c r="N72" i="3"/>
  <c r="O72" i="3" s="1"/>
</calcChain>
</file>

<file path=xl/sharedStrings.xml><?xml version="1.0" encoding="utf-8"?>
<sst xmlns="http://schemas.openxmlformats.org/spreadsheetml/2006/main" count="2599" uniqueCount="1139">
  <si>
    <t>Tipo Modalidad</t>
  </si>
  <si>
    <t>M-3: PLAN DE MEJORAMIENTO</t>
  </si>
  <si>
    <t>Formulario</t>
  </si>
  <si>
    <t>F14.1: PLANES DE MEJORAMIENTO - ENTIDADES</t>
  </si>
  <si>
    <t>Entidad</t>
  </si>
  <si>
    <t>FONDO ÚNICO TIC</t>
  </si>
  <si>
    <t>Fecha radicado</t>
  </si>
  <si>
    <t>Fecha Transmisión</t>
  </si>
  <si>
    <t>Fecha de Avance</t>
  </si>
  <si>
    <t>[1]</t>
  </si>
  <si>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</si>
  <si>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</si>
  <si>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</si>
  <si>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</si>
  <si>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</si>
  <si>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</si>
  <si>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</si>
  <si>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</si>
  <si>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</si>
  <si>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</si>
  <si>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</si>
  <si>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</si>
  <si>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</si>
  <si>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</si>
  <si>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</si>
  <si>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Área responsable</t>
  </si>
  <si>
    <t>Estado de acción</t>
  </si>
  <si>
    <t>Seguimiento OCI</t>
  </si>
  <si>
    <t>Tipo de Auditoría</t>
  </si>
  <si>
    <t xml:space="preserve">Vigencia </t>
  </si>
  <si>
    <t>No. SIMIG</t>
  </si>
  <si>
    <t>No. Acción</t>
  </si>
  <si>
    <t>No. Carpeta</t>
  </si>
  <si>
    <t>H1AD 2021</t>
  </si>
  <si>
    <r>
      <rPr>
        <b/>
        <sz val="11"/>
        <color rgb="FF000000"/>
        <rFont val="Arial"/>
        <family val="2"/>
      </rPr>
      <t xml:space="preserve">Hallazgo No 1- Publicación en SECOP. 
</t>
    </r>
    <r>
      <rPr>
        <sz val="11"/>
        <color rgb="FF000000"/>
        <rFont val="Arial"/>
        <family val="2"/>
      </rPr>
      <t xml:space="preserve">El artículo 2.2.1.1.1.7.1 del Decreto 1082 de 2015 establece que la entidad estatal está obligada a publicar en el SECOP los documentos del proceso y los actos administrativos del proceso de contratación, dentro de los tres (3) días siguientes a su expedición, así mismo en su artículo 2.2.1.1.1.3.1. establece definiciones: 
 “Documentos del Proceso son: (a) los estudios y documentos previos; (b) el aviso de convocatoria; (c) los pliegos de condiciones o la invitación; (d) las Adendas; (e) la oferta; (f) el informe de evaluación; (g) el contrato; y cualquier otro documento expedido por la Entidad Estatal durante el Proceso de Contratación.” Igualmente, precisa: “Proceso de Contratación: Conjunto de actos y actividades, y su secuencia, adelantadas por la Entidad Estatal desde la planeación hasta el vencimiento de las garantías de calidad, estabilidad y mantenimiento, o las condiciones de disposición final o recuperación ambiental de las obras o bienes o el vencimiento del plazo, lo que ocurra más tarde.” 
Se evidenció que el cargue de la mayoría de los documentos e informes del contrato interadministrativo No.1248 de 2016, fue realizada el 07 de mayo de 2021 con posterioridad a los reiterativos requerimientos que efectuó la Contraloría General de la Republica en adelante – CGR-, excediendo el término normativamente establecido y sin que aportaran una explicación o soporte que desvirtuara lo observado.  
Lo anterior, determina deficiencias en el control y seguimiento por parte del Fondo de Tecnologías de la Información y las Comunicaciones (FONTIC) hoy Fondo Único de Tecnologías de la Información y las Comunicaciones en adelante FUTIC, en lo relacionado al cumplimiento de la obligación de publicación en el SECOP. </t>
    </r>
  </si>
  <si>
    <t>Ausencia de un control al interior de la Oficina de TI, para validar que la documentación con la ejecución de los contratos este cargada en SECOP II  en oportunidad</t>
  </si>
  <si>
    <r>
      <t>Elaboración</t>
    </r>
    <r>
      <rPr>
        <sz val="11"/>
        <rFont val="Arial"/>
        <family val="2"/>
      </rPr>
      <t xml:space="preserve"> y diligenciamiento  por parte de los equipos de apoyo a la supervisión </t>
    </r>
    <r>
      <rPr>
        <sz val="11"/>
        <color theme="1"/>
        <rFont val="Arial"/>
        <family val="2"/>
      </rPr>
      <t xml:space="preserve">de </t>
    </r>
    <r>
      <rPr>
        <sz val="11"/>
        <rFont val="Arial"/>
        <family val="2"/>
      </rPr>
      <t xml:space="preserve">una matriz de validación del cumplimiento </t>
    </r>
    <r>
      <rPr>
        <sz val="11"/>
        <color theme="1"/>
        <rFont val="Arial"/>
        <family val="2"/>
      </rPr>
      <t xml:space="preserve">de cargue de los documentos de los contratos  en SECOP generando las alertas oportunas,  la cual debe ser 
</t>
    </r>
  </si>
  <si>
    <t xml:space="preserve">Diseño y elaboración del contenido de la matriz. (diciembre 2021)
Diligenciamiento mensual  de la matriz por parte del equipo de apoyo a la supervisión y generación de alertas oportunas (Para contratos suscritos a partir 2022)
Aprobación por parte del supervisor una vez se haya validado la completitud de la información en SECOP.
</t>
  </si>
  <si>
    <r>
      <t xml:space="preserve">Matriz de control de cargue de documentos de los contratos de la Oficina de TI, </t>
    </r>
    <r>
      <rPr>
        <sz val="11"/>
        <rFont val="Arial"/>
        <family val="2"/>
      </rPr>
      <t xml:space="preserve">aprobada por el supervisor </t>
    </r>
  </si>
  <si>
    <t>Oficina de TI</t>
  </si>
  <si>
    <t>Acción de Mejora Cumplida</t>
  </si>
  <si>
    <t xml:space="preserve">Acción de mejora cumplida.
2. Con radicado No.222132406 del 22/12/2022 la Oficina de TI remite Informe y Matriz final de seguimiento al cargue de la información de los contratos en SECOP.
1. Con radicado No.222029841 del 30/03/2022 la Oficina de TI remite Matriz de control de cargue de documentos de los contratos de la Oficina de TI, se realiza mesa de trabajo y se realizan observaciones sobre esta.
</t>
  </si>
  <si>
    <t>Comunicación de Hallazgos -
Denuncia rad. No. 
2021ER0030830</t>
  </si>
  <si>
    <t>H2AD 2021</t>
  </si>
  <si>
    <r>
      <rPr>
        <b/>
        <sz val="11"/>
        <color rgb="FF000000"/>
        <rFont val="Arial"/>
        <family val="2"/>
      </rPr>
      <t xml:space="preserve">Hallazgo No. 2- Subcontratación del contrato interadministrativo. </t>
    </r>
    <r>
      <rPr>
        <sz val="11"/>
        <color rgb="FF000000"/>
        <rFont val="Arial"/>
        <family val="2"/>
      </rPr>
      <t xml:space="preserve">
La Ley 14741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en concordancia con el artículo 26 de la Ley 80 de 1993. 
Se evidencio deficiencias en el seguimiento y control al contrato interadministrativo No.1248 de 2016 por parte del Supervisor tal como está establecido en las cláusulas décima séptima y décima novena. 
El FONTIC/FUTIC en su respuesta del 30/06/2021, punto 12, no allego el documento de autorización previa, expresa y escrita de cesión y/o subcontratación por parte de FUTIC, exigida en el contrato Interadministrativo No.1248 de 2016, solamente relacionó documentos precontractuales y contractuales que fueron conocidos y evaluados por el equipo de la CGR y argumenta que: “(..) en caso de cesión de contrato esta no hubiera podido ocurrir sin la previa autorización escrita de la entidad contratante, expresa que no hubo un tercero diferente a EMTEL S.A E.S.P a cargo de la presentación de informes ni de la facturación de los servicios prestados (…) que en dicho contrato no se materializaron las circunstancias que contractualmente fueron pactadas, para que hubiera tenido que surtirse la previa y expresa autorización del Fondo, pues no hubo cesión de la posición contractual (…)”. 
Se considera que, existió un tercero que ejecuto la totalidad de las obligaciones estipuladas como se puede observar al comparar contrato No.111 de 2017 suscrito ente EMTEL y la UT BLUE ONE INDEPRO y el contrato Interadministrativo No.1248 de 2016 suscrito entre FONTIC/FUTIC y EMTEL. Si bien es cierto, las Cláusulas décimo séptima y décimo novena permiten tanto la cesión como la subcontratación, también obliga a que estas deben constar en un documento de autorización previa, expresa y escrita, la cual no fue aportada por el FUTIC.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La observación no fue desvirtuada y se configura en hallazgo con presunta incidencia disciplinaria.</t>
    </r>
  </si>
  <si>
    <t xml:space="preserve">Deficiente control en la supervisión y seguimiento a la ejecución del contrato y clausulas contractuales e informe mensual del proveedor en oportunidad
</t>
  </si>
  <si>
    <t xml:space="preserve">Realizar reunión mensual de seguimiento con los proveedores, (diferentes a persona natural),  sobre el resultado de la revisión del alcance de las clausulas contractuales identificadas al inicio del contrato.  
</t>
  </si>
  <si>
    <t xml:space="preserve">Entregar el acta de reunión con el resultado de la revisión  del alcance de las clausulas contractuales identificadas al inicio del contrato.
</t>
  </si>
  <si>
    <t>Actas</t>
  </si>
  <si>
    <t>Acción de mejora cumplida
Con radicado No.2221332351 del 22/12/2022 la Oficina de TI remite  informe donde describen la ejecución de la acción de mejora y carpeta con las actas de seguimiento contractual con los operadores.</t>
  </si>
  <si>
    <t xml:space="preserve">Deficiente control en la supervisión y seguimiento a la ejecución del contrato y clausulas contractuales e informe mensual del proveedor en oportunidad  </t>
  </si>
  <si>
    <t xml:space="preserve">Realizar talleres internos de  transferencia de conocimiento dirigido a los supervisores y sus equipos de apoyo para ejercer de manera adecuada la supervisión, con base a lo descrito en el Manual de contratación y con el apoyo de la Oficina de contratación
</t>
  </si>
  <si>
    <t>Con el apoyo de la oficina de contratación realizar talleres internos de capacitación cada tres meses, dirigido a los supervisores y sus equipos de apoyo con base en lo descrito en el manual de contratación en relación con el ejercicio de la supervisión.</t>
  </si>
  <si>
    <t xml:space="preserve">Acta de asistencia a talleres y resultados de evaluación y presentación del contenido de la capacitación. </t>
  </si>
  <si>
    <r>
      <rPr>
        <sz val="11"/>
        <color theme="1"/>
        <rFont val="Arial"/>
        <family val="2"/>
      </rPr>
      <t>Acción de mejora cumplida.</t>
    </r>
    <r>
      <rPr>
        <sz val="11"/>
        <rFont val="Arial"/>
        <family val="2"/>
      </rPr>
      <t xml:space="preserve">
Con radicado No.222095589 del 21/09/2022, la Oficina de TI remite informe con anexos, mediante el cual explican que se realizaron los 2 talleres, el 25/02/2022 y el 23/08/2022 al personal de la Oficina de TI con el apoyo de la Subdirección de Gestión Contractual, sobre Contratación y explican los resultados de la evaluación realizada.</t>
    </r>
  </si>
  <si>
    <t>H3AD 2021</t>
  </si>
  <si>
    <r>
      <rPr>
        <b/>
        <sz val="11"/>
        <color rgb="FF000000"/>
        <rFont val="Arial"/>
        <family val="2"/>
      </rPr>
      <t xml:space="preserve">Hallazgo No 3-. Personal especializado contrato interadministrativo No. 1248 de 2016. </t>
    </r>
    <r>
      <rPr>
        <sz val="11"/>
        <color rgb="FF000000"/>
        <rFont val="Arial"/>
        <family val="2"/>
      </rPr>
      <t xml:space="preserve">
La Ley 14742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El FONTIC/FUTIC suscribió el contrato interadministrativo No. 1248 de 2016, con la condición de que EMTEL suministrara el grupo de talento humano profesional y certificado por la casa matriz de Aura Portal de España para ejecutar el objeto contractual. Al cruzar la información contenida en las hojas de vida aportadas por la entidad, frente al contenido del acta No. 001 del 30/12/2016, es decir, al inicio del contrato, se evidenció que el personal que participó en la reunión y la calidad profesional del mismo no correspondía a los requisitos exigidos en la cláusula 5 del contrato interadministrativo 1248 de 2016 y el anexo técnico que estableció las especificaciones mínimas referidas al personal requerido para la correspondiente ejecución del contrato.
Tablas…
En los anteriores cuadros se evidencia las debilidades en el seguimiento y control a las obligaciones contractuales frente al cumplimiento de los requisitos exigidos del personal para realizar el objeto contractual. 
FUTIC en su respuesta argumenta que dio cumplimiento a la CLÁUSULA VIGECIMA SEGUNDA del Contrato Interadministrativo No. 1248 de 2016, cumpliendo con los requisitos de suscripción, perfeccionamiento, ejecución y legalización toda vez que se suscribió por las partes y se contaba con la disponibilidad presupuestal, se aprobaron las garantías y se expidió el correspondiente registro presupuestal, lo que no desvirtúa la observación de la CGR frente a las cualidades exigidas para la vinculación de profesionales a EMTEL. 
Evidenciamos que los profesionales pertenecen a la empresa INDEPRO, que hace parte de la UT BLUE ONE INDEPRO y con la cual EMTEL suscribió contrato No.111 con fecha 30/01/2017, para la ejecución de las obligaciones del contrato Interadministrativo No.1248 de 2016. 
EMTEL mediante oficio con radicado No.9965613, allega al FUTIC las certificaciones detalladas de cada uno de los miembros del equipo de trabajo que fueron certificados por Aura portal -España, donde certifica como suyos unos profesionales con los cuales no tienen ningún tipo de vinculación laboral. 
Del análisis a la respuesta del FUTIC, se concluye que a 30/12/2016, estos profesionales no se encontraban vinculados a EMTEL tal y como fueron presentados en el Radicado 996561 de fecha 30/12/2016.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t>
    </r>
  </si>
  <si>
    <t>Acción de mejora cumplida
Con radicado No.222132373 del 22/12/2022 la Oficina de TI remite  informe donde describen la ejecución de la acción de mejora y carpeta con las actas de seguimiento contractual con los operadores.</t>
  </si>
  <si>
    <r>
      <rPr>
        <sz val="11"/>
        <color theme="1"/>
        <rFont val="Arial"/>
        <family val="2"/>
      </rPr>
      <t>Acción de mejora cumplida.</t>
    </r>
    <r>
      <rPr>
        <sz val="11"/>
        <rFont val="Arial"/>
        <family val="2"/>
      </rPr>
      <t xml:space="preserve">
Con radicado No.222095589 del 21/09/2022, la Oficina de TI remite informe con anexos mediante el cual explican que se realizaron los 2 talleres, el 25/02/2022 y el 23/08/2022 al personal de la Oficina de TI con el apoyo de la Subdirección de Gestión Contractual, sobre Contratación y explican los resultados de la evaluación realizada.</t>
    </r>
  </si>
  <si>
    <t>H4AD 2021</t>
  </si>
  <si>
    <r>
      <rPr>
        <b/>
        <sz val="11"/>
        <color rgb="FF000000"/>
        <rFont val="Arial"/>
        <family val="2"/>
      </rPr>
      <t xml:space="preserve">Hallazgo No 4- Adición contractual. </t>
    </r>
    <r>
      <rPr>
        <sz val="11"/>
        <color rgb="FF000000"/>
        <rFont val="Arial"/>
        <family val="2"/>
      </rPr>
      <t xml:space="preserve">
La Ley 489 de 1998 prevé en su artículo 3° que la función administrativa se desarrollará conforme a los principios constitucionales, la eficacia, economía y celeridad:4. Así mismo el artículo 26 de la Ley 80 de 1993, principio de responsabilidad establece que: “(…)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Se evidenciaron deficiencias en el seguimiento a la ejecución del contrato por cuanto aprobaron una prórroga, sin que a la fecha de solicitud se hubiera verificado la entrega y puesta en funcionamiento de la solución tecnológica objeto del contrato. 
En los argumentos expuesto por el FUTIC en su respuesta, se concreta en transcribir documentos analizados en el trámite de evaluación de los soportes aportados por la entidad y hace énfasis en la justificación realizada por el supervisor del contrato, resaltando que se trata de "garantizar la continuidad de su funcionamiento y puesta en marcha" de las plataformas AURAPORTAL BPMS y SII/SIUST COLOMBIA TIC; las cuales al momento de solicitud de la adición y prórroga no se encontraban en funcionamiento y no habían sido puestas en marcha. 
Para solucionar lo anterior, se citó una conciliación el ocho (8) de septiembre de 2021 ante la Procuraduría General de la Nación, conciliación que fue declarada fallida al no existir animo conciliatorio por parte de EMTEL, en la que se expresó: “(…) 1. Se declare el Incumplimiento por parte de la EMPRESA DE TELECOMUNICACIONES DE POPAYÀN S.A EMTEL E.S.P, del Contrato interadministrativo No 1248 de 2016 junto a la adicción No 01 de 31 de mayo de 2018; 2. Que como consecuencia de la anterior declaración se ordene la liquidación del contrato interadministrativo No 1248 de 2016 junto a la adición No 01 de 31 de mayo de 2018, suscrito con la empresa  DE TELECOMUNICACIONES DE POPAYÀN S.A EMTEL E.S.P.; 3. Se ordene el pago de perjuicios derivados del incumplimiento por parte de la EMPRESA DE TELECOMUNICACIONES DE POPAYÀN S.A EMTEL E.S.P., consignados en la cláusula Décimo segunda del contrato interadministrativo No 1248 de 2016 y su adición No 01 de 31 de mayo de 2018; 4. Se condene en costas y agencias en derecho a la parte demandada”. 
La situación descrita denota debilidades en el seguimiento y control al cumplimiento de las obligaciones contenidas en el contrato, por quien ejerció la supervisión. En consecuencia, se determina presunta vulneración de los artículos 83 y 84 de la Ley 1474 de 2011, así mismo del artículo 26 de la Ley 80 de 1993. (Presunta incidencia disciplinaria).</t>
    </r>
  </si>
  <si>
    <t>Acción de mejora cumplida
Con radicado No. 222132351 del 22/12/2022 la Oficina de TI remite  informe donde describen la ejecución de la acción de mejora y carpeta con las actas de seguimiento contractual con los operadores.</t>
  </si>
  <si>
    <t>H1AD-2021</t>
  </si>
  <si>
    <t>Hallazgo No. 1. Depuración de cartera año 2021 – Administrativo con presunta connotación Disciplinaria. (D)</t>
  </si>
  <si>
    <t>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El FUTIC perdió la competencia para exigir coactivamente los derechos a su favor, generados por una debilidad en la gestión de cobro que dio como resultado una cartera de imposible recaudo por la ocurrencia de la prescripción de la acción de cobro con los títulos ejecutivos originados en Resoluciones de sanción</t>
  </si>
  <si>
    <t xml:space="preserve">Actualizar el Manual de cobro administrativo en etapa persuasiva y coactiva, estableciendo puntos de control y con base en ello identificar estrategias que permitan la recuperación y/o depuración.
</t>
  </si>
  <si>
    <t>Actualizar el Manual de Cobro Persuasivo y Coactivo GEF-TIC-MA-002 tanto en etapa persuasiva y coactiva, así como expedir el acto administrativo que lo adopta.</t>
  </si>
  <si>
    <t>Manual
Acto administrativo</t>
  </si>
  <si>
    <t>Lidera: GIT de Cobro Coactivo
Dirección Jurídica
Apoya: GIT de Cartera
Subdirección Financiera</t>
  </si>
  <si>
    <t xml:space="preserve">Acción de mejora cumplida.
Con radicado No.222135367 del 30/12/2022 la Dirección Jurídica remite:
1. La actualización del  Manual de Cobro Persuasivo y Coactivo con código GEF-TIC-MA-010 V2 e indican que cambia el código de GEF-TIC-MA-002 a GEF-TIC-MA-010 por lineamientos establecidos en el MIG.
2. La Resolución No. 04674 del 30/12/ 2022 "Por la cual se actualiza el Reglamento Interno de Cartera a través del Manual de Cobro Administrativo en etapa Persuasiva y Coactiva del Ministerio de Tecnologías de la Información y las Comunicaciones y del Fondo Único de Tecnologías de la Información y las Comunicaciones".
</t>
  </si>
  <si>
    <t>Auditoría Financiera</t>
  </si>
  <si>
    <t xml:space="preserve">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Debilidad en la gestión de cobro y recuperación de cartera. </t>
  </si>
  <si>
    <t>Crear el procedimiento de depuración de cartera, establecer puntos de control con el fin de mejorar la gestión de cobro.</t>
  </si>
  <si>
    <t>Desarrollar el procedimiento de depuración de cartera, que contemple desde la identificación de las mismas hasta el retiro de los estados financieros del Fondo Único de TIC.</t>
  </si>
  <si>
    <t>Procedimiento</t>
  </si>
  <si>
    <t>GIT de Cobro Coactivo
Dirección Jurídica
GIT de Cartera
Subdirección Financiera</t>
  </si>
  <si>
    <t>Acción de mejora cumplida.
Con radicado No.222123954 del 30/11/2022 el GIT de Cobro Coactivo remite el Procedimiento de "Depuración de Cartera" con código GEF-TIC-PR-054  v1 aprobado en la herramienta de Isolución el 15/12/2022.
* Con radicado No. 222131541 del 21/12/2022 el GIT de Cartera remite el Procedimiento.</t>
  </si>
  <si>
    <t>895 Cobro Coactivo
922 Cartera</t>
  </si>
  <si>
    <t>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Debilidad en la gestión de cobro y recuperación de cartera. Copiar la causa que esta en el hallazgo</t>
  </si>
  <si>
    <t>Realizar conciliación entre el GIT de Cartera y GIT de Cobro Coactivo sobre las obligaciones objeto de depurar las cuales se deban presentar ante el Comité de Cartera y/o Sostenibilidad Contable, para establecer por cual de las causales se van a presentar con el fin de evitar duplicidad en la información.</t>
  </si>
  <si>
    <t>Realizar mesa de trabajo para determinar 1. la existencia de obligaciones objeto a depurar así como las causales, 2. Conciliación entre los GIT de Cartera y Cobro Coactivo de las obligaciones objeto a depurar y el Comité al cual se determina llevar.</t>
  </si>
  <si>
    <t>Documento con las actas de mesa de trabajo que se presente</t>
  </si>
  <si>
    <t>GIT de Cartera
Subdirección Financiera</t>
  </si>
  <si>
    <t>Acción de mejora cumplida.
Con radicado No. 222131541 del 21/12/2022 el GIT de Cartera remite informe mediante el cual indican que los GIT de Cobro Coactivo y Cartera realizaron mesa de trabajo presencial el 30/09/2022 sobre las obligaciones objeto de depurar las cuales se deben presentar ante el Comité de Cartera y/o Sostenibilidad Contable y Archivo Excel con las obligaciones a presentar a los Comités - Conciliación obligaciones GIT de Cartera y Cobro Coactivo 30-09-2022.</t>
  </si>
  <si>
    <t>Socializar el art. 2 de la Ley 2066 de 2020, a los concesionarios del servicio de radiodifusión sonora comunitaria y de interés público y operadores de televisión comunitaria, para depurar obligaciones sobre las cuales aplique esta norma</t>
  </si>
  <si>
    <t>Realizar capacitación respecto al art. 2 de Ley 2066 de 2020 a los concesionarios del servicio de radiodifusión sonora comunitaria y de interés público y operadores de televisión comunitaria.</t>
  </si>
  <si>
    <t>Video capacitación - Documento (Asistencia)</t>
  </si>
  <si>
    <t xml:space="preserve">Acción de mejora cumplida.
Con radicado No. 222129116 del 15/12/2022 el GIT de Cartera informa que el 13/12/2022 realizó la capacitación sobre el alcance del artículo 2 de la Ley 2066 de 2020 dirigida a los concesionarios y operadores que a la fecha no han radicado su manifestación de acogimiento. </t>
  </si>
  <si>
    <t>En la información presentada a los Comités de Sostenibilidad y Cartera existe diferencia de $202 millones al comparar la información de esta cuenta y la información de cartera depurada registrada en las actas de los Comités realizados 
en el año 2021.</t>
  </si>
  <si>
    <t xml:space="preserve">Disminuir los tiempos entre la recomendación de depuración por parte de los Comités contenida en las correspondientes actas, la expedición del acto administrativo y los registros contables. Se aclara que los registros contables se realizan con base en los actos administrativos que ordenan el retiro de los estados financieros del Fondo Único de TIC y entre estos no existe diferencia. </t>
  </si>
  <si>
    <t>Realizar acuerdo de nivel de servicio con las áreas que intervienen en el proceso de depuración, como son la Subdirección Financiera, Dirección Jurídica y Secretaria General, estableciendo tiempos en la revisión y firma de los actos administrativos que ordenan el retiro de las obligaciones objeto de depuración de los estados financieros. Explicar en que consiste</t>
  </si>
  <si>
    <t xml:space="preserve">Acta con acuerdo de nivel de servicios. </t>
  </si>
  <si>
    <t xml:space="preserve">Acción de mejora cumplida.
Con radicado No.222093987 del 15/09/2022, el GIT de Cartera remite documento donde explican cómo se desarrolló la acción, indican que mediante acta Acta No. 1 del 26/08/2022, se fijaron los plazos para la ejecución de las actividades de Depuración de Cartera / acuerdo de nivel de servicios. </t>
  </si>
  <si>
    <t>H2AD-2021</t>
  </si>
  <si>
    <t xml:space="preserve">Hallazgo No. 2. Riesgo en la recuperación de cartera. Administrativo con presunta connotación Disciplinaria (D) </t>
  </si>
  <si>
    <t xml:space="preserve">Presunto riesgo en la recuperación de la totalidad de la cartera, toda vez que, al cierre contable existen cuentas por cobrar con fechas de vencimiento superiores a un (1) año; no obstante, haber realizado depuración de cartera durante el año 2021, y haber adelantado gestión de cobro y actividades desde el año 2014. </t>
  </si>
  <si>
    <t xml:space="preserve">Actualizar el Manual de cobro administrativo en etapa persuasiva y coactiva, estableciendo puntos de control y con base en ello identificar estrategias que permitan la recuperación y/o depuración.
</t>
  </si>
  <si>
    <t xml:space="preserve">Crear el procedimiento de depuración de cartera, establecer puntos de control con el fin de mejorar la gestión de cobro. </t>
  </si>
  <si>
    <t>Acción de mejora cumplida.
Con radicado No.222123954 del 30/11/2022 el GIT de Cobro Coactivo remite el Procedimiento de "Depuración de Cartera" con código GEF-TIC-PR-054  v1 y aprobado finalmente en la herramienta de Isolución el 15/12/2022.
* Con radicado No. 222131541 del 21/12/2022 el GIT de Cartera remite el Procedimiento.</t>
  </si>
  <si>
    <t xml:space="preserve">898 Cobro Coactivo
934 cartera
</t>
  </si>
  <si>
    <t>Identificar en la cartera las obligaciones que no son exigibles por encontrarse demandadas ante la Jurisdicción Contencioso Administrativa y las que hacen parte de procesos de insolvencia.</t>
  </si>
  <si>
    <t>Ajustar en un informe las fechas de exigibilidad de las obligaciones demandadas ante la Jurisdicción Contencioso Administrativa y las que hacen parte de procesos de insolvencia en el módulo de Gestión de Cobro y Cartera.</t>
  </si>
  <si>
    <t xml:space="preserve"> Informe con el reporte de las fechas de exigibilidad actualizadas.</t>
  </si>
  <si>
    <r>
      <t xml:space="preserve">Acción de mejora cumplida.
</t>
    </r>
    <r>
      <rPr>
        <sz val="11"/>
        <color rgb="FFFF0000"/>
        <rFont val="Arial"/>
        <family val="2"/>
      </rPr>
      <t>Pendiente los cuadros de control, se solicitaron por correo electrónico.</t>
    </r>
    <r>
      <rPr>
        <sz val="11"/>
        <color theme="1"/>
        <rFont val="Arial"/>
        <family val="2"/>
      </rPr>
      <t xml:space="preserve">
Con radicado No.232002783 del 18/01/2023, el GIT de Cobro Coactivo remite alcance al primer informe donde manifiestan que la fecha de exigibilidad se maneja de forma manual y permanente por el GIT de cobro coactivo mediante la actualización de bases de datos en
Excel denominadas cuadros control de procedimientos, con los anexos respectivos.
Con radicado No. 222123958 del 30/11/2022, el GIT de Cobro Coactivo remite informe de avance (222123895) mediante el cual informan la gestión adelantada con el proveedor DigitalWare para la modificación en el sistema seven para que refleje la fecha real de exigibilidad de las obligaciones. Anexan acta de requerimiento del 01/11/2022.
</t>
    </r>
  </si>
  <si>
    <t xml:space="preserve">899 
</t>
  </si>
  <si>
    <t>Depurar las obligaciones por la causal establecida en el literal e  del art. 2.5.6.3. del Decreto 1068 de 2015 modificado por el art. 1 del Decreto 445 de 2017: e. Cuando la relación costo-beneficio al realizar su cobro no resulta eficiente.(actividad 4)</t>
  </si>
  <si>
    <t>Expedir el acto administrativo que reglamenta la depuración por la causal cuando la relación costo-beneficio al realizar su cobro no resulta eficiente. 
Presentar al Comité de Cartera las obligaciones que sean objeto de depuración por la mencionada causal a fin de realizar el retiro de las mismas de los estados financieros del Fondo Único de TIC.</t>
  </si>
  <si>
    <t>Acto administrativo reglamentario.
Acta Comité de Cartera.
Resolución que ordena la depuración.</t>
  </si>
  <si>
    <t>GIT de Cobro Coactivo
Dirección Jurídica
GIT de Cartera
Subdirección Financiera
Oficina para la Gestión del Fondo</t>
  </si>
  <si>
    <r>
      <t>Acción de mejora cumplida.</t>
    </r>
    <r>
      <rPr>
        <sz val="11"/>
        <color rgb="FFFF0000"/>
        <rFont val="Arial"/>
        <family val="2"/>
      </rPr>
      <t xml:space="preserve"> </t>
    </r>
    <r>
      <rPr>
        <sz val="11"/>
        <color theme="1"/>
        <rFont val="Arial"/>
        <family val="2"/>
      </rPr>
      <t xml:space="preserve">
2. Con Radicado No. 222123395 del 30/11/2022 el GIT de Cartera remite informe explicativo, anexan el acta de Comité de Cartera del 26/10/2022, donde presentaron las obligaciones causadas a favor del FUTIC que cumplían con las condiciones para declarar la ocurrencia de la causal Relación costo-beneficio en etapa persuasiva y  la Resolución No.1826 del 29/11/2022 “Por la cual se ordena suprimir unas obligaciones de los estados financieros del Fondo Único de Tecnologías de la Información y las Comunicaciones”.
1. Con Radicado No. 222088700 del 02/09/2022 la Oficina de Gestión de Ingresos del Fondo remite copia de la Resolución No. 1261 de 2022 del 05/08/2022 "Por la cual se define el procedimiento y condiciones para declarar la ocurrencia de la causal relación costo-beneficio y se deroga la Resolución 904 de 2015”  y su anexo metodológico.
la Dirección Jurídica remitió estas evidencias mediante memorando 222123667 del 30/11/2022.</t>
    </r>
  </si>
  <si>
    <t>900 Cobro 
934 Cartera
1044 OGIF</t>
  </si>
  <si>
    <t>Identificar obligaciones en Procedimientos Coactivos susceptibles de aplicación del art. 66 de la Ley 1955 de 2019.</t>
  </si>
  <si>
    <t>Antes de que se cumpla el criterio temporal para calificar la cartera como de difícil cobro, se deberán iniciar acercamientos con CISA para vender las obligaciones en proceso cobro coactivo</t>
  </si>
  <si>
    <t xml:space="preserve">Un informe de viabilidad </t>
  </si>
  <si>
    <t xml:space="preserve"> GIT Cobro Coactivo - Dirección Jurídica
Apoya: GIT de Cartera - Subdirección Financiera
</t>
  </si>
  <si>
    <t>Acción de mejora cumplida.
Con radicado No.222135367 del 30/12/2022 la Dirección Jurídica remite el Concepto de viabilidad para la compra de Cartera por parte de CISA.</t>
  </si>
  <si>
    <t>Identificar a los PRST que les aplica la cancelación de la licencia (Tv Comunitaria) o permiso para el uso del espectro radioeléctrico, conforme el numeral 2 del art. 12 de la Resolución ANTV 650 de 2018 y art.  2.2.6.1.2.2. del Decreto 1078 de 2015.</t>
  </si>
  <si>
    <t xml:space="preserve">Comunicar a las áreas misionales los terceros a los cuáles les aplica el numeral 2 del art. 12 de la Resolución ANTV 650 de 2018 y art.  2.2.6.1.2.2. del Decreto 1078 de 2015, para que adelanten las actuaciones administrativas de cancelación de licencias y/o permisos conforme a la normatividad citada. </t>
  </si>
  <si>
    <t xml:space="preserve"> Archivo formato excel
Comunicación al área misional competente</t>
  </si>
  <si>
    <t xml:space="preserve">GIT de Cartera </t>
  </si>
  <si>
    <t xml:space="preserve">Acción de mejora cumplida.
Con radicado No. 222129116 del 15/12/2022 el GIT de Cartera remite informe explicativo comunicaciones enviadas a DIVC y DIRCOM sobre  los terceros a los cuáles les aplica el numeral 2 del art. 12 de la Resolución ANTV 650 de 2018 y art.  2.2.6.1.2.2. del Decreto 1078 de 2015, para que adelanten las actuaciones correspondientes. </t>
  </si>
  <si>
    <t>H3A-2021</t>
  </si>
  <si>
    <t xml:space="preserve">Hallazgo No. 3. Medición de la Depreciación de Propiedad Planta y Equipo. Administrativo </t>
  </si>
  <si>
    <t>a) La cuenta (1685)  Depreciación Acumulada de Propiedad Planta y Equipo, al cierre contable a 31 de diciembre de 2021 con saldo de $11.668 millones, se encuentra sobrestimada en $28.3 millones por error en el cálculo de la depreciación. 
b) La estimación de depreciación realizada por el FUTIC en el año 2021 presenta error en el cálculo por la diferencia en la información entregada en el Reporte de la Estimación Contable10_” Archivo en Excel – Base 19 con corte a 31 de diciembre de 2021.</t>
  </si>
  <si>
    <t xml:space="preserve">Actualizar la parametrización en el aplicativo Seven de acuerdo con el marco normativo vigente en cuanto a las alícuotas y la estimación de valores a depreciar. </t>
  </si>
  <si>
    <t xml:space="preserve">i) Remitir requerimiento  a la Oficina de Tecnologías de la Información sobre los bienes tangibles, definidos por el GIT de Administración de Bienes,  para que se actualice de acuerdo con las normatividad contable actual.
ii) Realizar análisis del requerimiento solicitado por parte de la Oficina de Tecnologías de la Información, dando  respuesta al GIT Administrativas de Bienes.
iii) Documento de verificación de los resultados dados por el sistema a través de la conciliación de activos fijos que realice el GIT de Administración de Bienes y GIT de contabilidad. 
</t>
  </si>
  <si>
    <t>Documento</t>
  </si>
  <si>
    <t>GIT de Administración de Bienes  
Subdirección Administrativa  
Oficina de TI</t>
  </si>
  <si>
    <t>Acción de mejora cumplida.
Con radicado No.222122467 del 28/11/2022 el GIT de Administración de Bienes remite informe con sus respectivos anexos, mediante el cual comunican que se actualizo la parametrización en el aplicativo Seven de acuerdo con el marco normativo vigente en cuanto a las alícuotas y la estimación de valores a depreciar así: "Al cierre de operaciones del mes de octubre de 2022, realizado en el ambiente de producción del módulo de activos fijos, se generó el reporte de activos fijos, en el cual, se validó que los bienes de Propiedad, Planta y Equipos depreciables, registran la vida útil establecida en el Manual de Políticas Contables de la Entidad para cada grupo de activos y no presentan diferencias en el cálculo de la depreciación. (reporte de activos fijos FUTIC mes de octubre de 2022."</t>
  </si>
  <si>
    <t>H4A-2021</t>
  </si>
  <si>
    <t>Hallazgo No. 4. Medición de la Amortización de Activos Intangibles - Administrativo.</t>
  </si>
  <si>
    <t xml:space="preserve">Se observa que algunos bienes se encuentran 100% amortizados con fecha de traslado, pero no se ha actualizado la información. 
De acuerdo con la respuesta de la Entidad y teniendo en cuenta las pruebas de la CGR se evidencia que el error en el cálculo de algunos productos, se generó debido a que la información entregada a la CGR, no contaba con la totalidad de los productos para realizar el cálculo; sin embargo, el Fondo calculó la amortización de intangibles, conforme a las normas contables que regulan la materia (la Resolución 533-2015 de la Contaduría General de la Nación, en la parte 2 de las Normas para el Reconocimiento, Medición, Revelación y Presentación de los Hechos Económicos de las Entidades de Gobierno – Capítulo I – Activos, numeral 15. Activos Intangibles y 15.3 Medición Posterior). 
</t>
  </si>
  <si>
    <t>Actualizar en el aplicativo Seven la vida útil de los bienes intangibles registrados.</t>
  </si>
  <si>
    <t>i) Remitir la base de los activos intangibles pertenecientes al Fondo Único de TIC, definidos por el GIT de Administración de Bienes a la Oficina de Tecnologías de la Información.
ii) Remitir por parte de la Oficina de Tecnologías de la Información el concepto al GIT de Administración de Bienes, sobre la vida útil de los intangibles.
iii) El GIT de Administración de Bienes reexpresará la vida útil de los intangibles totalmente amortizados con base en el concepto técnico remitido por la Oficina de TI. A partir de esto, se generará un documento en el que se adjuntará la conciliación realizada con base en el reporte de activos fijos consolidado y detallado. Este último reemplaza la base 19.</t>
  </si>
  <si>
    <t>Acción de mejora cumplida.
Con radicado No.222134551 del 29/12/2022 el GIT de Administración de Bienes remite informe donde detalla las actividades adelantadas para actualizar en el aplicativo Seven la vida útil de los bienes intangibles registrados, donde finalizan indicando que con fecha 10 de noviembre del 2022, se realizó el acta de recibido a satisfacción de los ajustes realizados por el administrador del sistema- Digital Ware a los bienes tangibles e intangibles del Fondo Único TIC (Acta No. 10-Req ajuste de amortización).</t>
  </si>
  <si>
    <t>H5A-2021
H8A-2020</t>
  </si>
  <si>
    <r>
      <rPr>
        <b/>
        <sz val="11"/>
        <color theme="1"/>
        <rFont val="Arial"/>
        <family val="2"/>
      </rPr>
      <t>Hallazgo No. 5. Reconocimiento de Recursos entregados en Administración ICETEX – Administrativo.</t>
    </r>
    <r>
      <rPr>
        <sz val="11"/>
        <color theme="1"/>
        <rFont val="Arial"/>
        <family val="2"/>
      </rPr>
      <t xml:space="preserve">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
</t>
    </r>
    <r>
      <rPr>
        <b/>
        <sz val="11"/>
        <color theme="1"/>
        <rFont val="Arial"/>
        <family val="2"/>
      </rPr>
      <t xml:space="preserve">Hallazgo No. 8 - 2020. Reconocimiento Recursos Entregados en Administración-ICETEX.  Administrativo </t>
    </r>
    <r>
      <rPr>
        <sz val="11"/>
        <color theme="1"/>
        <rFont val="Arial"/>
        <family val="2"/>
      </rPr>
      <t xml:space="preserve">
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r>
  </si>
  <si>
    <t>De acuerdo a lo expresado por el equipo auditor de la CGR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t>
  </si>
  <si>
    <t>Elaborar  mesas de trabajo entre FUTIC e ICETEX con el fin de continuar con la conciliación financiera de los convenios suscritos entre las dos entidades y el seguimiento a las legalizaciones de acuerdo con la ejecución de los convenios:
DED: 534-2011, 1047-2012, 665-2015,  866-2017, 930-2017 y 933-2021.
DED Y DGD: 432-2014, 577-2014, 426-2015, 822-2019.</t>
  </si>
  <si>
    <t>Realizar mesas de trabajo entre FUTIC e ICETEX con el fin de continuar con la conciliación financiera de los convenios suscritos entre las dos entidades y el seguimiento a las legalizaciones de acuerdo con la ejecución de los convenios.</t>
  </si>
  <si>
    <t>Acta</t>
  </si>
  <si>
    <t xml:space="preserve">Dirección de Economía Digital
Dirección de Gobierno Digital </t>
  </si>
  <si>
    <t xml:space="preserve">Acción de mejora cumplida.
2. Con radicado No. 222132748 del 23/12/2022 las áreas remiten la segunda Acta de mesa de trabajo adelantada el día 15 de diciembre de 2022 entre FUTIC e ICETEX con el fin de continuar con la conciliación financiera de los convenios suscritos entre las dos entidades y el seguimiento a las legalizaciones de acuerdo con la ejecución de los convenios.
1. Con radicado No.222125282 del 05/12/2022 remiten el acta de conciliación financiera para el convenio 933/2021 del 24/11/2022, dando cumplimiento al primer seguimiento.
1. Con radicado No.222113231 del 02/11/2022, la Dirección de Economía Digital remite la primera  acta de mesa de trabajo realizada entre ICETEX y el FUTIC, con fecha del 28/10/2022, para el seguimiento a las legalizaciones de los convenios suscritos entre las dos entidades (DED: 534-2011, 1047-2012, 665-2015, 866-2017, 930-2017. DED Y DGD: 432-2014, 577-2014, 426-2015, 822-2019)
</t>
  </si>
  <si>
    <t>865 DGD
904 DED</t>
  </si>
  <si>
    <t>H5A-2021
H8A-2020</t>
  </si>
  <si>
    <t xml:space="preserve">Destiempo en los calendarios de cierre contables y los procesos para reportar las legalizaciones entre MinTIC y el ICETEX que conllevan a evidenciar diferencias en las cifras que son revisadas a través de un ejercicio de conciliación de los recursos hasta su liquidación. </t>
  </si>
  <si>
    <t>Solicitar a ICETEX certificación con la información financiera requerida para la conciliación, con corte al 31 de diciembre de 2021 de todos los convenios / alianzas  suscritas entre el FONTIC (ahora FUTIC) e ICETEX.
Convenios:
DED: 534-2011, 1047-2012, 665-2015,  866-2017, 930-2017 y 933-2021.
DED Y DGD: 432-2014, 577-2014, 426-2015, 822-2019.</t>
  </si>
  <si>
    <t>Elaborar y remitir comunicado a ICETEX  solicitando certificación en el que se informe de los desembolsos, recaudos, reintegros de recursos no comprometidos y las consignaciones de los rendimientos financieros, con corte al 31 de diciembre de 2021 de todos los convenios / alianzas  suscritas entre el FONTIC (ahora FUTIC) e ICETEX.</t>
  </si>
  <si>
    <t>Dirección de Economía Digital
Dirección de Gobierno Digital</t>
  </si>
  <si>
    <t xml:space="preserve">Acción de mejora cumplida.
*Con radicado No.222125282 del 05/12/2022 las Direcciones de Economía Digital y Gobierno Digital remiten Certificación expedida por ICETEX  que contiene la información  para continuar con la conciliación financiera, con corte a 31/12/2021 y 30/06/2022, de los  convenios alianzas suscritos con Icetex. Pdte. evidencias relacionadas en la certificación.
*Con radicado No.222113231 del 02/11/2022, la Dirección de Economía Digital remite documento consolidado de los tres memorandos dirigidos al ICETEX, solicitando certificación financiera con corte al 31 de diciembre de 2021 de todos los convenios suscritos. (Rad. 22088266 del 02/09/2022  222104038 del 11/10/2022 y 222110359 del 27/10/2022).
</t>
  </si>
  <si>
    <t xml:space="preserve">Adelantar mesas de trabajo con ICETEX con el propósito de conciliar la diferencia que se presenta (-1).  Convenio: DGD: 825-2017
</t>
  </si>
  <si>
    <t>Establecer fechas con ICETEX para las mesas de trabajo.
Realizar citación  a ICETEX para la reunión  de las mesas de trabajo.
Adelantar mesas de trabajo</t>
  </si>
  <si>
    <t>Dirección de Gobierno Digital</t>
  </si>
  <si>
    <t xml:space="preserve">Acción de mejora cumplida. 
Con radicado No.222130286 del 19/12/2022, la Dirección de Gobierno Digital remite el acta de mesa de trabajo realizada con ICETEX del 26/08/2022, de conciliación financiera del convenio 825-2017, con corte a 30/06/2022, de acuerdo con lo informado no se presentan diferencias entre las partes. </t>
  </si>
  <si>
    <t>865 DGD</t>
  </si>
  <si>
    <t>H6A-2021
H9A-2020</t>
  </si>
  <si>
    <r>
      <rPr>
        <b/>
        <sz val="11"/>
        <color theme="1"/>
        <rFont val="Arial"/>
        <family val="2"/>
      </rPr>
      <t>Hallazgo No. 6. Reconocimiento de Recursos entregados en Administración Colciencias-Fiduprevisora – Administrativo.</t>
    </r>
    <r>
      <rPr>
        <sz val="11"/>
        <color theme="1"/>
        <rFont val="Arial"/>
        <family val="2"/>
      </rPr>
      <t xml:space="preserve">
Este hecho de sobrestimación por $1.902 millones, afectó la razonabilidad de la cuenta (1908) Recursos entregados en administración y en igual cuantía la cuenta (5507) Gastos – Gasto Público Social – Desarrollo comunitario y bienestar social, así mismo genera riesgo por la inoportunidad en la legalización de los recursos, hecho que puede materializarse en la pérdida de recursos, si FUTIC no adelanta de manera oportuna y eficiente los procesos de conciliación, teniendo en cuenta la antigüedad de los desembolsos y las fechas establecidas para su terminación.
</t>
    </r>
    <r>
      <rPr>
        <b/>
        <sz val="11"/>
        <color theme="1"/>
        <rFont val="Arial"/>
        <family val="2"/>
      </rPr>
      <t>Hallazgo No. 9. Reconocimiento Recursos Entregados en Administración-Colciencias-. Administrativo</t>
    </r>
    <r>
      <rPr>
        <sz val="11"/>
        <color theme="1"/>
        <rFont val="Arial"/>
        <family val="2"/>
      </rPr>
      <t xml:space="preserve">
se observa que a 31 de diciembre de 2020 persisten las deficiencias relacionadas con la conciliación y legalización oportuna de los recursos entregados en administración, en lo que respecta a los convenios suscritos con Colciencias (hoy Ministerio de Ciencia, Tecnología e Innovación- Minciencias), los cuales, a su vez, son manejados a través de fiduciarias, toda vez que, el saldo total por $20.311,7 millones, frente a lo reportado por la fiduciaria, presenta inconsistencias, que generan incertidumbre respecto a su razonabilidad.
Es importante señalar que la mayoría de estos convenios fueron suscritos entre 2010-2016 y la entidad justifica la permanencia de saldos por legalizar en controversias judiciales e inclusive por diferencias en la información de FUTIC, MinCiencias y la Fiduciaria.
FUTIC, en su respuesta menciona que “…Al respecto es importante aclarar que, como es de su conocimiento, a la fecha aún existen saldos pendientes de legalizar comoquiera que en el desarrollo de los diferentes convenios se tuvo contratación derivada, los cuáles a la fecha se encuentran en proceso de liquidación bilateral entre la Fiduprevisora y el contratista o en proceso de liquidación judicial. Así las cosas, hasta tanto no se logren resolver dichos asuntos, no se podrá surtir el proceso de legalización y con ello, lograr la posterior liquidación de los Convenios Marco. Adicionalmente Plantea que, "En particular, es importante precisar que se ha realizado con Minciencias la conciliación financiera de los convenios en aras de lograr las legalizaciones y obtener cifras finales, que a la fecha se encuentra en validación por parte de la Fiduprevisora, para continuar con los trámites internos en cada Ministerio”, circunstancias que permiten inferir que, si bien se han adelantado gestiones para conciliar los saldos con Colciencias, a la fecha de corte de la auditoria, existían diferencias.
La situación referida, que se presenta por deficiencias en los mecanismos de control interno, afecta la razonabilidad del saldo de la cuenta recursos entregados en administración y en forma correlativa la de gastos y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r>
  </si>
  <si>
    <t>De acuerdo con el expuesto por el equipo Auditor de la CGR "Falta oportunidad en la legalización de recursos en cumplimiento del objeto de los convenios firmados, por parte del FUTIC a 31 de diciembre de 2021"</t>
  </si>
  <si>
    <t>Realizar las acciones tendientes a presentar mecanismos alternativos de solución de conflictos con el fin de realizar la conciliación financiera de los recursos de los convenios:
DED: 592-2014, 498-2010, 408-2014, 488-2010, 1239-2016, 854-2018.
DED, GD Y OFR: 567-2013, 772-2012
DED Y GD: 768-2013
DED Y OFR: 228-2011</t>
  </si>
  <si>
    <t xml:space="preserve">Elaborar, presentar y remitir solicitud de mecanismos alternativos de solución de conflictos de los convenios de Minciencias
 </t>
  </si>
  <si>
    <t xml:space="preserve">Dirección de Economía Digital
Dirección de Gobierno Digital
Oficina de Fomento Regional </t>
  </si>
  <si>
    <t>Acción de mejora cumplida.
Con radicado No. 222134988 del 30/12/2022, la Dirección de Economía Digital remite documento que consolida las acciones adelantadas para la liquidación de los siguientes convenios suscritos con MinCiencias:
DED: 592-2014, 498-2010, 408-2014, 488-2010, 1239-2016, 854-2018. DED, GD Y OFR: 567-2013, 772-2012. DED Y GD: 768-2013 Y DED Y OFR: 228-2011.</t>
  </si>
  <si>
    <t>868 DGD
905 DED</t>
  </si>
  <si>
    <t>Solicitar a Minciencias desde la supervisión, la información pertinente para revisar la conciliación de los saldos y los insumos necesarios para la consecuente legalización de recursos de los convenios:
DED: 592-2014, 498-2010, 408-2014, 488-2010, 1239-2016, 854-2018.
DED, GD Y OFR: 567-2013, 772-2012
DED Y GD: 768-2013
DED Y OFR: 228-2011</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</si>
  <si>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</si>
  <si>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Acción de mejora cumplida.
Con radicado No. 222134988 del 30/12/2022, la Dirección de Economía Digital remite documento que consolida las acciones adelantadas para la conciliación financiera de los siguientes convenios suscritos con MinCiencias:
DED: 592-2014, 498-2010, 408-2014, 488-2010, 1239-2016, 854-2018. DED, GD Y OFR: 567-2013, 772-2012. DED Y GD: 768-2013 Y DED Y OFR: 228-2011.</t>
  </si>
  <si>
    <t>H7A-2021
 H7A-2020</t>
  </si>
  <si>
    <t>Hallazgo No. 7. Reconocimiento de Recursos entregados en Administración ENTerritorio – Administrativo</t>
  </si>
  <si>
    <t>Inoportunidad en la legalización y reintegro de los recursos entregados en administración por FUTIC a 31 de diciembre de 2021, ENTerritorio presenta un saldo por legalizar de $55.241 millones, correspondientes a los cuatro (4) convenios en ejecución.
Así mismo, al cierre de la vigencia se presenta una diferencia de -$1.753 millones en el Convenio 667-2015, de acuerdo con la información reportada por ENTerritorio como respuesta a la circularización efectuada por la CGR con un saldo de $55.421 millones, y el registro contable de FUTIC por $53.668 millones.</t>
  </si>
  <si>
    <t>Presentar un Informe explicativo en la cual se indique los avances de la acciones judiciales de los contratos que se señalan a continuación:  
504-2011  - Avance del proceso judicial,
989-2012 - Avance de las acciones judiciales por parte de la Dirección Jurídica del FUNTIC
879-2013  Avance de las acciones judiciales por parte de la Dirección Jurídica del FUNTIC
667-2015 - Avance de proceso judicial</t>
  </si>
  <si>
    <t>Informe</t>
  </si>
  <si>
    <t>Dirección de Infraestructura</t>
  </si>
  <si>
    <t>Acción de mejora Cumplida.
Con radicado No. 222126854 del 07/12/2022 la Dirección de Infraestructura remite Informe explicativo sobre los avances de la acciones judiciales de los siguientes contratos:
504-2011, 989-2012, 879-2013: Iniciarán los procesos judiciales ante jurisdicción contencioso-administrativa (art. 164 CPACA), para resolver lo atinente a las salvedades plasmadas en las actas de liquidación, para lo cual se llevó a comité de conciliación y el contrato 667-2015 se encuentra en liquidación judicial.</t>
  </si>
  <si>
    <t>1027
1035</t>
  </si>
  <si>
    <t>H8A-2021</t>
  </si>
  <si>
    <r>
      <rPr>
        <b/>
        <sz val="11"/>
        <color theme="1"/>
        <rFont val="Arial"/>
        <family val="2"/>
      </rPr>
      <t>Hallazgo No. 8. Reconocimiento de Recursos entregados en Administración Tv Andina – Canal 13. Administrativo.</t>
    </r>
    <r>
      <rPr>
        <sz val="11"/>
        <color theme="1"/>
        <rFont val="Arial"/>
        <family val="2"/>
      </rPr>
      <t xml:space="preserve">
...Debido a la inoportunidad en la legalización y reintegro de los recursos entregados en administración por FUTIC a 31 de diciembre de 2021, Tv Andina – Canal 13 presenta un saldo por legalizar de $754 millones. Sí mismo al cierre de la vigencia se presenta diferencia de $258 millones en el Convenio 670-2021 en la información reportada por Tv Andina - Canal 13</t>
    </r>
  </si>
  <si>
    <t xml:space="preserve">Con ocasión las legalizaciones generadas en el marco del Contrato de Aporte No.670 de 2021 con corte a 31 de diciembre del 2021 presentaba saldos por legalizar. 
</t>
  </si>
  <si>
    <t xml:space="preserve">Realizar la legalización de los recursos en aporte del Fondo Único de TIC registrados para el convenio interadministrativo No 670 de 2021.
</t>
  </si>
  <si>
    <t>Realizar el envío de la evidencia con el certificado de la legalización y reintegro de la totalidad recursos del convenio ejecutado, así como certificación por parte de TV Andina con el fin de corroborar el monto de finalización del convenio ejecutado.</t>
  </si>
  <si>
    <t xml:space="preserve">Informe
</t>
  </si>
  <si>
    <t>Dirección de Apropiación</t>
  </si>
  <si>
    <t>Acción de mejora cumplida.
Con radicado No. 222081708 del 16/08/2022 la Dirección de Apropiación informa que se legalizó el 100% de los recursos del convenio 670/2021, adjuntan informe con la  certificación emitida por TV Andina para evidenciar que no se presentan diferencias, y  certificación de legalización generada por el GIT de Contabilidad del FUTIC así como comprobante contable de legalización de recursos del convenio.</t>
  </si>
  <si>
    <t xml:space="preserve">H8A-2021 </t>
  </si>
  <si>
    <r>
      <rPr>
        <b/>
        <sz val="11"/>
        <color theme="1"/>
        <rFont val="Arial"/>
        <family val="2"/>
      </rPr>
      <t>Hallazgo No. 8. Reconocimiento de Recursos entregados en Administración Tv Andina – Canal 13. Administrativo.</t>
    </r>
    <r>
      <rPr>
        <sz val="11"/>
        <color theme="1"/>
        <rFont val="Arial"/>
        <family val="2"/>
      </rPr>
      <t xml:space="preserve">
...Debido a la inoportunidad en la legalización y reintegro de los recursos entregados en administración por FUTIC a 31 de diciembre de 2021, Tv Andina – Canal 13 presenta un saldo por legalizar de $754 millones.</t>
    </r>
  </si>
  <si>
    <t>Falta de comunicación al cierre de la vigencia por parte del supervisor y el Tv Andina sobre las legalizaciones.</t>
  </si>
  <si>
    <t>Para futuras ejecuciones de convenios de esta naturaleza, el área de supervisión establecerá una lección aprendida en la herramienta ASPA, documentando lo sucedido, con el fin de prevenir nuevos errores de este tipo.</t>
  </si>
  <si>
    <t>Formular la lección aprendida del convenio 670 2021, con el fin de establecer claramente como realizar la conciliación de saldos y realizar correctamente el cierre fiscal de convenios de esta naturaleza, cargar esta lección aprendida en la herramienta ASPA.</t>
  </si>
  <si>
    <t xml:space="preserve"> Informe</t>
  </si>
  <si>
    <t>Acción de mejora cumplida.
Con radicado No. 222081708 del 16/08/2022 la Dirección de Apropiación remite informe sobre la formulación de la lección aprendida y registro de esta en ASPA, en cuanto a adelantar las acciones que permitan la legalización total de los recursos en la misma vigencia en la que se está ejecutando el convenio</t>
  </si>
  <si>
    <t>H9A-2021</t>
  </si>
  <si>
    <t>Hallazgo No. 9. Programa Anual Mensualizado de Caja. Administrativo</t>
  </si>
  <si>
    <t>La Contraloría determinó que, a 31 de diciembre de 2021, el FUTIC efectuó reintegros por $7.127 millones por concepto de PAC mensualizado que fue programado y no ejecutado. Lo anterior refleja deficiencias en la elaboración y ejecución del PAC de la entidad, afectando las metas anuales mensualizadas de pago programadas, manteniendo recursos ociosos que pudieron ser empleados para atender otras necesidades estatales</t>
  </si>
  <si>
    <t>Estructurar metodología de seguimiento al cumplimiento del PAC por área ejecutora e implementarla para el segundo semestre del 2022.</t>
  </si>
  <si>
    <t>Generar una herramienta que permita hacer seguimiento a las obligaciones proyectadas con base en la ejecución de los compromisos programados por las áreas para cada vigencia fiscal, que tenga en cuenta la proyección de la nómina, la suscripción proyectada de los contratos en el Plan Anual de Adquisiciones así como el plan de pago de los contratos, las obligaciones tributarias, los gastos generales y por servicios públicos, etc.; y que permita generar el indicador INPANUT por área, y las respectivas alertas.</t>
  </si>
  <si>
    <t xml:space="preserve">Tableros de control para seguimiento </t>
  </si>
  <si>
    <t>GIT de Tesorería
Subdirección Financiera</t>
  </si>
  <si>
    <r>
      <t>Acción de mejora cumplida.
4. Con radicado No.232000103 del 02/01/2023 el GIT de Tesorería remite tablero de control seguimiento PAC con corte a 15/12/2022, circular No. 31/2022 de cierre presupuestal, socialización por correo electrónico del PAC y presentación.
3. Con radicado No.222123839 del 30/11/2022, remiten tablero de control, socialización por correo y presentación del PAC con corte a 31/10/2022.
2. Con radicado No.222112568 del 01/11/2022</t>
    </r>
    <r>
      <rPr>
        <sz val="11"/>
        <color rgb="FFFF0000"/>
        <rFont val="Arial"/>
        <family val="2"/>
      </rPr>
      <t>,</t>
    </r>
    <r>
      <rPr>
        <sz val="11"/>
        <rFont val="Arial"/>
        <family val="2"/>
      </rPr>
      <t>remiten tablero de control y presentación del PAC con corte a septiembre 2022</t>
    </r>
    <r>
      <rPr>
        <sz val="11"/>
        <color rgb="FFFF0000"/>
        <rFont val="Arial"/>
        <family val="2"/>
      </rPr>
      <t>.</t>
    </r>
    <r>
      <rPr>
        <sz val="11"/>
        <color theme="1"/>
        <rFont val="Arial"/>
        <family val="2"/>
      </rPr>
      <t xml:space="preserve">
1. Con radicado No.222103042 del 07/10/2022, explican la metodología que se estructuro, la cual se basa en el cruce de la información registrada en las bases de datos; y la herramienta que se está utilizando para hacer seguimiento a las obligaciones proyectadas y con radicado No. 222089882 del 06/09/2022 remiten documento Excel con corte a 31/08/2022. 
</t>
    </r>
  </si>
  <si>
    <t xml:space="preserve">887
</t>
  </si>
  <si>
    <t>Realizar seguimiento a la ejecución del Programa Anual Mensualizado de Caja - PAC.</t>
  </si>
  <si>
    <t>Realizar informes de seguimiento mensuales a la ejecución del PAC, en donde se incluyan aspectos que generen puntos de control, como: ejecución mensual del PAC, ejecución proyectada del PAC vs ejecución real, proyección de saldos de PAC (saldos + recaudo proyectado) vs ejecución proyectada de PAC con base en la ejecución presupuestal, incumplimientos en ejecución, alertas para repriorización de recursos, Indicadores INPANUT por áreas solicitantes, reprogramaciones, entre otros).</t>
  </si>
  <si>
    <t xml:space="preserve">Informes de seguimiento a la ejecución del PAC (ejecución mensual, proyección vs real, Saldos PAC vs ejecución proyectada, INPANUT, incumplimientos, alertas)
</t>
  </si>
  <si>
    <r>
      <t xml:space="preserve">Acción de mejora cumplida.
4. Con radicado No.232000103 del 02/01/2023 el GIT de Tesorería remite informe, tablero de control seguimiento PAC con corte a 15/12/2022, circular No. 31/2022 de cierre presupuestal, socialización por correo electrónico del PAC.
3. Con radicado No.222123839 del 30/11/2022, remiten informe, tablero de control y socialización por correo del PAC con corte a 31/10/2022.
2. Con radicado No.222112568 del 01/11/2022, </t>
    </r>
    <r>
      <rPr>
        <sz val="11"/>
        <rFont val="Arial"/>
        <family val="2"/>
      </rPr>
      <t>remiten informe, tablero de control del PAC con corte a septiembre 2022</t>
    </r>
    <r>
      <rPr>
        <sz val="11"/>
        <color rgb="FFFF0000"/>
        <rFont val="Arial"/>
        <family val="2"/>
      </rPr>
      <t>.</t>
    </r>
    <r>
      <rPr>
        <sz val="11"/>
        <color theme="1"/>
        <rFont val="Arial"/>
        <family val="2"/>
      </rPr>
      <t xml:space="preserve">
1. Con radicado No.222103042 del 07/10/2022, explican la metodología que se estructuro, la cual se basa en el cruce de la información registrada en las bases de datos; y la herramienta que se está utilizando para hacer seguimiento a las obligaciones proyectadas y con radicado No. 222089882 del 06/09/2022 remiten documento Excel con corte a 31/08/2022. 
</t>
    </r>
  </si>
  <si>
    <t>Realizar reprogramación del Programa Anual Mensualizado de Caja - PAC.</t>
  </si>
  <si>
    <t>Con base en el Circular 013 de 2022, la cual imparte los lineamientos para realizar modificaciones de la programación del Programa Anual Mensualizado de Caja - PAC, y con el plan de pagos de los recursos comprometidos al cierre de junio, se realizará una reprogramación del PAC que asigne los recursos necesarios para financiar los pagos hasta el mes de diciembre de 2022. Con la nueva programación se realizará seguimiento al cumplimiento de la programación PAC basados en la metodología del Ministerio de Hacienda de los recursos Nación, desarrollando tableros de control por área ejecutora y despachos con el seguimiento dos veces en el mes a partir del mes de agosto de 2022.</t>
  </si>
  <si>
    <t>Documento que contenga la reprogramación del PAC soportado por las solicitudes de las áreas ejecutoras de la vigencia actual y del rezago presupuestal</t>
  </si>
  <si>
    <t xml:space="preserve">Acción de Mejora cumplida.
1. Con radicado No. 222089882 del 06/09/2022 el GIT de Tesorería remite documento de la ejecución del PAC con corte a 31/08/2022 y con radicado No.222103042 del 07/10/2022, explican  la reprogramación del PAC con los anexos de las solicitudes de las áreas ejecutoras de la vigencia actual y del rezago presupuestal
</t>
  </si>
  <si>
    <t xml:space="preserve">Revisión y actualización del Procedimiento GEF-TIC-PR-031 "Elaboración del PAC Fondo" el cual debe incluir la elaboración, modificación y seguimiento a la ejecución del PAC del Fondo Único de Tecnologías de la Información y las Comunicaciones.                                          
</t>
  </si>
  <si>
    <t>Actualizar el procedimiento GEF-TIC-PR-031 "Elaboración del PAC Fondo", con el objetivo de que este contemple la elaboración, modificación y seguimiento a la ejecución del PAC, con sus respectivos controles e indicadores como el INPANUT que generen alertas a las áreas ejecutoras del presupuesto de los recursos disponibles.</t>
  </si>
  <si>
    <t xml:space="preserve">Documento del procedimiento  </t>
  </si>
  <si>
    <t>Acción de mejora cumplida.
Con radicado No.222101397 del 05/10/2022, el GIT de Tesorería informa que se realizó la actualización del procedimiento "Elaboración del PAC Fondo" con código GEF-TIC-PR-031 versión 7, aprobada el 10/10/2022 e informan que se creó el procedimiento "Modificaciones y seguimiento al PAC Fondo Único de TIC" con código GEF-TIC-PR-052 versión 1., e indican que en este último se estructuró el proceso de seguimiento a la ejecución del PAC y lo referente al indicador INPANUT.</t>
  </si>
  <si>
    <t>H10AD-2021</t>
  </si>
  <si>
    <t xml:space="preserve">Hallazgo No. 10. Monto de las reservas presupuestales. Administrativo con presunta incidencia Disciplinaria. (D) </t>
  </si>
  <si>
    <t>El FUTIC constituyó reservas presupuestales sobre los gastos de funcionamiento por $30.434,2 millones de pesos, es decir el 4% del total del presupuesto por este rubro para la vigencia 2021 ($710.052 millones).</t>
  </si>
  <si>
    <t xml:space="preserve">Fortalecer los lineamientos desde la Secretaria General con el apoyo de la Subdirección Financiera, OGIF y la OAPES, para que las áreas ejecutoras programen con mayor precisión los cronogramas de ejecución contractual, de tal forma que se logre ejecutar el total de los recursos programados para la vigencia.
</t>
  </si>
  <si>
    <t>Impartir desde la Secretaria General direccionamiento a las áreas para que la solicitud de reservas presupuestales, se realice real y objetivamente, basados en  cronogramas de los procesos de contratación y ejecución ajustados a la realidad, con observación de los principios legales de contratación y presupuesto.</t>
  </si>
  <si>
    <t xml:space="preserve">Circular interna con lineamientos sobre la constitución y ejecución de reservas presupuestales. </t>
  </si>
  <si>
    <t>GIT de Presupuesto
Subdirección Financiera
Participan: Todas las áreas ejecutoras del presupuesto</t>
  </si>
  <si>
    <t>Acción de mejora cumplida.
Con radicado No.222129671 del 16/12/2022 el GIT de Presupuesto remite la Circular No. 31 de 2022 con asunto "Directrices para el cierre presupuestal de la vigencia  2022 - Ministerio y Fondo Único TIC" que contiene lineamientos sobre la constitución y ejecución de reservas presupuestales y su socialización mediante comunicación interna y la Circular No.33-2022 con asunto "Lineamientos para presentación de solicitud de vigencias futuras en el sector de Tecnologías de la Información y las Comunicaciones"</t>
  </si>
  <si>
    <t>Realizar seguimiento a la ejecución del Presupuesto del FUTIC, estableciendo puntos de control para el manejo de las reservas presupuestales</t>
  </si>
  <si>
    <t xml:space="preserve">Realizar informes de seguimiento mensuales a la ejecución del FUTIC, en los cuales se pueda evidenciar el atraso de las áreas, se hará seguimiento y monitoreo en los siguientes puntos de control: ejecución mensual del presupuesto del FUTIC, ejecución proyectada del FUTIC vs ejecución real del FUTIC (compromisos, obligaciones, pagos), ejecución de reservas presupuestales, incumplimientos en la ejecución, alertas para repriorización o reducción de recursos en los diferentes rubros presupuestales).
</t>
  </si>
  <si>
    <t>Documento que contenga la socialización de los Informes de seguimiento a la ejecución del presupuesto del FUTIC.</t>
  </si>
  <si>
    <r>
      <t>Acción de mejora cumplida.
4. Con radicado No. 222125825 del 06/12/2022, el  GIT de Presupuesto remite informe de seguimiento a la ejecución presupuestal con corte a 31/10/2022 y  correo electrónico de socialización de los informes a las áreas.
3. Con radicado No. 222109276 del 25/10/2022, el  GIT de Presupuesto remite el tercer informe de seguimiento a la ejecución presupuestal con corte a 30/09/2022 y  correo electrónico de socialización de los informes a las áreas.</t>
    </r>
    <r>
      <rPr>
        <sz val="11"/>
        <color rgb="FFFF0000"/>
        <rFont val="Arial"/>
        <family val="2"/>
      </rPr>
      <t xml:space="preserve">
</t>
    </r>
    <r>
      <rPr>
        <sz val="11"/>
        <rFont val="Arial"/>
        <family val="2"/>
      </rPr>
      <t>2. Con radicado No.222094211 del 16/09/2022, el GIT de Presupuesto remite el segundo informe de seguimiento a la ejecución presupuestal con corte a 31/08/2022 y  correo electrónico de socialización de los informes a las áreas.
1. Con radicado No.222087878 del 01/09/2022, el GIT de Presupuesto rem</t>
    </r>
    <r>
      <rPr>
        <sz val="11"/>
        <color theme="1"/>
        <rFont val="Arial"/>
        <family val="2"/>
      </rPr>
      <t>ite el primer informe de seguimiento a la ejecución presupuestal con corte a 31/07/2022 y  correo electrónico de socialización de los informes a las áreas y memorando para que tomen las medidas correspondientes.</t>
    </r>
  </si>
  <si>
    <t xml:space="preserve">Crear el procedimiento de seguimiento a la ejecución y liberación de las reservas presupuestales con puntos de control para el manejo de reservas presupuestales, el cual aplicara para el Fondo Único de TIC y MINTIC.
</t>
  </si>
  <si>
    <t>Generar un procedimiento que contenga los lineamientos y puntos de  control respectivos para realizar seguimiento a la ejecución de las reservas presupuestales y la liberación de los saldos constituidos que no serán comprometidos en la vigencia, con base en la normatividad presupuestal vigente, y poder generar las respectivas alertas a las áreas ejecutoras de las reservas presupuestales.</t>
  </si>
  <si>
    <t>Acción de mejora cumplida.
Con radicado No. 232002636 del 17/01/2023 el GIT de Presupuesto remite el Procedimiento GEF-TIC-PR-007 "Constitución de Reservas Presupuestales" Versión 6, e indican que se incluyeron los lineamientos y puntos de control respectivos para realizar seguimiento a la ejecución de las reservas presupuestales y la liberación de los saldos constituidos que no serán comprometidos en la vigencia. No se crea un nuevo procedimiento sino que se actualiza el existente.</t>
  </si>
  <si>
    <t>H11A-2021
H17A-2020</t>
  </si>
  <si>
    <t xml:space="preserve">Hallazgo No. 11. Ejecución Vigencias Futuras. Administrativo.
H17A. Ejecución de Vigencias Futuras.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 </t>
  </si>
  <si>
    <t xml:space="preserve">Deficiencias en la solicitud vigencias futuras del FUTIC y en la estructuración de los proyectos y sus necesidades, así como falta de diligencia para adelantar los trámites pertinentes para la reprogramación de las vigencias futuras autorizadas de acuerdo a la normatividad presupuestal. Se sugiere causa </t>
  </si>
  <si>
    <t>Socializar la información a las dependencias sobre el proceso de tramite de vigencias futuras</t>
  </si>
  <si>
    <t>Capacitación a las dependencias sobre el proceso de tramites de vigencias futuras</t>
  </si>
  <si>
    <t xml:space="preserve">Capacitación </t>
  </si>
  <si>
    <t xml:space="preserve">Oficina Asesora de Planeación </t>
  </si>
  <si>
    <t xml:space="preserve">Acción de mejora cumplida.
Con radicado No.222128529 del 14/12/2022 la Oficina Asesora de Planeación remite presentación y listado de asistencia de la capacitación realizada el 25 de noviembre sobre vigencias futuras (tipo, trámite, requisitos, reprogramación)  </t>
  </si>
  <si>
    <t>Deficiencias en la solicitud vigencias futuras del FUTIC y en la estructuración de los proyectos y sus necesidades, así como falta de diligencia para adelantar los trámites pertinentes para la reprogramación de las vigencias futuras autorizadas de acuerdo a la normatividad presupuestal.</t>
  </si>
  <si>
    <t>Socializar el estado de las vigencias futuras</t>
  </si>
  <si>
    <t>Enviar un correo mensual a los líderes de las dependencias socializando la matriz de vigencias futuras</t>
  </si>
  <si>
    <t xml:space="preserve">Correos electrónicos </t>
  </si>
  <si>
    <t>Acción de mejora cumplida.
Con radicado No.222128529 del 14/12/2022 la Oficina Asesora de Planeación remite copia de los  correos electrónicos enviados a los líderes de las dependencias socializando la matriz de vigencias futuras.</t>
  </si>
  <si>
    <t xml:space="preserve">Consolidar la información de insumos sobre aprobaciones y valores utilizados de vigencias futuras. </t>
  </si>
  <si>
    <t xml:space="preserve">Organizar una carpeta por dependencias que contenga la matriz vigencias futuras, los soportes (Concepto del DNP y MHCP) y los formatos de valores utilizados de vigencias futuras. </t>
  </si>
  <si>
    <t xml:space="preserve">Carpeta de vigencias futuras </t>
  </si>
  <si>
    <t>Acción de mejora cumplida. 
Con radicado No.222128529 del 14/12/2022 la Oficina Asesora de Planeación remite  carpetas con la información de las vigencias futuras</t>
  </si>
  <si>
    <t xml:space="preserve">Solicitar  a las dependencias que tengan asociadas vigencias futuras, crear indicador de seguimiento a la ejecución de vigencias futuras e incluirlo en el Plan de Acción. </t>
  </si>
  <si>
    <t>A través de memorando solicitar a las dependencias que tengan asociadas vigencias futuras, la creación de indicadores de seguimiento a la ejecución de vigencias futuras e incluirlos en el Plan de Acción</t>
  </si>
  <si>
    <t xml:space="preserve">Memorando de solicitud </t>
  </si>
  <si>
    <t>Acción de mejora cumplida.
Con radicado No.222128529 del 14/12/2022 la Oficina Asesora de Planeación remite radicado No.222085098 del 25/08/2022 de socialización de la Circular No. 002/2022 donde solicitan la creación de un indicador de seguimiento a la ejecución de vigencias futuras para las áreas con  proyectos que se estén ejecutando cupos autorizados de vigencias futuras solicitados en años anteriores y aquellos proyectos que suscriban contratos y ejecuten vigencias futuras para 2023 y vigencias posteriores.</t>
  </si>
  <si>
    <t xml:space="preserve">Socializar a la alta dirección el estado de las vigencias futuras. </t>
  </si>
  <si>
    <t xml:space="preserve">Presentación del estado de las vigencias futuras a la alta dirección. </t>
  </si>
  <si>
    <t xml:space="preserve">Presentación </t>
  </si>
  <si>
    <t xml:space="preserve">Acción de mejora cumplida.
Con radicado No.222128529 del 14/12/2022 la Oficina Asesora de Planeación remite las actas No. 58 y 59 y presentación del Comité MIG, donde se realizó la presentación sobre el estado de las vigencias futuras. </t>
  </si>
  <si>
    <t>La Contraloría evidenció que durante la vigencia 2021, el FUTIC dejó de ejecutar recursos por concepto de vigencias futuras por $92.138,9 millones, de los cuales $86.355,7 millones corresponden a autorizaciones de la vigencia 2019 y $5.783,2 millones a la vigencia 2020.</t>
  </si>
  <si>
    <t xml:space="preserve">Fortalecer los lineamientos desde la Secretaria General con el apoyo de la Subdirección Financiera y la OAPES, para que las áreas programen con mayor precisión los compromisos que requieren autorización de vigencias futuras de tal forma que se logre comprometer el total de los recursos autorizados por el Min-Hacienda por dicho concepto. 
</t>
  </si>
  <si>
    <t>Impartir, desde la Secretaria General, direccionamiento a las áreas para que la solicitud de cupos de vigencias futuras que se tramiten ante DNP y Min-Hacienda, se realicen real y objetivamente basados en estudios de mercados actualizados y cronogramas de los procesos de contratación y ejecución ajustados a la realidad, con observación de los principios legales de contratación y presupuesto. Igualmente, que incluya lineamientos para la solicitud de reprogramación de cupo de vigencias futuras ante el DNP y Min-Hacienda, para evitar que al cierre de la vigencia se reflejen saldos no utilizados.</t>
  </si>
  <si>
    <t>Circular de lineamientos de solicitudes de vigencias futuras basados en históricos o en estudios de mercado.</t>
  </si>
  <si>
    <t>Realizar seguimiento a la ejecución de las vigencias futuras del FUTIC.</t>
  </si>
  <si>
    <t>Seguimiento por parte de la OGIF, OAPES y la Subdirección Financiera de todos los compromisos celebrados y amparados con vigencias futuras para evitar la no ejecución de recursos comprometidos con vigencias futuras.</t>
  </si>
  <si>
    <t>Documento con el informe de ejecución de vigencias futuras</t>
  </si>
  <si>
    <t>GIT de Presupuesto
Subdirección Financiera
Participan: Todas las áreas ejecutoras del presupuesto</t>
  </si>
  <si>
    <t>Acción de mejora cumplida.
5. Con radicado No.222135095 del 30/12/2022  el GIT de Presupuesto remite el último seguimiento de ejecución pptal que contiene la ejecución de vigencias futuras con corte a 28/12/2022.
4. Con radicado No 222125825 del 06/12/2022, el GIT de Presupuesto remite informe de avance de ejecución pptal con corte a 31/10/2022 y su socialización mediante correo electrónico.
3. Con radicado No. 222109276 del 25/10/2022 el GIT de Presupuesto remite el tercer informe de seguimiento a la ejecución de vigencias futuras con corte a 30/09/ 2022 y  soporte de socialización del informe
2.  Con radicado No. 222094211 del 16/09/2022 el GIT de Presupuesto remite el segundo informe de seguimiento a la ejecución de vigencias futuras con corte a 31/08/ 2022.
1. Con radicado No. 222087878 del 01/09/2022 el GIT de Presupuesto remite el primer informe de seguimiento a la ejecución de vigencias futuras con corte a 31 de julio de 2022.</t>
  </si>
  <si>
    <t xml:space="preserve">Solicitar concepto ante la Dirección General del Presupuesto Público Nacional, sobre lo indicado por la contraloría en el hallazgo No. 11, en donde establece que los saldos no comprometidos en las autorizaciones de las vigencias 2019 y 2020 pueden ser reprogramados, con el propósito de que la Entidad adopte los correctivos necesarios para ello, de conformidad con el fundamento legal.
</t>
  </si>
  <si>
    <t>Solicitar concepto ante la Dirección General del Presupuesto Público Nacional, sobre lo indicado por la contraloría en el hallazgo No. 11, en donde establece que los saldos no comprometidos en las autorizaciones de las vigencias 2019 y 2020 pueden ser reprogramados, con el propósito de que la Entidad adopte los correctivos necesarios para ello.</t>
  </si>
  <si>
    <t>Oficio de solicitud de concepto a MHCP sobre viabilidad de reprogramación de saldos no comprometidos en las vigencias que los autorizaron.</t>
  </si>
  <si>
    <t>GIT de Presupuesto
Subdirección Financiera</t>
  </si>
  <si>
    <t>Acción de mejora cumplida.
Con radicado No. 232005639 del 27/01/2023 la Subdirección Financiera remite informe mediante el cual indican que el Ministerio de Hacienda, mediante oficio 22022062116 del 23 de diciembre de 2022 comunica no es posible hacer la reducción de los saldos no utilizados de las vigencias futuras autorizadas, esta respuesta se presenta en la solicitud de  reducción en SIIF de saldos o cupos no utilizados en autorización de Vigencias Futuras, por tal razón, el área no emite una solicitud de concepto de manera independiente.</t>
  </si>
  <si>
    <t>Solicitud de reducción de saldos de vigencias futuras no ejecutadas ante la Dirección General del Presupuesto Público Nacional.</t>
  </si>
  <si>
    <t>Emitir un oficio de solicitud en donde se solicite la liberación de los saldos no ejecutados de vigencias futuras aprobadas en las vigencias 2021 y anteriores.</t>
  </si>
  <si>
    <t>Oficio de Solicitud</t>
  </si>
  <si>
    <t xml:space="preserve">Acción de mejora cumplida.
Con radicado No. 232002636 del 17/01/2023 el GIT de Presupuesto remite solicitud de  reducción en SIIF de saldos o cupos no utilizados en autorización de Vigencias Futuras (rad.222128800 del 14/12/2022) y respuesta de la  Dirección General del Presupuesto Público Nacional donde indican que Conforme las normas transcritas, se tiene que, al cierre de cada vigencia fiscal, los cupos de vigencias futuras autorizados y no utilizados a 31 de diciembre, caducan sin excepción, igualmente indican las nomas, que los registros en el Sistema Integrado de Información Financiera (SIIF) – Nación, deben corresponder, solo a los cupos efectivamente utilizados. </t>
  </si>
  <si>
    <t>De acuerdo con información del FUTIC, los $28.208,213 correspondientes al proyecto
Desarrollo Masificación Acceso a Internet Nacional, no fueron comprometidos, toda
vez que la Contratación que estaba programada hasta el mes de julio de 2022, para la prestación del servicio de Internet fijo en las regiones adjudicadas en hogares de
bajos ingresos, a través del proyecto Hogares Digitales 2.0, no se llevó a cabo, pues
la entidad consideró no viable continuar con el proyecto en la vigencia 2021 y en
consecuencia la no utilización del cupo de vigencias futuras aprobadas.</t>
  </si>
  <si>
    <t>Incluir en la carta descriptiva del proceso de Acceso a las TIC en la cual se incluya que se debe remitir comunicado por parte del Director en el último trimestre del año al Despacho del Ministro, Despacho del Viceministerio y a Secretaria General con el fin de alertar cuando se ponga en riesgo la oportunidad de las vigencias futuras aprobadas que a la fecha no han sido comprometidas</t>
  </si>
  <si>
    <t>Remitir carta descriptiva del proceso de Acceso a las TIC en la cual se incluya que se debe remitir comunicado por parte del Director en el último trimestre del año al Despacho del Ministro, Despacho del Viceministerio y a Secretaria General con el fin de alertar cuando se ponga en riesgo la oportunidad de las vigencias futuras aprobadas que a la fecha no han sido comprometidas</t>
  </si>
  <si>
    <t>Carta descriptiva del Proceso de Acceso a las TIC</t>
  </si>
  <si>
    <t>Acción de mejora cumplida.
Con radicado No. 222115223 del 08/11/2022 la Dirección de Infraestructura remite la carta Descriptiva del Proceso de Acceso a las TIC e indican que  se incluyó un párrafo en la  actividad de Planeación y Estructuración de remitir comunicado por parte del Director en el último trimestre del año al Despacho del Ministro, Despacho del Viceministerio y a Secretaria General con el fin de alertar cuando se ponga en riesgo la oportunidad de las vigencias futuras aprobadas que a la fecha no han sido comprometidas.</t>
  </si>
  <si>
    <t>H12AD-2021
H16AD-2020</t>
  </si>
  <si>
    <t>Hallazgo No.12. Pasivos exigibles vigencias expiradas. Administrativo con presunta incidencia disciplinaria. (D)
H16AD. Pasivos exigibles vigencias expiradas.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t>
  </si>
  <si>
    <t>La CGR evidencia deficiencias en el control y seguimiento a la ejecución presupuestal de la entidad, debido a que el Fondo Único de TIC, pagó $4.487,2 millones bajo el concepto de vigencias expiradas - pasivos exigibles; esta situación ocasiona el mantenimiento de recursos ociosos durante las vigencias 2020 y 2021, impidiendo que pudieran ser destinados al cubrimiento de otras necesidades presupuestales de la entidad. Esta situación es reiterativa, dado que ha sido advertida en auditorías anteriores, lo cual evidencia además deficiencias en la efectividad del Plan de mejoramiento institucional, pues, aunque ha tomado acciones, la situación se sigue presentando.</t>
  </si>
  <si>
    <t xml:space="preserve">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 
</t>
  </si>
  <si>
    <t>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t>
  </si>
  <si>
    <t xml:space="preserve">Resolución de transferencias </t>
  </si>
  <si>
    <t>GIT de Presupuesto
Subdirección Financiera
Participan: Todas las áreas ejecutoras del presupuesto  - Subdirección de Asuntos Postales</t>
  </si>
  <si>
    <t>Acción de mejora cumplida.
Con radicado No. 232002636 del 17/01/2023 el GIT de Presupuesto informa que con  la   Secretaria   General se expidió la circular 00001 del 4 de enero de 2023 que da lineamientos para la programación, aprobación, ejecución y seguimiento de las transferencias con cargo a recursos del Ministerio y Fondo Único de TIC y no se expidió Resolución.</t>
  </si>
  <si>
    <t xml:space="preserve">Documentar el  procedimiento con sus respectivos puntos de control de la  ejecución y seguimiento de las transferencias, en virtud de un mandato legal, que deben realizar las áreas del Ministerio con cargo al presupuesto del Fondo Único TIC. 
</t>
  </si>
  <si>
    <t>Con base en el acto administrativo, documentar el procedimiento, con los lineamientos y puntos de controles necesarios, para la ejecución de las transferencias que debe realizar el FUTIC en virtud de un mandato legal y los trámites necesarios para evitar el pago a través de las herramientas de pasivos exigibles - vigencias expiradas.</t>
  </si>
  <si>
    <t>Acción de mejora cumplida.
Con radicado No.232002246 del 16/01/2023 el GIT de Presupuesto informa que en el   en el "Instructivo Cadena Presupuestal" con código GEF-TIC-IN-019 v2, en numeral 6.10, se actualizó la forma “como” se da tramite a las transferencias del Ministerio y Fondo único de TIC, con base en la circular 00001 del 4 de enero de 2023.</t>
  </si>
  <si>
    <t xml:space="preserve">Seguimiento permanente a la ejecución presupuestal, para cumplir con el 100% de los compromisos adquiridos dentro de la vigencia.
</t>
  </si>
  <si>
    <t xml:space="preserve">Seguimiento permanente de la ejecución presupuestal de los gastos de Funcionamiento e Inversión por parte de la OGIF y OAPES con el apoyo de la  Subdirección Financiera, en una apuesta por llevar un control sobre los saldos no ejecutados en el presupuesto vigente, evitando que se materialicen obligaciones bajo el concepto de pagos pasivos exigibles-vigencias expiradas en la siguiente vigencia                                                                                                               
Para el caso de la Franquicia Postal y Telegráfica, hacer seguimiento al proceso de cobro por parte del operador postal y el prestador de los servicios telegráficos para establecer lo que les falta por cobrar de los servicios prestados hasta el final de la vigencia y aplicar los mecanismos que nos ofrece el marco legal presupuestal para amparar el costo de esos servicios para evitar los pagos por el costo de estos servicios por el mecanismo de vigencias expiradas en el siguiente año. </t>
  </si>
  <si>
    <t>Informe de monitoreo de cuentas de cobro de los contratistas, cantidad uno.
Informes mensuales de seguimiento a la ejecución del presupuesto del FUTIC</t>
  </si>
  <si>
    <t>Acción de mejora cumplida.
5. Con radicado No.222135095 del 30/12/2022, el GIT de Presupuesto remite informe de avance de ejecución pptal con corte a 28/12/2022 y su socialización mediante correo electrónico.
4. Con radicado No 222125825 del 06/12/2022, el GIT de Presupuesto remite informe de avance de ejecución pptal con corte a 31/10/2022 y su socialización mediante correo electrónico.
3. Con radicado No.222109276 del 25/10/2022, el GIT de Presupuesto remite informe de avance a la ejecución pptal con corte a 30/09/2022, anexan socialización contratos e informe, saldos por pagar.
2. Con radicado No.222094211 del 16/09/2022, el GIT de Presupuesto remite informe de seguimiento a la ejecución pptal con corte a 31/08/2022, anexan ejecución personas naturales y jurídicas, así como socialización por correo a las áreas con Obligaciones no tramitadas.
1. Con radicado No.222087878 del 01/09/2022, el GIT de Presupuesto remite el primer informe de seguimiento a la ejecución presupuestal con corte a 31/07/2022 incluido franquicia postal, correo electrónico de socialización de los informes a las áreas y memorando para que tomen las medidas correspondientes.</t>
  </si>
  <si>
    <t>H13AD-2021</t>
  </si>
  <si>
    <t xml:space="preserve">Hallazgo No 13. Reservas Presupuestales no ejecutadas. Administrativo con presunta incidencia disciplinaria. (D) </t>
  </si>
  <si>
    <t>La CGR manifiesta que encontró deficiencias por parte de las áreas responsables de cada reserva presupuestal, dado que a 31 de diciembre de 2021 no se ejecutaron $254,2 millones, teniendo en cuenta que realizaron compromisos por $26.579 millones. Las áreas ejecutoras tienen la obligación de informar el pago de las reservas presupuestales antes de finalizar el mes de noviembre, así como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 Esta situación es reiterativa, dado que fue evidenciada en auditorías anteriores, lo cual indica que las acciones  del plan de mejoramiento no han sido efectivas.</t>
  </si>
  <si>
    <t>Fortalecer los lineamientos desde la Secretaria General con el apoyo de la Subdirección Financiera, OGIF y la OAPES, para que las áreas ejecutoras programen con mayor precisión los cronogramas de ejecución contractual, de tal forma que se logre ejecutar el total de los recursos programados para la vigencia.</t>
  </si>
  <si>
    <t>Impartir desde la Secretaria General, direccionamiento a las áreas para que la solicitud de reservas presupuestales, se realice real y objetivamente, basados en  cronogramas de los procesos de contratación y ejecución ajustados a la realidad, con observación de los principios legales de contratación y presupuesto.</t>
  </si>
  <si>
    <t>GIT de Presupuesto
Subdirección Financiera
Participan: Todas las áreas ejecutoras del presupuesto Dirección de Industria de Comunicaciones - Subdirección de Asuntos Postales, Dirección de Infraestructura</t>
  </si>
  <si>
    <t>Seguimiento permanente a la ejecución presupuestal, para cumplir con el 100% de los compromisos adquiridos dentro de la vigencia.</t>
  </si>
  <si>
    <t>Informe de monitoreo de cuentas de cobro de los contratistas, cantidad uno.
Informes mensuales de seguimiento a la ejecución del presupuesto del FUTIC, cantidad cinco.</t>
  </si>
  <si>
    <t>GIT de Presupuesto
Subdirección Financiera
Participan: Todas las áreas ejecutoras del presupuesto Dirección de Industria de Comunicaciones - Subdirección de Asuntos Postales, Dirección de Infraestructura, Oficina de Planeación y Dirección Jurídica</t>
  </si>
  <si>
    <t>Crear el procedimiento de seguimiento a la ejecución y liberación de las reservas presupuestales, aplicable al Fondo Único de TIC y al MINTIC.</t>
  </si>
  <si>
    <t>Circularizar los saldos de reservas presupuestales no ejecutados al cierre de julio, septiembre y noviembre de 2022, con el propósito de que informen si dichos saldos serán ejecutados o liberados.</t>
  </si>
  <si>
    <t>Generar memorandos a las áreas que solicitaron la constitución de reservas presupuestales y que no han ejecutado dichos saldos, con el propósito de que informen si serán ejecutados o liberados.</t>
  </si>
  <si>
    <t xml:space="preserve">Memorandos </t>
  </si>
  <si>
    <r>
      <rPr>
        <sz val="11"/>
        <rFont val="Arial"/>
        <family val="2"/>
      </rPr>
      <t>Acción de mejora cumplida.
3</t>
    </r>
    <r>
      <rPr>
        <sz val="11"/>
        <color theme="1"/>
        <rFont val="Arial"/>
        <family val="2"/>
      </rPr>
      <t xml:space="preserve">. Con radicado No. 232002636 del 17/01/2023 el GIT de Presupuesto informa que mediante correo electrónico se notificó a las áreas ejecutoras del presupuesto los compromisos con cargo a la reserva presupuestal constituida en el cierre de 2021 y que expiran el 31/12/2022.
2. Con radicado No.222109276 del 25/10/2022 el GIT de Presupuesto remite los memorandos enviados a las áreas con saldos pendientes de ejecutar con corte a 30/09/2022 de reservas presupuestales.
1. Con radicado No.222087878 del 01/09/2022 el GIT de Presupuesto remite los memorandos enviados a las áreas con asunto "Informe de ejecución de Reservas Presupuestales Fondo Único de TIC a 31/08/2022". </t>
    </r>
  </si>
  <si>
    <t>Presuntas deficiencias por parte de las áreas responsables de cada reserva presupuestal, las cuales tienen la obligación de informar su pago antes de finalizar el mes de noviembre de la vigencia,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t>
  </si>
  <si>
    <t>Emitir alertas por parte del Director de Infraestructura a los supervisores de los contratos de la Dirección de Infraestructura que cuenten con reservas presupuestales sin ejecutar con el fin de que se realice la respectiva ejecución de los recursos antes del 31 de diciembre de 2022.</t>
  </si>
  <si>
    <t>Remitir comunicado por parte del Director de Infraestructura a los supervisores de los contratos de la Dirección de Infraestructura que cuenten con reservas presupuestales sin ejecutar con el fin de que se realice la respectiva ejecución de los recursos antes del 31 de diciembre de 2022.</t>
  </si>
  <si>
    <t>Comunicado</t>
  </si>
  <si>
    <t xml:space="preserve">
Dirección de Infraestructura
</t>
  </si>
  <si>
    <t xml:space="preserve">Acción de mejora cumplida.
2. Con radicado No. 222115223 del 08/11/2022 la Dirección de Infraestructura remite copia del memorando enviado por parte del Director de Infraestructura a los supervisores de los contratos de la Dirección de Infraestructura que cuenten con reservas presupuestales sin ejecutar con el fin de que se realice la respectiva ejecución de los recursos antes del 31 de diciembre de 2022.
1. Con radicado No.222102187del 06/10/2022 la Dirección de Infraestructura remite memorando enviado por el Director a los supervisores con la relación de las reservas  presupuestales constituidas con corte a 31 de julio de 2022 y que no han sido ejecutadas en su totalidad.
</t>
  </si>
  <si>
    <t>Informe de seguimiento a la ejecución de los recursos del Proyecto KVD fase 3, en el cual  se indique el presunto incumplimiento notificado al ordenador del gasto, el cual impactó en la ejecución de los recursos</t>
  </si>
  <si>
    <t>Remitir informe de seguimiento a la ejecución de los recursos del Proyecto KVD fase 3, en el cual  se indique el presunto incumplimiento notificado al ordenador del gasto, el cual impactó en la ejecución de los recursos</t>
  </si>
  <si>
    <t>Acción de mejora cumplida.
Con radicado No.222126854 del 07/12/2022 la Dirección de Infraestructura remite informe de seguimiento a la ejecución de los recursos del Proyecto KVD fase 3, en el cual indican que debido al incumplimiento no se efectúo el pago 57 y está en proceso prejudicial con el Contratista Consorcio Redes KVD, situación que impactó la ejecución de los recursos, ya que no se realizó el pago debido a que solo cumplió con el 89.67% de lo pactado en la obligación obrante respecto al pago 57.</t>
  </si>
  <si>
    <t>H14AD-2021</t>
  </si>
  <si>
    <t xml:space="preserve">Hallazgo No 14. Planeación presupuestal rubro Sentencias y Conciliaciones. Administrativo con presunta incidencia disciplinaria. (D) </t>
  </si>
  <si>
    <t>La Contraloría General encontró deficiencias en la programación de recursos de gastos de funcionamiento del FUTIC, relacionados con el rubro de sentencias y conciliaciones. Lo anterior, toda vez que a pesar de que, desde la vigencia 2019, la entidad conocía sobre la demanda en curso en el Centro de Arbitraje y conciliación de la Cámara de Comercio de Bogotá, por la ejecución del contrato de aporte 875 de 2013, y que la probabilidad estimada de pérdida del proceso era alta, no programó los recursos requeridos en el rubro antes citado, con el fin de atender esta obligación. De acuerdo con el análisis realizado con base en la respuesta dada por la entidad, se observa la falta de previsión y deficiencias en la programación presupuestal de forma oportuna y la aplicación del principio de planeación y programación presupuestal que permitiera contar con recursos disponibles en dicho rubro, pese a que con anterioridad a 2021 se tenía conocimiento de un posible fallo que conllevara a la erogación de recursos como efectivamente sucedió.</t>
  </si>
  <si>
    <t>Robustecer los lineamientos desde la Secretaría General con el apoyo de la Subdirección Financiera frente al seguimiento a los procesos judiciales/tribunales de arbitramentos para evidenciar a tiempo aquellos que requieran recursos en la vigencia fiscal, garantizando por parte del área su ejecución en la misma vigencia.</t>
  </si>
  <si>
    <t>Seguimiento estricto al estado de los procesos judiciales informados por la Dirección Jurídica/Coordinación GIT de procesos judiciales frente a posibles requerimientos de recursos y su ejecución en la vigencia respectiva en que se solicitan.</t>
  </si>
  <si>
    <t>Comunicaciones
(agosto, octubre y diciembre)</t>
  </si>
  <si>
    <t>Acción de mejora cumplida. 
3. Con radicado No. 232002636 del 17/01/2023 el GIT de Presupuesto remite copia del  correo del mes de diciembre . 
2. Con radicado No. 222109276 del 25/10/2022, remiten correo del mes de octubre mediante el cual se realiza retroalimentación sobre los procesos judiciales.
1. Con radicado No.222087878 del 01/09/2022, el GIT de Presupuesto remite primera comunicación del mes de agosto, realizada por correo electrónico a la Dirección Jurídica solicitando información de los procesos judiciales que se considera deben ser pagados durante la vigencia, así como la respuesta con la relación de los procesos.</t>
  </si>
  <si>
    <t xml:space="preserve">Revisar  la necesidad de recursos de las sentencias de Procesos que contengan las siguientes características: 1. Calificación de riesgo de perdida alta 2. Procesos proyectados a ser terminados en el año siguiente a la realización del anteproyecto de presupuesto. o 3. las sentencias que queden ejecutoriadas
</t>
  </si>
  <si>
    <t>Dar respuesta  a la Subdirección Financiera  por parte del GIT de Procesos Judiciales sobre la inclusión de los valores derivados de  los   procesos que tengan las siguientes características: 1. Calificación de riesgo de perdida alta 2. Procesos proyectados a ser terminados en el año siguiente a la realización del anteproyecto de presupuesto.  o 3. las sentencias que queden ejecutoriadas</t>
  </si>
  <si>
    <t>Memorando de respuesta a la Subdirección Financiera</t>
  </si>
  <si>
    <t>GIT de Procesos Judiciales
Dirección Jurídica</t>
  </si>
  <si>
    <t>Acción de mejora cumplida.
Con radicado No.222135316 del 30/12/2022 el GIT de Procesos Judiciales remite los memorandos dirigidos a la Subdirección Financiera sobre los procesos con calificación de riesgos alta para provisión contable o que tienen una decisión conclusiva del proceso en firme:
1. Memorando No. 222109898 de fecha 26 de octubre de 2022
2. Memorando No. 222123656 de fecha 30 de noviembre de 2022
3. Memorando No. 222135295 de fecha 30 de diciembre de 2022</t>
  </si>
  <si>
    <t>H15A-2021</t>
  </si>
  <si>
    <t xml:space="preserve">Hallazgo No 15. Ejecución de Gastos de Funcionamiento- ANE. Administrativo. </t>
  </si>
  <si>
    <t xml:space="preserve">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La CGR considera que se presentaron  deficiencias en la programación, asignación y seguimiento del Fondo a los recursos transferidos, generando una ineficaz utilización de los recursos del presupuesto y podría tener efectos en la liquidez del Fondo y en la disponibilidad de recursos para la ejecución de proyectos y/o actividades priorizadas por el Fondo que aún tenían déficit en su presupuesto. </t>
  </si>
  <si>
    <t>Realizar Seguimiento presupuestal sectorial con una frecuencia mensual</t>
  </si>
  <si>
    <t>Informes de seguimiento a la ejecución presupuestal que evidencia el nivel de compromisos, obligaciones y pagos.</t>
  </si>
  <si>
    <t xml:space="preserve">Informes de seguimiento a la ejecución presupuestal </t>
  </si>
  <si>
    <t xml:space="preserve">Oficina para la Gestión de Ingresos del Fondo </t>
  </si>
  <si>
    <t xml:space="preserve">Acción de mejora cumplida.
*Con radicado No. 222126375 del 07/12/2022, la OGIF remite seguimientos a la ejecución presupuestal de los meses de octubre y noviembre de 2022.
*Con Radicado No. 222110622 del 27/10/2022 la Oficina de Gestión de Ingresos del Fondo remite los Informes de seguimiento a la ejecución presupuestal de los meses de julio, agosto y septiembre, donde anexan comparativo ejecución 2021/2022, flujos de pagos, ejecución Fra. y Pptal, revisión contratos, entre otros.
</t>
  </si>
  <si>
    <t>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Lo anterior, según la entidad, “de conformidad con las proyecciones de gasto realizadas por esa entidad y que a pesar de que ha realizado las gestiones para el proceso del rediseño institucional, ésta no cuenta a la fecha con las autorizaciones pertinentes, por lo cual no se hará uso de la totalidad de los recursos que la Resolución No. 00005 de 2021 del FUTIC.” El hallazgo se confirma, teniendo en cuenta en lo expresado por la entidad en su respuesta a cerca de la reducción y afectación del presupuesto.</t>
  </si>
  <si>
    <t xml:space="preserve">Seguimiento permanente a la ejecución presupuestal, para cumplir con el 100% de los compromisos adquiridos dentro de la vigencia. </t>
  </si>
  <si>
    <t>Seguimiento permanente de la ejecución del FUTIC, en donde se incluyan aspectos que generen puntos de control, como: ejecución mensual del presupuesto del FUTIC, ejecución proyectada del FUTIC vs ejecución real del FUTIC (compromisos, obligaciones, pagos), ejecución de reservas presupuestales, incumplimientos en ejecución, alertas para repriorización de recursos en rubros presupuestales, entre otros.</t>
  </si>
  <si>
    <t>Informes mensuales de seguimiento a la ejecución del presupuesto del FUTIC</t>
  </si>
  <si>
    <t xml:space="preserve"> GIT de Presupuesto.
 Subdirección Financiera
Participan: Todas las áreas ejecutoras del presupuesto</t>
  </si>
  <si>
    <r>
      <t>Acción de mejora cumplida.
5. Con radicado No.222135095 del 30/12/2022, el GIT de Presupuesto remite informe de avance de ejecución pptal con corte a 28/12/2022 y su socialización mediante correo electrónico.
4. Con radicado No 222125825 del 06/12/2022, el GIT de Presupuesto remite informe de avance de ejecución pptal con corte a 31/10/2022 y su socialización mediante correo electrónico.
3. Con radicado No. 222109276 del 25/10/2022, el  GIT de Presupuesto remite el tercer informe de seguimiento a la ejecución presupuestal con corte a 30/09/2022 y  correo electrónico de socialización de los informes a las áreas.</t>
    </r>
    <r>
      <rPr>
        <sz val="11"/>
        <color rgb="FFFF0000"/>
        <rFont val="Arial"/>
        <family val="2"/>
      </rPr>
      <t xml:space="preserve">
</t>
    </r>
    <r>
      <rPr>
        <sz val="11"/>
        <rFont val="Arial"/>
        <family val="2"/>
      </rPr>
      <t>2. Con radicado No.222094211 del 16/09/2022, el GIT de Presupuesto remite el segundo informe de seguimiento a la ejecución presupuestal con corte a 31/08/2022 y  correo electrónico de socialización de los informes a las áreas.
1. Con radicado No.222087878 del 01/09/2022, el GIT de Presupuesto rem</t>
    </r>
    <r>
      <rPr>
        <sz val="11"/>
        <color theme="1"/>
        <rFont val="Arial"/>
        <family val="2"/>
      </rPr>
      <t>ite el primer informe de seguimiento a la ejecución presupuestal con corte a 31/07/2022 y  correo electrónico de socialización de los informes a las áreas y memorando para que tomen las medidas correspondientes.</t>
    </r>
  </si>
  <si>
    <t>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  1</t>
  </si>
  <si>
    <t>Documentar el  procedimiento con sus respectivos puntos de control de la  ejecución y seguimiento de las transferencias, en virtud de un mandato legal, que deben realizar las áreas del Ministerio con cargo al presupuesto del Fondo Único TIC. 2</t>
  </si>
  <si>
    <t>H16AD-2021</t>
  </si>
  <si>
    <t>Hallazgo No 16. Constitución de compromisos al rubro “A-03-11-07-001- Transferir al Operador Oficial de los Servicios de Franquicia Postal y Telegráfica. Administrativa con presunta incidencia disciplinaria. (D)</t>
  </si>
  <si>
    <t>(…) deficiencias en el cumplimiento de las obligaciones relacionadas con la supervisión del Contrato No. 010 de 2004, que además de ocasionar déficit en el rubro afectado, teniendo que acudir a realizar traslados, adiciones y o modificaciones al presupuesto para cancelar dichas obligaciones, configura una presunta falta disciplinaria por el incumplimiento de lo establecido en el Decreto 115 de 1996, la Ley 1474 de 2011, el manual de contratación vigente y la Ley 734 de 2002 en los artículos 34 y 35.</t>
  </si>
  <si>
    <t xml:space="preserve">Expedir el acto administrativo que reconoce y ordena las transferencias adeudadas por concepto de los servicios de franquicia postal y telegráfica para lo cual contará con el apoyo del área técnica en la revisión de los documentos soportes del acto administrativo y los insumos requeridos para tal fin.  </t>
  </si>
  <si>
    <t xml:space="preserve">Revisión y recomendación por parte de la Dirección de Industria de Comunicaciones de  la documentación, los conceptos del servicio prestado y los valores descritos en los documentos presentados por el respectivo operador (postal y telegráfico).
Solicitud del Certificado de Disponibilidad Presupuestal por parte del Despacho del viceministro de conectividad ante el ordenador del gasto y proyección del acto administrativo que ordene el pago.
</t>
  </si>
  <si>
    <t>acto administrativo para franquicia telegráfica
acto administrativo para franquicia postal</t>
  </si>
  <si>
    <t>Subdirección de Asuntos Postales 
Dirección de Industria de Comunicaciones
Apoya Subdirección Financiera</t>
  </si>
  <si>
    <t>Acción de mejora cumplida.
Con radicado No. 222084051 del 23/08/2022 la Dirección de Industria de Comunicaciones remite las resoluciones No.01102 del 13/07/2022, No.01098 del 13/07/2022, No.01232 del 29/07/2022 y No.01233 29/07/2022, de acuerdo con lo informado por la Dirección estas soportan los pagos del servicio de franquicia telegráfica (Resoluciones 01098 (Saldos pendientes de pago Enero, Julio a Octubre 2021) y 01192 (Saldos pendientes de pago Noviembre-Diciembre 2021 y Enero-Febrero 2022)), así mismo frente al servicio de franquicia postal (Resoluciones 01232 (Facturas Diciembre 2021 y Enero 2022) y 01233 (Saldos pendientes de pago Enero a Junio 2021 y Facturas Agosto, Septiembre, Octubre 2021)); en los cuales se encuentran los números de los Certificados de Disponibilidad Presupuestal mediante los cuales se amparan dichos pagos.</t>
  </si>
  <si>
    <t>La CGR manifiesta que encontró deficiencias en el cumplimiento de las obligaciones relacionadas con la supervisión del Contrato No. 010 de 2004, que además de ocasionar déficit en el rubro afectado, teniendo que acudir a realizar traslados, adiciones y o modificaciones al presupuesto para cancelar dichas obligaciones, configura una presunta falta disciplinaria por el incumplimiento de lo establecido en el Decreto 115 de 1996, la Ley 1474 de 2011, el manual de contratación vigente y la Ley 734 de 2002 en los artículos 34 y 35. Esto debido a que a través de los radicados 212134246 y 212131858, el director de Industria y Comunicaciones, en calidad de supervisor del contrato 010 de 2004, solicita la creación de las reservas presupuestales necesarias para el pago de las obligaciones 
adquiridas en el marco de la ejecución de este. No obstante, esta solicitud fue considerada no procedente con el radicado No 222003595 del 21 de enero de 2020 al no existir en el Sistema Integrado de Información Financiera -SIIF- saldos pendientes por ejecutar en el CDP o RP.</t>
  </si>
  <si>
    <t>Realizar informes de seguimiento mensuales a la ejecución del FUTIC, en donde se incluyan aspectos que generen puntos de control, como: ejecución mensual del presupuesto del FUTIC, ejecución proyectada del FUTIC vs ejecución real del FUTIC (compromisos, obligaciones, pagos), ejecución de reservas presupuestales, incumplimientos en ejecución, alertas para repriorización de recursos en rubros presupuestales, entre otros.</t>
  </si>
  <si>
    <t xml:space="preserve">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 </t>
  </si>
  <si>
    <t>H17AD-2021</t>
  </si>
  <si>
    <t xml:space="preserve">Hallazgo No. 17. Pérdidas de Apropiación. Administrativa con presunta incidencia disciplinaria. (D) </t>
  </si>
  <si>
    <t>Pérdidas de Apropiación por deficiencias en la programación y ejecución presupuestal de la entidad.</t>
  </si>
  <si>
    <t xml:space="preserve">Elaborar un cuadro comparativo entre: Formato DES-TIC-FM-033 PES (Formato de Planeación Estratégica) vs SIIF FUTIC, con el fin de evidenciar el estado mas reciente de la ejecución presupuestal en comparación con la programación a nivel de fichas de inversión. </t>
  </si>
  <si>
    <t>Con la información que se tiene de la programación del Formato DES-TIC-FM-033 PES (Formato de Planeación Estratégica) y la información del SIIF se realiza el cuadro comparativo PES vs SIIF FUTIC, evidenciando la situación de la ejecución presupuestal a nivel de fichas de inversión arrojando las alertas por baja ejecución presupuestal.</t>
  </si>
  <si>
    <t>Cuadro Excel comparativos</t>
  </si>
  <si>
    <t>Oficina Asesora de Planeación</t>
  </si>
  <si>
    <t>Acción de mejora cumplida.
Con radicado No.222128529 del 14/12/2022 la Oficina Asesora de Planeación informa que elaboraron los reportes con cuadros comparativos de los valores de compromisos y obligaciones que fueron programados en Plantillas PES-2022 y Ejecutados de acuerdo con el reporte SIIF con fechas de corte de junio a octubre 2022.</t>
  </si>
  <si>
    <t>Generar alertas mediante correo electrónico a los lideres de las iniciativas indicándoles la baja ejecución presupuestal de acuerdo a la programación e informándoles su incumplimiento</t>
  </si>
  <si>
    <t xml:space="preserve">Se envía correo electrónico al líder del proyecto de acuerdo a lo evidenciado en el cuadro comparativo. </t>
  </si>
  <si>
    <t>Acción de mejora cumplida.
Con radicado No.222128529 del 14/12/2022 la Oficina Asesora de Planeación remite copia de los correos electrónicos enviados a los líderes de iniciativas indicándoles la baja ejecución presupuestal de acuerdo a la programación e informándoles su incumplimiento.</t>
  </si>
  <si>
    <t>Poner en contexto al enlace de cada dependencia de la situación presupuestal del proyecto</t>
  </si>
  <si>
    <t>Realizar las mesas de trabajo con los enlaces de las dependencias para poner en contexto de la situación presupuestal del proyecto con el fin que ellos tomen las medidas necesarias para mitigar la baja ejecución presupuestal  y así lograr una optima ejecución presupuestal.</t>
  </si>
  <si>
    <t xml:space="preserve">Mesas de trabajo y presentaciones </t>
  </si>
  <si>
    <t>Acción de mejora cumplida.
Con radicado No.222128529 del 14/12/2022 la Oficina Asesora de Planeación remite
la presentación realizada a las áreas con el detalle y las gráficas de las fichas que presentaron bajo cumplimiento en la ejecución presupuestal de acuerdo con lo programado en plantillas PES versus lo ejecutado según reporte SIIF con cortes de junio a octubre de 2022, se adjunta listado de asistencia de los participantes.</t>
  </si>
  <si>
    <t>Con base en el análisis realizado por la CGR se pudo evidenciar que durante la vigencia 2021, el Fondo Único de Tecnologías de la Información y las Comunicaciones dejó de comprometer y ejecutar $256.018,5 millones del presupuesto apropiado, de los cuales, $ 43.475 millones, corresponden a recursos de funcionamiento (17%%) y $212.543,4 millones a presupuesto de inversión (83%). Los hechos observados denotan eficiencias en la programación y ejecución presupuestal de la entidad, así como debilidades en la estructuración de los proyectos, estudios previos y contratos; lo cual conlleva a la afectación de presupuestos futuros, a la ejecución inoportuna de actividades previstas en los planes institucionales de la entidad de acuerdo con la programación estimada y los recursos asignados, y en por tanto en la consecución de los logros sectoriales.</t>
  </si>
  <si>
    <t>Fortalecer los lineamientos desde la Secretaria General con apoyo dey la Subdirección Financiera para que las áreas ejecuten dentro de la vigencia fiscal actual, la totalidad de los compromisos celebrados, evitando las pérdidas de apropiación.</t>
  </si>
  <si>
    <t>Impartir desde la Secretaria General con apoyo de la Subdirección Financiera lineamientos para direccionar a las áreas sobre la ejecución de la totalidad de los recursos apropiados en cada rubro o proyecto. Orientar y asesorar desde la Secretaria General, subdirección financiera y la OAPES a las áreas responsables que la programación de los recursos solicitados se ejecuten de acuerdo con el concepto de gasto o proyecto de inversión registrado.</t>
  </si>
  <si>
    <t>Seguimiento permanente de la ejecución presupuestal de los gastos de Funcionamiento e Inversión por parte de la OGIF y OAPES con el apoyo de la  Subdirección Financiera, en una apuesta por llevar un control sobre los saldos no ejecutados en el presupuesto vigente, evitando que se materialicen obligaciones bajo el concepto de pagos pasivos exigibles-vigencias expiradas en la siguiente vigencia</t>
  </si>
  <si>
    <t>Crear el procedimiento de seguimiento a la ejecución presupuestal, el cual es aplicable al Fondo único de TIC y al MINTIC,.</t>
  </si>
  <si>
    <t>Generar un procedimiento que tenga los lineamientos y controles respectivos para realizar seguimiento a la ejecución de la vigencia actual del presupuesto, con base en la normatividad presupuestal vigente, que permita generar las respectivas alertas de ejecución a las áreas ejecutoras del Fondo Único de TIC y el MINTIC, así como determinar repriorizaciones y la necesidad de recursos en los rubros que lo requieren.</t>
  </si>
  <si>
    <t>Acción de mejora cumplida.
Con radicado No. 232002636 del 17/01/2022 el GIT de Presupuesto informa que crearon el procedimiento GEF-TIC-PR-055 “Seguimiento al Presupuesto del Ministerio y Fondo Único de TIC”, incluyendo los lineamientos y puntos de control para realizar un seguimiento a la ejecución del presupuesto.</t>
  </si>
  <si>
    <t>Modificar el acto administrativo que establece el comité de programación presupuestal, con el propósito de asignarle funciones de seguimiento a la ejecución presupuestal y repriorización de recursos para atender necesidades de la vigencia fiscal y ejecutar los recursos apropiados a cada entidad.</t>
  </si>
  <si>
    <t>Resolución Modificación comité de programación presupuestal</t>
  </si>
  <si>
    <t>Acción de mejora cumplida.
Con radicado No. 232002636 del 17/01/2022 el GIT de Presupuesto informa que se expidió la Resolución No. 409 del 18/01/2023 “Por la cual se adiciona un numeral al artículo 3 de la Resolución 3532 de 26 de diciembre de 2018” numeral 15.</t>
  </si>
  <si>
    <t>H18AD-2021</t>
  </si>
  <si>
    <t>Hallazgo No. 18. Saldos pendientes por legalizar - Operadores públicos de Televisión. Administrativo. Administrativo con presunta incidencia 
disciplinaria (D)</t>
  </si>
  <si>
    <t>A 31 de diciembre de 2022,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
Lo anterior, por deficiencias en la programación de los cronogramas, concertación e interrelación con los operadores públicos que permitieran ajustar proyectos viables para ser ejecutados en la vigencia, y así desarrollar las actividades, tal y como estaba previsto en el plan de acción y de inversiones. 
Es importante aclarar que de la totalidad de recursos pendientes por legalizar descritos en este hallazgo ($25.357 millones), al GIT de Medios Públicos únicamente le corresponden $21.148, lo que representa un 7,2% de la totalidad de los recursos desembolsados.</t>
  </si>
  <si>
    <t>Establecer mecanismos de seguimiento para lograr la legalizar de hasta un 95% de los recursos girados a los operadores públicos de Televisión.</t>
  </si>
  <si>
    <t>- Definir la proyección de legalizaciones con los operadores públicos de televisión de tal forma que se alcance la meta esperada.
- Adelantar seguimientos con periodicidad mensual a la ejecución de los recursos girados a los operadores públicos de televisión, realizando las alertas correspondientes.</t>
  </si>
  <si>
    <t>Informe de la gestión derivada del seguimiento</t>
  </si>
  <si>
    <t>GIT Fortalecimiento al Sistema de Medios Públicos</t>
  </si>
  <si>
    <t>Acción de mejora cumplida.
Con radicado No.232004044 del 23/01/2022, el GIT de Fortalecimiento al Sistema de Medios Públicos remite los 2 informes de seguimiento a las legalizaciones de los recursos girados a los operadores públicos de televisión con corte a octubre y diciembre 2022</t>
  </si>
  <si>
    <r>
      <t xml:space="preserve">Hallazgo No. 18. Saldos pendientes por legalizar - Operadores públicos de Televisión. AD.
</t>
    </r>
    <r>
      <rPr>
        <sz val="11"/>
        <color theme="1"/>
        <rFont val="Arial"/>
        <family val="2"/>
      </rPr>
      <t>A 31 de diciembre de 2021,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t>
    </r>
  </si>
  <si>
    <t>A 31 de diciembre de 2021, quedó un saldo por legalizar por $25.357 millones, es decir el 8.6% de los recursos desembolsados, los cuales corresponden por concepto de transferencias condicionadas y desembolsos para legalizaciones de los actos administrativos. 
Convenio 617-2021 saldo $412.698.368</t>
  </si>
  <si>
    <t xml:space="preserve">Elaborar un informe que describa la gestión realizada con la legalización del convenio 617 de 2021 acompañado del acta de liquidación del mismo. </t>
  </si>
  <si>
    <t xml:space="preserve">Entregar un informe que describa la gestión realizada respecto a la legalización de recursos del convenio 617- 2021, el cual deberá estar acompañado del acta de liquidación </t>
  </si>
  <si>
    <t>Informe de la gestión derivada del seguimiento y acta de liquidación</t>
  </si>
  <si>
    <t>Dirección de Vigilancia Inspección y Control</t>
  </si>
  <si>
    <t>Acción de mejora cumplida.
Con radicado No. 222075764 del 29/07/2022 la Dirección de Vigilancia, Inspección y Control remite los siguientes documentos del  convenio  617 de 2021: 1. Memorando No. 222072124 del 21/07/2022  informe de legalizaciones. 2. Acta de liquidación.  y 3. publicación de la liquidación en  el Secop.</t>
  </si>
  <si>
    <t>H19AD-2021
H19A-2020</t>
  </si>
  <si>
    <t xml:space="preserve">Hallazgo No. 19. Constitución de reservas presupuestales. Administrativo con presunta incidencia disciplinaria (D). 
H19A. Reservas Presupuestales constituidas en 2020.
La Contraloría General de la República - CGR - llama la atención sobre las reservas constituidas con corte a 31 de diciembre de 2020, por el Fondo Único de Tecnologías de la Información y las Comunicaciones por valor de $10.473,8 millones, tal como se aprecia a en la tabla 13: 
Lo anterior, pese a lo reglado en el artículo 89 del Decreto 111 que menciona: “al cierre de la vigencia fiscal cada órgano constituirá las reservas presupuestales con los compromisos que al 31 de diciembre no se hayan cumplido, siempre y cuando estén legalmente contraídos y desarrollen el objeto de la apropiación y, que cada órgano constituirá al 31 de diciembre de año cuentas por pagar con las obligaciones correspondientes a los anticipos pactados en los contratos y a la entrega de bienes y servicios”, basándose en el artículo 27 de la Ley 2063 de 2020 que estableció que “Para las cuentas por pagar que se constituyan a 31 de diciembre de 2020 se debe contar con el correspondiente programa anual mensualizado de caja de la vigencia, de lo contrario deberán hacerse los ajustes en los registros y constituir las correspondientes reservas presupuestales. Igual procedimiento se deberá cumplir en la vigencia 2021”. 
De acuerdo con información proporcionada por la entidad, “producto del ejercicio de cierre presupuestal de la vigencia 2020 se presentó la imposibilidad de obligar la totalidad de los trámites recibidos en el GIT de Presupuesto, debido al cumplimiento de la meta global de pagos asignada para la vigencia 2020. En este sentido, aquellas cuentas que no pudieron ser obligadas a diciembre 31 de 2020 fueron constituidas como reservas presupuestales para la vigencia 2021”, siguiendo los establecido en el artículo 27 de la Ley 2063 de 2020. 
Nótese que, no obstante, lo establecido en la mencionada Ley, el artículo 89 del Estatuto Orgánico del Presupuesto se encuentra vigente, lo cual crea una dificultad para la presentación de la realidad económica por parte de las entidades, por lo cual se constituyeron $10.473,8 millones en reserva, que correspondían a cuentas por pagar.  </t>
  </si>
  <si>
    <t>LA CGR hace énfasis en que el FUTIC constituyó reservas presupuestales por $43.079.8 millones, correspondientes a compromisos cuya recepción de los bienes o servicios contratados se realizó dentro de la vigencia, pero sus pagos no fueron tramitados oportunamente, así como reservas solicitadas pero que está en duda su pago dado que se encuentran en proceso. La CGR evidencia que en algunos casos, los bienes y servicios ya habían sido prestados; falta de diligencia en la revisión de las cuentas de cobro para su pago por acumulación de estas al fin de año; olvido y perdida de documentos, y en otros vencimientos de contratos al final de la vigencia, lo cual ya tenía previsto la entidad sobre la culminación de los contratos. Aspectos que no son considerados de fuerza mayor.</t>
  </si>
  <si>
    <t>Seguimiento permanente de la ejecución presupuestal de los gastos de Funcionamiento e Inversión por parte de la OGIF y OAPES con el apoyo de la  Subdirección Financiera, en una apuesta por llevar un control sobre los saldos no ejecutados en el presupuesto vigente, evitando que se materialicen obligaciones bajo el concepto de pagos pasivos exigibles-vigencias expiradas en la siguiente vigencia.</t>
  </si>
  <si>
    <t>Generar un procedimiento que tenga los lineamientos y controles respectivos para realizar seguimiento a la ejecución de las reservas presupuestales y la liberación de los saldos constituidos que no serán comprometidos en la vigencia, con base en la normatividad presupuestal vigente, y poder generar las respectivas alertas a las áreas ejecutoras de las reservas presupuestales.</t>
  </si>
  <si>
    <t>H20AD-2021</t>
  </si>
  <si>
    <t xml:space="preserve">Hallazgo No. 20. Aplicativos para la gestión de ingresos FUTIC.  Administrativo con presunta incidencia disciplinaria (D) </t>
  </si>
  <si>
    <t xml:space="preserve">Deficiencias en la parametrización de fechas y porcentajes conforme a la normatividad aplicable a las contraprestaciones, la actualización, consistencia y sincronización de la información  entre los diferentes aplicativos, y la disponibilidad de los aplicativos para acceso de  los usuarios y operadores. Situaciones que tienen efecto en la correcta liquidación de las contraprestaciones, proceso de recaudo, generación de intereses, multas, gestión de cobro, así como el registro de hechos económicos y reporte de los ingresos del FUTIC. </t>
  </si>
  <si>
    <t>Mejoramiento de los aplicativos de gestión de ingresos</t>
  </si>
  <si>
    <t xml:space="preserve">i) Remitir requerimiento  a la oficina de tecnologías   de las necesidades  de acuerdo con  la norma vigente y las necesides de las siguientes áreas. (actividad de las áreas)
ii)Realizar documento de análisis con base en las solicitudes de necesidades entregadas por las áreas. El documento debe incluir: (Actividad de la OTI)
a)Acompañamiento desde la OTI para el levantamiento de requerimientos necesarios para módulo de cobro coactivo
b) Revisión de cada uno incidentes de los sistemas  reportados de los sistemas que maneja el GIT de cobro coactivo y el área de industria (SEVEN,BDU, SGE SER y Gestión de cobro) 
</t>
  </si>
  <si>
    <t>Documento informe</t>
  </si>
  <si>
    <t>Oficina de TI
Participan: Dirección de Industria de Comunicaciones
Subdirección Financiera
Dirección Jurídica</t>
  </si>
  <si>
    <t>Acción de mejora incumplida.</t>
  </si>
  <si>
    <t>H21AD-2021</t>
  </si>
  <si>
    <t>Hallazgo No. 21. Contratos para el mantenimiento y mejoras de los aplicativos soportes de la gestión de ingresos FUTIC. Administrativo con presunta incidencia disciplinaria (D).</t>
  </si>
  <si>
    <t>No identificación del riesgo de dependencia en cuanto a la disponibilidad de proveedores para la implementación de nuevas funcionalidades y mantenimiento (preventivo y correctivo) de estos aplicativos, algunos considerados de misión crítica. Al mismo tiempo, se constata que se trata de aplicativos en operación desde hace varios años, por lo que ha sido necesario invertir recursos en la adecuación de la arquitectura del sistema y la migración a infraestructura tecnológica más reciente. Así mismo, se han implementado diferentes interfaces entre los aplicativos, para garantizar la interoperabilidad, de esta manera, la no disponibilidad de alguno de éstos afecta la operación de los demás. 
Se verifica que en cada uno de los contratos suscritos en 2021 para el soporte y mantenimiento de estos aplicativos, se define una bolsa de horas de desarrollo para fortalecimiento o evolución del respectivo aplicativo. Sin embargo, no se establece detalladamente cómo se determina el número de horas contratado, el valor de cada hora y las tareas específicas a desarrollar durante la vigencia</t>
  </si>
  <si>
    <t>Mitigación del Riesgo de dependencia de  proveedores para la implementación de nuevas funcionalidades y mantenimientos de los sistemas de la entidad</t>
  </si>
  <si>
    <t xml:space="preserve">i) Actualización de la matriz de riesgos teniendo en cuenta la  causa del hallazgo publicada
ii) Realizar informe en donde se pueda detallar los siguientes puntos:
a) Justificación detallando el valor y número de horas contratadas en el estudio previo para los contratos realizados por la oficina de TI
iii) Verificación en cada contrato que no esté la cláusula de «Proveer elementos de oficina necesarios»
</t>
  </si>
  <si>
    <t>i) Matriz
ii) informe de evidencias</t>
  </si>
  <si>
    <t>H22AD-2021</t>
  </si>
  <si>
    <t xml:space="preserve">Hallazgo No. 22. Medición de indicadores Zonas Digitales Urbanas. Contrato 854 de 2019. Administrativo con presunta incidencia disciplinaria (D). </t>
  </si>
  <si>
    <t>Debilidades en las funciones de supervisión del FUTIC por cuanto no se tomaron medidas oportunas y definitivas para aclarar las discrepancias surgidas en ejecución del contrato, y adicionalmente, se tramitaron los desembolsos, utilizaciones y legalización de los recursos en la vigencia 2021, según cronograma establecido en el otrosí 1 al contrato de aporte, sin garantizar el real cumplimiento de este indicador dadas las diferencias en cuanto a la medición del mismo.</t>
  </si>
  <si>
    <t>Informe de Solicitud Modificación contractual del contrato 854-2019 ante la Subdirección de Gestión Contractual con el fin de alinear la medición del indicador de tiempo de solución de fallas, de acuerdo a lo establecido en el acuerdo marco de precios de Colombia Compra Eficiente, se anexará la modificación contractual al informe.</t>
  </si>
  <si>
    <t>Remitir informe de solicitud Modificación contractual del contrato 854-2019 ante la Subdirección de Gestión Contractual con el fin de alinear la medición del indicador de tiempo de solución de fallas de acuerdo a lo establecido en el acuerdo marco de precios de Colombia Compra Eficiente, se anexará la modificación contractual al informe.</t>
  </si>
  <si>
    <t>Acción con soporte de avance. Imcumplida</t>
  </si>
  <si>
    <t>Acción de mejora con soporte de avance.
Con radicado No.222126854 del 07/12/2022 la Dirección de Infraestructura remite informe sobre la revisión realizada al Anexo Técnico del contrato 854-2019 para plantear una metodología que regule la medición del indicador de tiempo de solución de fallas, e indican que se solicitó ante la Subdirección de Gestión Contractual adelantar el trámite 
correspondiente para la suscripción del Otrosí No. 2 del contrato de aporte No. 854-2019. Quedando pendiente el otrosi</t>
  </si>
  <si>
    <t>H23A-2021</t>
  </si>
  <si>
    <t>Hallazgo No. 23. Componente de promoción Zonas Digitales Urbanas. Contrato 854 de 2019.  Administrativo con presunta incidencia disciplinaria (D.)</t>
  </si>
  <si>
    <t>De la verificación adelantada por la CGR a la documentación remitida por el FUTIC en relación con el contrato de aporte 854 de 2019, no se evidencia el desarrollo a cabalidad de las actividades previstas para el componente de promoción en las 840 Zonas Digitales Urbanas contempladas, conforme a lo dispuesto en la cláusula 5° del contrato 854 -2019 y el numeral 3.1.2 de su anexo técnico.
Proceder con la solicitud y firma de una modificación contractual al contrato 854-2019 que permita ajustar condiciones  actuales con miras al cumplimiento del plan de promoción y ejecutar en debida forma el presupuesto asignado para este componente.</t>
  </si>
  <si>
    <t>Informe de Solicitud Modificación contractual contrato 854-2019 ante la Subdirección de Gestión Contractual con el fin de establecer el pago proporcional de la ejecución de las actividades de promoción, se anexará la modificación contractual al informe.</t>
  </si>
  <si>
    <t>Remitir informe de Solicitud Modificación contractual contrato 854-2019 ante la Subdirección de Gestión Contractual con el fin de establecer el pago proporcional de la ejecución de las actividades de promoción, se anexará la modificación contractual al informe.</t>
  </si>
  <si>
    <t>Acción de mejora con soporte de avance. 
Con radicado No.222126854 del 07/12/2022 la Dirección de Infraestructura remite informe sobre la gestión adelantada para el pago proporcional de la ejecución de las actividades del plan de promoción del contrato 854-2019, se solicitó concepto ante la Subdirección de Gestión Contractual concepto sobre la ejecución del componente de promoción, con el fin de contar con el apoyo y la asesoría jurídica necesaria para continuar con el proceso de conciliación de este componente y la solicitud de modificación contractual se encuentra análisis.</t>
  </si>
  <si>
    <t>H24AD-2021</t>
  </si>
  <si>
    <t>Hallazgo No. 24. Incentivos a la demanda Internet fijo estratos 1 y 2 - Región Centro. Contrato 857 de 2019. Administrativo con presunta incidencia disciplinaria (D)</t>
  </si>
  <si>
    <t>De la revisión documental adelantada por la CGR a la información provista por el FUTIC, se constatan deficiencias en la oportunidad, calidad y consistencia de los reportes de suscriptores generados por el operador, con base en los cuales se determina el cumplimiento de las metas establecidas contractualmente, y además se aprueban los desembolsos de los recursos por parte de FUTIC y las utilizaciones de estos.
Las situaciones descritas denotan debilidades en la definición de requisitos para la aprobación de los desembolsos de recursos y sus utilizaciones en la vigencia 2021, así como en los mecanismos de seguimiento al cumplimiento de las metas establecidas contractualmente</t>
  </si>
  <si>
    <t>Informe por parte de la supervisión en el cual se indique como se dio la aprobación de los desembolsos indicados por el ente de control para el contrato 857-2019, en el cual se incluyen las actividades que efectuó la interventoría para realizar la aprobación de los desembolsos y utilizaciones de dicho contrato.</t>
  </si>
  <si>
    <t>Entregar informe por parte de la supervisión en el cual se indique como se dio la aprobación de los desembolsos indicados por el ente de control para el contrato 857-2019  en el cual se incluyen las actividades que efectuó la interventoría para realizar la aprobación de los desembolsos y utilizaciones, de dicho contrato.</t>
  </si>
  <si>
    <t>Acción de mejora cumplida.
Con radicado No.222102187del 06/10/2022 la Dirección de Infraestructura remite informe de aprobación de desembolsos y utilizaciones del contrato 857-2019.</t>
  </si>
  <si>
    <t>H25AD-2021</t>
  </si>
  <si>
    <t xml:space="preserve">Hallazgo No. 25. Incentivos a la oferta Internet fijo estratos 1 y 2 Región Noroccidente - Contrato 860 de 2019.  Administrativo con presunta incidencia disciplinaria (D)  </t>
  </si>
  <si>
    <t>Incertidumbre en cuanto al cabal cumplimiento de los requisitos para el desembolso y utilización de los recursos aportados por el FUTIC,y la confiabilidad de la información reportada para la verificación de los servicios realmente prestados, denotando debilidades en la ejecución de las funciones de supervisión e interventoría. A su vez, tienen un impacto negativo en el logro del objetivo del proyecto Desarrollo masificación acceso a Internet nacional financiado con recursos del FUTIC, en la vigencia auditada.</t>
  </si>
  <si>
    <t>Informe por parte de la supervisión en el cual se indique como se dio la aprobación de los desembolsos indicados por el ente de control para el contrato 860-2019, en el cual se incluyen las actividades que efectuó la interventoría para realizar la aprobación de los desembolsos y utilizaciones de dicho contrato.</t>
  </si>
  <si>
    <t>Entregar informe por parte de la supervisión  en el cual se indique como se dio la aprobación de los desembolsos indicados por el ente de control para el contrato 860-2019  en el cual se incluyen las actividades que efectuó la interventoría para realizar la aprobación de los desembolsos y utilizaciones, de dicho contrato.</t>
  </si>
  <si>
    <t>Acción de mejora cumplida.
Con radicado No.222102187del 06/10/2022 la Dirección de Infraestructura remite informe de aprobación de desembolsos y utilizaciones del contrato 860-2019.</t>
  </si>
  <si>
    <t xml:space="preserve">H26A-2021 </t>
  </si>
  <si>
    <t>Hallazgo No. 26. Pólizas Convenios de Cooperación vigencia 2021 del programa Misión TIC 2022. Administrativo.</t>
  </si>
  <si>
    <t>Las pólizas de garantía 2936217–6 del contrato 776/2021, 21-44-101346533 del contrato 777/2021, 2933305-2 del contrato 780/2021, 2939903–4 del convenio 781/2021 y 85-44-101109759 del convenio 785/2021 no cumplen con el literal “e” de la cláusula séptima de los Convenios, debido a que las garantías no cuentan con la firma del afianzado es decir al ejecutor/contratista.</t>
  </si>
  <si>
    <t xml:space="preserve">Elaborar memorando interno dirigido a la Subdirección de Gestión Contractual en el que se recomiende actualizar su PROCEDIMIENTO CONTRACTUAL (GCC-TIC-PR-002), para que en el sea incluida la verificación del cumplimiento de la totalidad de los requisitos establecidos para la aprobación de pólizas en los convenios y/o contratos que se suscriban. </t>
  </si>
  <si>
    <t xml:space="preserve">Recomendar desde la Dirección de Economía Digital a la Subdirección de Gestión Contractual, actualizar su PROCEDIMIENTO CONTRACTUAL (GCC-TIC-PR-002), para que en el sea incluida la verificación del cumplimiento de la totalidad de los requisitos establecidos para la aprobación de pólizas en los convenios y/o contratos que se suscriban. </t>
  </si>
  <si>
    <t>Memorando</t>
  </si>
  <si>
    <t xml:space="preserve">Dirección de Economía Digital </t>
  </si>
  <si>
    <t>Acción de mejora cumplida.
2-Con radicado No.222113231 del 02/11/2022,la Dirección de Economía Digital remite el procedimiento "Contractual" con código GCC-TIC-PR-002 versión 8, donde resaltan la actividad 16 que establece como punto de control la “Aprobación de garantía a través de la plataforma SECOP II” a cargo del “Contratista Profesional asignado de la Subdirección de Gestión Contractual / Subdirector de Gestión Contractual”, a través de un “GCC-TICFM-039 Acta aprobación de garantía”,  una vez se han verificado “el cumplimiento de las garantías, de acuerdo con los requisitos establecidos en el contrato”; conforme a las actividades 14 y 15 del procedimiento.
1-Con radicado No.222085802 del 26/08/2022 la Dirección de Economía Digital remite copia del memorando No.222083960, del 22/08/2022, dirigido a la Subdirección de Gestión Contractual, a través del cual se recomienda actualizar el Procedimiento Contractual con código GCC-TIC-PR-002 en lo referente a la aprobación de pólizas en los convenios y/o contratos que se suscriban.</t>
  </si>
  <si>
    <r>
      <rPr>
        <b/>
        <sz val="11"/>
        <color theme="1"/>
        <rFont val="Arial"/>
        <family val="2"/>
      </rPr>
      <t>Hallazgo No. 26. Pólizas Convenios de Cooperación vigencia 2021 del programa Misión TIC 2022. Administrativo.</t>
    </r>
    <r>
      <rPr>
        <sz val="11"/>
        <color theme="1"/>
        <rFont val="Arial"/>
        <family val="2"/>
      </rPr>
      <t xml:space="preserve">
...Las Actas de aprobación de garantía que respaldan los convenios mencionados no evidencian la trazabilidad del modo por el cual se realizó la verificación para constatar que las garantías presentadas cumplan con los requisitos definidos; como tampoco contienen observaciones, novedades, alertas o solicitudes de corrección que 
hubiesen requerido las pólizas presentadas por los contratistas. </t>
    </r>
  </si>
  <si>
    <t xml:space="preserve">Actualizar el Procedimiento "CONTRACTUAL" (GCC-TIC-PR-002) en el que sea incluida la verificación del cumplimiento de la totalidad de los requisitos establecidos para la aprobación de pólizas en los convenios y/o contratos que se suscriban. </t>
  </si>
  <si>
    <t xml:space="preserve">Actualizar desde la Subdirección de Gestión Contractual, el  Procedimiento "CONTRACTUAL"  (GCC-TIC-PR-002) en el que sea incluida la verificación del cumplimiento de la totalidad de los requisitos establecidos para la aprobación de pólizas en los convenios y/o contratos que se suscriban. </t>
  </si>
  <si>
    <t xml:space="preserve"> Subdirección de Gestión Contractual</t>
  </si>
  <si>
    <t xml:space="preserve">Acción de mejora cumplida.
Con radicado No.222082248 del 17/08/2022 la Subdirección de Gestión Contractual remite el procedimiento "Contractual" con código GCC-TIC-PR-002 versión 8 actualizado en junio de 2022, se actualizaron las actividades 13 a la16 relacionadas con la aprobación de garantías.
</t>
  </si>
  <si>
    <t>H27ADF-2021</t>
  </si>
  <si>
    <r>
      <rPr>
        <b/>
        <sz val="11"/>
        <color theme="1"/>
        <rFont val="Arial"/>
        <family val="2"/>
      </rPr>
      <t>Hallazgo No.27. Valores pagados en los Convenios de Cooperación vigencia 2021 del programa Misión TIC 2022. ADF</t>
    </r>
    <r>
      <rPr>
        <sz val="11"/>
        <color theme="1"/>
        <rFont val="Arial"/>
        <family val="2"/>
      </rPr>
      <t xml:space="preserve">
..Con lo señalado hasta aquí, la CGR evidencia que de acuerdo a lo planeado precontractualmente y lo consignado en la cláusula CUARTA de los Convenios, el FUTIC fijo para el año 2021 el valor de $1.365.611 como costo unitario por estudiante para ser formado en los cuatro ciclos consecutivos que comprendían la Ruta de Aprendizaje 2 del Programa Misión TIC 2022, más un valor fijo de $1.069.538.499, correspondiente a los componentes de gastos administrativos y de seguimiento y monitoreo. Además, que con cada Convenio se atendería 4000 beneficiarios, los cuales aritméticamente corresponden a un valor total de $6.531.984.479. 
Pese a lo anteriormente expuesto, la CGR evidenció que, en el diseño de la cláusula QUINTA de los convenios, el FUTIC se apartó de los criterios que había fijado en la etapa de planeación mediante los cuales estableció el costo total del servicio a contratar. El documento precontractual denominado ANÁLISIS DEL SECTOR, en su numeral 13. ESTIMACIÓN DE LA PROPUESTA ECONÓMICA, estableció que el costo total por convenio corresponde al valor unitario por beneficiario formado en la estructura curricular compuesta por cuatro ciclos definidos, más los costos 
fijos. 
Sin embargo, el FUTIC desconoció lo que había planeado en el documento técnico precontractual análisis del sector, al pactar en la cláusula QUINTA de los Convenios un conjunto de requisitos y criterios para los desembolsos que no eran coherentes con el valor unitario y costos fijos fijados precontractualmente en el proceso de planeación y estimación del valor del servicio que motivo la contratación. En la cláusula QUINTA se estipularon entregables de los cuales no se evidencia estudio de asignación de precios; además se suscribió una NOTA que no se encontraba </t>
    </r>
  </si>
  <si>
    <t>Según lo expuesto por el equipo auditor de la CGR  existió una presunta desprotección de la inversión ante la posibilidad elevada de deserción que la entidad ya había identificado como riesgo inherente a los procesos educativos.</t>
  </si>
  <si>
    <t>Elaborar cronograma de reuniones de seguimiento a la deserción por parte del equipo apoyo a la supervisión de los contratos suscritos para la ejecución de proyecto Misión TIC.</t>
  </si>
  <si>
    <t>Elaborar desde la Subdirección para Competencias Digitales, cronograma de reuniones de seguimiento a la deserción por parte del equipo apoyo a la supervisión de los contratos suscritos para la ejecución de proyecto Misión TIC.</t>
  </si>
  <si>
    <t>Dirección de Economía Digital</t>
  </si>
  <si>
    <t>Acción de Mejora cumplida.
Con radicado No.222085802 del 26/08/2022 la Dirección de Economía Digital remite cronograma de reuniones para realizar seguimiento a la deserción del Proyecto Misión TIC. elaborado por parte del equipo apoyo a la supervisión de los contratos de Misión TIC.</t>
  </si>
  <si>
    <t>Según lo expuesto por el equipo auditor de la CGR existió una presunta desprotección de la inversión ante la posibilidad elevada de deserción que la entidad ya había identificado como riesgo inherente a los procesos educativos.</t>
  </si>
  <si>
    <t>Revisar en comité operativo el seguimiento realizado a los planes de retención de beneficiarios con cada una de las instituciones.</t>
  </si>
  <si>
    <t xml:space="preserve">Una vez vencido el periodo a evaluar y generada el acta de seguimiento al comité operativo en la cual conste la verificación de la ejecución los planes de retención de beneficiarios, se enviará a control interno.  </t>
  </si>
  <si>
    <t>Acta de comité operativo</t>
  </si>
  <si>
    <t>Acción de mejora cumplida.
3. Con radicado No. 222132748 del 23/12/2022 las áreas remiten Actas de comité operativo del programa Misión TIC con cada una de las nueve universidades públicas y privadas, donde consta el seguimiento realizado a los planes de retención de beneficiarios con cada una de las instituciones, correspondiente al mes de noviembre.
2. Con radicado No.222125282 del 05/12/2022, la Dirección de Economía Digital remite las actas de comité operativo realizadas durante el mes de octubre.
1. Con radicado No.222113231 del 02/11/2022, la Dirección de Economía Digital remite actas de comité operativo realizadas durante los meses de julio, agosto y septiembre, con las universidades públicas y privadas, las cuales registran el seguimiento realizado a los planes de retención de beneficiarios.</t>
  </si>
  <si>
    <t xml:space="preserve">Según lo expuesto por el equipo auditor de la CGR en el diseño de la cláusula QUINTA de los convenios, el FUTIC de manera presunta se apartó de los criterios que había fijado en la etapa de planeación mediante los cuales estableció el costo total del servicio a contratar. </t>
  </si>
  <si>
    <t>Elaborar un documento de análisis en el que se establezcan recomendaciones de carácter financiero de los nuevos proyectos de Misión TIC.</t>
  </si>
  <si>
    <t xml:space="preserve">Acción de Mejora Cumplida.
Con radicado No.222125282 del 05/12/2022, la Dirección de Economía Digital remite : Documento de análisis en el que se establecen recomendaciones de carácter
financiero de los nuevos proyectos de Misión TIC. 
</t>
  </si>
  <si>
    <t>H28ADF-2021</t>
  </si>
  <si>
    <r>
      <rPr>
        <b/>
        <sz val="11"/>
        <color theme="1"/>
        <rFont val="Arial"/>
        <family val="2"/>
      </rPr>
      <t xml:space="preserve">Hallazgo No. 28. Convenio 764 del 2021. ADF   </t>
    </r>
    <r>
      <rPr>
        <sz val="11"/>
        <color theme="1"/>
        <rFont val="Arial"/>
        <family val="2"/>
      </rPr>
      <t xml:space="preserve">
...Lo anterior no se identifica en la ejecución del Convenio N° 764 de 202173, suscrito entre el FUTIC, el Ministerio de Educación Nacional y el British Council; por un valor  
total de hasta ($11.733.550.768)74, incluidos todos los impuestos, costos directos e indirectos durante la ejecución del convenio. Según lo estipulado en la cláusula tercera del convenio en mención, punto 5, el British Council se compromete a “Ejecutar el componente 2 de formación a formadores a partir de los contenidos con los que cuenta la iniciativa a través de los ejercicios adelantados en la vigencia 2019 y 2020 de acuerdo con lo establecido en el anexo técnico”. (Negrita fuera de texto). </t>
    </r>
  </si>
  <si>
    <t>De acuerdo con lo expuesto por el equipo auditor de la CGR existieron presuntas deficiencias en la supervisión, seguimiento y control de la ejecución del Convenio 764 de 2021, al haber realizado el pago del 100%, habiendo logrado solo el 77% de la meta prevista.</t>
  </si>
  <si>
    <t>Realizar seguimiento mensual al número de docentes formados en desarrollo el programa coding for kids que se encuentra en ejecución atendiendo la meta propuesta en el convenio 698 de 2022, a través de comité operativo.</t>
  </si>
  <si>
    <t xml:space="preserve">Desde la supervisión del convenio realizar un seguimiento mensual a través del comité operativo para verificar el cumplimiento de las metas previstas en el convenio en ejecución para el desarrollo del programa. </t>
  </si>
  <si>
    <t xml:space="preserve">Acción de mejora cumplida.
2. Con radicado No.222134988 del 30/12/2022  la Dirección de Economía Digital remite las actas de comité operativo de los meses de octubre y noviembre de 2022.
1. Con radicado No.222125282 del 05/12/2022 la Dirección de Economía Digital remite 
Actas de comité operativo de los meses de julio, agosto y septiembre para el programa coding for kids para realizar seguimiento al cumplimiento de la meta propuesta en el convenio 698 de 2022, sobre el número de docentes formados.
</t>
  </si>
  <si>
    <t>Solicitar al contratista la realización de acciones efectivas que conlleven al desarrollo de una estrategia que permita el cumplimiento de la meta definida en el convenio.</t>
  </si>
  <si>
    <t>Solicitar desde la supervisión al contratista la realización de acciones efectivas que conlleven al desarrollo de una estrategia que permita el cumplimiento de la meta definida en el convenio.</t>
  </si>
  <si>
    <t>Acción de Mejora cumplida.  
2-Con radicado No.222113231 del 02/11/2022, la Dirección de Economía Digital remite Comunicación de respuesta por parte de BRITISH COUNCIL EN COLOMBIA, donde informan sobre las acciones de mejora adelantadas para el desarrollo de una estrategia que permita dar cumplimiento a la meta definida en el convenio 698 de 2022.
1-Con radicado No.222085802 del 26/08/2022 la Dirección de Economía Digital remite copia del Oficio No.222085216 del 25/08/2022, dirigido a BRITISH COUNCIL EN COLOMBIA, mediante el cual solicitan implementar mayores mecanismos o instrumentos de detección de la deserción, así como la generación de condiciones para una mayor difusión de los diferentes proyectos tendientes a lograr una mayor aprehensión de los programas por parte de los alumnos interesados, a efectos de optimizar los servicios brindados, particularmente en desarrollo Convenio de Cooperación Internacional No. 698 de 2022, programa Coding for kids.</t>
  </si>
  <si>
    <t>H29ADF-2021</t>
  </si>
  <si>
    <r>
      <t xml:space="preserve">Hallazgo No 29. Cumplimiento del objeto contractual convenio interadministrativo 822 del 2019 - Procedimiento de las convocatorias. ADF. 
</t>
    </r>
    <r>
      <rPr>
        <sz val="11"/>
        <color theme="1"/>
        <rFont val="Arial"/>
        <family val="2"/>
      </rPr>
      <t xml:space="preserve">...Con base en todo lo anteriormente expuesto, se evidencia que el FUTIC se apartó del procedimiento establecido para la selección de los beneficiarios; aunado a esto, 
se pudo evidenciar en relación directa con el presunto detrimento patrimonial encontrado, que al haberse desembolsado la suma de $26.698.788.527 (de acuerdo con la cláusula octava del Contrato 822 del 2019), se pagó al ICETEX un 2% de ese valor, por cuanto al efectuarse una devolución de $21.862.787.204,04, el procedimiento a seguir sobre los costos de administración debió ser así mismo, la devolución del 2% de lo que no administró. </t>
    </r>
  </si>
  <si>
    <t>De acuerdo con lo expuesto por el equipo auditor de la CGR el FUTIC de manera presunta se apartó del procedimiento establecido para la selección de los beneficiarios"; aunado a esto,  se pagó al ICETEX un 2% por costos de administración del valor total del contrato conforme a la cláusula 8 del convenio 822 de 2019, sin embargo, no se realizó la devolución del 2% de lo que no administró.</t>
  </si>
  <si>
    <t>Solicitar al ICETEX elaborar un documento en el que exponga cómo se establecen los costos en administración de los convenios interadministrativos suscritos para la constitución de fondos en administración.</t>
  </si>
  <si>
    <t>Solicitar a ICETEX un documento explicativo sobre cómo se establecen los costos en administración de los convenios interadministrativos suscritos para la constitución de fondos en administración.</t>
  </si>
  <si>
    <t>Dirección de Economía Digital
Dirección de Gobierno Digital</t>
  </si>
  <si>
    <t xml:space="preserve">Acción de Mejora cumplida. 
2-Con radicado No.222113231 del 02/11/2022, la Dirección de Economía Digital remite Comunicación de respuesta por parte del Icetex, en el que informan los costos de administración en Convenios suscritos para la constitución de fondos en administración.
1-Con radicado No.222085802 del 26/08/2022 la Dirección de Economía Digital remite Memorando No. 222085093 del 25/08/2022, para ICETEX solicitando informe sobre los costos de administración en Convenios  Interadministrativos suscritos para la constitución de fondos de administración.
</t>
  </si>
  <si>
    <t>H30AD 2021</t>
  </si>
  <si>
    <r>
      <t xml:space="preserve">Hallazgo No. 30. Principio de legalidad contrato 822 del 2019. ADF
</t>
    </r>
    <r>
      <rPr>
        <sz val="11"/>
        <color theme="1"/>
        <rFont val="Arial"/>
        <family val="2"/>
      </rPr>
      <t xml:space="preserve">...De la verificación adelantada por la CGR, se evidencia que el número de beneficiarios por este programa fue inferior en el 87,3%100 al proyectado, como se presenta en la tabla 30. </t>
    </r>
  </si>
  <si>
    <t>Falta de solemnidad de las reuniones de la Junta Administradora en los tiempos establecidos y con los objetivos definidos en la Cláusula vigésimo segunda, parágrafo tercero, numeral 6 y 7 del convenio 822 del 2019. Por lo que se genera un hallazgo con presunta incidencia disciplinaria".</t>
  </si>
  <si>
    <t xml:space="preserve">Elaborar una comunicación solicitando a la Junta Administradora se de cumplimiento a lo establecido en las reglas del convenio y que en virtud de ello se emitan los documentos que soporten la gestión periódica realizada. </t>
  </si>
  <si>
    <t xml:space="preserve">Elaborar una comunicación desde la supervisión solicitando a la Junta Administradora se de cumplimiento a lo establecido en las reglas del convenio y que en virtud de ello se emitan los documentos que soporten la gestión periódica realizada. </t>
  </si>
  <si>
    <t xml:space="preserve">Acción de Mejora cumplida.
2-Con radicado No.222113231 del 02/11/2022, la Dirección de Economía Digital remite Comunicación de respuesta dada por ICETEX, mediante el cual remiten actas de las juntas administradoras desarrolladas en el 2022 que describen la gestión periódica realizada.
1-Con radicado No.222085802 del 26/08/2022 la Dirección de Economía Digital remite copia del oficio No.222085076 del 25/08/2022 solicitando a la Junta Administradora del Convenio 822 de 2019, se de cumplimiento a lo establecido en las reglas del convenio y que en virtud de ello se emitan los documentos que soporten la gestión periódica realizada.
</t>
  </si>
  <si>
    <t>No evidencia documentación soporte de la evaluación periódica de la eficacia, eficiencia e impacto del convenio; frente a la evaluación semestral de la ejecución del programa.</t>
  </si>
  <si>
    <t xml:space="preserve">Realizar reunión de Junta Administradora conforme a
lo   establecido   en   la   Cláusula   vigésima   segunda, parágrafo   tercero,   numeral   6   del   convenio   822 del  2019. </t>
  </si>
  <si>
    <t xml:space="preserve">Llevar   a  cabo  reunión  de   la  Junta   Administradora  de   acuerdo con la periodicidad descrita en  la Cláusula  vigésima segunda, parágrafo tercero, numeral 6 del convenio 822 del 2019.  </t>
  </si>
  <si>
    <t xml:space="preserve">Acción de mejora Cumplida.
Con radicado No.222125282 del 05/12/2022 las Direcciones de Economía Digital y Gobierno Digital remiten Acta de reunión semestral desarrollada por la Junta Administradora conforme a la Cláusula vigésimo segunda, parágrafo tercero, numeral 6 del convenio 822 del 2019, para el seguimiento de la información financiera, gastos de administración, estado, gestión y recaudo de la cartera
</t>
  </si>
  <si>
    <t>No se evidencia la realización de reuniones mensuales para evaluar del desarrollo del convenio de conformidad con el numeral 7.</t>
  </si>
  <si>
    <t xml:space="preserve">Elaborar un cronograma de las reuniones periódicas a desarrollar por la Junta Administradora conforme a la Cláusula vigésimo segunda, parágrafo tercero, numeral 7 del convenio 822 del 2019.  </t>
  </si>
  <si>
    <t>Acción de mejora cumplida.
2. Con radicado No. 222132748 del 23/12/2022 las áreas remiten las Actas de reunión  llevadas a cabo por la Junta Administradora del convenio 822 del 2019, según lo informado por el área se realizaron conforme a la Cláusula vigesimosegunda, parágrafo tercero, numeral 7.</t>
  </si>
  <si>
    <t>H31AD 2021</t>
  </si>
  <si>
    <r>
      <rPr>
        <b/>
        <sz val="11"/>
        <color theme="1"/>
        <rFont val="Arial"/>
        <family val="2"/>
      </rPr>
      <t xml:space="preserve">Hallazgo No. 31. Estructuración del contrato a la luz del principio de planeación del contrato 822 del 2019  </t>
    </r>
    <r>
      <rPr>
        <sz val="11"/>
        <color theme="1"/>
        <rFont val="Arial"/>
        <family val="2"/>
      </rPr>
      <t xml:space="preserve">
...Todo lo anterior, evidencia debilidades en planeación y estructuración del convenio 822 del 2019, teniendo en cuenta los estudios previos, lo que limitó el cumplimiento de la meta y el tiempo de ejecución de este, lo que ha conllevado a realizar dos (2) prórrogas; situaciones que generan un hallazgo con presunta connotación disciplinaria.</t>
    </r>
  </si>
  <si>
    <t>Según el equipo auditor de la CGR hubo presuntas debilidades en la  planeación y estructuración del convenio 822 del 2019, acorde con los estudios previos, lo que limitó el cumplimiento de la meta y el tiempo de ejecución del referido convenio.</t>
  </si>
  <si>
    <t xml:space="preserve">Realizar mesas de trabajo a fin de evaluar y adoptar en oportunidad estrategias que corrijan situaciones derivadas de la aplicación del avance tecnológico, en pro de maximizar los resultados de la ejecución contractual. </t>
  </si>
  <si>
    <t xml:space="preserve">Realizar mesas de trabajo entre el supervisor y el ICETEX a fin de evaluar y adoptar en oportunidad estrategias que corrijan situaciones derivadas de la aplicación del avance tecnológico, en pro de maximizar los resultados de la ejecución contractual. </t>
  </si>
  <si>
    <t>Acción de mejora Cumplida
Con radicado No.222125282 del 05/12/2022 las Direcciones de Economía Digital y Gobierno Digital remiten Actas de mesas de trabajo del 03 y 22 de noviembre  con ICETEX, donde se relaciona la revisión efectuada frente a las situaciones observadas en este hallazgo.</t>
  </si>
  <si>
    <t>H32AD 2021</t>
  </si>
  <si>
    <r>
      <rPr>
        <b/>
        <sz val="11"/>
        <color theme="1"/>
        <rFont val="Arial"/>
        <family val="2"/>
      </rPr>
      <t>Hallazgo No. 32. Supervisión contractual- convenio 822 del 2019</t>
    </r>
    <r>
      <rPr>
        <sz val="11"/>
        <color theme="1"/>
        <rFont val="Arial"/>
        <family val="2"/>
      </rPr>
      <t xml:space="preserve">. 
Para el convenio 822 del 2019, no se evidencia que en los informes de supervisión se haga referencia a las situaciones relacionadas con la plataforma virtual del ICETEX, que dificultaron el proceso de inscripción a las convocatorias, ya que a 20 de diciembre del 2019 la plataforma presentaba “intermitencia”118, y otras dificultades que afectaron la condonación de créditos, pese a que en los estudios previos36, se identificó como un riesgo operacional el daño o falla en las plataformas tecnológicas, y para reducirlo se estableció como control “la inspección continua a los servicios prestados” por parte del supervisor del convenio y asociado, lo cual se haría con cada informe de supervisión. </t>
    </r>
  </si>
  <si>
    <t>Según el equipo auditor de la CGR se identificaron presuntas debilidades en los informes de supervisión, toda vez que no se hacía referencia a las situaciones relacionadas con la plataforma virtual del ICETEX, que dificultaron el proceso de inscripción a las convocatorias, ya que a 20 de diciembre del 2019 la plataforma presentaba “intermitencia”, y otras dificultades que afectaron la condonación de créditos", ni tomarse oportunamente las acciones correctivas.</t>
  </si>
  <si>
    <t xml:space="preserve">Elaborar comunicación recomendando al ICETEX la revisión de operatividad de la plataforma virtual para las diferentes etapas del programa y la solución diligente ante eventuales indisponibilidades que afecten la ejecución del contrato. </t>
  </si>
  <si>
    <t xml:space="preserve">Elaborar comunicación desde la supervisión recomendando al ICETEX la revisión de operatividad de la plataforma virtual para las diferentes etapas del programa y la solución diligente ante eventuales indisponibilidades que afecten la ejecución del contrato. </t>
  </si>
  <si>
    <t xml:space="preserve">Acción de Mejora cumplida. 
2. Con radicado No.222132748 del 23/12/2022 las áreas responsables informan que en atención a las reiteradas solicitudes por parte del Ministerio TIC, el día 06 de diciembre, el ICETEX dio respuesta a dichos requerimientos, brindando claridad sobre el estado de los aplicativos, así como sobre las  acciones  que  se  han  adelantado  para  dar  solución  diligente  a  las  posibles  situaciones  que  pudieran generarse en la ejecución de los compromisos suscritos entre las partes.
1. Con radicado No.222085802 del 26/08/2022 la Dirección de Economía Digital remite copia del Oficio No.222085238 del 25/08/2022 dirigido al ICETEX, sobre el Convenio Interadministrativo No. 822 de 2019 - Solicitud de revisión y seguimiento a la plataforma virtual para garantizar su operatividad en el marco de dicho convenio.
</t>
  </si>
  <si>
    <t>Solicitar un reporte del estado de los aplicativos que intervienen en los procesos asociados al convenio que afecte la operación de los mismos.</t>
  </si>
  <si>
    <t>Elaborar comunicación desde la supervisión dirigido al ICETEX solicitando la presentación de un reporte del estado de los aplicativos para revisión en junta administradora.</t>
  </si>
  <si>
    <t xml:space="preserve">Acción de Mejora cumplida. 
2. Con radicado No.222132748 del 23/12/2022 las áreas responsables informan que en atención a las reiteradas solicitudes por parte del Ministerio TIC, el día 06 de diciembre, el ICETEX dio respuesta a dichos requerimientos, brindando claridad sobre el estado de los aplicativos, así como sobre las  acciones  que  se  han  adelantado  para  dar  solución  diligente  a  las  posibles  situaciones  que  pudieran generarse en la ejecución de los compromisos suscritos entre las partes.
1. Con radicado No.222085802 del 26/08/2022 la Dirección de Economía Digital remite Oficio No. 222085104 del 25/08/2022, para ICETEX solicitando Informe sobre el estado actual de los aplicativos y plataforma virtual desarrollados en el marco del Convenio Interadministrativo No 822 de 2019.
</t>
  </si>
  <si>
    <t>H33AD 2021</t>
  </si>
  <si>
    <r>
      <rPr>
        <b/>
        <sz val="11"/>
        <color theme="1"/>
        <rFont val="Arial"/>
        <family val="2"/>
      </rPr>
      <t xml:space="preserve">Hallazgo No. 33. Determinación de los valores por concepto del uso del espectro. AD. </t>
    </r>
    <r>
      <rPr>
        <sz val="11"/>
        <color theme="1"/>
        <rFont val="Arial"/>
        <family val="2"/>
      </rPr>
      <t xml:space="preserve">
Los hechos descritos previamente denotan deficiencias en la gestión de ingresos del FUTIC que se manifiestan en la información contenida en las Resoluciones expedidas, en relación con los criterios de indexación y pago de la contraprestación económica por concepto del uso del espectro, y en la creación y adopción de los procedimientos empleados por la entidad para asegurar su cumplimiento de manera estandarizada. Lo anterior genera incertidumbre respecto a la adecuada estimación de las liquidaciones, generando riesgo de pérdida fiscal sobre los ingresos del fondo, e incumpliendo la normatividad vigente, por lo cual esta observación tiene presunta connotación disciplinaria.</t>
    </r>
  </si>
  <si>
    <t xml:space="preserve">Ausencia de un procedimiento documentado y adoptado institucionalmente, que establezca claramente los parámetros para realizar la indexación.  </t>
  </si>
  <si>
    <t>Aclarar la fórmula de indexación en los actos administrativos auditados por la Contraloría, a través del documento idóneo para ello.</t>
  </si>
  <si>
    <t>Expedir documento de aclaración de la metodología de indexación para los actos administrativos auditados por la Contraloría.</t>
  </si>
  <si>
    <t>Documento de aclaración (acto administrativo o circular)</t>
  </si>
  <si>
    <t>GIT de Cartera
Dirección de Industria de Comunicaciones
Oficina para la Gestión de Ingresos del Fondo</t>
  </si>
  <si>
    <t>Acción de mejora cumplida.
Con Radicado No. 222088700 del 02/09/2022 la Oficina de Gestión de Ingresos del Fondo remite la Circular No.000024 de 2022 con asunto "Lineamientos para la verificación de la aplicación de la regla de Indexación basada en Títulos de Tesorería TES clase B para pagos diferidos en el tiempo del Fondo Único TIC”.</t>
  </si>
  <si>
    <t>921 OGIF</t>
  </si>
  <si>
    <t xml:space="preserve">Realizar jornadas de socialización y capacitación de la metodología a los grupos de interés.
</t>
  </si>
  <si>
    <t>Socializar la metodología con los titulares de permisos para el uso del espectro que deban utilizar la metodología para el pago de la contraprestación económica y los funcionarios que deban hacer la verificación.</t>
  </si>
  <si>
    <t>Jornadas de Socialización y Capacitación</t>
  </si>
  <si>
    <t>GIT de Cartera
Dirección de Industria de Comunicaciones</t>
  </si>
  <si>
    <t>Acción de mejora cumplida.
2. Con radicado No.222119237 del 18/11/2022 el GIT de Cartera remite segundo informe donde explican que realizaron la segunda capacitación a los titulares de permisos para el uso del espectro que deben utilizar la metodología para el pago de la contraprestación económica.
1.Con radicado No.222106332 del 19/10/2022 el GIT de Cartera remite informe donde explican que una vez expedida la Circular No. 000024 de 2022, se realizó la primera capacitación (06/10/2022) a los funcionarios y contratistas encargados de hacer la revisión de las autoliquidaciones por concepto de contraprestación presentadas por los operadores. Adjuntan presentación y listado de asistencia.</t>
  </si>
  <si>
    <t xml:space="preserve">Verificar las autoliquidaciones realizadas por los operadores implementando el procedimiento de verificaciones diseñado para ello, y gestionar las acciones de cobro a las que haya lugar.
</t>
  </si>
  <si>
    <t>Realizar la verificación de la aplicación de la regla de indexación prevista en cada acto administrativo particular dentro de los tres (3) años siguientes a la presentación de cada autoliquidación, con el procedimiento documentado.</t>
  </si>
  <si>
    <t>Documentos de verificación de autoliquidaciones presentadas y pagadas hasta la fecha</t>
  </si>
  <si>
    <t xml:space="preserve">GIT de Cartera
Dirección de Industria de Comunicaciones
</t>
  </si>
  <si>
    <t xml:space="preserve">Acción de mejora cumplida.
Con radicado No. 222131541 del 21/12/2022 el GIT de Cartera remite informe mediante el cual indican que iniciaron el proceso de verificación de la aplicación de la regla de indexación en la presentación y pago de las autoliquidaciones previstas en cada acto administrativo particular de otorgamiento o renovación a cargo de los titulares de permisos para el uso del espectro radioeléctrico y operadores postales, c. A la fecha, se ha realizado la verificación de 41 autoliquidaciones de las vigencias 2019, 2020, 2021 y 2022, y adjuntan 1. Relación de revisiones de las autoliquidaciones - Indexación Títulos TES clase B. 2. 11 radicados de revisión de las autoliquidaciones de los titulares de uso del espectro. 3. 17 radicados de revisión de las autoliquidaciones de los operadores postales. </t>
  </si>
  <si>
    <t>La cláusula relacionada con la forma de pago no precisa el valor a pagar o en su defecto la formula especifica aplicable a cada caso.</t>
  </si>
  <si>
    <t xml:space="preserve">Indicar en los actos administrativos particulares que otorgan,  modifican o prorrogan permisos de uso del espectro radioeléctrico la referencia específica a  la fórmula con la cual se debe autoliquidar la contraprestación económica. </t>
  </si>
  <si>
    <t xml:space="preserve">Detallar en el acto administrativo la referencia específica a la fórmula aplicable. </t>
  </si>
  <si>
    <t xml:space="preserve">Dirección de Industria de Comunicaciones </t>
  </si>
  <si>
    <r>
      <t>Acción de mejora cumplida.</t>
    </r>
    <r>
      <rPr>
        <sz val="11"/>
        <color rgb="FFFF0000"/>
        <rFont val="Arial"/>
        <family val="2"/>
      </rPr>
      <t xml:space="preserve"> </t>
    </r>
    <r>
      <rPr>
        <sz val="11"/>
        <color theme="1"/>
        <rFont val="Arial"/>
        <family val="2"/>
      </rPr>
      <t xml:space="preserve">
Con radicado No.222129356 del 15/12/2022, la Dirección de Industria de Comunicaciones informa que en las plantillas de las resoluciones en los casos donde se otorga, modifica o renueva permisos para el uso del espectro radioeléctrico que están contenidas en el Sistema de Gestión de Espectro, se les incluyó un artículo que contiene la obligación de contraprestación, un segundo parágrafo, donde se indica el insumo para efectuar la autoliquidación y pago de la contraprestación, así como el link de la herramienta de simulación de contraprestaciones que indica la fórmula para determinar los valores por concepto del uso de espectro radioeléctrico.</t>
    </r>
  </si>
  <si>
    <t>H34ADF-2021</t>
  </si>
  <si>
    <r>
      <rPr>
        <b/>
        <sz val="11"/>
        <color theme="1"/>
        <rFont val="Arial"/>
        <family val="2"/>
      </rPr>
      <t xml:space="preserve">Hallazgo No. 34. Recursos Régimen de Habilitación General televisión abierta radiodifundida. ADF. </t>
    </r>
    <r>
      <rPr>
        <sz val="11"/>
        <color theme="1"/>
        <rFont val="Arial"/>
        <family val="2"/>
      </rPr>
      <t xml:space="preserve">
...El FUTIC no dio cumplimiento a los parámetros de cálculo para definir el valor de los ingresos de las resoluciones 2765 y 2766 de 2019. Adicionalmente, el ente de control considera pertinente unificar las Observaciones mencionadas, debido a que los hechos atañen a la aplicación de la misma fórmula aritmética de indexación que correspondía aplicarse en la forma de pago de los actos administrativos por concepto del pago pendiente de concesión o prorroga derivada de la renovación del permiso para el uso del espectro radioeléctrico para el servicio de televisión abierta. </t>
    </r>
  </si>
  <si>
    <t xml:space="preserve">(…) deficiencias en el seguimiento de la gestión de ingresos del Fondo, genera riesgo sobre recursos futuros que deben recibirse de acuerdo con lo reglamentado normativamente en el Régimen de Habilitación General televisión abierta radiodifundida, trasgrede lo establecido en el artículo 33 de la Ley 1978 de 2019 y revela un presunto detrimento patrimonial por cuantía de $1.620.825.163,61 por lo cual el hallazgo tiene una presunta connotación disciplinaria y fiscal. </t>
  </si>
  <si>
    <t xml:space="preserve">Elaborar un documento a seguir para los acogimientos al régimen de habilitación general por parte de los operadores de televisión abierta </t>
  </si>
  <si>
    <t xml:space="preserve">A través del documento se plasmarán todos y cada uno de los elementos que se deben observar y tener en cuenta en el proceso de acogimiento a la habilitación general aplicable a los operadores de televisión abierta que tienen contrato vigente, siguiendo los lineamientos previstos en el artículo 33 de la Ley 1978 de 2019, en dicha guía se incluirán los requisitos de revisión y validación por parte de las áreas o grupos internos de trabajo del MinTIC  de acuerdo con sus competencias. </t>
  </si>
  <si>
    <t>Dirección de Industrias de Comunicaciones</t>
  </si>
  <si>
    <t>Acción de mejora cumplida.
Con radicado No. 222128801 del 14/12/2022, la Dirección de Industrias de Comunicaciones remite documento "Aspectos a  tener en cuenta para el trámite de acogimientos al régimen de habilitación general para operadores de televisión abierta" donde describen los elementos que se deben tener en cuenta en el proceso de acogimiento a la habilitación general aplicable a los operadores de televisión abierta que tienen contrato vigente, de acuerdo con el artículo 33 de la Ley 1978 de 2019.</t>
  </si>
  <si>
    <t>A pesar de lo señalado en el Acta No. 69 del Comité de Sostenibilidad 145, el FUTIC no actualizó el valor pendiente de pago, desde julio de 2019, hasta la fecha que los operadores entraron en Habilitación General, es decir octubre de 2019, antes de proceder al cálculo de la cuota anual</t>
  </si>
  <si>
    <t xml:space="preserve">Dar estricto cumplimiento al Laudo Arbitral del TRIBUNAL ARBITRAL DE CARACOL TELEVISIÓN S.A. Y RCN S.A. contra MINISTERIO DE TECNOLOGÍAS DE LA INFORMACIÓN Y LAS COMUNICACIONES - MINTIC, del 19/05/2021 y al Acuerdo Conciliatorio para la liquidación de los contratos de concesión No. 136 y 140 de 1997. </t>
  </si>
  <si>
    <t xml:space="preserve">*Expedir acto administrativo que ordene los ajustes contables pertinentes.
*Presentar al Comité Técnico de Sostenibilidad contable los ajustes del saldo de la concesión según el Laudo Arbitral del TRIBUNAL ARBITRAL DE CARACOL TELEVISIÓN S.A. Y RCN S.A. contra MINISTERIO DE TECNOLOGÍAS DE LA INFORMACIÓN Y LAS COMUNICACIONES - MINTIC, del 19/05/2021 y al Acuerdo Conciliatorio para la liquidación de los contratos de concesión No. 136 y 140 de 1997.     </t>
  </si>
  <si>
    <t>* Acto administrativo
Acta de Comité de Sostenibilidad Contable</t>
  </si>
  <si>
    <t xml:space="preserve">Dirección Jurídica
Dirección de Industrias de Comunicaciones
GIT de Cartera
GIT de Contabilidad </t>
  </si>
  <si>
    <r>
      <rPr>
        <sz val="11"/>
        <rFont val="Arial"/>
        <family val="2"/>
      </rPr>
      <t>Acción de mejora cumplida</t>
    </r>
    <r>
      <rPr>
        <sz val="11"/>
        <color rgb="FFFF0000"/>
        <rFont val="Arial"/>
        <family val="2"/>
      </rPr>
      <t>.</t>
    </r>
    <r>
      <rPr>
        <sz val="11"/>
        <color theme="1"/>
        <rFont val="Arial"/>
        <family val="2"/>
      </rPr>
      <t xml:space="preserve">
Con radicado No.222135353 del 30/12/2022 la Dirección Jurídica remite las resoluciones: 1. No.01907 "Por la cual se ordena el ajuste contable del valor del saldo de la segunda prórroga del Contrato de Concesión No. 136 de 1997, en cumplimiento del acuerdo conciliatorio aprobado en el proceso arbitral 128865 promovido por CARACOL TELEVISIÓN S.A. contra el Ministerio de Tecnologías de la Información y las Comunicaciones"
2. No. 01908 "Por la cual se ordena el ajuste contable del valor del saldo de la segunda prórroga del Contrato de Concesión No. 140 de 1997, en cumplimiento del acuerdo conciliatorio aprobado en el proceso arbitral 128866 promovido por RCN TELEVISIÓN S.A. contra el Ministerio de Tecnologías de la Información y las Comunicaciones"
y acta de Comité de sostenibilidad No. 88 del 27/12/2022.</t>
    </r>
  </si>
  <si>
    <t>Las Resoluciones 2765 y 2766 de octubre de 2019 modifican los criterios de ajuste establecidos en la Ley 1978 de 2019, al señalar como criterio de indexación el porcentaje de variación anual del IPC del año inmediatamente anterior y no la variación anual del IPC</t>
  </si>
  <si>
    <t>Solicitud de concepto  a la Dirección Jurídica respecto al criterio de indexación</t>
  </si>
  <si>
    <t>Solicitar concepto a la Dirección Jurídica respecto al criterio de indexación planteado en las resoluciones 2765 y 2766 del 11 de octubre de 2019, frente al criterio de indexación establecido en la Ley 1978 de 2019.</t>
  </si>
  <si>
    <t>Documento de solicitud de concepto</t>
  </si>
  <si>
    <t>Dirección de Industria de Comunicaciones
GIT de Cartera</t>
  </si>
  <si>
    <r>
      <t>Acción de mejora cumplida.</t>
    </r>
    <r>
      <rPr>
        <sz val="11"/>
        <color rgb="FFFF0000"/>
        <rFont val="Arial"/>
        <family val="2"/>
      </rPr>
      <t xml:space="preserve"> 
</t>
    </r>
    <r>
      <rPr>
        <sz val="11"/>
        <color theme="1"/>
        <rFont val="Arial"/>
        <family val="2"/>
      </rPr>
      <t>Con radicado No.222093987 del 15/09/2022, el GIT de Cartera remite documento donde explican cómo se desarrolló la acción, informan que con radicado No. 222080939 del 12/08/2022, solicitaron concepto a la Dirección Jurídica, asimismo remiten respuesta a esta solicitud, radicada con No.222106412 respecto a la procedencia de la indexación de las cuotas del saldo de la concesión aplazadas en virtud del Decreto 658 de 2020. Tambien remiten solicitud y respuesta de concepto al DANE sobre la expresión “variación anual” del Índice de Precios al Consumidor, realizada con radicado No. 222072516 del 22/07/2022.</t>
    </r>
    <r>
      <rPr>
        <sz val="11"/>
        <color rgb="FFFF0000"/>
        <rFont val="Arial"/>
        <family val="2"/>
      </rPr>
      <t xml:space="preserve">
</t>
    </r>
    <r>
      <rPr>
        <sz val="11"/>
        <color theme="1"/>
        <rFont val="Arial"/>
        <family val="2"/>
      </rPr>
      <t xml:space="preserve">
</t>
    </r>
  </si>
  <si>
    <t>El pago correspondiente a la primera anualidad no fue realizado durante la vigencia 2020, siguiendo lo establecido en el Decreto 658 de 2020. No obstante, su valor no fue ajustado en porcentaje de variación anual del Índice de Precios al Consumidor de la vigencia 2021, momento en que efectivamente se pagó.</t>
  </si>
  <si>
    <t>Solicitud de concepto  a la Dirección Jurídica  respecto a la procedencia de la indexación de las cuotas del saldo de la concesión aplazadas en virtud del Decreto 658 de 2020</t>
  </si>
  <si>
    <t xml:space="preserve">Solicitar concepto a la Dirección Jurídica respecto a la procedencia de la indexación de las cuotas del saldo de la concesión aplazadas en virtud del Decreto 658 de 2020, por el término de 6 meses después de terminada la Emergencia Sanitaria. </t>
  </si>
  <si>
    <r>
      <t>Acción de mejora cumplida.</t>
    </r>
    <r>
      <rPr>
        <sz val="11"/>
        <color rgb="FFFF0000"/>
        <rFont val="Arial"/>
        <family val="2"/>
      </rPr>
      <t xml:space="preserve"> 
</t>
    </r>
    <r>
      <rPr>
        <sz val="11"/>
        <color theme="1"/>
        <rFont val="Arial"/>
        <family val="2"/>
      </rPr>
      <t>Con radicado No.222093987 del 15/09/2022, el GIT de Cartera remite documento donde explican cómo se desarrolló la acción, informan que con radicado No. 222080939 del 12/08/2022, solicitaron concepto a la Dirección Jurídica, asmimismo remiten respuesta a esta solicitud, redicada con No.222106412 respecto a la procedencia de la indexación de las cuotas del saldo de la concesión aplazadas en virtud del Decreto 658 de 2020. Tambien remiten solicitud y respuesta de concepto al DANE sobre la expresión “variación anual” del Índice de Precios al Consumidor, realizada con radicado No. 222072516 del 22/07/2022.</t>
    </r>
    <r>
      <rPr>
        <sz val="11"/>
        <color rgb="FFFF0000"/>
        <rFont val="Arial"/>
        <family val="2"/>
      </rPr>
      <t xml:space="preserve">
</t>
    </r>
    <r>
      <rPr>
        <sz val="11"/>
        <color theme="1"/>
        <rFont val="Arial"/>
        <family val="2"/>
      </rPr>
      <t xml:space="preserve">
</t>
    </r>
  </si>
  <si>
    <t>Las Resoluciones 2765 y 2766 de octubre de 2019 modifican los criterios de ajuste establecidos en la Ley 1978 de 2019, al señalar como criterio de indexación el porcentaje de variación anual del IPC del año inmediatamente anterior y no la variación anual del IPC, que corresponde a su variación frente al dato del mismo mes del año anterior.</t>
  </si>
  <si>
    <t>Aclarar la formula de indexación en los actos administrativos auditados por la Contraloría, a través del documento idóneo para ello, con base en las respuestas emitidas por la Dirección Jurídica.</t>
  </si>
  <si>
    <t>Acción de mejora cumplida.
Con radicado No. 222134102 del 28/12/2022 la Dirección de Industria de Comunicaciones informa que la Dirección Jurídica emitió concepto con radicado No. 222106412 del 19/10/2022 con asunto "Criterios de ajuste del saldo de la concesión a cargo de los operadores del servicio de televisión abierta radiodifundida RCN Televisión S.A. y Caracol Televisión S.A.”, asimismo anexan acta de visita Especial de la CGR dentro de la IP.
Finalizan informando que de acuerdo con el concepto emitido por la Dirección Jurídica, no hay lugar a modificar las Resoluciones 2765 y 2766 de 2019, mediante las cuales se renovó el permiso para el uso del espectro radioeléctrico a los operadores RCN Televisión S.A. y Caracol Televisión S.A. respectivamente, toda vez que el criterio de indexación
señalado en dichas resoluciones, para los valores pendientes de pago por concepto de concesión, se ajusta a las disposiciones establecidas en el artículo 33 de la Ley 1978 de 2019.</t>
  </si>
  <si>
    <t>Presentar la gestión de cobro administrativo (persuasivo y coactivo) de los saldos pendientes de pago.</t>
  </si>
  <si>
    <t>Realizar el cobro de los valores pendientes de pago con base en las indicaciones establecidas por la contraloría y las respuestas a las solicitudes de concepto dirigidas a la Dirección Jurídica.</t>
  </si>
  <si>
    <t>Documentos de Cobro</t>
  </si>
  <si>
    <t>GIT de Cartera
Dirección Jurídica</t>
  </si>
  <si>
    <t>Acción de mejora cumplida. 
Con radicado No.222128731 del 14/12/2022 la Dirección Jurídica informa que con radicado No. 222106412 del 19/10/2022 emitió concepto respecto de “Criterios de ajuste del saldo de la concesión a cargo de los operadores del servicio de televisión abierta radiodifundida RCN Televisión S.A. y Caracol Televisión S.A.”. y que por parte del GIT de Cartera mediante correos electrónicos de fechas 12 y 13 de diciembre de 2022 informó las gestiones adelantadas con relación al cobro de las cuotas de los saldos de la concesión respecto de RCN Televisión S.A. y Caracol Televisión S.A. Finalmente, informó que el cálculo de las cuotas aplicando como criterio de ajuste el IPC como se indicó, coincide con lo expuesto en los conceptos emitidos en la presente vigencia por parte del DANE con No. 20222100011031T del 16/08/2022 y la Dirección Jurídica mediante radicado No. 222106412 del 19/10/2022, por lo que no hay cobros de valores pendientes de pago, en razón a que lo pagos realizados de hicieron de manera correcta. Se adjuntan los correos y los archivos enviados como adjuntos a los mismos.</t>
  </si>
  <si>
    <t>H35AD-2021</t>
  </si>
  <si>
    <r>
      <rPr>
        <b/>
        <sz val="11"/>
        <color theme="1"/>
        <rFont val="Arial"/>
        <family val="2"/>
      </rPr>
      <t xml:space="preserve">Hallazgo No. 35. Estructuración, ejecución y supervisión de los Contratos 831 y 832 de 2021. AD. </t>
    </r>
    <r>
      <rPr>
        <sz val="11"/>
        <color theme="1"/>
        <rFont val="Arial"/>
        <family val="2"/>
      </rPr>
      <t xml:space="preserve">
Resultado de la revisión de los soportes documentales de las etapas precontractual y contractual de los contratos 831 y 832, la Contraloría encontró deficiencias en el cumplimiento de las condiciones pactadas en el anexo técnico, así: 
 </t>
    </r>
  </si>
  <si>
    <t xml:space="preserve">En el mismo sentido, la Contraloría evidenció que no existieron criterios técnicos para la definición de los municipios y departamentos a intervenir con el programa última milla , ni tampoco de las condiciones de cobertura que debían cumplir los operadores en cada uno de ellos.
Beneficios por municipio y departamento variaron.
El anexo técnico contiene la siguiente anotación “Adicionalmente a que los posibles beneficiarios deben pertenecer bien sea a estrato 1 o 2, la entidad contratante a través de la Oficina de Fomento Regional verificará que dichos beneficiarios también cumplan con la inscripción en clasificación según SISBEN IV (pertenecer a alguna de las clasificaciones de pobreza).” 
</t>
  </si>
  <si>
    <t xml:space="preserve">Procedimiento de focalización en el cual se incluyan los pasos a seguir para realizar la individualización e identificación de la población a beneficiar cumpliendo los criterios de elegibilidad descritos en los proyectos de conectividad (identificación de metas por región </t>
  </si>
  <si>
    <t xml:space="preserve">Elaborar un procedimiento de focalización en el cual se incluyan los pasos a seguir para realizar la individualización e identificación de la población a beneficiar cumpliendo los criterios de elegibilidad descritos en los proyectos de conectividad (identificación de metas por región).
</t>
  </si>
  <si>
    <t>Acción de mejora cumplida.
Con radicado No. 222115223 del 08/11/2022 la Dirección de Infraestructura remite  Procedimiento de "Focalización de beneficiarios de Proyecto de Telecomunicaciones" con código ACT-TIC-PR-003 aprobado el 31 de diciembre de 2022 en el sistema Isolución.</t>
  </si>
  <si>
    <t>La Contraloría además encontró que el horizonte de ejecución del contrato era de 18 meses de acuerdo con las cotizaciones y de 13 en los estudios previos, no obstante, el servicio realmente prestado por los operadores será solo de 5 meses, al término de la ejecución de los contratos. Es decir, el beneficio para los usuarios fue del 27.8% del tiempo previsto.</t>
  </si>
  <si>
    <t>Remitir informe en el cual se indique las acciones realizadas para incrementar los meses de operación de los Contratos de Aporte No. 831 y 832 de 2021.</t>
  </si>
  <si>
    <t>Acción de mejora cumplida.
2. Con radicado No. 222115223 del 08/11/2022 la Dirección de Infraestructura remite  segundo informe
1. Con radicado No.222102187del 06/10/2022 la Dirección de Infraestructura remite primer informe mediante  sobre las acciones realizadas para incrementar los meses de operación de los Contratos de Aporte No. 831 y 832 de 202, indicando que se solicitó la prórroga y adición del contrato de aporte No. 832 de 2021, suscrito con el operador COMUNICACIÓN CELULAR COMCEL SA, con el fin de llevar a cabo la operación de 131.175 SIMCARD hasta el 31 de diciembre de 2022.</t>
  </si>
  <si>
    <t xml:space="preserve">H36AD-2021 </t>
  </si>
  <si>
    <r>
      <rPr>
        <b/>
        <sz val="11"/>
        <color rgb="FF000000"/>
        <rFont val="Arial"/>
        <family val="2"/>
      </rPr>
      <t xml:space="preserve">Hallazgo No. 36. Calificación de riesgo procesal “EKOGUI” y reconocimiento de provisión contable. AD. </t>
    </r>
    <r>
      <rPr>
        <sz val="11"/>
        <color rgb="FF000000"/>
        <rFont val="Arial"/>
        <family val="2"/>
      </rPr>
      <t xml:space="preserve">
Evidencia esta auditoría, que existe provisión contable en los Informe de los Estados Financiero del 2021, provisión contable para los siguientes procesos, sin que la calificación del riesgo lo amerite para los siguientes procesos.</t>
    </r>
  </si>
  <si>
    <t xml:space="preserve">Diferencias conceptuales en la aplicación de la metodología dispuesta por la Agencia Nacional de Defensa Jurídica del Estado contenida en la Resolución 353 de 2016. </t>
  </si>
  <si>
    <t xml:space="preserve">Circular emitida por la Dirección Jurídica que contenga los lineamientos que deben ser tenidos en cuenta por los abogados al momento de aplicar la metodología para calificar el riesgo de los procesos judiciales y el calculo de la provisión contable, teniendo como marco jurídico la Resolución 353 de 2016 de la Agencia Nacional de Defensa Jurídica del Estado.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</si>
  <si>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procesos en Ekogui y en los estados financieros.</t>
  </si>
  <si>
    <t>Una Circular</t>
  </si>
  <si>
    <t xml:space="preserve">GIT de Procesos Judiciales
Dirección Jurídica </t>
  </si>
  <si>
    <t>Acción de mejora cumplida. 
Con radicado No.222118606 del 17/11/2022, la Coordinación del GIT de Procesos Judiciales y Extrajudiciales remite la Circular No. 000023 del 08/08/2022, con asunto  "Lineamientos para la calificación del riesgo de los procesos a cargo" de los abogados de la Dirección Jurídica encargados de la representación judicial de la entidad para la estimación de la provisión contable. De igual manera, remiten socialización de esta circular a los abogados encargados de la representación judicial.</t>
  </si>
  <si>
    <t>H7A-2020
AEF</t>
  </si>
  <si>
    <r>
      <rPr>
        <b/>
        <sz val="11"/>
        <color theme="1"/>
        <rFont val="Arial"/>
        <family val="2"/>
      </rPr>
      <t>H7A. Apropiaciones, proyecto de inversión Fortalecimiento de la Industria de TI Nacional</t>
    </r>
    <r>
      <rPr>
        <sz val="11"/>
        <color theme="1"/>
        <rFont val="Arial"/>
        <family val="2"/>
      </rPr>
      <t xml:space="preserve">. 
El artículo 89 del decreto 111 de 1996, expresa que las apropiaciones incluidas en el Presupuesto General de la Nación son autorizaciones máximas de gastos, que el Congreso aprueba para ser ejecutadas o comprometidas durante la vigencia fiscal respectiva. Después del 31 de diciembre de cada año, estas autorizaciones expiran y, en consecuencia, no podrán comprometerse, adicionarse, transferirse, ni contra acreditarse.
Con cargo a los recursos del Proyecto de Inversión, con código BPIN No. 2018011000589, se financia la totalidad de los recursos comprometidos en el Contrato 621 de 2020, suscrito con la Fundación Tecnalia Colombia y, parcialmente, los recursos comprometidos en el Convenio Interadministrativo No. 863 de 2020, suscrito con Computadores para Educar. Al respecto, se confirman recursos presupuestales sin comprometer, por $13.6 millones de pesos al cierre de la vigencia fiscal 2020, con cargo al proyecto de inversión mencionado. Situación que denota deficiencias de control por no comprometer parte de los recursos presupuestales en cumplimiento de sus objetivos. 
La entidad responde que “De acuerdo con el SIIF Nación, el valor de los recursos disponibles con corte al 31 de diciembre de 2020 para el proyecto de Fortalecimiento de la Industria de TI Nacional era de $13.459.018. En ninguna circunstancia estos saldos estaban amparados bajo un registro presupuestal, razón por la cual no les es aplicable lo establecido en el artículo 2.8.1.7.6 del Decreto 1068 de 2015.”. La respuesta de la entidad no desvirtuó lo observado. </t>
    </r>
  </si>
  <si>
    <t xml:space="preserve">Según lo descrito por el equipo auditor de la  CGR en el informe de Actuación Especial "Se confirman recursos presupuestales sin comprometer, por $13.6 millones de pesos al cierre de la vigencia fiscal 2020, con cargo al proyecto de inversión con código BPIN No.2018011000589, que denota Deficiencias de control por no comprometer parte de los recursos presupuestales en cumplimiento de sus objetivos."
</t>
  </si>
  <si>
    <t>Identificar los saldos presupuestales sin destinación y una proyección de ejecución al cierre de la vigencia.</t>
  </si>
  <si>
    <t>Elaborar  un informe de los saldos presupuestales sin destinación y una proyección de ejecución al cierre de la vigencia.</t>
  </si>
  <si>
    <t>Acción de mejora cumplida.
2. Con radicado No.222134988 del 30/12/2022 la Dirección de Economía Digital remite Informe con corte al 30/11/2022 (Rad. No.222133090), donde indican que tienen el 95,11% de los recursos comprometidos y por comprometer el 4,89%, y describen las acciones que van tomar la Dirección al respecto.
1. Con radicado No.222113231 del 02/11/2022, la Dirección de Economía Digital remite Informe con corte a 30 de septiembre (222111427) sobre los saldos presupuestales sin destinación y una proyección de ejecución al cierre de la vigencia.</t>
  </si>
  <si>
    <t>Auditoría Financiera
No efectivo</t>
  </si>
  <si>
    <t>H2ADF-2020</t>
  </si>
  <si>
    <r>
      <rPr>
        <b/>
        <sz val="11"/>
        <color theme="1"/>
        <rFont val="Arial"/>
        <family val="2"/>
      </rPr>
      <t>H2ADF. Depuración Cartera año 2020</t>
    </r>
    <r>
      <rPr>
        <sz val="11"/>
        <color theme="1"/>
        <rFont val="Arial"/>
        <family val="2"/>
      </rPr>
      <t>.
...Si bien FUTIC plantea que a 31/12/2020, se cumplió con la meta planteada, respecto a la cartera prescrita, se observa, con corte a la vigencia auditada, que las deficiencias en la gestión de cobro de la cartera persisten, se realizó nuevamente la depuración de cifras contenidas en los EF...</t>
    </r>
  </si>
  <si>
    <t>No se cuenta como información válida y suficiente que permita reflejar la  oportunidad  en  la  aplicación  estricta  de  los  principios  de  la  gestión  fiscal:  economía, eficacia y eficiencia, en el ejercicio del cobro de cartera.</t>
  </si>
  <si>
    <t>Revisión mensual de los cuadros de gestión por vigencia para determinar sus impulsos y las notificaciones de los actos administrativos.</t>
  </si>
  <si>
    <t>Actas de revisión de los cuadros de control por vigencias con el fin de determinar los procedimientos que se encuentran sin impulso y proceder con la elaboración de los actos administrativos o comunicaciones que correspondan al trámite en que se encuentran.</t>
  </si>
  <si>
    <t>Actas de revisión de expedientes</t>
  </si>
  <si>
    <t>GIT de Cobro Coactivo
Dirección Jurídica</t>
  </si>
  <si>
    <t>Acción de mejora cumplida.
Con radicado No.222135367 del 30/12/2022 la Dirección Jurídica - GIT de Cobro Coactivo remite las 6 actas de revisión de los cuadros de control por vigencia, realizadas durante los meses de julio a diciembre e indican que se notifico a los abogados responsables; y en el mes de enero remiten acta de revisión de las actuaciones adelantadas por parte de los abogados para la depuración de cartera.</t>
  </si>
  <si>
    <t>H3A-2020</t>
  </si>
  <si>
    <r>
      <rPr>
        <b/>
        <sz val="11"/>
        <color theme="1"/>
        <rFont val="Arial"/>
        <family val="2"/>
      </rPr>
      <t xml:space="preserve">H3A. Recuperación de cartera. </t>
    </r>
    <r>
      <rPr>
        <sz val="11"/>
        <color theme="1"/>
        <rFont val="Arial"/>
        <family val="2"/>
      </rPr>
      <t xml:space="preserve">
La Ley 1066 del 2006 establece en su artículo 1°.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 (subrayado fuera de texto). 
Al respecto, se observa que 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Lo anterior, refleja inefectividad de la acción de mejora, deficiencias en la oportuna gestión de cobro, con el respectivo efecto en el recaudo del recurso público, lo que contraviene lo establecido en la Ley 1066 del 2006, en su artículo 1º.  </t>
    </r>
  </si>
  <si>
    <t xml:space="preserve">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t>
  </si>
  <si>
    <t>H4A-2020</t>
  </si>
  <si>
    <r>
      <rPr>
        <b/>
        <sz val="11"/>
        <color theme="1"/>
        <rFont val="Arial"/>
        <family val="2"/>
      </rPr>
      <t>H4A. Cartera con edades superiores a cinco años</t>
    </r>
    <r>
      <rPr>
        <sz val="11"/>
        <color theme="1"/>
        <rFont val="Arial"/>
        <family val="2"/>
      </rPr>
      <t xml:space="preserve">. 
De acuerdo a lo establecido en la Ley 1066 de 2006, los servidores públicos que tengan a su cargo el recaudo de obligaciones a favor del Tesoro Público “deberán realizar su gestión de manera ágil, eficaz, eficiente y oportuna, con el fin de obtener liquidez para el Tesoro Público” (subrayado fuera de texto) y adicionalmente, el Estatuto Tributario Nacional, establece en su artículo 817, que la acción de cobro de las obligaciones fiscales prescribe en el término de cinco (5) años.   
Lo anterior, para contextualizar que, realizado el análisis de la cartera por edades,  y como se observa en la Tabla 5, del total de la cartera por $86.931 millones, el 40%, es decir, $35.062,2 millones, refleja una antigüedad mayor a cinco (5) años, se encuentra en cobro coactivo y representa un alto riesgo de prescripción; el 19%, correspondiente a $16.473,4 millones, tiene antigüedad entre tres (3) y cinco (5) años, y que, los dos rangos, corresponden al 59,2% de la cartera total 	
De igual forma, en relación con la antigüedad de la cartera en cobro coactivo, la misma entidad indica que “se están estructurando los mecanismos que permitan reflejar en el aplicativo de gestión de cobro la información real sobre el estado actual de los procedimientos de cobro coactivo y por tanto de las obligaciones, específicamente en torno a aquellas situaciones que afectan o modifican la fecha inicial de exigibilidad de las obligaciones, tales como:… 
Por lo antes mencionado, se evidencian deficiencias en la gestión de cobro y en la información reportada, así como un alto riesgo de pérdida de recursos, que superan los $35.062 millones.  </t>
    </r>
  </si>
  <si>
    <t xml:space="preserve">deficiencias en la gestión de cobro y en la  información  reportada,  así  como  un  alto  riesgo  de  pérdida  de  recursos,  que  superan los $35.062 millones.   </t>
  </si>
  <si>
    <t>Realizar todas las actuaciones administrativas necesarias tendientes a la recuperación de la cartera las cuales deben estar reflejadas en los cuadros de control de los procesos</t>
  </si>
  <si>
    <t>Actas de revisión de los cuadros de control por vigencias con el fin de determinar los procedimientos que se encuentran sin impulso y proceder con la elaboración de los actos administrativos o comunicaciones que correspondan al trámite en que se encuentran</t>
  </si>
  <si>
    <t>Dirección Jurídica
GIT de Cobro Coactivo</t>
  </si>
  <si>
    <t>H11AD-2020</t>
  </si>
  <si>
    <r>
      <rPr>
        <b/>
        <sz val="11"/>
        <color theme="1"/>
        <rFont val="Arial"/>
        <family val="2"/>
      </rPr>
      <t>H11AD. Reconocimiento de Provisión Proceso Judicial.</t>
    </r>
    <r>
      <rPr>
        <sz val="11"/>
        <color theme="1"/>
        <rFont val="Arial"/>
        <family val="2"/>
      </rPr>
      <t xml:space="preserve">
La Resolución 193 de 2016- Procedimiento para la Evaluación del Control Interno Contable, de la CGN indica, “entre los elementos y actividades de control interno para gestionar el riesgo contable, que debe existir coordinación entre las diferentes dependencias, con exigencias de responsabilidad por parte de quienes ejecutan procesos diferentes al contable y también hace referencia a que las entidades deberán realizar el cálculo y reconocimiento adecuado de las amortizaciones, agotamiento, depreciaciones, deterioro y provisiones, asociados a los activos y pasivos, según el caso”. 
En las vigencias 2019 y 2020, FUTIC registró en sus estados financieros provisión contable, por proceso en contra11 en cuantía de $70.255 millones y $345.200 millones, afectando el resultado de cada ejercicio en la cuantía correspondiente, de tal forma que a la fecha de corte de la vigencia auditada se presenta un pasivo por valor de $415.455 millones, sin la respectiva revelación en la información financiera.
Al respecto, es importante mencionar que, si bien FUTIC plantea que la estimación del pasivo se realizó aplicando la metodología de reconocido valor técnico para el cálculo de la provisión contable de los procesos judiciales, conciliaciones extrajudiciales y tramites arbitrales en contra de la entidad, establecida en la Resolución 353 del 1 de noviembre de 2016 de la Agencia Nacional de Defensa Jurídica del Estado, de acuerdo con los documentos que soportan la gestión adelantada en el proceso judicial, no existe claridad, si a 31 de diciembre de 2020, cuando el proceso se encontraba suspendido y pendiente de una audiencia de conciliación para el siguiente año, existía una posibilidad de pérdida del proceso, superior al 50%, para que se haya solicitado la provisión en esta cuantía. 
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2</t>
    </r>
  </si>
  <si>
    <t xml:space="preserve">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6.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</si>
  <si>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procesos en Ekogui y en los estados financieros.</t>
  </si>
  <si>
    <t>Dirección Jurídica
GIT de Procesos Judiciales</t>
  </si>
  <si>
    <t>H15A 2020</t>
  </si>
  <si>
    <r>
      <rPr>
        <b/>
        <sz val="11"/>
        <color theme="1"/>
        <rFont val="Arial"/>
        <family val="2"/>
      </rPr>
      <t xml:space="preserve">H15A. Saldos pendientes por legalizar - Operadores públicos de Televisión. </t>
    </r>
    <r>
      <rPr>
        <sz val="11"/>
        <color theme="1"/>
        <rFont val="Arial"/>
        <family val="2"/>
      </rPr>
      <t xml:space="preserve">
El Articulo 339 de la Constitución Política de Colombia establece, que el Plan Nacional de Desarrollo se compone de dos partes: de una parte general, en la que se señalan los propósitos y objetivos nacionales de largo plazo, las metas y prioridades de la acción estatal a mediano plazo y las estrategias y orientaciones generales de la política económica, social y ambiental que serán adoptadas por el Gobierno; y de una parte especial, conformada por el Plan de Inversiones públicas que contiene los Presupuestos Plurianuales de los principales programas y proyecciones de inversión pública nacional y la especificación de los recursos financieros requeridos para su ejecución. 
Por otra parte, el artículo 5º de la Ley 179 de 1994, define el principio de la planificación de la siguiente manera: “El presupuesto general de la nación deberá guardar concordancia con los contenidos del plan nacional de desarrollo, del plan nacional de inversiones, del plan financiero y del plan operativo anual de inversiones”. 
Se observan entonces, deficiencias en la programación y ejecución de los recursos por parte de los operadores públicos de Televisión, recursos asignados por el Fondo Único de Tic para financiar los planes, programas y proyectos para facilitar prioritariamente el acceso universal y el servicio universal de todos los habitantes del territorio nacional a las Tecnologías de la Información y las Comunicaciones y garantizar el fortalecimiento de la televisión pública, así: 
1. 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$119.544,4 millones, es decir el 31% de los recursos desembolsados, los cuales corresponden a: $106.881.244 millones, por concepto de transferencias condicionadas y desembolsos para legalizaciones de los actos administrativos por $12.663,2 millones, así:…
Lo anterior, por falta de programación y cumplimiento de los cronogramas que permitieran desarrollar las actividades dentro de la vigencia, tal y como estaba establecido en el plan de acción de cada uno de los operadores y por ende el plan de inversiones presentado inicialmente por los mismos. 
 La no utilización de todos los recursos solicitados a diciembre 31 de 2020, trae como consecuencia que no se hayan entregado todos los servicios de televisión pública programados, afectando las metas del plan de acción y como consecuencia el posible reintegro de recursos al presupuesto, por la no utilización, generando acumulación de excedentes y perdidas de apropiación. 
2. De otra parte, se observan deficiencias en la programación y ejecución oportuna de los recursos transferidos por el Fondo, toda vez, que se realizaron reintegros presupuestales por $1.619,8 millones correspondientes a recursos transferidos en cumplimiento de obligaciones contractuales a RTVC, así:..
La entidad manifiesta en respuesta a la observación, que la operación y gestión de los recursos es responsabilidad de cada operador, al igual que la liquidación y posterior reintegro, que depende “en todo caso, del término en que el operador lleve a cabo la liquidación de sus procesos contractuales y demás trámites administrativos (…)” y que lo que corresponde al GIT es “hacer seguimiento a la ejecución de los recursos y garantizar los reintegros de los mismos que no sean ejecutados durante cada vigencia”. 
Al respecto la CGR señala, que no se presentó por parte de la entidad evidencia de gestión tendiente a garantizar la oportuna ejecución y legalización de recursos, más allá del diligenciamiento de un formato de seguimiento general.</t>
    </r>
  </si>
  <si>
    <t xml:space="preserve">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$31.947,3 millones, debido a la situación de emergencia sanitaria del 2020 los operadores de televisión se vieron obligados en repetidas ocasiones a ajustar las propuestas iniciales, toda vez que las actividades desarrolladas debían de hacerse en campo externo y estas estaban restringidas por órdenes del Gobierno Nacional. Como consecuencia de esto la programación y ejecución de los recursos por parte de los operadores públicos de Televisión se vio afectada.
</t>
  </si>
  <si>
    <t xml:space="preserve">Acción de mejora cumplida.
Con Radicado No.232004044 del 23/01/2022 el GIT de Fortalecimiento al Sistema de Medios Públicos entregó los 2 informes a informe de seguimiento a la legalización de recursos de los operadores públicos de Televisión, con corte al mes de octubre y diciembre de 2022. </t>
  </si>
  <si>
    <t>H20AD-2020 -H14A-2019</t>
  </si>
  <si>
    <r>
      <rPr>
        <b/>
        <sz val="11"/>
        <color theme="1"/>
        <rFont val="Arial"/>
        <family val="2"/>
      </rPr>
      <t xml:space="preserve">H20AD. Reservas no ejecutadas. </t>
    </r>
    <r>
      <rPr>
        <sz val="11"/>
        <color theme="1"/>
        <rFont val="Arial"/>
        <family val="2"/>
      </rPr>
      <t xml:space="preserve">
H14A-2019.  Entrega de bienes y servicios. 
El Decreto 111 de 1996 en el artículo 14 del Estatuto Orgánico del Presupuesto Nacional indica que “El año fiscal comienza el 1° de enero y termina el 31 de diciembre de cada año. Después del 31 de diciembre no podrán asumirse compromisos con cargo a las apropiaciones del año fiscal que se cierra en esa fecha y los saldos de apropiación no afectados por compromisos caducarán sin excepción.” Así mismo, el Decreto 111 de 1996 en el artículo 8915, prevé las reservas y cuentas por pagar de manera restrictiva, enfatizando que las mismas deben estar comprometidas a diciembre 31 del año posterior a su constitución, so pena de que expiren. En el mismo sentido, el Decreto 1068 de 2015 establece en el artículo 2.8.1.7.3.3. Fenecimiento de Reservas Presupuestales y Cuentas por 
pagar. “Las reservas presupuestales y cuentas por pagar constituidas por los órganos que conforman el Presupuesto General de la Nación, que no se ejecuten durante el año   de su vigencia fenecerán”. 
 Por su parte, el artículo 51 de la Ley 2008 de 2019, establece: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así mismo como lo establece la Ley 2411 de 2019” (subrayado fuera de texto).” 
De las reservas constituidas en 2019 por $23.791 millones, $17.800,7 millones fenecieron, toda vez que no fueron ejecutadas a 31 de diciembre de 2020. (Ver tabla 14) 
Dentro de las reservas no ejecutadas, se afectaron los siguientes proyectos de inversión: “transferencia para financiamiento del servicio postal universal por $475,2 millones”; ampliación programa de telecomunicaciones sociales nacional por $16.718,6 millones y fortalecimiento y apropiación del modelo de gestión institucional del ministerio TIC Bogotá por $606,9.  Dichas reservas no ejecutadas, afectaron la disponibilidad de recursos que se apropiaron en la vigencia 2019 y que debieron ejecutarse en 2020  
Lo anterior, evidencia deficiente planeación y constitución de compromisos sin la debida certeza para su ejecución y genera mayores trámites para la cancelación de dichos compromisos.   </t>
    </r>
  </si>
  <si>
    <t>La CGR evidencia deficiente planeación y constitución de compromisos sin la debida certeza para su ejecución y genera mayores trámites para la cancelación de dichos compromisos y que las acciones de mejora del plan de mejoramiento no han sido efectivas</t>
  </si>
  <si>
    <t>1. Impartir desde la Secretaria General, la Subdirección Financiera, la OGIF y la OAPES, direccionamiento a las áreas para que la solicitud de reservas presupuestales, se realice real y objetivamente, basados en  cronogramas de los procesos de contratación y ejecución ajustados a la realidad, con observación de los principios legales de contratación y presupuesto.</t>
  </si>
  <si>
    <t>Circular interna con lineamientos sobre la constitución y ejecución de reservas presupuestales.</t>
  </si>
  <si>
    <t>Realizar seguimiento a la ejecución del Presupuesto del FUTIC.</t>
  </si>
  <si>
    <t>Realizar informes de seguimiento mensuales a la ejecución del FUTIC, en donde se incluyan aspectos que generen puntos de control, como: ejecución mensual del presupuesto del FUTIC, ejecución proyectada del FUTIC vs ejecución real del FUTIC (compromisos, obligaciones, pagos), ejecución de reservas presupuestales, incumplimientos en ejecución, alertas para repriorización de recursos en rubros presupuestales, entre otros).</t>
  </si>
  <si>
    <t>Informes de seguimiento a la ejecución del presupuesto del FUTIC</t>
  </si>
  <si>
    <t>Crear el procedimiento de seguimiento a la ejecución y liberación de las reservas presupuestales con puntos de control para el manejo de reservas presupuestales, el cual aplicara para el Fondo Único de TIC y MINTIC.</t>
  </si>
  <si>
    <t xml:space="preserve">Subdirección Financiera / GIT de Presupuesto
Participan: Oficina Asesora de Planeación 
Dirección de Industria de Comunicaciones- Subdirección Postal </t>
  </si>
  <si>
    <t>H23A-2020</t>
  </si>
  <si>
    <r>
      <rPr>
        <b/>
        <sz val="11"/>
        <color theme="1"/>
        <rFont val="Arial"/>
        <family val="2"/>
      </rPr>
      <t xml:space="preserve">H23A. Contratos 1042 y 1043 de 2020. </t>
    </r>
    <r>
      <rPr>
        <sz val="11"/>
        <color theme="1"/>
        <rFont val="Arial"/>
        <family val="2"/>
      </rPr>
      <t xml:space="preserve">
El parágrafo 2 de la cláusula 5 de los contratos de aporte 1042 y 1043 de 2020 indica que “La utilización del anticipo se encuentra condicionada al perfeccionamiento del contrato de aporte y a la aprobación del plan de inversión del anticipo, en todo caso, la aprobación de este último se encuentra sujeto a la verificación por parte de la Interventoría, o quien haga sus veces, quien corroborará entre otros que: 1. El plan de anticipo incluya únicamente gastos asociados al CAPEX para la región contratada. 2. Entre los gastos permitidos para la destinación del anticipo se permite: compra de equipos y suministros, gastos destinados a transporte y nacionalización. 3. En general se permite cualquier gasto asociado a la financiación de las necesidades de aprovisionamiento que comprende el CAPEX del proyecto, en todo caso, la aprobación de cada ítem del Plan de Inversión estará sujeto a la verificación del Interventor. 4. El anticipo en ningún caso podrá ser usado en los pagos de legalización del contrato de aporte.”  En el Informe mensual de supervisión del mes de diciembre de 2020, firmado el 02 de febrero de 2021, se indica por parte del supervisor del contrato 1042 que “el plan de inversión del anticipo fue entregado por (el contratista) el pasado 29 de diciembre de 2020 mediante radicado 201078666, actualmente se encuentra en revisión por la Supervisión e interventoría”. 
No obstante, el 31 de diciembre de 2020, se emitió concepto de aprobación para el primer desembolso (anticipo) por valor de $68.852,3 millones por parte del interventor del contrato, así: “una vez verificados el perfeccionamiento del contrato estatal de aporte 1042 de 202017y la entrega del Plan de Inversión del anticipo radicado por el Contratista. (…)”18; lo anterior sin que haya registro alguno del cumplimiento de la verificación y aprobación del plan de acuerdo a lo requerido en las obligaciones de la cláusula 5 del contrato en comento. (Negrita fuera de texto).
La entidad manifiesta en su respuesta a la comunicación de observaciones, que contractualmente el desembolso del anticipo estaba sujeto a la entrega del plan y solo su utilización se encuentra sujeta a su aprobación, por cuanto no habría un incumplimiento de las cláusulas pactadas en las minutas de los citados contratos, no obstante, la Contraloría llama la atención del ente auditado, en relación con la pertinencia de desembolsar recursos con la mera presentación de un documento 
sin ejercer ningún tipo de revisión o aprobación del mismo, particularmente porque la CGR determinó que los planes de inversión del anticipo presentados por los contratistas, no se tratan de documentos detallados que den cuenta de las acciones, plazos, ni uso específico de los $68.852,3 millones y $70.243,2 millones que fueron desembolsados, respectivamente, a las fiducias de los contratos de aporte 1042 y 1043; lo cual dificulta la adecuada supervisión e interventoría de los 
recursos, poniendo en riesgo su adecuada utilización. 
Vale la pena señalar que los contratos de aporte 1042 y 1043 de 2020, se firmaron con un horizonte de ejecución de 10 años, por valor de $ 2.138.117,2 millones y se encuentran en sus primeros meses de ejecución, por cuanto las deficiencias relatadas podrían poner en riesgo un alto volumen de recursos públicos y comprometería el logro de importantes metas sectoriales a corto y mediano plazo.</t>
    </r>
  </si>
  <si>
    <t>Llama la atención del ente auditado, en relación con la pertinencia de desembolsar recursos con la mera presentación de un documento sin ejercer ningún tipo de revisión o aprobación del mismo.</t>
  </si>
  <si>
    <t xml:space="preserve">Realizar 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
</t>
  </si>
  <si>
    <t>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t>
  </si>
  <si>
    <t xml:space="preserve">Acción de mejora cumplida.
Con radicado No. 222115223 del 08/11/2022 la Dirección de Infraestructura remite Informe explicativo de aprobación de los requisitos de los desembolsos los mismos se transfieren a la fiducia y cuando se aprueba el cumplimiento de los requisitos de las utilizaciones es cuando el contratista puede acceder a los mismos. </t>
  </si>
  <si>
    <t>H34A-2020</t>
  </si>
  <si>
    <t>Hallazgo No. 34. Aplicativos para la gestión de ingresos del FUTIC. Administrativo</t>
  </si>
  <si>
    <t>En las auditorías a los procesos de Gestión de TI y Gestión Financiera, practicadas por la Oficina de Control Interno en desarrollo del Programa Anual de Auditoría Interna en la vigencia de 2020, se determinan falencias en el cumplimiento de diferentes numerales del Manual de lineamientos, para el aplicativo BDUPlus y algunas fallas en la operación del aplicativo SEVEN.
Se evidencian deficiencias en la aplicación de los controles definidos para la parametrización, operación y mantenimiento de los sistemas de información mencionados y generan riesgo de error en el recaudo de los recursos del FUTIC en los términos y condiciones establecidos en la normatividad aplicable para este propósito.</t>
  </si>
  <si>
    <t>Ajustar el sistema de BDU y SEVEN de acuerdo con  la normatividad establecida</t>
  </si>
  <si>
    <t xml:space="preserve">i) Remitir requerimiento  a la oficina de tecnologías   de las necesidades  de acuerdo con  la norma vigente 
ii) Realizar análisis del requerimiento solicitado por parte de la oficina de tecnologías  con el fin de dar respuesta a cada área
</t>
  </si>
  <si>
    <t>Oficina de TI
Participan: Dirección de Industria de Comunicaciones
Subdirección Financiera</t>
  </si>
  <si>
    <t>H39A-2020</t>
  </si>
  <si>
    <r>
      <rPr>
        <b/>
        <sz val="11"/>
        <color theme="1"/>
        <rFont val="Arial"/>
        <family val="2"/>
      </rPr>
      <t>H39AD. Plan de mejoramiento.</t>
    </r>
    <r>
      <rPr>
        <sz val="11"/>
        <color theme="1"/>
        <rFont val="Arial"/>
        <family val="2"/>
      </rPr>
      <t xml:space="preserve">
Tal como lo señala el artículo 38 de la Resolución Orgánica 042 de 2020 de la CGR, el Plan de mejoramiento “es el instrumento que contiene la información del conjunto de las acciones correctivas y/o preventivas que debe adelantar un sujeto de vigilancia y control fiscal o entidad territorial, en un período determinado, para dar cumplimiento a la obligación de subsanar y corregir las causas administrativas que dieron origen a los hallazgos identificados por la Contraloría General de la República, como resultado del ejercicio de una actuación fiscal”. 
En virtud del artículo 43 de la citada resolución, la Contraloría realizó seguimiento a las acciones propuestas para los hallazgos contables y presupuestales del Plan de Mejoramiento del FUTIC, cuyo término de vencimiento corresponde a 31 de diciembre de 2020.   
A partir de lo anterior, se estableció una baja efectividad (32,5%) del plan de mejoramiento, en razón a que se han reiterado situaciones presentadas en hallazgos de vigencias anteriores, frente a las cuales FUTIC deberá formular nuevas acciones, toda vez que las vigentes, no han sido efectivas.   
Tal es el caso de las acciones propuestas para corregir hallazgos en materia de:   
1. Clasificación de activos. (Hallazgo N° 1) 2. Gestión cobro y castigo de cartera. (Hallazgos N°. 3 y 4) 
3. Debida y oportuna legalización de recursos entregados a terceros. (Hallazgos N° 7, 8, 9 y 10)  
4. Reconocimiento de inventarios en poder de terceros. (Hallazgo N° 5) 5. Revelación de anticipos para adquisición de bienes y servicios. (Hallazgo N° 6)  6. Revelación de información relevante. (Hallazgo N° 12) 7. Programación y ejecución presupuestal. (Hallazgo N° 17) 8. Ejecución del rezago presupuestal. (Hallazgo N° 20) 9. Calidad y suficiencia de la información registrada en el sistema de 
información Zafiro, entre otras. (Hallazgo N° 35) 
Llama la atención de la CGR el caso del hallazgo H15A 2019. Contrato de Aporte 875 de 2013, para el cual se evidencia del seguimiento realizado, la no efectividad de las acciones de mejora adelantadas, que no subsanan las causas del hallazgo, y la provisión constituida a 31 de diciembre de 2020, que tiene importante impacto en la situación financiera de la entidad.   
A lo cual la entidad en su respuesta manifiesta que “[…] hasta tanto el contratista dé cumplimiento a las condiciones establecidas contractualmente para acceder a los desembolsos, o se profiera pronunciamiento por parte del Tribunal de Arbitramento respecto al acuerdo conciliatorio presentado por las partes que modifique las condiciones contractuales para acceder a los desembolsos, el FONDO ÚNICO DE TIC no podrá adelantar la aprobación y desembolso de los 
recursos contemplados en el marco del Contrato de Aporte No.875 de 2013”. … </t>
    </r>
  </si>
  <si>
    <t xml:space="preserve">Con ocasión a las controversias generadas en el marco del Contrato de Aporte No.875 de 2013 y los presuntos incumplimientos por parte del contratista que no permitieron a la supervisión autorizar los desembolsos de los recursos asociados a las vigencias 2018 y 2019, se tramitaron reservas presupuestales para los recursos de estas vigencias, pero las mismas no fueron ejecutadas por la falta de cumplimiento de los requisitos por parte del contratista. </t>
  </si>
  <si>
    <t>Presentar Informe con el detalle de la ejecución financiera del contrato de aporte No. 875 de 2013, donde se puede evidenciar lo siguiente:
1. Pagos realizados.
2. Utilizaciones realizadas.
3. Recursos Ejecutados a través de Ordenes de Pago por la UT Andired.</t>
  </si>
  <si>
    <t>Informe Financiero</t>
  </si>
  <si>
    <t>Acción de mejora cumplida.
Con radicado No.222126854 del 07/12/2022 la Dirección de Infraestructura remite Informe con el detalle de la ejecución financiera del contrato de aporte No. 875 de 2013.</t>
  </si>
  <si>
    <t>Falta de oportunidad en la legalización de recursos entregados a terceros. 
(Hallazgos N° 7, 8, 9 y 10).
Quedan recursos pendientes por legalizar de los contratos interadministrativos, como se señala a continuación:
504-2011: Liquidación bilateral con proceso judicial pendiente por legalizar $130,624 millones
989-2012: Liquidación bilateral con salvedades, pendiente por legalizar $474,643 millones
879 de 2013: Liquidación bilateral con salvedades, pendiente por legalizar $1.198,455 millones
667-2015: Proceso de liquidación judicial pendiente por legalizar $53.667,776 millones
La supervisión del FONDO ÚNICO DE TIC no realizó la legalización de los recursos por cuanto los contratos interadministrativos suscritos con ENTERRITORIO presentan controversias por presuntos incumplimientos y fueron liquidados con salvedades, razón por la cual las controversias deben ser elevadas a instancias jurídicas para la solución de las mismas.</t>
  </si>
  <si>
    <t>H2AD 2019</t>
  </si>
  <si>
    <r>
      <rPr>
        <b/>
        <sz val="11"/>
        <color theme="1"/>
        <rFont val="Arial"/>
        <family val="2"/>
      </rPr>
      <t>H2AD 2019. Depuración de cartera año 2019 .</t>
    </r>
    <r>
      <rPr>
        <sz val="11"/>
        <color theme="1"/>
        <rFont val="Arial"/>
        <family val="2"/>
      </rPr>
      <t xml:space="preserve">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r>
  </si>
  <si>
    <t>Presunta inoportunidad en el cobro de la cartera</t>
  </si>
  <si>
    <t>Revisar mensualmente los cuadros de control de los procesos coactivos con el fin de determinar  la expedición de los actos administrativos y su respectiva notificación, tendiente al cambio de la fecha de exigibilidad del título ejecutivo.</t>
  </si>
  <si>
    <t>Actas de revisión de los expedientes por vigencias para determinar si se han  cumplido con las etapas dispuestas para el cobro, su notificación efectiva y la verificación de que se está realizando su trámite con  la debida diligencia.</t>
  </si>
  <si>
    <t xml:space="preserve"> Dirección Jurídica
 GIT Cobro Coactivo</t>
  </si>
  <si>
    <t xml:space="preserve">H4A 2019
</t>
  </si>
  <si>
    <r>
      <rPr>
        <b/>
        <sz val="11"/>
        <color theme="1"/>
        <rFont val="Arial"/>
        <family val="2"/>
      </rPr>
      <t xml:space="preserve">H4A 2019. Revelación de cartera </t>
    </r>
    <r>
      <rPr>
        <sz val="11"/>
        <color theme="1"/>
        <rFont val="Arial"/>
        <family val="2"/>
      </rPr>
      <t xml:space="preserve">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r>
  </si>
  <si>
    <t>Presunta inconsistencia en la revelación de la información de la cartera no vencida recibida de la ANTV en liquidación.</t>
  </si>
  <si>
    <t>1. Actualizar el Manual de cobro administrativo en etapa persuasiva y coactiva</t>
  </si>
  <si>
    <t>Actualizar el Manual de cobro tanto en etapa persuasiva y coactiva, así como expedir el acto administrativo que lo adopta.</t>
  </si>
  <si>
    <t xml:space="preserve">2. Crear el procedimiento de depuración de cartera </t>
  </si>
  <si>
    <t xml:space="preserve">
GIT de Cartera
GIT de Cobro Coactivo
</t>
  </si>
  <si>
    <t>1. Identificar en la cartera las obligaciones que no son exigibles por encontrarse demandadas ante la Jurisdicción Contencioso Administrativa y las que hacen parte de procesos de insolvencia.</t>
  </si>
  <si>
    <t>Ajustar las fechas de exigibilidad de las obligaciones demandadas ante la Jurisdicción Contencioso Administrativa y las que hacen parte de procesos de insolvencia en el módulo de Gestión de Cobro y Cartera.</t>
  </si>
  <si>
    <t>Informe con el reporte de las fechas de exigibilidad actualizadas.</t>
  </si>
  <si>
    <t xml:space="preserve">
GIT de Cartera
Subdirección Financiera
GIT de Cobro Coactivo
Dirección Jurídica
</t>
  </si>
  <si>
    <t>H5A 2019</t>
  </si>
  <si>
    <r>
      <rPr>
        <b/>
        <sz val="11"/>
        <color theme="1"/>
        <rFont val="Arial"/>
        <family val="2"/>
      </rPr>
      <t xml:space="preserve">H5A 2019. Riesgo en la recuperación de cartera. </t>
    </r>
    <r>
      <rPr>
        <sz val="11"/>
        <color theme="1"/>
        <rFont val="Arial"/>
        <family val="2"/>
      </rPr>
      <t xml:space="preserve">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r>
  </si>
  <si>
    <t>Presunto riesgo en la recuperación de cartera con fecha de vencimiento superior a tres (3) años</t>
  </si>
  <si>
    <t xml:space="preserve">Revisar los cuadros de control de los procesos coactivos para determinar que se hayan realizado todas las acciones tendientes a la recuperación de la cartera, entre ellos los embargos.
</t>
  </si>
  <si>
    <t xml:space="preserve">1. Actas de revisión de los cuadros control de los procesos coactivos para establecer que se estén realizando todas las acciones tendientes a la recuperación de cartera, entre ellos los embargos.
</t>
  </si>
  <si>
    <t xml:space="preserve">Actas de revisión de los cuadros de control  </t>
  </si>
  <si>
    <t xml:space="preserve">H8AD 2019
</t>
  </si>
  <si>
    <r>
      <rPr>
        <b/>
        <sz val="11"/>
        <color theme="1"/>
        <rFont val="Arial"/>
        <family val="2"/>
      </rPr>
      <t xml:space="preserve">H8AD 2019. Reconocimiento de Recursos entregados en Administración. </t>
    </r>
    <r>
      <rPr>
        <sz val="11"/>
        <color theme="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</si>
  <si>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t>Falta de oportunidad en la legalización de recursos en cumplimiento del objeto de los convenios firmados.</t>
  </si>
  <si>
    <t>Acción de mejora Cumplida.
Con radicado No. 222126854 del 07/12/2022 la Dirección de Infraestructura remite Informe explicativo sobre los avances de la acciones judiciales de los siguientes contratos:
504-2011, 989-2012, 879-2013: Iniciarán los procesos judiciales ante jurisdicción contencioso-administrativa, para resolver lo atinente a las salvedades plasmadas en las actas de liquidación, para lo cual se llevó a comité de conciliación y el contrato 667-2015 se encuentra en liquidación judicial.</t>
  </si>
  <si>
    <r>
      <rPr>
        <b/>
        <sz val="11"/>
        <rFont val="Arial"/>
        <family val="2"/>
      </rPr>
      <t xml:space="preserve">H8AD 2019. Reconocimiento de Recursos entregados en Administración. </t>
    </r>
    <r>
      <rPr>
        <sz val="1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</si>
  <si>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t>Mesas de trabajo entre FUTIC e ICETEX con el fin de continuar con la conciliación financiera de los convenios suscritos entre las dos entidades y el seguimiento a las legalizaciones de acuerdo con la ejecución de los convenios:
DED: 534-2011, 1047-2012, 665-2015,  866-2017, 930-2017
DGD: 825-2017
DED Y DGD: 432-2014, 577-2014, 426-2015, 822-2019.</t>
  </si>
  <si>
    <t>870 DGD
931 DED</t>
  </si>
  <si>
    <t>Solicitar a ICETEX certificación con la información financiera requerida para la conciliación, con corte al 31 de diciembre de 2021 de todos los convenios / alianzas  suscritas entre el FONTIC (ahora FUTIC) e ICETEX.
Convenios:
DED: 534-2011, 1047-2012, 665-2015,  866-2017, 930-2017
DGD: 825-2017
DED Y DGD: 432-2014, 577-2014, 426-2015, 822-2019.</t>
  </si>
  <si>
    <t>Elaborar y remitir comunicado a ICETEX  solicitando certificación  con corte al 31 de diciembre de 2021 de todos los convenios / alianzas  suscritas entre el FONTIC (ahora FUTIC) e ICETEX.</t>
  </si>
  <si>
    <t xml:space="preserve">Acción de mejora cumplida.
*Con radicado No.222125282 del 05/12/2022 las Direcciones de Economía Digital y Gobierno Digital remite Certificación expedida por ICETEX  que contiene la información requerida para continuar con la conciliación financiera, con corte a 31/12/2021, de los siguientes convenios / alianzas suscritos entre el Fondo y el Icetex.
*Con radicado No.222113231 del 02/11/2022, la Dirección de Economía Digital remite documento consolidado de los tres memorandos dirigidos al ICETEX, solicitando certificación financiera con corte al 31 de diciembre de 2021 de todos los convenios suscritos. (Rad. 22088266 del 02/09/2022  222104038 del 11/10/2022 y 222110359 del 27/10/2022).
</t>
  </si>
  <si>
    <t>H8AD 2019. Reconocimiento de Recursos entregados en Administración.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</si>
  <si>
    <t>H12A 2019</t>
  </si>
  <si>
    <t>H12A 2019. Vigencias Futuras Autorizadas en 2018 Ejecutadas en 2019.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</si>
  <si>
    <t>Posibles debilidades en la planeación, ejecución y seguimiento a los proyectos, debido a la no utilización de la totalidad de las vigencias futuras solicitadas en la vigencia, por parte de los diferentes proyectos de inversión.</t>
  </si>
  <si>
    <t>Lidera: Oficina Asesora de Planeación y Estudios Sectoriales
Participan: Dirección de Gobierno Digital
Oficina de Fomento Regional de TIC, Oficina de TI, Subdirección Administrativa y de Gestión Humana</t>
  </si>
  <si>
    <t>Acción de mejora cumplida. 
Con radicado No.222128529 del 14/12/2022 la Oficina Asesora de Planeación remite  carpetas con la información de las vigencias futuras.</t>
  </si>
  <si>
    <t>H3A 2018
H1A 2017</t>
  </si>
  <si>
    <t>H3A. Recuperación cartera de difícil cobro.  H1A 2017. Recuperación cartera de difícil cobro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</si>
  <si>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</si>
  <si>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 xml:space="preserve">Revisar mensualmente los cuadros de control de los procesos coactivos con el fin de determinar  la expedición de los actos administrativos y su respectiva notificación, tendiente al cambio de la fecha de exigibilidad del título ejecutivo. </t>
  </si>
  <si>
    <t>H18A 2018
H15AD-2015</t>
  </si>
  <si>
    <t>H18A. Ejecución Presupuestal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</si>
  <si>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</si>
  <si>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Lideran: Oficina Asesora de planeación 
Responsables: Ejecutores áreas misionales y de apoyo</t>
  </si>
  <si>
    <r>
      <t>Fortalecer los lineamientos desde la Secretaria General con apoyo de</t>
    </r>
    <r>
      <rPr>
        <strike/>
        <sz val="11"/>
        <color theme="1"/>
        <rFont val="Arial"/>
        <family val="2"/>
      </rPr>
      <t>y</t>
    </r>
    <r>
      <rPr>
        <sz val="11"/>
        <color theme="1"/>
        <rFont val="Arial"/>
        <family val="2"/>
      </rPr>
      <t xml:space="preserve"> la Subdirección Financiera para que las áreas ejecuten dentro de la vigencia fiscal actual, la totalidad de los compromisos celebrados, evitando las pérdidas de apropiación.</t>
    </r>
  </si>
  <si>
    <r>
      <t xml:space="preserve">Impartir desde la Secretaria General con apoyo de </t>
    </r>
    <r>
      <rPr>
        <strike/>
        <sz val="11"/>
        <color theme="1"/>
        <rFont val="Arial"/>
        <family val="2"/>
      </rPr>
      <t xml:space="preserve">y </t>
    </r>
    <r>
      <rPr>
        <sz val="11"/>
        <color theme="1"/>
        <rFont val="Arial"/>
        <family val="2"/>
      </rPr>
      <t>la Subdirección Financiera lineamientos para direccionar a las áreas sobre la ejecución de la totalidad de los recursos apropiados en cada rubro o proyecto. Orientar y asesorar desde la Secretaria General, subdirección financiera y la OAPES a las áreas responsables que la programación de los recursos solicitados se ejecuten de acuerdo con el concepto de gasto o proyecto de inversión registrado.
Seguimiento permanente de la ejecución presupuestal por parte de la OGIF y OAPES  con el apoyo de la Subdirección Financiera, en una apuesta por llevar un control y seguimiento sobre la apropiación presupuestal no utilizada, con el fin de dar las alarmas del caso para que la administración tome las decisiones pertinentes de planes para su utilización o la reducción definitiva de estos sobrantes de apropiación.</t>
    </r>
  </si>
  <si>
    <t>Circular  sobre los lineamientos de ejecución en lo que resta de la vigencia fiscal y socialización mensual por comunicación interna.</t>
  </si>
  <si>
    <t>H2A 2017</t>
  </si>
  <si>
    <r>
      <rPr>
        <b/>
        <sz val="11"/>
        <color theme="1"/>
        <rFont val="Arial"/>
        <family val="2"/>
      </rPr>
      <t xml:space="preserve">Hallazgo 2. Saneamiento de cartera. </t>
    </r>
    <r>
      <rPr>
        <sz val="11"/>
        <color theme="1"/>
        <rFont val="Arial"/>
        <family val="2"/>
      </rPr>
      <t xml:space="preserve">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r>
  </si>
  <si>
    <t>Según la CGR fue no efectivo porque en el año 2019 se Depura cartera a 214 obligaciones por $949.2 millones en virtud de la prescripción de la acción de cobro. Inoportunidad en la depuración jurídica y contable de procesos de cobro coactivo</t>
  </si>
  <si>
    <t>H4A 2017</t>
  </si>
  <si>
    <r>
      <rPr>
        <b/>
        <sz val="11"/>
        <color theme="1"/>
        <rFont val="Arial"/>
        <family val="2"/>
      </rPr>
      <t xml:space="preserve">Hallazgo 4. Legalización de recursos entregados en Administración. </t>
    </r>
    <r>
      <rPr>
        <sz val="11"/>
        <color theme="1"/>
        <rFont val="Arial"/>
        <family val="2"/>
      </rPr>
      <t xml:space="preserve">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</si>
  <si>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</si>
  <si>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t>Mesas de trabajo entre FUTIC e ICETEX con el fin de continuar con la conciliación financiera de los convenios suscritos entre las dos entidades y el seguimiento a las legalizaciones de acuerdo con la ejecución de los convenios:
DED: 534-2011, 1047-2012, 665-2015,  866-2017, 930-2017
DGD: 825-2017
DED  y  DGD: 432-2014, 577-2014, 426-2015, 822-2019.</t>
  </si>
  <si>
    <t>867 DGD
932 DED</t>
  </si>
  <si>
    <t>Elaborar y remitir comunicado a ICETEX  solicitando certificación con corte al 31 de diciembre de 2021 de todos los convenios / alianzas  suscritas entre el FONTIC (ahora FUTIC) e ICETEX.</t>
  </si>
  <si>
    <t xml:space="preserve">Acción de mejora cumplida.
*Con radicado No.222125282 del 05/12/2022 las Direcciones de Economía Digital y Gobierno Digital remite Certificación expedida por ICETEX  que contiene la información requerida para continuar con la conciliación financiera, con corte a 31/12/2021, de los siguientes convenios / alianzas suscritos entre el Fondo y el Icetex
*Con radicado No.222113231 del 02/11/2022, la Dirección de Economía Digital remite documento consolidado de los tres memorandos dirigidos al ICETEX, solicitando certificación financiera con corte al 31 de diciembre de 2021 de todos los convenios suscritos. (Rad. 22088266 del 02/09/2022  222104038 del 11/10/2022 y 222110359 del 27/10/2022).
</t>
  </si>
  <si>
    <t>H37A-2016
H14A-2015</t>
  </si>
  <si>
    <r>
      <rPr>
        <b/>
        <sz val="11"/>
        <color theme="1"/>
        <rFont val="Arial"/>
        <family val="2"/>
      </rPr>
      <t xml:space="preserve">H37A. Pérdidas de apropiación. </t>
    </r>
    <r>
      <rPr>
        <sz val="11"/>
        <color theme="1"/>
        <rFont val="Arial"/>
        <family val="2"/>
      </rPr>
      <t xml:space="preserve">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r>
  </si>
  <si>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</si>
  <si>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Oficina de Gestión de Ingresos del Fondo</t>
  </si>
  <si>
    <t xml:space="preserve">H37A. Pérdidas de apropiación.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</si>
  <si>
    <t>Según la CGR fue no efectivo porque persiste la causa que generó el hallazgo. Saldos pendientes por legalizar del convenio 458/2010 con Fonade
H5A 2017: el Convenio 458/2010 continua pendiente de liquidar</t>
  </si>
  <si>
    <t>GIT Planeación y Seguimiento Presupuestal - Oficina Asesora de Planeación</t>
  </si>
  <si>
    <t>Acción de mejora cumplida.
Con radicado No.222128529 del 14/12/2022 la Oficina Asesora de Planeación remite
las presentaciones realizadas a las áreas sobre el cumplimiento de la ejecución presupuestal de acuerdo con lo programado en plantillas PES versus lo ejecutado según reporte SIIF con cortes de junio a octubre de 2022, se adjunta listado de asistencia de los participantes.</t>
  </si>
  <si>
    <t>H15AD-2015</t>
  </si>
  <si>
    <t xml:space="preserve">H15A. Obligaciones Extemporáneas.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</si>
  <si>
    <t>Realizar Informe de seguimiento a la ejecución de los recursos del contrato de aporte 437-2011,  en el cual se incluirá la gestión adelantada por el supervisor.</t>
  </si>
  <si>
    <t>Informe de seguimiento a la ejecución de los recursos del contrato de aporte 437-2011, en el cual se incluirá la gestión adelantada por el supervisor.</t>
  </si>
  <si>
    <t>Acción de mejora Cumplida.
Con radicado No. 222126854 del 07/12/2022 la Dirección de Infraestructura remite Informe de seguimiento a la ejecución de los recursos del contrato de aporte 437-2011, donde indican que con corte del 31/10/2022, continuaba pendiente la utilización de recursos 
por valor de $9.420.850.212, cuya causa fue la suspensión de las obligaciones de instalación y puesta en servicio de los municipios de Santa Rosalía y la Primavera en el departamento de vichada desde el 22/05/2014.</t>
  </si>
  <si>
    <t>H16A-2015</t>
  </si>
  <si>
    <t>H16A. Programación y Utilización de Vigencias Futuras.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</si>
  <si>
    <t>Según la CGR, fue declarado no efectivo porque continua lo observado para vigencia 2019 no se utilizó 11.234 millones.
Deficiencias en el proceso presupuestal que afectan la eficiencia y oportunidad en la utilización de los recursos asignados al FONTIC debido al incremento de aprobaciones de cupos de vigencias futuras</t>
  </si>
  <si>
    <t>Fortalecer los lineamientos desde la Secretaria General con el apoyo de la Subdirección Financiera y la OAPES, para que las áreas programen con mayor precisión los compromisos que requieren autorización de vigencias futuras de tal forma que se logre comprometer el total de los recursos autorizados por el Min-Hacienda por dicho concepto.</t>
  </si>
  <si>
    <t>Informes de ejecución de vigencias futuras</t>
  </si>
  <si>
    <t>Acción de mejora cumplida.
Con radicado No. 232005639 del 27/01/2023 la Subdirección Financiera remite informe mediante el cual indican que el Ministerio de Hacienda mediante oficio 22022062116 del 23 de diciembre de 2022 comunica que no es posible hacer la reducción de los saldos no utilizados de las vigencias futuras autorizadas, esta respuesta se presenta en la solicitud de  reducción en SIIF de saldos o cupos no utilizados en autorización de Vigencias Futuras, por tal razón, el área no emite una solicitud de concepto de manera independiente.</t>
  </si>
  <si>
    <t>H45A-2014</t>
  </si>
  <si>
    <t xml:space="preserve">H45A. Estado de los Convenios interadministrativos.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</si>
  <si>
    <t>Declarado no efectivo porque no hay acta de liquidación del convenio.</t>
  </si>
  <si>
    <t>Presentar el acta de liquidación del convenio 435 de 2014</t>
  </si>
  <si>
    <t>Presentar el acta de liquidación del convenio 435 de 2014.</t>
  </si>
  <si>
    <t>Acta de liquidación</t>
  </si>
  <si>
    <t>Oficina de Fomento Regional de TIC</t>
  </si>
  <si>
    <t>Acción de mejora cumplida.
Con radicado No.222075103 del 28/07/2022 la Oficina de Fomento Regional remite copia del Acta de liquidación del convenio 435 de 2014 con fecha del 29/01/2021,suscrito entre el Fondo y FINDETER.</t>
  </si>
  <si>
    <t>H41A-2014</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</si>
  <si>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</si>
  <si>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</si>
  <si>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Dirección de Infraestructura
GIT de Actuaciones Administrativas y  Contractuales - Subdirección de Gestión Contractual</t>
  </si>
  <si>
    <t>H8AD 2019</t>
  </si>
  <si>
    <t xml:space="preserve">No se ha legalizado la totalidad de los recursos entregados en administración para ser ejecutados a través del convenio 813/ 2017 </t>
  </si>
  <si>
    <t>Realizar seguimiento a las acciones adelantadas por la Oficina Jurídica para lograr la liquidación del Convenio 813 de 2017</t>
  </si>
  <si>
    <t>Realizar informe que contenga la descripción de las acciones adelantadas por la Oficina Juridica del MINTIC para la liquidación del Convenio.
Primer Informe: Abril 2023
Segundo Informe:Junio 2023 
Tercer Informe: Septiembre 2023</t>
  </si>
  <si>
    <t>Con tiempo para su cumplimiento</t>
  </si>
  <si>
    <t xml:space="preserve">Auditoría Financiera
No efectivo
Evaluadas por la OCI - declaradas no efectivas
</t>
  </si>
  <si>
    <t>H13A 2018
H4A 2017
H9A-2016</t>
  </si>
  <si>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</si>
  <si>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No se ha realizado la liquidación de convenios de vigencias anteriores, como es el caso del  convenio 667 de 2015, el cual presenta saldos por legalizar.</t>
  </si>
  <si>
    <t>Presentar un Informe explicativo en la cual se indique el avance de la acciones judiciales del contrato 667-2015 suscrito con FONADE (Hoy ENTERRITORIO) proyecto PVD fase 3.</t>
  </si>
  <si>
    <t>Informe explicativo en la cual se indique el avance de la acciones judiciales del contrato 667-2015 suscrito con FONADE (Hoy ENTERRITORIO) proyecto PVD fase 3.</t>
  </si>
  <si>
    <t>H13A 2018</t>
  </si>
  <si>
    <t>No se ha liquidado la contratación derivada y se encuentran pendientes saldos por legalizar en el Convenio No. 488-2010</t>
  </si>
  <si>
    <t>Realizar las acciones tendientes a presentar mecanismos alternativos de solución entre los Ministerios (MINCIENCIAS - MINTIC) con el fin de conciliar los recursos no ejecutados que se encuentran pendientes por legalizar y los demás saldos derivados del convenio 488-2010.</t>
  </si>
  <si>
    <t xml:space="preserve">Elaborar, presentar y remitir solicitud de mecanismos alternativos de solución de conflictos del convenio.
 </t>
  </si>
  <si>
    <t xml:space="preserve">Solicitar a Minciencias desde la supervisión, la información pertinente para revisar la conciliación de los saldos y los insumos necesarios para la consecuente legalización de recursos del convenio 488-2010.
</t>
  </si>
  <si>
    <t>H13A 2018
H4A 2017</t>
  </si>
  <si>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</si>
  <si>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No se ha realizado la liquidación de convenios de vigencias anteriores, como es el caso del  convenio 813 de 2017, el cual presenta saldos por legalizar.</t>
  </si>
  <si>
    <t xml:space="preserve">Evaluación del Plan de Mejoramiento del Ministerio de TIC </t>
  </si>
  <si>
    <t>Puntajes base de Evaluación:</t>
  </si>
  <si>
    <t>Cumplimiento del Plan de Mejoramiento</t>
  </si>
  <si>
    <t>CPM = POMVi / PBEC</t>
  </si>
  <si>
    <t>Avance del plan de Mejoramiento</t>
  </si>
  <si>
    <t>AP =  POMi / PBEA</t>
  </si>
  <si>
    <t>Moneda Informe</t>
  </si>
  <si>
    <t xml:space="preserve">FONDO ÚNICO TIC </t>
  </si>
  <si>
    <t>Fecha Radicación Informe</t>
  </si>
  <si>
    <t>Periodicidad</t>
  </si>
  <si>
    <t>OCASIONAL</t>
  </si>
  <si>
    <t>Fecha de Trasmisión</t>
  </si>
  <si>
    <t>6/07/2021 AEF - 12/07/2021 FRA</t>
  </si>
  <si>
    <t>Descripción del hallazgo</t>
  </si>
  <si>
    <t xml:space="preserve">Descripción Actividades </t>
  </si>
  <si>
    <t>No. Consecutivo SIMIG</t>
  </si>
  <si>
    <t>H1AD-2020
AEF</t>
  </si>
  <si>
    <r>
      <rPr>
        <b/>
        <sz val="11"/>
        <rFont val="Arial"/>
        <family val="2"/>
      </rPr>
      <t xml:space="preserve">H1AD. Principio de Planeación. Convenio Interadministrativo 863 de 2020. </t>
    </r>
    <r>
      <rPr>
        <sz val="11"/>
        <rFont val="Arial"/>
        <family val="2"/>
      </rPr>
      <t xml:space="preserve">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r>
  </si>
  <si>
    <t xml:space="preserve">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t>
  </si>
  <si>
    <t xml:space="preserve">Solicitar a CPE Informe con el 100% de las instituciones educativas beneficiadas con los equipos de cómputo, en el marco de sus competencias y las del comité de focalización
</t>
  </si>
  <si>
    <t xml:space="preserve">Enviar comunicado a CPE solicitando informe en el cual se incluyan las instituciones educativas beneficiadas con los equipos de cómputo, en el marco de sus competencias y las del comité de focalización </t>
  </si>
  <si>
    <t>Comunicado e Informe</t>
  </si>
  <si>
    <t>Dirección de Economía Digital
Dirección de Infraestructura</t>
  </si>
  <si>
    <t>Acción de mejora cumplida</t>
  </si>
  <si>
    <t xml:space="preserve">Acción de mejora cumplida.
Con radicado No.212090617 del 07/09/2021 la Dirección de Infraestructura remite copia del oficio No. 212085536 del 27/08/2021 remitido a Computadores para Educar, con asunto "Solicitud informe beneficiarios equipos de cómputo – Convenio Interadministrativo No. 863 de 2020" pidiendo informe en el cual se incluyan las instituciones educativas beneficiadas con los equipos de cómputo, en el marco de sus competencias y las del comité de focalización, de igual manera adjuntan el informe con archivo excel donde relacionan de los equipos de computo entregados.
</t>
  </si>
  <si>
    <t xml:space="preserve">Actuación Especial de Fiscalización: Convenio 863/2020 y el Contrato 621/2020 del Proyecto Estratégico: “Fortalecimiento de la Industria de TI Nacional”, BPIN No. 2018011000589. </t>
  </si>
  <si>
    <t xml:space="preserve">Acción No. 1 </t>
  </si>
  <si>
    <t>H2A-2020
AEF</t>
  </si>
  <si>
    <r>
      <rPr>
        <b/>
        <sz val="11"/>
        <rFont val="Arial"/>
        <family val="2"/>
      </rPr>
      <t>H2A. Análisis de Riesgos. Convenio Interadministrativo 863 de 2020.</t>
    </r>
    <r>
      <rPr>
        <sz val="11"/>
        <rFont val="Arial"/>
        <family val="2"/>
      </rPr>
      <t xml:space="preserve">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r>
  </si>
  <si>
    <t>Considerando que el contrato se firmó durante la pandemia, la CGR evidenció que la entidad no incluyó un riesgo, por posible desabastecimiento de insumos asociado a la pandemia del Covid-19 y el suministro de componentes provenientes del extranjero.</t>
  </si>
  <si>
    <t>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</si>
  <si>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Realizar 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</si>
  <si>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 xml:space="preserve">Dirección de Infraestructura
Dirección de Economía Digital
</t>
  </si>
  <si>
    <t>Acción de mejora cumplida. 
Con radicado No. 212113275 del 08/11/2021, la Dirección de Infraestructura remite informe explicativo sobre la gestión adelantada para solicitar la revisión de la matriz de riesgos elaborada para el acuerdo marco de precio No. CCE-925-AMP-2019 y respuesta por parte de Colombia Compra Eficiente.  anexan los oficios.</t>
  </si>
  <si>
    <t>Elaborar estudio de riesgos, incluyendo  los eventuales efectos que se puedan generar por situaciones que hayan identificadas como parte del contexto externo en que se ejecuten los procesos de contratación, en los cuales se impliquen o estén relacionados adquisición de bienes o servicios de tecnología.</t>
  </si>
  <si>
    <t>Elaboración del  estudio o análisis de riesgos, teniendo en cuenta los siguientes aspectos:
1. En el paso de establecimiento del contexto, de la administración de riesgos de los nuevos procesos de contratación describir situaciones de gran impacto (asociados a pandemias, factores macroeconómicos, sociales, políticos y actos de la naturaleza, entre otros que se puedan identificar)
2. En el paso de identificación de riesgos, revisar la pertinencia de incluir eventos que tengan como origen, fuente o causa asociadas a las situaciones de gran impacto, considerando la escases, agotamiento o demoras en materiales, componentes o materias primas necesarias para la provisión de bienes o servicios de tecnología.</t>
  </si>
  <si>
    <t>Estudio o análisis de riesgos previsibles del proceso de contratación</t>
  </si>
  <si>
    <t>Subdirección de Gestión Contractual</t>
  </si>
  <si>
    <t xml:space="preserve">Acción de mejora cumplida.
Con radicado No. 212098674 del 29/09/2021 la Subdirección de Gestión Contractual remite los análisis de riesgos que se han efectuado para nuevos contratos, mediante los cuales se incluyen situaciones asociados a pandemias o actos de la naturaleza. Remiten como muestra los siguientes contratos:
No. 889-221 y 902-2021: Debido a caída de rayos, lluvias, terremotos y en general por la ocurrencia de actos de la naturaleza
No.831-2021 y 832-2021: Ampliación o modificación de las medidas de restricción a la movilidad, derivadas de la emergencia sanitaria por la pandemia de Covid-19. Durante el plazo del contrato, la administración pública profiere actos administrativos con nuevas reglas o extensión de las actuales. </t>
  </si>
  <si>
    <t>Acción No. 2</t>
  </si>
  <si>
    <t>H3AD-2020
AEF</t>
  </si>
  <si>
    <r>
      <rPr>
        <b/>
        <sz val="11"/>
        <rFont val="Arial"/>
        <family val="2"/>
      </rPr>
      <t xml:space="preserve">H3AD. Convenio Interadministrativo 863 de 2020. Orden de Compra No. 54375. </t>
    </r>
    <r>
      <rPr>
        <sz val="11"/>
        <rFont val="Arial"/>
        <family val="2"/>
      </rPr>
      <t xml:space="preserve">
El artículo 2.2.1.1.2.1.1, “Estudios y documentos previos”, indica que los estudios y documentos previos son el soporte para elaborar el proyecto de pliegos, los pliegos de condiciones, y el contrato. El artículo 2.2.1.2.5.2. del decreto 1082 de 2015, a su vez contiene: “Estándares y documentos tipo Colombia Compra Eficiente”, lo que preceptúan frente a los Manuales para el uso de los Acuerdos Marco. Por su parte, El Artículo 2.2.1.2.5.2, “Estándares y documentos tipo” indica que:  
“(…) sin perjuicio de la función permanente que el Decreto-Ley 4170 de 2011 le asigna, Colombia Compra Eficiente debe diseñar e implementar los siguientes instrumentos estandarizados y especializados por tipo de obra, bien o servicio a contratar, así como cualquier otro manual o guía que se estime necesario o sea solicitado por los partícipes de la contratación pública: 
1.Manuales para el uso de los Acuerdos Marco de Precios (…)”.  La Entidad Compradora debe seleccionar al Proveedor que ofrece las condiciones más favorables para ella, según lo indique el Instrumento de Agregación de Demanda. En los estudios y documentos previos, la Entidad debe justificar los motivos por los cuales selecciona uno u otro Proveedor, como los más favorables. La selección del Proveedor es una responsabilidad exclusiva de la Entidad Compradora y la hace con la colocación de la Orden de Compra a favor de uno de los Proveedores del Instrumento de Agregación de Demanda. 
Los criterios de verificación constituyen los requisitos mínimos de capacidad que deben cumplir los proponentes, frente a la necesidad que pretende satisfacer la entidad (Selección del contratista para la Orden de Compra). 
Colombia Compra Eficiente, agrega la demanda de compradores mediante la estandarización de las condiciones de adquisición; dicho proceso a su vez tiene dos componentes que son la Operación Principal y la Operación Secundaria; lo que es  responsabilidad de la entidad compradora, quien debe dejar constancia de los criterios de verificación y requisitos mínimos de capacidad que debe cumplir el proveedor frente a la necesidad que se pretende satisfacer y el fundamento para considerar que las condiciones del Proveedor seleccionado, con quien suscribe la Orden de Compra, son las más favorables. En consecuencia, es la Entidad quien tiene a su cargo la selección del Proveedor. 
En este orden de ideas, dentro de la documentación aportada a la CGR, 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 generando como consecuencia, la modificación del Cronograma de entregas de los equipos y demoras persistentes en las mismas. Lo anterior, se constata en el Informe de Supervisión de enero de 2021, donde se expresa que “(…) durante el mes de enero el contratista y proveedor no cumplieron con el cronograma de entregas  (…)” 
La entidad en su respuesta informa que:  “(…) Por lo anterior, la selección del Proveedor no es una responsabilidad exclusiva de la entidad compradora que coloca la Orden de Compra, pues se reitera, los proveedores fueron seleccionados previo proceso que adelantó Colombia Compra Eficiente, entidad idónea para determinar las condiciones del Acuerdo Marco de Precios y los requisitos que deben cumplir sus proveedores, particularmente, la capacidad con que deben contar para que hagan parte del Acuerdo Marco de Precios, aunado a que es esta entidad la que fija los factores de selección que deben regir dentro del proceso de contratación que nos ocupa (…) Así las cosas, se reitera que el Fondo Único de TIC no hace parte del negocio jurídico suscrito entre Computadores para Educar y SELCOMP SAS (Orden de Compra No. 54375), a través del acuerdo marco de precios liderado por Colombia Compra Eficiente- CCE. 
Si bien quien suscribe la Orden de Compra es CPE, existe el compromiso de FUTIC, en la cláusula cuarta, numeral 3 “supervisión técnica, administrativa y financiera al desarrollo de las actividades del Convenio” de acompañar el proceso. Clausula novena, “Supervisión y control de ejecución, Supervisor del Fondo Único TIC”, páginas 11 y 12 del Convenio 863 de 2020. 
Lo evidenciado, pone de manifiesto debilidades en los Estudios Previos del Objeto a contratar para la Orden de Compra y deficiencias en la aplicación del Manual de Operación Secundaria de CCE. En consecuencia, existe presunta vulneración a lo preceptuado en los artículos 2.2.1.1.2.1.1 y 2.2.1.2.5.2, del decreto 1082 de 2015.  
</t>
    </r>
  </si>
  <si>
    <t>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t>
  </si>
  <si>
    <t xml:space="preserve">Comunicado a  Colombia Compra Eficiente en el cual se solicite si se realiza actualización de la capacidad de los proveedores para ofrecer los productos y servicios, que están incluidos en el acuerdo marco de precio  No. CCE-925-AMP-2019 </t>
  </si>
  <si>
    <t xml:space="preserve">Emitir comunicado a  Colombia Compra Eficiente en el cual se solicite si se realiza actualización de la capacidad de los proveedores para ofrecer los productos y servicios, que están incluidos en el acuerdo marco de precio  No. CCE-925-AMP-2019 </t>
  </si>
  <si>
    <t>Acción de mejora cumplida.
Con radicado No. 212077600 del 06/08/2021 la Dirección de Infraestructura entrega copia del oficio No.212077638 del 06/08/2021 remitido a Colombia Compra Eficiente con asunto "Solicitud de información acuerdo marco de precio No. CCE-925-AMP-2019" con el cual se pide indicar si esta entidad realiza o no actualización de los requisitos de capacidad de los proveedores adjudicatarios del acuerdo marco No. CCE-925-AMP-2019. 
La acción de mejora se da por cumplida, debido a que se entregó el comunicado establecido en la acción, pero se considera que con la sola remisión no se atiende la observación de la CGR; por tanto se recomienda realizar seguimiento a esta actividad para saber si CCE da respuesta a la solicitud y así se complementen las evidencias.</t>
  </si>
  <si>
    <t>H4AD-2020
AEF</t>
  </si>
  <si>
    <r>
      <rPr>
        <b/>
        <sz val="11"/>
        <rFont val="Arial"/>
        <family val="2"/>
      </rPr>
      <t xml:space="preserve">H4AD. Supervisión. Orden de Compra No. 54375. </t>
    </r>
    <r>
      <rPr>
        <sz val="11"/>
        <rFont val="Arial"/>
        <family val="2"/>
      </rPr>
      <t xml:space="preserve">
La ley 1474 de 2011, en su artículo 83 establece: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 indica que: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 Orden de Compra es el contrato entre el Proveedor y la Entidad Compradora5 y el Instrumento de Agregación de Demanda hace parte de esta; de acuerdo con el parágrafo 5 del artículo 2 de la Ley 1150 de 2007, la ejecución de la Orden de Compra es responsabilidad de la Entidad Compradora, quien realiza seguimiento al cumplimiento de las obligaciones del Proveedor contenidas en el contrato. 
Se suscribió la Orden de Compra No. 54375 el 31 de agosto de 2020, entre Computadores para Educar y SELCOMP Ingeniería S.A.S a través del Acuerdo Marco CC-925-AMP-2019, de Colombia Compra Eficiente, con la cual se adquirieron 83.184 equipos con cargo a los recursos del Convenio Interadministrativo 863 de 2020. La fecha de inicio de entregas pactada fue el 2 de noviembre de 2020 y la de finalización el 7 de diciembre de 2020. 
Sin que mediara la entrega efectiva de los 83.184 equipos adquiridos conforme al Cronograma establecido originalmente para tal fin, las partes deciden adicionarla para adquirir 13.172 equipos adicionales mediante Otrosí No. 1 del 21 de septiembre de 2020. Esta situación en principio no fue avalada por el Comité de Contratación, tal como se establece en el Informe de Supervisión del mes de septiembre “(…) el 18 septiembre de 2020, se presenta al comité de contratación del Ministerio TIC la solicitud de adición de recursos. El Comité expresa que no emitirá recomendación hasta que se supere el incumplimiento por parte del proveedor informado por CPE en Comité Técnico (…)”.
El FUTIC manifiesta que “(…) las partes del negocio jurídico contenido en la Orden de Compra No. 54375 de 2020 son Computadores Para Educar como comprador y SELCOMP SAS como proveedor, por lo tanto, el Fondo Único de TIC no ejerce funciones de supervisión sobre la Orden de Compra No. 54375 de 2020; la supervisión ejercida por el Fondo Único de TIC recae sobre el convenio interadministrativo No. 863 de 2020.(…)” 
Sin embargo, en el Convenio 863 de 2020 se establecen los compromisos del FUTIC: Dentro de sus labores está la supervisión, seguimiento técnico, administrativo y financiero al desarrollo de las actividades del Convenio y las contenidas en la cláusula novena de Supervisión. En consecuencia el FUTIC tiene incidencia de control frente a la suscripción de la Orden de Compra, por cuanto es una actividad para el desarrollo del contrato y hace parte del seguimiento que debe realizar a través de la Supervisión. 
La deficiencia en el seguimiento y control efectivo al cumplimiento de las obligaciones contractuales, que denotan debilidades de Supervisión de FUTIC frente al cumplimiento a las obligaciones del Convenio suscrito con CPE, tuvo como consecuencia que la ejecución se viera afectada por demora en las entregas de los 96.352 equipos. De conformidad con el oficio de respuesta de FUTIC No. Mintic 211022708 a 25 de marzo de 2021, el contratista ha entregado 59.850 computadores que equivalen al 62.11% del total. Lo evidenciado, pone de manifiesto deficiencias en el control y seguimiento al cumplimiento de las obligaciones del contrato, conforme a lo establecido en el artículo 83 y 84 de la Ley 1474 de 2011, arriba citados. </t>
    </r>
  </si>
  <si>
    <t>Deficiencia en el seguimiento y control efectivo al cumplimiento de las obligaciones contractuales, que denotan debilidades de Supervisión de FUTIC frente al cumplimiento a las obligaciones del Convenio suscrito con CPE.</t>
  </si>
  <si>
    <t>Informe detallado elaborado desde la supervisión del MinTIC que contenga las actividades realizadas en el marco del convenio 863 de 2020</t>
  </si>
  <si>
    <t xml:space="preserve">Elaborar un informe detallado elaborado desde la supervisión del MinTIC que contenga las actividades realizadas en el marco del convenio. </t>
  </si>
  <si>
    <t>Acción de mejora cumplida.
Con radicado No.212090617 del 07/09/2021 la Dirección de Infraestructura remite Informe de actividades de seguimiento realizadas por la supervisión del convenio 863 de 2020.</t>
  </si>
  <si>
    <t>Informe desde las competencias de CPE donde se indique todas las actividades de supervisión asociadas a la orden de compra No.54375 de 2020 entre CPE y SELCOMP SAS.</t>
  </si>
  <si>
    <t>Solicitar a CPE informe donde desde sus competencias se indique todas las actividades de supervisión asociadas a la orden de compra No.54375 de 2020 entre CPE y SELCOMP SAS.</t>
  </si>
  <si>
    <t xml:space="preserve">Acción de mejora cumplida.
Con radicado No.212090617 del 07/09/2021 la Dirección de Infraestructura remite copia del oficio No.212087010 del 31/08/2021 remitido a Computadores para Educar, con asunto "Solicitud informe de acciones de supervisión en el marco de la orden de compra No. 54375 de 2020, suscrita entre CPE y SELCOMP SAS - Convenio Interadministrativo No. 863 de 2020-Recomendación, Plan de Mejoramiento Contraloría"; CPE  a su vez, remite informe de supervisión final de Orden de compra No. 54375, el cual contiene la información general del contrato, ejecución financiera, de obligaciones, entre otros.  asimismo, indican que el 20 de mayo, el proveedor culminó las entregas de los portátiles asociados a la orden de compra No. 54375 y su adición. 
</t>
  </si>
  <si>
    <t>H5AD-2020
AEF</t>
  </si>
  <si>
    <r>
      <rPr>
        <b/>
        <sz val="11"/>
        <rFont val="Arial"/>
        <family val="2"/>
      </rPr>
      <t xml:space="preserve">H5AD. Supervisión. Contrato 621 de 2020.  </t>
    </r>
    <r>
      <rPr>
        <sz val="11"/>
        <rFont val="Arial"/>
        <family val="2"/>
      </rPr>
      <t xml:space="preserve">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r>
  </si>
  <si>
    <t>Según lo indicado por el equipo auditor en el informe de Actuación Especial, el  Plan de Trabajo y presupuesto del contrato 621 fue aprobado de manera extemporánea, argumentando que transurrió más de un mes desde el momento en que debía aprobarse. Ahora bien, se propone acción de mejora preventiva aplicada al contrato de administración de proyectos de Ciencia Tecnología e Innovación suscrito en 2021.</t>
  </si>
  <si>
    <t>Acta de comité operativo y oficio que de cuenta de la aprobación del plan de trabajo  por parte del o los supervisores del  Administrador de Proyectos de Ciencia, Tecnología e Innovación suscrito en la vigencia 2021</t>
  </si>
  <si>
    <t>Entregar acta de comité operativo y oficio que de cuenta de la revisión y aprobación del plan de trabajo por parte de o los supervisores del Administrador de Proyectos de Ciencia, Tecnología e Innovación suscrito en la vigencia 2021</t>
  </si>
  <si>
    <t>Documentos
 (Acta y Oficio)</t>
  </si>
  <si>
    <t>Acción de mejora cumplida.
Con radicado No.212068452 del 16/07/2021 la Dirección de Economía Digital entrega el acta del primer comité operativo del contrato 669 de 2021 realizado el 03/02/2021; donde se incluyó dentro del orden del día - ítem d. “Aprobación plan de trabajo contrato”, se describe la presentación del plan de trabajo y su aprobación por parte de los integrantes del comité.  
De igual manera, remiten oficio con radicado No.212009493 de fecha 11/02/2021 de la supervisión del contrato 669-2021, mediante el cual emite concepto de aprobación de los documentos presentados para el Contrato de Administración de Proyectos de Ciencia Tecnología e Innovación No.669 de 2021.
La Dirección indica que con los documentos aportados evidencian el cumplimiento del numeral 26 del literal B. Obligaciones Específicas establecidas en el contrato 669 de 2021, el cual indica que el contratista deberá “elaborar y presentar el plan de trabajo y presupuesto de conformidad con el objeto del contrato para aprobación del supervisor en el primer mes de ejecución”</t>
  </si>
  <si>
    <t>H8ADF-2020
AEF</t>
  </si>
  <si>
    <r>
      <rPr>
        <b/>
        <sz val="11"/>
        <rFont val="Arial"/>
        <family val="2"/>
      </rPr>
      <t xml:space="preserve">H8A. Ejecución del Contrato 621 de 2020. Administrativa con presunta incidencia disciplinaria y fiscal. (D) (F) (I.P.). </t>
    </r>
    <r>
      <rPr>
        <sz val="11"/>
        <rFont val="Arial"/>
        <family val="2"/>
      </rPr>
      <t xml:space="preserve">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r>
  </si>
  <si>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</si>
  <si>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t>
  </si>
  <si>
    <t>Remitir Acta de operativo donde se dio la directriz al administrador de proyectos  de Ciencia, Tecnología e Innovación sobre las variables que deben contener las bases de datos elaboradas por ellos.</t>
  </si>
  <si>
    <t>Acción de mejora cumplida.
Con radicado No.212068452 del 16/07/2021 la Dirección de Economía Digital entrega acta de Comité Operativo No.1 del 03/02/2021, en el ítem “f varios” numeral 5 incluyen la solicitud al administrador de remitir las variables de caracterización e identificación para las bases de datos.
Asimismo, suministran Correo electrónico de fecha 11/02/2021, mediante el cual remiten las variables de las bases de datos sobre la que trata la obligación especial del contrato 669; un archivo en Word y 2 archivos en Excel con las variables de las bases de datos.</t>
  </si>
  <si>
    <t xml:space="preserve">683
</t>
  </si>
  <si>
    <t xml:space="preserve">Solicitar al administrador de proyectos de Ciencia, Tecnología e Innovación incluir dentro de las variables que deben contener las bases de datos los siguientes estados:
Aspirantes, beneficiarios matriculados, beneficiarios certificados.
</t>
  </si>
  <si>
    <t xml:space="preserve">Remitir Acta de comité operativo en la cual se evidencie la solicitud al administrador de proyectos de ciencia, tecnología e innovación, de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 y/o beneficios del administrador de proyectos de Ciencia, Tecnología e Innovación.
</t>
  </si>
  <si>
    <t>Acción de mejora cumplida.
Con radicado No 212100767 del 04/10/2021 la Dirección de Economía Digital remite copia del Acta de comité operativo No.18 del 20/09/2021; en la página 22 - numeral 2. varios – b. variables bases de datos, se observa que se le informa a Tecnalia como administradora del proyecto, el hallazgo generado por la CGR y se solicita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t>
  </si>
  <si>
    <t>Mejorar la información de AUTORIZACIÓN de tratamiento de datos en los formularios de inscripción a las Convocatorias que voluntariamente diligencian los aspirantes</t>
  </si>
  <si>
    <t>Establecer el formulario de inscripción con textos explicativos y amplios de la AUTORIZACIÓN del tratamiento de datos personales de los aspirantes</t>
  </si>
  <si>
    <t>Acción de mejora cumplida.
Con radicado No. 212111473 del 03/11/2021 la Dirección de Economía Digital informa que la línea estratégica objeto de observación por la CGR no continuó para la vigencia 2021, por tanto, la implementación de la acción se realizó para el programa “Programación para niños y niñas” determinado con el Convenio 764 de 2021, celebrado con el British Council. Anexan: Formulario de inscripción - tratamiento de datos personales y texto explicativo del tratamiento de datos.</t>
  </si>
  <si>
    <t>Acción No. 3</t>
  </si>
  <si>
    <t>Entregar un informe aclaratorio al ente de control sobre las situaciones descritas en el hallazgo</t>
  </si>
  <si>
    <t>Elaborar informe aclaratorio al ente de control sobre las situaciones descritas en el hallazgo</t>
  </si>
  <si>
    <t xml:space="preserve">Acción de mejora cumplida.
Con radicado No.212123096 del 02/12/2021 la Dirección de Economía Digital remite informe aclaratorio con sus anexos, e indican  que corresponden a las pruebas necesarias que sirven como sustento para aclarar cada uno de los casos indicados por el ente de control para este hallazgo. </t>
  </si>
  <si>
    <t>Acción No. 4</t>
  </si>
  <si>
    <t>H9AD-2020
AEF</t>
  </si>
  <si>
    <r>
      <rPr>
        <b/>
        <sz val="11"/>
        <rFont val="Arial"/>
        <family val="2"/>
      </rPr>
      <t xml:space="preserve">H9AD. Principio de responsabilidad. Convenio 863 de 2020.
</t>
    </r>
    <r>
      <rPr>
        <sz val="11"/>
        <rFont val="Arial"/>
        <family val="2"/>
      </rPr>
      <t>La Ley 80 DE 1993, establece: “Artículo 26. DEL PRINCIPIO DE RESPONSABILIDAD. En virtud de este principio: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Los servidores públicos responderán por sus actuaciones y omisiones antijurídicas y deberán indemnizar los daños que se causen por razón de ellas. (…)” Por su parte, la Ley 1474 DE 2011, “Por la cual se dictan normas orientadas a fortalecer los mecanismos de prevención, investigación y sanción de actos de corrupción y la efectividad del control de la gestión pública” establece: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Carrera 69 No. 44-35 Piso 6 Bogotá – Colombia. Código Postal 111071 PBX 5187000 cgr@contraloria.gov.co www.contraloria.gov.co 24/29 El cuatro (04) de agosto de 2020 se celebró el Convenio 863 de 2020, suscrito entre el Fondo Único de Tecnologías de la Información y las Comunicaciones – FUTIC y Computadores Para Educar – CPE. Se identificó que el FUTIC presentó debilidades en el seguimiento y control ejercido en el marco del desarrollo del convenio 863 de 2020, con referencia a la ejecución de sus actividades derivada. Así pues, Computadores Para Educar, (Suscribiente del convenio 863 de 2020), a través de la Tienda Virtual del Estado Colombiano, efectuó la Orden de Compra No. 54375 del 31 de agosto del 2020, con SELCOMP Ingeniería S.A.S., bajo las condiciones del Acuerdo Marco de Precios Número CCE-925-AMP-2019, para dar cumplimiento a las necesidades que dieron fundamento al convenio y en sus respectivas adiciones y/o modificaciones. Se aplicó una prueba selectiva, mediante el mecanismo de encuestas, tomando 1.213 instituciones educativas que habían sido reportadas como beneficiadas tanto por el FUTIC como por Computadores para Educar. De éstas, mediante el mecanismo de encuestas circularizadas vía correo electrónico a 688 Instituciones (56,7% de la muestra), se recibió respuesta efectiva por parte 234 beneficiarios, las cuales fueron tabuladas, estableciéndose la relación que se muestra en la siguiente Tabla.
De la evaluación de los datos de la encuesta realizada, se establecieron deficiencias de seguimiento y control a la gestión del Convenio por parte del FUTIC, frente al cumplimiento de las obligaciones de Computadores para Educar – CPE, quien tiene la obligación frente a los recursos entregados, de adquirir los equipos de cómputo y de ejecutar la logística de entrega a los beneficiarios del programa. Estas deficiencias en el control y seguimiento a la ejecución del Convenio recaen en el hecho de que, según la información reportada por el FUTIC, Carrera 69 No. 44-35 Piso 6 Bogotá – Colombia. Código Postal 111071 PBX 5187000 cgr@contraloria.gov.co www.contraloria.gov.co 25/29 se tenían como entregados, sin estarlo, 1345 equipos que beneficiarían a 31 instituciones educativas. Ver Tabla siguiente:
En consecuencia, se había determinado bajo el carácter de observación (Oficio 2021EE0059889 de fecha 20/04/2021, en la Observación No. 9) un presunto detrimento patrimonial, en la suma de novecientos sesenta y cuatro millones ochocientos dieciocho mil doscientos sesenta y cinco pesos ($964.818.265 pesos), que corresponde al valor de los 1.345 equipos, que a la fecha de comunicación de la misma, no habían sido entregados a las entidades educativas beneficiarias a pesar de que la misma, habría sido reportada como una situación para ese entonces consolidada ; presentándose además un presunto incumplimiento a lo preceptuado en los artículos 23 y 26 de la Ley 80 de 1993 y el artículo 83 de la ley 1474 de 2011. En su respuesta, la entidad manifestó lo siguiente: “(…) Ahora bien, se reitera al equipo auditor de la CGR que el objeto del Convenio es la adquisición de equipos de cómputo, y el alcance del mismo no contempla la distribución por región o poblaciones específicas, atendiendo a que estas últimas son funciones propias de Computadores para Educar enmarcadas en su objeto social, no obstante respecto a la entrega de los equipos con destino a las 31 sedes educativas cuestionados en esta observación, Computadores Para Educar informó mediante radicado de CPE No. 20211000003581 que (…) para veintitrés (23) de las treinta y un (31) sedes educativas de la muestra tomada por el ente de control, los equipos se entregaron por CPE a las Entidades Territoriales, teniendo en cuenta la solicitud realizada por cada Entidad Territorial a Computadores Para Educar, con el compromiso de realizar la distribución y entrega a las instituciones educativas, sin posibilidad de realizar ningún cambio sobre las sedes priorizadas por Computadores Para Educar. Asimismo, se adjuntan como soporte las legalizaciones de entrega especial adelantadas por Computadores para Educar, así como las respectivas órdenes de transporte con las firmas de recibido por parte de dichos entes territoriales. Las Entidades Territoriales tienen la responsabilidad de custodia, así como de realizar las entregas a cada una de las sedes beneficiadas (…)”. De la respuesta de la Entidad se concluye que, en principio interpretan, que la supervisión frente al Convenio se circunscribe con la entrega de los equipos a CPE; pero frente a esto, de conformidad a la cláusula cuarta, numeral 3 del Convenio, se considera que se desprende una obligación para el FUTIC, de realizar el seguimiento técnico, administrativo y financiero al desarrollo de las actividades del mismo, así como acompañar el proceso y efectuar gestiones para alcanzar el éxito de su objeto (en ese sentido se encuentra establecido en la cláusula novena, numeral 1 y en especial en el numeral 9 del convenio). De otra parte, si bien en su respuesta, tanto FUTIC como CPE, allegan certificación del despacho de los equipos, esta muestra que la responsabilidad del despacho de cerca de 675 terminales (por un valor de $484.202.475 pesos) a los beneficiarios finales del programa, se traslada a un tercero como lo son los entes territoriales (en denominados “casos especiales”); generando además eventuales gastos adicionales y demoras en la distribución de los equipos de cómputo que, a la fecha de la elaboración del presente Informe, persistían para 23 instituciones educativas11 (según se detalla en la siguiente tabla), ocasionando con ello, un impacto social.</t>
    </r>
  </si>
  <si>
    <t xml:space="preserve">Se identificó que el FUTIC presentó debilidades en el seguimiento y control ejercido en el marco del desarrollo del convenio 863 de 2020, con referencia a la ejecución de sus actividades derivadas.
La situación identificada por el ente de control se debe a una excepción que se realizó frente a tres (03) Entes Territoriales, para sus respectiva distribución.
 </t>
  </si>
  <si>
    <t>Comunicado a CPE solicitando que en el marco de su proceso solo se entreguen los equipos a las instituciones educativas y que sea tenido en cuenta para próximos convenios.</t>
  </si>
  <si>
    <t>Remitir comunicado a CPE solicitando que en el marco de su proceso solo se entreguen los equipos a las instituciones educativas y que sea tenido en cuenta para próximos convenios.</t>
  </si>
  <si>
    <t>Acción de mejora cumplida.
Con radicado No.212090617 del 07/09/2021 la Dirección de Infraestructura remite copia del oficio No. 212087010 del 31/08/2021 remitido a Computadores para Educar, con asunto "Solicitud informe de acciones de supervisión en el marco de la orden de compra No. 54375 de 2020, suscrita entre CPE y SELCOMP SAS - Convenio Interadministrativo No. 863 de 2020 - Recomendación, Plan de Mejoramiento Contraloría", mediante el cual solicitan que en el marco de su proceso solo se entreguen los equipos a las instituciones educativas y que sea tenido en cuenta para próximos convenios. de igual manera, recomiendan establecer los mecanismos de orden contractual y técnico que permitan mitigar el riesgo observado por el ente de control para el correcto flujo de ejecución de los próximos proyectos que en el futuro puedan llegar a suscribir con esta entidad.</t>
  </si>
  <si>
    <t xml:space="preserve">
741</t>
  </si>
  <si>
    <t xml:space="preserve">Se identificó que el FUTIC presentó debilidades en el seguimiento y control ejercido en el marco del desarrollo del convenio 863 de 2020, con referencia a la ejecución de sus actividades derivada.
La situación identificada por el ente de control se debe a una excepción que se realizó frente a tres (03) Entes Territoriales, para sus respectiva distribución.
 </t>
  </si>
  <si>
    <t>Informe en el que se evidencie la entrega de los 1345 equipos señalados por el ente de control</t>
  </si>
  <si>
    <t>Realizar informe en el que se evidencie la entrega de los 1345 equipos señalados por el ente de control.</t>
  </si>
  <si>
    <t xml:space="preserve">Dirección de Infraestructura Dirección de Economía Digital
</t>
  </si>
  <si>
    <t xml:space="preserve">Acción de mejora cumplida.
Con radicado No.212090617 del 07/09/2021 la Dirección de Infraestructura remite comunicado No. 212085536 del 27/08/2021 con asunto  "Solicitud informe beneficiarios equipos de cómputo – Convenio Interadministrativo No. 863 
de 2020"; como respuesta remiten documento excel donde se informa la entrega de los 1345 equipos adquiridos con los recursos asignados al Convenio Interadministrativo No. 863 de 2020 y anexos de los soportes de entrega.
</t>
  </si>
  <si>
    <t>H1AD-2020
AEF_ZWF_CHOCO</t>
  </si>
  <si>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</si>
  <si>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t>El servicio de internet por el uso se servicios streaming está afectando la percepción de los beneficiarios debido a la disminución del ancho de banda disponible para los usuarios de las zonas digitales rurales .</t>
  </si>
  <si>
    <t>Informe del nivel de satisfacción al usuario de las zonas digitales rurales.</t>
  </si>
  <si>
    <t>Elaborar informe del nivel de satisfacción al usuario de las zonas digitales rurales.</t>
  </si>
  <si>
    <t xml:space="preserve">Acción de mejora 
2. Con radicado No.212134094 del 28/12/2021 la Dirección de Infraestructura remite segundo informe de la interventoría de ZDR-Chocó. 
1. Con radicado No. 212077600 del 06/08/2021 la Dirección de Infraestructura remite informe de la interventoría Zonas Digitales Rurales de Chocó para el periodo comprendido entre el 01/09/2020 hasta el 30/06/2021 con respecto al nivel de satisfacción del usuario de las ZDR del Chocó </t>
  </si>
  <si>
    <t xml:space="preserve">Chocó -Actuación Especial de Fiscalización: Implementación soluciones de acceso comunitario a las TIC las comunicaciones- nacional en el departamento del Chocó-contrato interadministrativo 808 de 2020 e interventoría 973 de 2020. </t>
  </si>
  <si>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</si>
  <si>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t>Informe de la  campaña  realizada con los beneficiarios respecto al uso responsable de la velocidad de las zonas digitales rurales</t>
  </si>
  <si>
    <t>Realizar informe de la  campaña  realizada con los beneficiarios respecto al uso responsable de la velocidad de las zonas digitales rurales</t>
  </si>
  <si>
    <t>Acción de mejora cumplida.
Con radicado No. 212113275 del 08/11/2021, la Dirección de Infraestructura remite informe de gestión con corte a octubre 2021 realizado por el Outsourcing solución al primer contacto - para el proyecto ZDR en Chocó, donde explican la campaña y los resultados de la encuesta a realizada a los beneficiarios del proyecto.</t>
  </si>
  <si>
    <t>Los usuarios manifiestan que no hay evidencia que se estén realizando de manera eficiente los mantenimientos preventivos y correctivos, toda vez que, generalmente lo hace de forma remota y en pocos casos, acuden a los centros poblados para reparar los daños.</t>
  </si>
  <si>
    <t>Informe de presentación de los mantenimientos preventivos y correctivos realizados por el contratista y avalado por la Interventoría</t>
  </si>
  <si>
    <t>Realizar informe de presentación de los mantenimientos preventivos y correctivos realizados por el contratista y avalado por la Interventoría</t>
  </si>
  <si>
    <t xml:space="preserve">Acción de mejora cumplida.
2. Con radicado No.212134094 del 28/12/2021 la Dirección de Infraestructura  remite segundo informe de la interventoría de ZDR-Chocó de septiembre a noviembre de 2021 con respecto a las mantenimientos preventivos y correctivos realizados, así como sus anexos.
1. Con radicado No.212077600 del 06/08/2021 la Dirección de Infraestructura  remite informe de la interventoría Zonas Digitales Rurales del Chocó, para el periodo comprendido entre el 01/09/2020 hasta el 30/06/2021, a partir de la página 2 se encuentra el ítem requerimiento 2 sobre "informe de presentación de los mantenimientos preventivos y correctivos realizados por el contratista y avalado por la Interventoría. </t>
  </si>
  <si>
    <t>H2AD-2020
AEF_ZWF_CHOCO</t>
  </si>
  <si>
    <r>
      <rPr>
        <b/>
        <sz val="11"/>
        <rFont val="Arial"/>
        <family val="2"/>
      </rPr>
      <t xml:space="preserve">H2AD. Contrato de interventoría No. 00973 de 2020 </t>
    </r>
    <r>
      <rPr>
        <sz val="11"/>
        <rFont val="Arial"/>
        <family val="2"/>
      </rPr>
      <t xml:space="preserve">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r>
  </si>
  <si>
    <t xml:space="preserve">No se hace mención a lo expresado por algunas administraciones municipales, ya que la mayoría desconoce la realización de las verificaciones remotas, la correcta instalación y protocolos para validar las condiciones de las zonas digitales wifi, pruebas de conectividad, acceso a páginas web, verificación de la cobertura en la zona wifi, funcionalidad de los equipos  </t>
  </si>
  <si>
    <t>Informe en el que se evidencie el envío de comunicado a las entidades territoriales beneficiadas por el proyecto con el fin de informar las condiciones generales del proyecto.</t>
  </si>
  <si>
    <t>Realizar informe en el que se evidencie el envío de comunicado a las entidades territoriales beneficiadas por el proyecto con el fin de informar las condiciones generales del proyecto.</t>
  </si>
  <si>
    <t>Acción de mejora cumplida.
Con radicado No.212125262 del 07/12/2021 la Dirección de Infraestructura remite informe sobre los comunicados enviados a las entidades territoriales del departamento del Chocó beneficiadas por el proyecto, con el fin de informar las condiciones generales de la operación de las ZDR.</t>
  </si>
  <si>
    <t>H3A-2020
AEF_ZWF_CHOCO</t>
  </si>
  <si>
    <r>
      <rPr>
        <b/>
        <sz val="11"/>
        <rFont val="Arial"/>
        <family val="2"/>
      </rPr>
      <t>H3AD. Distribución de Zonas Digitales en el Departamento del Chocó</t>
    </r>
    <r>
      <rPr>
        <sz val="11"/>
        <rFont val="Arial"/>
        <family val="2"/>
      </rPr>
      <t xml:space="preserve">
En atención a los artículos 16, 20 y 67 de la Constitución Política Nacional , el Estado deberá proporcionar a todos colombiano el derecho al acceso a las tecnologías de la información y las comunicaciones básicas, que permitan el ejercicio pleno de derechos como La libertad de expresión y difusión de pensamiento y opiniones, el libre desarrollo de la personalidad, la de informar y recibir información veraz e imparcial, la educación y el acceso al conocimiento, a la ciencia, a la técnica, y a los demás bienes y valores de la cultura". De otra parte, el artículo 209 señala.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t>
    </r>
  </si>
  <si>
    <t>Deficiencias en el control y seguimiento del proceso contractual para focalizar la población beneficiaria, afectándose la eficiente distribución de los recursos asignados y la cobertura en el acceso a la tecnología</t>
  </si>
  <si>
    <t xml:space="preserve">Informe explicativo en el cual se indique la facultad establecida en el contrato para realizar cambios de centros poblados </t>
  </si>
  <si>
    <t xml:space="preserve">Realizar informe explicativo en el cual se indique la facultad establecida en el contrato para realizar cambios de centros poblados </t>
  </si>
  <si>
    <t>Acción de mejora cumplida.
Con radicado No.212090617 del 07/09/2021 la Dirección de Infraestructura remite informe explicativo sobre la facultad establecida en el contrato para realizar cambios de centros poblados para la instalación de las zonas digitales.</t>
  </si>
  <si>
    <t>H1AD-2020
AEF_ZWF_TOLIMA</t>
  </si>
  <si>
    <r>
      <rPr>
        <b/>
        <sz val="11"/>
        <rFont val="Arial"/>
        <family val="2"/>
      </rPr>
      <t>Hallazgo No.1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</si>
  <si>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t>El servicio de internet por el uso de servicios streaming está afectando la percepción de los beneficiarios debido a la disminución del ancho de banda disponible para los usuarios de las zonas digitales .</t>
  </si>
  <si>
    <t>Informe del nivel de satisfacción al usuario de las zonas digitales.</t>
  </si>
  <si>
    <t>Elaborar informe del nivel de satisfacción al usuario de las zonas digitales.</t>
  </si>
  <si>
    <t xml:space="preserve">Acción de mejora cumplida.
2. Con radicado No.212134094 del 28/12/2021 la Dirección de Infraestructura remite segundo informe sobre el nivel de satisfacción del usuario de las ZDR de Tolima.
1. Con radicado No. 212077600 del 06/08/2021 la Dirección de Infraestructura  remite informe de la interventoría Zonas Digitales Rurales de Tolima sobre el nivel de satisfacción al usuario de las zonas digitales.
</t>
  </si>
  <si>
    <t xml:space="preserve">Tolima_Actuación Especial de Fiscalización: Soluciones de acceso comunitario a las TIC - nacional en el departamento del Tolima según contrato de aporte 618 de 2019 e interventoría 686 de 2019. </t>
  </si>
  <si>
    <r>
      <rPr>
        <b/>
        <sz val="11"/>
        <rFont val="Arial"/>
        <family val="2"/>
      </rPr>
      <t>H1AD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</si>
  <si>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t>El servicio de internet por el uso se servicios streaming está afectando la percepción de los beneficiarios debido a la disminución del ancho de banda disponible para los usuarios de las zonas digitales.</t>
  </si>
  <si>
    <t>Informe de la  campaña  realizada con los beneficiarios respecto al uso responsable de la velocidad de las zonas digitales.</t>
  </si>
  <si>
    <t>Realizar informe de la  campaña  realizada con los beneficiarios respecto al uso responsable de la velocidad de las zonas digitales.</t>
  </si>
  <si>
    <t>Acción de mejora cumplida.
Con radicado No. 212113275 del 08/11/2021, la Dirección de Infraestructura remite informe de la  campaña  realizada con los beneficiarios de las ZDR del Tolima respecto al uso de la velocidad de las zonas digitales.</t>
  </si>
  <si>
    <t>Los usuarios manifiestan que no hay evidencia que se esten realizando de manera eficiente los mantenimientos preventivos y correctivos, toda vez que, generalmente lo hace de forma remota y en pocos casos, acuden a los centros poblados para reparar los daños.</t>
  </si>
  <si>
    <t>Informe de los mantenimientos preventivos y correctivos realizados por el contratista y avalado por la Interventoría</t>
  </si>
  <si>
    <t>Realizar informe de los mantenimientos preventivos y correctivos realizados por el contratista y avalado por la Interventoría</t>
  </si>
  <si>
    <t xml:space="preserve">Acción de mejora cumplida.
2. Con radicado No.212134094 del 28/12/2021 la Dirección de Infraestructura remite informe de los mantenimientos preventivos y correctivos de las ZDR de Tolima.
1. Con radicado No. 212077600 del 06/08/2021 la Dirección de Infraestructura  remite informe de la interventoría Zonas Digitales Rurales de Tolima.
</t>
  </si>
  <si>
    <t>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no dieron respuesta de fondo, desconocen la instalación del proyecto, expresan que son solo beneficiarios.</t>
  </si>
  <si>
    <t>Informe en que se evidencie los comunicados enviados a las entidades territoriales beneficiadas por el proyecto con el fin de informar las condiciones generales de la operación de las zonas digitales</t>
  </si>
  <si>
    <t>Realizar informe en que se evidencie los comunicados enviados a las entidades territoriales beneficiadas por el proyecto con el fin de informar las condiciones generales de la operación de las zonas digitales</t>
  </si>
  <si>
    <t>Acción de mejora cumplida.
Con radicado No.212125262 del 07/12/2021 la Dirección de Infraestructura remite informe sobre los comunicados enviados a las entidades territoriales del departamento del Tolima beneficiadas por el proyecto, con el fin de informar las condiciones generales de la operación de las ZDR.</t>
  </si>
  <si>
    <t>H2A-2020
AEF_ZWF_TOLIMA</t>
  </si>
  <si>
    <r>
      <rPr>
        <b/>
        <sz val="11"/>
        <rFont val="Arial"/>
        <family val="2"/>
      </rPr>
      <t>H2A. Recibo de Instalaciones Zonas Digitales Tolima</t>
    </r>
    <r>
      <rPr>
        <sz val="11"/>
        <rFont val="Arial"/>
        <family val="2"/>
      </rPr>
      <t xml:space="preserve">.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r>
  </si>
  <si>
    <t>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t>
  </si>
  <si>
    <t>Informe en el que se evidencie el envío de comunicado a las entidades territoriales beneficiadas por el proyecto con el fin de informar las condiciones generales de la operación de las zonas digitales</t>
  </si>
  <si>
    <t>Realizar informe en el que se evidencie el envío de comunicado a las entidades territoriales beneficiadas por el proyecto con el fin de informar las condiciones generales de la operación de las zonas digitales</t>
  </si>
  <si>
    <t>H3A-2020
AEF_ZWF_TOLIMA</t>
  </si>
  <si>
    <r>
      <rPr>
        <b/>
        <sz val="11"/>
        <rFont val="Arial"/>
        <family val="2"/>
      </rPr>
      <t>H3AD. Distribución de Zonas Digitales Tolima.</t>
    </r>
    <r>
      <rPr>
        <sz val="11"/>
        <rFont val="Arial"/>
        <family val="2"/>
      </rPr>
      <t xml:space="preserve">
Como resultado de la Actuación Especial de Fiscalización, se determina que el FUTIC implementó el “Proyecto de Acceso Universal Sostenible” con el desarrollo de un esquema para fortalecer la sostenibilidad de las soluciones de acceso 
comunitario a Internet, focalizando su operación a 136 centros poblados inicialmente más 14 adicionados mediante “otro si No. 2” en 31 municipios para el Departamento del Tolima, observándose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Lo anterior, debido a incorrecta decisión de la administración, a deficiencias en la Supervisión e Interventoría y a falta de diligencia por parte de las áreas responsables de la etapa previa en el control y seguimiento del proceso contractual para focalizar la población beneficiaria, afectándose la eficiente distribución de los recursos asignados y la cobertura en el acceso a la tecnología en términos de igualdad, economía y eficacia a la comunidad de las zonas rurales del Departamento del Tolima.  </t>
    </r>
  </si>
  <si>
    <t>El ente de control señala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Sin embargo en el pliego de condiciones se establecen los criterios de elegibilidad que se deben tener cuenta para la focalización de las zonas digitales del proyecto.</t>
  </si>
  <si>
    <t>Informe explicativo con los criterios de elegibilidad del proyecto incluyendo los cambios realizados de zonas digitales</t>
  </si>
  <si>
    <t>Realizar informe explicativo con los criterios de elegibilidad del proyecto incluyendo los cambios realizados de zonas digitales</t>
  </si>
  <si>
    <t xml:space="preserve">Acción de mejora cumplida.
Con radicado No. 212113275 del 08/11/2021, la Dirección de Infraestructura remite informe explicativo con los criterios de elegibilidad del proyecto incluyendo los cambios realizados de zonas digitales.
</t>
  </si>
  <si>
    <t>H4AD-2020
AEF_ZWF_TOLIMA</t>
  </si>
  <si>
    <r>
      <t xml:space="preserve">H4AD. Contrato de interventoría 686 de 2019 
</t>
    </r>
    <r>
      <rPr>
        <sz val="11"/>
        <rFont val="Arial"/>
        <family val="2"/>
      </rPr>
      <t xml:space="preserve">Adelantada la Actuación Especial de Fiscalización, se establece que el Consorcio Zonas Wifi suscribió contrato con el FUTIC para ejercer la interventoría integral al Proyecto de Acceso Universal Sostenible en el contrato 618 de 2019, observándose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Lo anterior, debido a falta de control y seguimiento en el monitoreo de las 
obligaciones contractuales derivadas del contrato de interventoría No. 686 del 2019, 
lo que genera ineficiencia en la prestación del servicio de internet y conectividad en 
las zonas wifi de los Centro Poblados rurales instalados en el Departamento del 
Tolima.   </t>
    </r>
  </si>
  <si>
    <t>El ente de control señala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Sin embargo, la verificación de los protocolos es una función de la interventoría, que realizó  de manera previa a la visita de aprobación de manera presencial.</t>
  </si>
  <si>
    <t>Informe de operación de las zonas digitales del Departamento del Tolima, emitido por la interventoría.</t>
  </si>
  <si>
    <t>Realizar informes de operación de las zonas digitales del Departamento del Tolima, emitido por la interventoría.</t>
  </si>
  <si>
    <t xml:space="preserve">Acción de mejora cumplida
2. Con radicado No.212134094 del 28/12/2021 la Dirección de Infraestructura remite segundo informe de la interventoría ZDR Tolima con corte a 30/11/2021 respecto a la operación de estas, donde indican número de zonas, traslados, indicador de velocidad, entre otros. 
1. Con radicado No. 212077600 del 06/08/2021 la Dirección de Infraestructura remite el primer informe de la interventoría Zonas Digitales Rurales de Tolima con corte a 30/06/2021 respecto a la operación de estas, donde indican que se encuentran en operación 150 Zonas Digitales de acuerdo con el Contrato de Aporte 618 del 2019, realizan reporte de tráfico, usuarios conectados, reporte de incidentes, entre otros. 
</t>
  </si>
  <si>
    <t>Informe en el que se evidencie los comunicados enviados a las entidades territoriales beneficiadas por el proyecto con el fin de informar las condiciones generales de la operación de las zonas digitales</t>
  </si>
  <si>
    <t>Realizar informe en el que se evidencie los comunicados enviados a las entidades territoriales beneficiadas por el proyecto con el fin de informar las condiciones generales de la operación de las zonas digitales</t>
  </si>
  <si>
    <t>H5A-2020
AEF_ZWF_TOLIMA</t>
  </si>
  <si>
    <r>
      <t xml:space="preserve">H5AD. Actas de Instalación Departamento del Tolima 
</t>
    </r>
    <r>
      <rPr>
        <sz val="11"/>
        <rFont val="Arial"/>
        <family val="2"/>
      </rPr>
      <t xml:space="preserve">Conforme a lo anterior y como resultado de la Actuación Especial de Fiscalización se observó que el FUTIC suscribió el contrato de aporte No. 618 del 18 de junio 2019, cuyo objeto consiste: “Ejecutar el proyecto de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y programó para el departamento del Tolima la instalación de zonas digitales wifi en 136 centros poblados inicialmente, más 14 adicionados mediante “otro si No. 2”, evidenciándose las siguientes deficiencias: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Lo anterior se presenta por deficiencias en el proceso de interventoría, la cual fue adjudicada mediante Contrato Estatal No. 686 del 9 de agosto de 2019, y la supervisión por parte del FUTIC en la ejecución del Contrato de aporte, lo que genera riesgo en la correcta inversión y distribución de los recursos e incumplimiento de las obligaciones contractuales en la instalación efectiva de las zonas digitales en el Departamento del Tolima. </t>
    </r>
  </si>
  <si>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el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</si>
  <si>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 xml:space="preserve">Acción de mejora cumplida.
Con radicado No. 212113275 del 08/11/2021, la Dirección de Infraestructura remite informe explicativo sobre los criterios de elegibilidad del proyecto, incluyendo los cambios realizados de zonas digitales.
</t>
  </si>
  <si>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</si>
  <si>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Informe en el que se evidencie el comunicado a las entidades territoriales beneficiadas por el proyecto con el fin de informar las condiciones generales de la operación de las zonas digitales</t>
  </si>
  <si>
    <t>Realizar informe en el que se evidencie el comunicado a las entidades territoriales beneficiadas por el proyecto con el fin de informar las condiciones generales de la operación de las zonas digitales</t>
  </si>
  <si>
    <t>H26AD-2020</t>
  </si>
  <si>
    <r>
      <rPr>
        <b/>
        <sz val="11"/>
        <rFont val="Arial"/>
        <family val="2"/>
      </rPr>
      <t xml:space="preserve">H26AD. Interventoría al Proyecto Acceso Universal Sostenible. </t>
    </r>
    <r>
      <rPr>
        <sz val="11"/>
        <rFont val="Arial"/>
        <family val="2"/>
      </rPr>
      <t xml:space="preserve">
El artículo 22 de la ley 1978 de 2019 que modifica el artículo 35 de la ley 1341 de 2009, establece entre las funciones del FUTIC, la de “Financiar planes, programas y proyectos para promover prioritariamente el acceso universal a servicios TIC comunitarios en zonas rurales y urbanas, que priorice la población pobre y vulnerable.” 
El proyecto Implementación soluciones de acceso comunitario a las tecnologías de la información y las comunicaciones nacional, tiene como objetivo el de “Disminuir la brecha existente de acceso universal a los servicios de Tecnologías de la Información y las Comunicaciones que afectan a las comunidades en zonas rurales o apartadas, y zonas urbanas deprimidas.” 
El capítulo III del Manual de contratación del Fondo Único de TIC, en concordancia con los artículos 83 y 84 de la ley 1474 de 2011, define y establece las funciones y responsabilidades de los supervisores e interventores de los contratos suscritos por el FUTIC. 
La cláusula décima tercera del contrato 686 de 2019 define las funciones de la supervisión…</t>
    </r>
  </si>
  <si>
    <t xml:space="preserve"> Informes mensuales de supervisión: 
Se evidenciaron inconsistencias en los números de contrato y algunos valores de pagos indicados en otros apartes del formato de informe. Por ejemplo, para varios meses citan el contrato de aporte, cuando en realidad corresponde mencionar el contrato de interventoría 686 de 2019. </t>
  </si>
  <si>
    <t>Elaborar comunicado informando a los supervisores de la Dirección de Infraestructura los aspectos que se deben revisar en los informes mensuales de supervisión GCC-TIC-FM-051, con el fin de propender que no vuelven a ocurrir las debilidades identificadas por el ente de control.</t>
  </si>
  <si>
    <t>Realizar comunicado informando a los supervisores de la Dirección de Infraestructura los aspectos que se deben revisar en los informes mensuales de supervisión GCC-TIC-FM-051, con el fin de propender que no vuelven a ocurrir las debilidades identificadas por el ente de control.</t>
  </si>
  <si>
    <t>Acción de mejora cumplida.
Con radicado No.212090617 del 07/09/2021 la Dirección de Infraestructura remite copia del memorando enviado a los supervisores de la Dirección, radicado con No. 212090613 del 07/09/2021 con asunto "Aspectos a revisar al diligenciar los informes mensuales de supervisión del contrato o convenio GCC-TIC-FM-051 – Plan de mejoramiento de la CGR – Hallazgos H24A-2020 y H26AD-2020 " donde se relacionan los aspectos que se deben tener en cuenta, para evitar que se vuelva a presentar las situaciones evidenciadas por la CGR.</t>
  </si>
  <si>
    <t xml:space="preserve">El formato del informe de supervisión, dispuesto en el Sistema Integrado de Gestión, no contiene un espacio para consignar la fecha de elaboración del mismo, sólo se indica el período de ejecución contractual al cual corresponde. </t>
  </si>
  <si>
    <t>Comunicar a los supervisores a través del correo que se envía mensualmente por parte de la Oficina para la Gestión de Ingresos del Fondo, que se debe indicar la fecha de suscripción del informe en el campo de Observaciones y recomendaciones.</t>
  </si>
  <si>
    <t xml:space="preserve">Comunicar a los supervisores a través del correo que se envía mensualmente por parte de la Oficina para la Gestión de Ingresos del Fondo, que se debe indicar la fecha de suscripción del informe en el campo de Observaciones y recomendaciones.
</t>
  </si>
  <si>
    <t>Correo</t>
  </si>
  <si>
    <t>Acción de mejora cumplida.
3. Con radicado No.212125262 del 07/12/2021 la Dirección de Infraestructura remite copia de correo electrónico enviado por la OGIF a los supervisores para el cargue de los informes de supervisión del mes de noviembre, recordando el correcto diligenciamiento.
2. Con radicado No. 212113275 del 08/11/2021, la Dirección de Infraestructura remite copia de correo electrónico enviado a los supervisores por la OGIF, recordando el correcto diligenciamiento de los informes de supervisión - Octubre 
1. Con radicado No. 212102662 del 07/10/2021 la Dirección de Infraestructura remiten comunicado enviado a los supervisores a través del correo que se envía mensualmente por parte de la Oficina para la Gestión de Ingresos del Fondo - septiembre</t>
  </si>
  <si>
    <t xml:space="preserve">Algunos documentos soporte de los informes de interventoría, operación o supervisión, radicados en los años 2019 y 2020, no están disponibles en el aplicativo de gestión documental. </t>
  </si>
  <si>
    <t>Elaborar informe explicativo en el cual se señale las fechas de consultas en las plataformas de alfanet e integratic, debido a que las mismas consolidan todas las comunicaciones enviadas y recibidas en el proyecto.</t>
  </si>
  <si>
    <t>Realizar informe explicativo en el cual se señale las fechas de consultas en las plataformas de alfanet e integratic, debido a que las mismas consolidan todas las comunicaciones enviadas y recibidas en el proyecto.</t>
  </si>
  <si>
    <t xml:space="preserve">Acción de mejora cumplida.
Con radicado No. 212113275 del 08/11/2021, la Dirección de Infraestructura remite informe mediante el cual explican las fechas de consultas en las plataformas de alfanet (22/11/2020) e integratic (23/11/2020), sistemas consolidan todas las comunicaciones enviadas y recibidas en el proyecto.
</t>
  </si>
  <si>
    <t xml:space="preserve">Se presentan casos en los que el radicado citado no corresponde al expediente del contrato en revisión. </t>
  </si>
  <si>
    <t>Se consultó en la plataforma SECOP II, a mediados de abril de 2021, y se encuentran publicados los informes de supervisión hasta el mes de febrero del presente año.</t>
  </si>
  <si>
    <t>Realizar informe en el cual se evidencie el seguimiento realizado al cargue de los informes mensuales de supervisión en la plataforma del SECOP del contrato de interventoría 686-2019.</t>
  </si>
  <si>
    <t>Acción de mejora cumplida.
Con radicado No. 212102662 del 07/10/2021 la Dirección de Infraestructura remite informe en el cual anexan imagen del  cargue de los informes mensuales de supervisión en la plataforma del SECOP del contrato de interventoría 686-2019, hasta el mes de septiembre de 2021.</t>
  </si>
  <si>
    <t>Acción No. 5</t>
  </si>
  <si>
    <t xml:space="preserve">Realizar informe en el cual se evidencie el seguimiento realizado al cargue de los informes mensuales de supervisión de los contratos ejecutados desde la Dirección de Infraestructura  en la plataforma del SECOP.   </t>
  </si>
  <si>
    <t xml:space="preserve">Acción de mejora cumplida. 
2. Con radicado No.212134094 del 28/12/2021 la Dirección de Infraestructura remite el segundo informe de seguimiento a la publicación de informes mensuales de supervisión de los contratos ejecutados desde la Dirección de Infraestructura  en la plataforma del SECOP.   
1. Con radicado No. 212077600 del 06/08/2021 la Dirección de Infraestructura entrega matriz de seguimiento interna de cargue de los informes de supervisión en el SECOP.
</t>
  </si>
  <si>
    <t>Acción No. 6</t>
  </si>
  <si>
    <t xml:space="preserve">Remitir memorando  a los supervisores de la Dirección de Infraestructura indicando las fechas oportunas para realizar la publicación de los informes mensuales de supervisión en la plataforma del SECOP
</t>
  </si>
  <si>
    <t>Remitir  memorando  a los supervisores de la Dirección de Infraestructura indicando las fechas oportunas para realizar la publicación de los informes mensuales de supervisión en la plataforma del SECOP</t>
  </si>
  <si>
    <t>Acción de mejora cumplida.
Con radicado No.212090617 del 07/09/2021 la Dirección de Infraestructura remite memorando enviado a los supervisores de la Dirección con asunto "fechas oportunas para realizar la publicación de los informes mensuales de supervisión de los contratos o convenio en la plataforma secop"</t>
  </si>
  <si>
    <t>Acción No. 7</t>
  </si>
  <si>
    <t xml:space="preserve">Con base en la revisión de los informes de supervisión y demás soportes de los pagos autorizados para la vigencia 2020, se observa que no se discrimina el valor pagado con cargo a las visitas de campo y además se dificulta el seguimiento del número y tipo de visitas aprobadas en cada mes.  </t>
  </si>
  <si>
    <t>Elaborar comunicado a la interventoría informando las visitas de campo aprobadas por la supervisión discriminando el número y tipo de visita.</t>
  </si>
  <si>
    <t>Remitir comunicado a la interventoría informando las visitas de campo aprobadas por la supervisión discriminando el número y tipo de visita</t>
  </si>
  <si>
    <t xml:space="preserve">Acción de mejora cumplida.
Con radicado No.212090617 del 07/09/2021 la Dirección de Infraestructura remite copia del oficio No. 212086855 del 31/08/2021 remitido a la interventoría consorcio Zonas WIFI con asunto "Informe visitas de campo aprobadas por la Supervisión", realizado con el fin de aclarar el número de visitas pendiente de realizar durante el plazo de ejecución del contrato. </t>
  </si>
  <si>
    <t>Acción No. 8</t>
  </si>
  <si>
    <t>En respuesta al requerimiento de la Contraloría de remitir las actas de visitas tanto de instalación como de calidad realizadas por la interventoría, FUTIC aportó solamente 783 actas de visita de calidad y 269 actas de visitas de instalación. De la observación de las mismas, se evidencia para las visitas de 
instalación, f</t>
  </si>
  <si>
    <t xml:space="preserve">Elaborar informe explicativo en el cual se indique la cantidad de visitas de calidad y visitas de aprobación (instalación) realizadas con base en las 2000 visitas de campo planificadas en el contrato base. </t>
  </si>
  <si>
    <t xml:space="preserve">Realizar informe explicativo en el cual se indique la cantidad de visitas de calidad y visitas de aprobación (instalación) realizadas con base en las 2000 visitas de campo planificadas en el contrato base. </t>
  </si>
  <si>
    <t xml:space="preserve">Acción de mejora cumplida.
Con radicado No. 212113275 del 08/11/2021, la Dirección de Infraestructura remite informe explicativo sobre la  cantidad de visitas de calidad y visitas de aprobación (instalación) realizadas con base en las 2000 visitas de campo planificadas en el contrato base.  
</t>
  </si>
  <si>
    <t>Acción No. 9</t>
  </si>
  <si>
    <t xml:space="preserve">Se evidencia para las visitas de instalación, formatos de verificación en los que no se diligencian la totalidad de los espacios o sin la firma del técnico del ejecutor. En el caso de las visitas de calidad, se encontraron formatos de verificación ilegibles correspondientes a fotos o imágenes. </t>
  </si>
  <si>
    <t>Elaborar informe en el cual se incluyan las actas de visitas de campo que no se encuentran firmadas por parte del Contratista, para que sean firmadas por parte del Gerente del Proyecto.</t>
  </si>
  <si>
    <t>Realizar informe en el cual se incluyan las actas de visitas de campo que no se encuentran firmadas por parte del Contratista, para que sean firmadas por parte del Gerente del Proyecto.</t>
  </si>
  <si>
    <t>Acción de mejora cumplida.
Con radicado No. 212113275 del 08/11/2021, la Dirección de Infraestructura remite informe mediante el cual informan la gestión adelantada para que las actas de visitas de campo fueran firmadas; anexan actas firmadas.</t>
  </si>
  <si>
    <t>Acción No. 10</t>
  </si>
  <si>
    <t xml:space="preserve">De la observación de las mismas, se evidencia para las visitas de instalación, formatos de verificación en los que no se diligencian la totalidad de los espacios o sin la firma del técnico del ejecutor. En el caso de las visitas de calidad, se encontraron formatos de verificación ilegibles correspondientes a fotos o imágenes. </t>
  </si>
  <si>
    <t>Elaborar informe en el cual se indique la gestión realizada respecto a la verificación que realizará la interventoría para realizar la revisión de las actas de visitas de ca</t>
  </si>
  <si>
    <t>Realizar informe en el cual se indique la gestión realizada respecto a la verificación que realizará la interventoría para realizar la revisión de las actas de visitas de campo, garantizando la calidad exigida.</t>
  </si>
  <si>
    <t xml:space="preserve">Acción de mejora cumplida.
Con radicado No. 212113275 del 08/11/2021, la Dirección de Infraestructura remite informe realizado por la interventoría del proyecto (Consorcio Zonas WIFI) denominado "Informe sobre la revisión de la calidad de las actas de visitas de campo" de octubre 2021, donde explican el proceso que realizó la interventoría para verificar la calidad de los soportes de las visitas de campo.  </t>
  </si>
  <si>
    <t>Acción No. 11</t>
  </si>
  <si>
    <t xml:space="preserve">Considerando que el contrato aún está en ejecución y que el contratante tiene la posibilidad de reintegrar los recursos asignados para las visitas de instalación de manera presencial, se advierte un presunto detrimento patrimonial al cual se debe hacer seguimiento en una próxima auditoría al Fondo Único de TIC. </t>
  </si>
  <si>
    <t>Elaborar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procederá el reintegro de los recursos asociados a dichas visitas en el último mes de ejecución del contrato (mayo 2022).</t>
  </si>
  <si>
    <t>Realizar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procederá el reintegro de los recursos asociados a dichas visitas en el último mes de ejecución del contrato, realizando el descuento en el último pago (mayo 2022).</t>
  </si>
  <si>
    <t>Acción de mejora cumplida.
Con radicado No.212102662 del 07/10/2021 la Dirección de Infraestructura remite informe explicativo en el cual indican que el contrato establece una bolsa de visitas de campo con cargo al presupuesto del contrato.</t>
  </si>
  <si>
    <t>Acción No. 12</t>
  </si>
  <si>
    <t>De la revisión documental se constata que la interventoría ha reportado casos de mediciones de velocidad con resultado cero en visitas de calidad y zonas digitales presuntamente sin servicio por un plazo continúo de 30 días o más.</t>
  </si>
  <si>
    <t>Remitir Informe elaborado por parte de la interventoría, explicando la subsanación del Contratista y el procedimiento a seguir en los casos donde las visitas de calidad tuvieron observaciones.</t>
  </si>
  <si>
    <t>Remitir informe elaborado por parte de la interventoría, explicando la subsanación del Contratista y el procedimiento a seguir en los casos donde las visitas de calidad tuvieron observaciones.</t>
  </si>
  <si>
    <t>Acción de mejora cumplida.
Con radicado No.212134094 del 28/12/2021 la Dirección de Infraestructura remite
informe de la interventoría, explicando el procedimiento para la subsanar las observaciones producto de las visitas de calidad.</t>
  </si>
  <si>
    <t>Acción No. 13</t>
  </si>
  <si>
    <t>También informó a FUTIC en los meses de junio, julio y agosto de 2020, respecto de diferencias en la medición de los indicadores de velocidad efectivas de transmisión del proyecto.</t>
  </si>
  <si>
    <t>Remitir informe elaborado por la Interventoría detallando el plan de acción que se implementó con ocasión de las observaciones de la interventoría respecto de las mediciones de velocidad del año 2020.</t>
  </si>
  <si>
    <t xml:space="preserve">Acción de mejora cumplida.
Con radicado No. 212113275 del 08/11/2021, la Dirección de Infraestructura remite informe realizado por la interventoría (Consorcio Zonas WIFI),  mediante el cual detallan el plan de acción que  implementaron respecto de las mediciones de velocidad del año 2020.
</t>
  </si>
  <si>
    <t>Acción No. 14</t>
  </si>
  <si>
    <t>No se evidenciaron soportes del seguimiento por parte de la supervisión, al cumplimiento de los acuerdos de niveles de servicios para el sistema de información del interventor, establecidos en el numeral 1.2.2.6 anexo técnico del contrato.</t>
  </si>
  <si>
    <t>Remitir acta de reunión de seguimiento de la interventoría, donde se evidencia la gestión de la Supervisión respecto al seguimiento de los ANS</t>
  </si>
  <si>
    <t>Remitir acta de reunión de seguimiento de la interventoría donde se evidencia la gestión de la Supervisión respecto al seguimiento de los ANS</t>
  </si>
  <si>
    <t>Acción de mejora cumplida.
5. Con radicado No.212134094 del 28/12/2021 la Dirección de Infraestructura remito quinto acta de seguimiento de los ANS.
4. Con radicado No.212125262 del 07/12/2021 la Dirección de Infraestructura remite cuarta acta de reunión del 26/11/202, que incluye el seguimiento de los ANS
3. Con radicado No. 212113275 del 08/11/2021, la Dirección de Infraestructura remite tercera acta de reunión de fecha 20/10/2021, donde se incluye el seguimiento de los ANS para el mes de septiembre 2021.
2. Con radicado No.212102662 del 07/10/2021, la Dirección de Infraestructura remite segunda acta de reunión de fecha 14/09/2021, donde se incluye el seguimiento de los ANS para el mes de agosto 2021.
1. Con radicado No.212090617 del 07/09/2021, la Dirección de Infraestructura remite copia del acta de reunión de seguimiento de la interventoría, donde se evidencia la gestión de la Supervisión respecto al seguimiento de los ANS</t>
  </si>
  <si>
    <t>Acción No. 15</t>
  </si>
  <si>
    <t>• Gestión de la información: 
Se evidenció que la primera entrega se realizó en enero de 2021 y corresponde a la información del período comprendido entre el 26 de agosto de 2019 y el 31 de agosto de 2020, quedando pendiente la demás información generada durante la vigencia 2020 y el contrato establece que se debe hacer una vez al año.</t>
  </si>
  <si>
    <t>Elaborar informe en el que se indique la gestión realizada por la interventoría en la cual se entregó la documentación del contrato contando un año de ejecución del mismo, desde agosto de 2019 a agosto de 2020.</t>
  </si>
  <si>
    <t xml:space="preserve">Acción de mejora cumplida.
Con radicado No.212102662 del 07/10/2021 la Dirección de Infraestructura remite informe en el que se indique la gestión realizada por la interventoría en la cual se entregó la documentación del contrato contando un año de ejecución del mismo, desde agosto de 2019 a agosto de 2020. En su momento el corte era agosto de cada vigencia.
</t>
  </si>
  <si>
    <t>Acción No. 16</t>
  </si>
  <si>
    <t>Remitir comunicado para que el interventor realice la entrega de la documentación desde los meses de septiembre a diciembre de 2020 y solicitar que de ahora en adelante las entregas se realicen en la vigencia.</t>
  </si>
  <si>
    <t>Acción de mejora cumplida.
Con radicado No.212090617 del 07/09/2021 la Dirección de Infraestructura remite comunicado con radicado No.212087084 del 31/08/2021 dirigido a la interventoría   para que realice la entrega de la documentación desde los meses de septiembre a diciembre de 2020 y solicita que de ahora en adelante las entregas se realicen por toda la vigencia anual</t>
  </si>
  <si>
    <t>Acción No. 17</t>
  </si>
  <si>
    <t>Las anteriores situaciones indicadas por el ente de control impactan la satisfacción de las necesidades de los beneficiarios.</t>
  </si>
  <si>
    <t>Remitir informe elaborado por la Interventoría del  Nivel Satisfacción del Usuario y la Operación y uso de las zonas digitales.</t>
  </si>
  <si>
    <t>Acción de mejora cumplida.
Con radicado No. 212113275 del 08/11/2021, la Dirección de Infraestructura remite informe realizado por el Consorcio Zonas WIFI, sobre el Nivel Satisfacción del Usuario y la Operación y uso de las zonas digitales.</t>
  </si>
  <si>
    <t>Acción No. 18</t>
  </si>
  <si>
    <t>H27AD-2020</t>
  </si>
  <si>
    <r>
      <rPr>
        <b/>
        <sz val="11"/>
        <rFont val="Arial"/>
        <family val="2"/>
      </rPr>
      <t xml:space="preserve">H27AD. Valor del contrato 906 de 2020. </t>
    </r>
    <r>
      <rPr>
        <sz val="11"/>
        <rFont val="Arial"/>
        <family val="2"/>
      </rPr>
      <t xml:space="preserve">
El artículo 2.2.1.1.2.1.1. del Decreto 1082 de 2015, que compila, entre otros, el Decreto 1510 de 2013, señala con relación a los estudios previos que “son el soporte para elaborar el proyecto de pliegos, los pliegos de condiciones, y el contrato. Deben permanecer a disposición del público durante el desarrollo del Proceso de Contratación y contener los siguientes elementos, además de los indicados para cada modalidad de selección: […] 4. El valor estimado del contrato y la justificación del mismo. Cuando el valor del contrato esté determinado por precios unitarios, la Entidad Estatal debe incluir la forma como los calculó y soportar sus cálculos de presupuesto en la estimación de aquellos” 
El FUTIC adelantó durante 2020, el proceso de licitación pública No. FTIC-LP-025-2020 para “Implementar la estrategia Ciudadanía Digital en las vigencias 2020, 2021 y hasta el 31 de julio de 2022 del Ministerio de Tecnologías de la Información y las Comunicaciones, que consiste en la formación y certificación de habilidades y competencias digitales en modalidades presencial y virtual” de acuerdo con los siguientes tres componentes: 1. Componente de formación y certificación virtual por competencias. 2. Componente de formación presencial. 3. Componente de oportunidades digitales 
Cada uno de ellos, con requerimientos especiales en materia de población beneficiaria, entregables y cobertura geográfica.   
De acuerdo con los estudios previos proporcionados por la entidad, se publicó invitación a cotizar a través del SECOP, y a partir de las tres (3)37 cotizaciones obtenidas, se calculó el valor estimado del contrato, así:…
Los hechos descritos, permiten señalar 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 El hallazgo tiene presunta incidencia disciplinaria.</t>
    </r>
  </si>
  <si>
    <t>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t>
  </si>
  <si>
    <t xml:space="preserve">Entregar los  estudios previos y estudios del sector de los procesos de selección de DATIC adelantados en el 2021, en  donde se evidencie que cuentan con los datos  para establecer el presupuesto oficial del proceso.  </t>
  </si>
  <si>
    <t>Realizar estudio de Mercado y Estudio del Sector. Consignar de forma clara y expresa en el estudio previo,  los resultados de estudio de mercado identificando las variables y formulas que se emplean para calcular el presupuesto oficial del proceso.</t>
  </si>
  <si>
    <t>Estudio Previo</t>
  </si>
  <si>
    <t>Dirección Apropiación TIC</t>
  </si>
  <si>
    <t xml:space="preserve">Acción de mejora cumplida.
Con radicado No.212128975 del 16/12/2021 la Dirección de Apropiación remite memorando mediante el cual informan que se consignaron los estudios previos, los resultados de estudio de mercado identificando las variables y fórmulas empleados para calcular el presupuesto oficial del proceso. 
 </t>
  </si>
  <si>
    <t>H29ADF-2020</t>
  </si>
  <si>
    <r>
      <rPr>
        <b/>
        <sz val="11"/>
        <rFont val="Arial"/>
        <family val="2"/>
      </rPr>
      <t xml:space="preserve">H29ADF. Convenio interadministrativo 951 de 2020- Códigos CIIU.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Fondo Único de 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Fondo Único de TIC, celebró el Convenio Interadministrativo 951 de 2020, con el objeto de “Aunar esfuerzos técnicos, administrativos y financieros entre el Fondo Único de Tecnologías de la Información y las Comunicaciones y el Fondo Nacional de Garantías, para el fortalecimiento de las Mipymes con código CIIUs 5820, 6201, 6202, 6311 y 6312, a través de la generación de un proyecto especial de garantías, en el programa “Unidos por Colombia” impulsado por el Fondo Nacional de Garantías.”, con un aporte del FUTIC de $2.500 millones. 
De acuerdo con los estudios previos de este convenio, la selección específica de estas actividades económicas (Códigos CIIUs), como única población beneficiaria, se sustenta en el Informe de caracterización del sector teleinformática, software y TI en Colombia 201539, que las vincula con acciones que definen y condicionan a los subsectores TI de la economía digital más relevantes.
Sin embargo, la CGR encontró que, a 31 de diciembre de 2020, con cargo a los recursos del convenio interadministrativo 951, se habían ejecutado $189.249.795 de pesos, para la cobertura de garantías crediticias a Mipymes con código CIIUs diferentes a los establecidos en el Convenio, así:…</t>
    </r>
  </si>
  <si>
    <r>
      <t>Según lo manifestado por el ente auditor,</t>
    </r>
    <r>
      <rPr>
        <i/>
        <sz val="11"/>
        <rFont val="Arial"/>
        <family val="2"/>
      </rPr>
      <t xml:space="preserve"> "se evidencia deficiencias en la ejecución y supervisión del convenio y el manual de contratación del Fondo, desarrollando una gestión fiscal antieconómica"</t>
    </r>
  </si>
  <si>
    <t>Solicitar al Fondo Nacional de Garantías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</si>
  <si>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Elaborar comunicado dirigido al Fondo Nacional de Garantías solicitando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</si>
  <si>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Dirección de Economia Digital</t>
  </si>
  <si>
    <t>Acción de mejora cumplida.
Con radicado No.212080937 del 17/08/2021 la Dirección de Economía Digital remite copia del comunicado No.212080775 del 17/08/2021 enviado al Fondo Nacional de Garantías, donde solicitan que, para los informes presentados en el marco del Convenio Interadministrativo 951-2020, no se incluya información relacionada con la reserva bancaria de los solicitantes o beneficiarios de los complementos de las garantías y la presentación de un informe final dirigido a la supervisión del convenio, en donde se relacionen las acciones de revisión integral de las operaciones de complemento de garantías y se evidencie la anulación de los complementos a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</si>
  <si>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</si>
  <si>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</si>
  <si>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 xml:space="preserve">Acción de mejora cumplida.
Con radicado No. 212100116 del 01/10/2021, la Dirección de Economía Digital remite documento excel con el análisis de las garantías objeto de observación por parte de la CGR y copia del informe presentado por el Fondo Nacional de Garantías con corte Agosto 2021, donde relacionan las garantías que cumplen con los requisitos del convenio 951 de 2020; es decir, que se efectúo la revisión y depuración de aquellos beneficiarios que no cumplieron con los requisitos. De igual manera, indican que se está efectuando el cierre financiero del convenio y la legalización del reintegro de los recursos de no ejecutados.
</t>
  </si>
  <si>
    <t>H30A-2020</t>
  </si>
  <si>
    <r>
      <rPr>
        <b/>
        <sz val="11"/>
        <rFont val="Arial"/>
        <family val="2"/>
      </rPr>
      <t xml:space="preserve">H30A. Diagnóstico situacional. </t>
    </r>
    <r>
      <rPr>
        <sz val="11"/>
        <rFont val="Arial"/>
        <family val="2"/>
      </rPr>
      <t xml:space="preserve">
La entidad programó en El Plan Estratégico institucional 2019-2022 actualizado en la vigencia 2020 y el Plan de Acción Institucional de la misma vigencia, la ejecución de la iniciativa denominada “diagnostico situacional de las necesidades de acceso y uso de las TIC en territorios indígenas priorizadas de manera concertada en la CONCIP -MPC” correspondiente al compromiso H25 señalado en el Tomo II, Pacto XII, Capítulo B, Eje ‘INTEGRIDAD CULTURAL”, del documento Base del Plan Nacional de Desarrollo 2018-2022.    
Analizada la información 2020 suministrada por la entidad, se evidenció que el FUTIC no cumplió con el compromiso de Diagnostico Situacional programado para ser ejecutado en el año 2020, en virtud de:  …
De acuerdo a lo anterior, es claro que el FUTIC ha retrasado el reconocimiento de las necesidades reales de las comunidades étnicas respecto a las TIC. Pese al tiempo que aún tiene para dar cumplimiento a los compromisos trazados en el Plan Nacional de Desarrollo 2018-2022. 
 En su respuesta41 la entidad remite un recuento general y evidencia de las causas por las cuales durante la vigencia 2020 se dejó de ejecutar el compromiso H25 del Plan Nacional de Desarrollo 2018-2022 y hacen mención que para la vigencia 2021 las partes (Ministerio TIC y organizaciones indígenas) acordaron una inversión total de $450 millones para el levantamiento del diagnóstico situacional. 
Sin embargo, la entidad no presenta evidencias que demuestren que en la vigencia 2021 se esté adelantando acciones concretas conducentes a la materialización de la inversión aplazada. Por lo anterior, se ratifica el hallazgo.  </t>
    </r>
  </si>
  <si>
    <t>La entidad no presenta evidencias que demuestren que en la vigencia 2021 se esté adelantando acciones concretas conducentes a la materialización de la inversión aplazada de la iniciativa denominada “diagnostico situacional de las necesidades de acceso y uso de las TIC en territorios indígenas priorizadas de manera concertada en la CONCIP-MPC” . Por lo anterior, se ratifica el hallazgo</t>
  </si>
  <si>
    <t>Realizar la inversión asociada al cumplimiento del compromiso H25 del PND</t>
  </si>
  <si>
    <t>Entregar documento sobre el negocio jurídico a través del cual se compometeran los recursos que permitar ejecutar  las accciones necesarias para realizar un diagnóstico situacional que de cumplimiento al compromiso H25 del Plan Nacional de Desarrollo 2018-2022.</t>
  </si>
  <si>
    <t>Oficina de  Fomento Regional</t>
  </si>
  <si>
    <t xml:space="preserve">Acción de mejora cumplida.
Con radicado No. 212134633 del 30/12/2021 la Oficina de Fomento Regional entrega informe mediante el cual explican las acciones realizadas sobre la iniciativa denominada “diagnostico situacional de las necesidades de acceso y uso de las TIC en territorios indígenas priorizadas de manera concertada en la CONCIP-MPC”, e indican que  al cierre de la vigencia 2021  y a pesar de que este ministerio a sostenido distintos espacios de interlocución técnica y administrativa frente a los términos de referencia del diagnóstico y el esquema de ejecución de 
este, no ha sido posible llegar a una concertación con la CONCIP-MPC y que se  incluyó en el Plan Anual de Adquisiciones la contratación para 2022 que permita materializar dicho diagnóstico.
</t>
  </si>
  <si>
    <t>H31A-2020</t>
  </si>
  <si>
    <r>
      <rPr>
        <b/>
        <sz val="11"/>
        <rFont val="Arial"/>
        <family val="2"/>
      </rPr>
      <t xml:space="preserve">H31A. Contratos con duplicidad de obligación contractual. </t>
    </r>
    <r>
      <rPr>
        <sz val="11"/>
        <rFont val="Arial"/>
        <family val="2"/>
      </rPr>
      <t xml:space="preserve">
El Manual de Contratación del FUTIC establece en el numeral 2.1.3.4, literal e), la modalidad de contratación directa para la prestación de servicios profesionales y de apoyo a la gestión, Señalando textualmente que “No se podrán celebrar estos contratos cuando existan relaciones contractuales vigentes con objeto igual al del contrato que se pretende suscribir, salvo autorización expresa del ordenador del gasto o a quien este delegue. Esta autorización estará precedida de la sustentación sobre las necesidades técnicas de las contrataciones a realizar.”  
En la vigencia 2020, la entidad suscribió cuatro (4) contratos de prestación de servicios con idénticas obligaciones (ver tabla 18), cuyo objeto en común fue “Prestar servicios profesionales apoyando la implementación de estrategias de empoderamiento ciudadano, comunicación, posicionamiento y sensibilización de políticas públicas y proyectos relacionados con la promoción de la participación 
ciudadana, a través del diagnóstico y análisis de la información en canales digitales, desde la administración, parametrización y uso de las herramientas de escucha activa, para la generación de informes de evaluación y desempeño en cuanto a la interacción con los ciudadanos, en el marco de la Política de Gobierno en Digital”.
Revisados los documentos de soporte precontractual, no se halla evidencia de la “autorización expresa del ordenador del gasto y la sustentación sobre las necesidades técnicas de las contrataciones a realizar” de idéntico objeto contractual, como lo señala el Manual de Contratación de la entidad para la suscripción excepcional de este tipo de contratos con igual objeto.   
La entidad manifiesta que no se incumplió con los requisitos precontractuales señalados por la CGR toda vez que estos se encuentran implícitos en el certificado de disponibilidad presupuestal- CDP solicitado en la etapa contractual. 
Analizada la respuesta de la entidad no es posible validar lo manifestado, toda vez que el documento CDP tiene otro propósito o función a la luz del artículo 19 del Decreto 568 de 199643, y no se aportó autorización expresa, con las justificaciones requeridas, de acuerdo con lo establecido en el Manual de Contratación de la Entidad.</t>
    </r>
  </si>
  <si>
    <t xml:space="preserve">No se haya de la autorización expresa del ordenador del gasto y la sustentación sobre la necesidad  técnica de las contrataciones a realizar” de idéntico objeto contractual, como lo señala el Manual de Contratación de la entidad para la suscripción excepcional de contratos con igual objeto. </t>
  </si>
  <si>
    <t>Incluir un Formato mediante el cual en aquellos casos que aplique, la dependencia  solicitante, sustente las necesidades técnicas de las contrataciones a realizar con objetos y/u  obligaciones iguales, en las  HOJAS DE CONTROL CONTRATOS DE PRESTACIÓN DE SERVICIOS PROFESIONALES O APOYO A LA GESTIÓN, GCC-TIC-FM-050, publicada en SIMIG</t>
  </si>
  <si>
    <t>Actualizar  hoja de control  GCC-TIC-FM-050 para la modalidad de contratación directa (prestación de servicios profesionales o apoyo a la gestión) incluyendo  formato publicado en el SIMIG mediante el cual en aquellos casos que aplique, la dependencia  solicitante sustente las necesidades técnicas de las contrataciones a realizar con objetos y/u  obligaciones iguales. Dicho formato debe  hacer  parte de los documentos precontractuales del proceso de contratación.</t>
  </si>
  <si>
    <t xml:space="preserve">Hoja de control  actualizada  publicada en SIMIG </t>
  </si>
  <si>
    <t xml:space="preserve">
Subdirección de Gestión Contractual
Dirección de Gobierno Digital 
</t>
  </si>
  <si>
    <t>Acción de mejora cumplida.
Con radicado No.212116802 del 17/10/2021 la Subdirección de Gestión Contractual informa que se actualizó el formato "Hojas de control" con código GCC-TIC-FM-050 versión 4, hoja "contratos de prestación de servicios profesionales o apoyo a la gestión", se incluyó el ítem 2 "Autorización Ordenador del gasto contratación de prestación de servicios profesionales/apoyo a la gestión por igual objeto y obligaciones"</t>
  </si>
  <si>
    <t>722 - SGC
725 -DGD</t>
  </si>
  <si>
    <t>H33A-2020</t>
  </si>
  <si>
    <r>
      <rPr>
        <b/>
        <sz val="11"/>
        <rFont val="Arial"/>
        <family val="2"/>
      </rPr>
      <t>H33A. Contratación.</t>
    </r>
    <r>
      <rPr>
        <sz val="11"/>
        <rFont val="Arial"/>
        <family val="2"/>
      </rPr>
      <t xml:space="preserve">
El artículo 125 de la Constitución Política de Colombia establece en su primer párrafo: “Los empleos en los órganos y entidades del Estado son de carrera. Se exceptúan los de elección popular, los de libre nombramiento y remoción, los de trabajadores oficiales y los demás que determine la ley. Los funcionarios, cuyo sistema de nombramiento no haya sido determinado por la Constitución o la ley, serán nombrados por concurso público. El ingreso a los cargos de carrera y el ascenso en los mismos, se harán previo cumplimiento de los requisitos y condiciones que fije la ley para determinar los méritos y calidades de los aspirantes”. 
De otra parte, la modalidad de contratación directa, regulada en el numeral 4 del artículo 2° de la Ley 1150 de 2007, procede única y exclusivamente frente a las causales previstas en la Ley, y por lo tanto su aplicación es de carácter restrictivo46 para: …
El análisis de la ejecución contractual del Fondo permite señalar que el 95,5% de los contratos firmados durante la vigencia 2020, se hicieron a través de selección directa.  Esta modalidad de contratación se empleó para comprometer $423.657,6 millones, que corresponden al 42% de la contratación de la entidad en el periodo auditado:
De los 1.045 procesos adelantados por selección directa (ver tabla 19), 945 corresponden a contratos con personas naturales para la prestación de servicios profesionales y/o de apoyo a la gestión administrativa del Fondo y/o del Ministerio de TIC, que representan el 18% del valor de los contratos por esta modalidad. 
Si bien, una de las funciones del FUTIC, en el marco de la Ley 1978 de 2019, consiste en apoyar económicamente las actividades del Ministerio de Tecnologías de la Información y las Comunicaciones, en el mejoramiento de su capacidad administrativa, técnica y operativa para el cumplimiento de sus funciones, llama la atención de la CGR que, la planta del Ministerio consta de 494 empleados, es decir un poco más de la mitad de las personas que han sido contratadas a través de modalidad directa por el FUTIC. Así mismo, que un importante número de objetos contractuales sugieren actividades de trámite ordinario de los dos organismos. 
 La CGR no pudo evidenciar, las necesidades que sustentan la contratación directa, ni la razón por la cual, de conformidad por lo dispuesto por la norma constitucional arriba transcrita, no se ha dispuesto por parte de la entidad, el adelantamiento de las acciones necesarias, para que se cumpla lo allí preceptuado. Al respecto la entidad manifiesta que “se ha visto en la necesidad de seguir contratando personal a través de contratos de prestación de servicios profesionales y de apoyo a la gestión, por necesidades del servicio, para que apalanquen la gestión y cumplimiento de metas institucionales, mientras se agota en la presente vigencia el proceso de reclutamiento y provisión del talento humano con el lleno de los requisitos y calidades para ocupar los cargos de la planta de personal del Ministerio TIC”. 
Tampoco son claras para la CGR, la periodicidad de los contratos de servicios en estudio, sus renovaciones, antigüedades, sobre todo en lo que tiene que ver con la no disposición de personal de planta suficiente para el desarrollo de las actividades del giro ordinario de la entidad. 
Al respecto es sano resaltar lo dispuesto en el Concepto 160931 de 2015, del Departamento Administrativo de la Función Pública, que a la letra reza en dos de sus importantes apartes: "De conformidad con lo expuesto, es viable concluir que la suscripción de órdenes de prestación de servicios en las entidades públicas que requieran desarrollar actividades relacionadas con el quehacer de las mismas, procede siempre que se cumplan las condiciones que se han plasmado en el presente concepto a saber, cuando es concebida como un instrumento para atender funciones ocasionales, que son aquellas que no hacen parte del “giro ordinario” de las labores encomendadas a la entidad, o que, siendo parte de ellas, no pueden ejecutarse con empleados de planta o requieren de conocimientos especializados; se celebrarán por el término estrictamente indispensable y que la persona a contratar demuestre idoneidad y experiencia directamente relacionada con el área o tema de que se trate.  
En consecuencia, la viabilidad de la celebración de un contrato de prestación de servicios con una persona natural depende del estudio de necesidad que realice la entidad, con el fin de determinar el ejercicio de actividades transitorias o temporales porque de acuerdo con el manual de funciones específico no existe personal que pueda desarrollar la actividad para la cual se Requiere contratar el servicio, o cuando el desarrollo de la actividad requiere un grado de especialización que implica la contratación del servicio, o cuando aun existiendo personal en la planta, éste no sea suficiente." 
Lo anterior genera riesgo de incumplimiento de la normatividad vigente sobre los empleos de los órganos y entidades del Estado, que deben ser proveídos por excelencia por cargos de carrera administrativa, y los principios de la contratación pública.</t>
    </r>
  </si>
  <si>
    <t xml:space="preserve">Debilidad en el análisis de las necesidades  que sustentan la viabilidad de la modalidad de contratación directa para la prestación de servicios profesionales y de apoyo a la gestión. </t>
  </si>
  <si>
    <t>Socializar un memorando circular a todas las dependencias del Ministerio, reiterando los lineamientos a tener en cuenta cuando se requiera la contratación  de prestación de servicios profesionales y de apoyo a la gestión, principalmente en lo relacionado con: i) estudio o análisis minucioso de necesidades que sustenten la contratación. ii) verificación de los requisitos generales que debe cumplir el futuro contratista. iii) análisis de las condiciones de que se trata de actividades ocasionales, o que siendo parte de las labores encomendadas a la Entidad, es decir hacen parte del "giro ordinario" no pueden ejecutarse con empleados de planta o requieren de conocimientos especializados.  (se realizara seguimiento al cumplimineto de la actividad por parte de la SG)</t>
  </si>
  <si>
    <t xml:space="preserve">Proyectar una directriz dirigida a todas las dependencias del Ministerio, reiterando los lineamientos a tener en cuenta cuando se requiera la contratación  de prestación de servicios profesionales y de apoyo a la gestión </t>
  </si>
  <si>
    <t xml:space="preserve">Memorando circular </t>
  </si>
  <si>
    <t>Acción de mejora cumplida.
Con radicado No. 212135406 del 31/12/2021 la Subdirección de Gestión Contractual remite la Circular No. 000034 de 2021 con asunto "Lineamientos para la celebración de contratos de prestación de servicios profesionales o de apoyo a la gestión"; socializada mediante comunicación interna del 16/12/2021.</t>
  </si>
  <si>
    <t>H35A-2020
H18AD-2016  H18A-2019</t>
  </si>
  <si>
    <r>
      <rPr>
        <b/>
        <sz val="11"/>
        <rFont val="Arial"/>
        <family val="2"/>
      </rPr>
      <t xml:space="preserve">H35A. Gestión electrónica de expedientes contractuales. H18A-2019. Calidad, suficiencia e integridad de la información registrada en el sistema de información Zaffiro. </t>
    </r>
    <r>
      <rPr>
        <sz val="11"/>
        <rFont val="Arial"/>
        <family val="2"/>
      </rPr>
      <t xml:space="preserve">
Mediante el Decreto 415 de 201647 se establece como objetivo de fortalecimiento institucional en materia de tecnologías de la información y las comunicaciones, el de “Desarrollar estrategias de gestión de información para garantizar la pertinencia, calidad, oportunidad, seguridad e intercambio con el fin de lograr un flujo eficiente de información disponible para el uso en la gestión y la toma de decisiones en la entidad y/o sector.” 
El Ministerio de Tecnologías de la Información y las comunicaciones, en atención a lo dispuesto en el artículo 5, Decreto 464 de 202048, expidió durante la vigencia 2020, las resoluciones 595 del 27 de marzo, 972 del 12 de junio y 2879 del 29 de diciembre, con el propósito de establecer los cronogramas y plazos de pago de ”las contraprestaciones que efectúan los proveedores de redes y servicios de comunicaciones, los concesionarios, los operadores postales y los titulares de 
permisos para el uso de recursos escasos“ al Fondo Único de Tecnologías de la Información y las Comunicaciones.  
Por su parte, el Manual de Lineamientos para la recepción o desarrollo de servicios tecnológicos y sistemas49 del proceso Gestión de Tecnologías de la Información50, tiene como objetivo “Establecer los lineamientos que se deben tener en cuenta para la adquisición, desarrollo y puesta en producción de soluciones tecnológicas, sistemas de información y Aplicaciones”.  En ese orden de ideas, el proceso de recaudo de los recursos del FUTIC, es soportado principalmente por los aplicativos BDUPlus, Sistema Electrónico de Recaudo -SER y Seven, para los cuales el mantenimiento y soporte es financiado con recursos del FUTIC51.   
De la revisión de los requerimientos de soporte de usuario final relacionados con el proceso de recaudo, atendidos en la mesa de servicios durante la vigencia auditada52, se evidencian casos de inconsistencias de información, inadecuada parametrización y fallas en estos sistemas de información, como se detalla a continuación:…</t>
    </r>
  </si>
  <si>
    <t>Causa 1: Debilidades en la completitud de los expedientes.
Causa 2: Debilidades en la entrega y estructuración de la información remitida por las áreas.
Causa 3: Falta de disponibilidad de los documentos consultados en el sistema.
Causa 4: Debilidades en la aplicación de los procedimientos GDO-TIC-PR-010 Recepcion de Carpetas para Creación de Expedientes, GDO-TIC-PR-011 Recepcion
 de Documentos para Actualización de Expedientes.
Causa 5: Falta de establecimiento en tiempos de entrega de los expedientes de las áreas críticas identificadas.</t>
  </si>
  <si>
    <t xml:space="preserve">Implementar el módulo de archivo en el Sistema de Gestión documental para la migración de los expedientes electrónicos 2020-2021 de Zaffiro a IntegraTic.
</t>
  </si>
  <si>
    <t>Se realizarán actividades que permitan la apropiación de cargue de documentos en el aplicativo a través de capacitaciones, designacion de gestores documentales, mesas de trabajo y se dará infome explicativo de las acciones realizadas</t>
  </si>
  <si>
    <t>Subdirección Administrativa
Git Grupos de interés y Gestión Documental 
Subdirección de Gestión Contractua
Oficina de TI</t>
  </si>
  <si>
    <t>Acción de mejora cumplida.
Con radicado No. 212123020 del 02/12/2021 la Coordinación del GIT de Grupos de Interés y Gestión Documental remite Informe donde describen las actividades adelantadas para la implementación y apropiación del sistema de gestión documental, anexan relación personas capacitadas y Listado de Gestores Documentales.</t>
  </si>
  <si>
    <t xml:space="preserve">Socialización e implementación de la Guía de trabajo del proceso de gestión electronica de expedientes contractuales. 
</t>
  </si>
  <si>
    <t xml:space="preserve">Dar a conocer a los funcionarios y servidores la Guia de trabajo para el cargue de  documentos electrónicos de expedientes contractuales a todas áreas de la entidad.
</t>
  </si>
  <si>
    <t>Documento publicado en el simig</t>
  </si>
  <si>
    <t>Acción de mejora cumplida.
Con radicado No. 212123020 del 02/12/2021 la Coordinación del GIT – Grupos de Interés y Gestión Documental remite Informe explicativo, Guía denominada “Guía para la actualización de expedientes contractuales vigencias 2020 y 2021 en INTEGRATIC” con código GDO-TIC-DC-001 Versión 1.0, imagen de publicación de la guía en SIMIG, memorando con asunto: Instructivo para el cargue de expedientes contractuales 2021 para los supervisores de la entidad y copia de correo electrónico de socialización de la guía y el memorando.</t>
  </si>
  <si>
    <t>Generar campañas a través de los medios internos de comunicación, de manera mensual a los supervisores de los contratos para que realicen la actualización de los expedientes contractuales a su cargo.</t>
  </si>
  <si>
    <t xml:space="preserve">Crear la campaña de socialización a través de medio de comuniación internos para recordar la actualización mensual de expedientes contractuales </t>
  </si>
  <si>
    <t>Comunicaciones</t>
  </si>
  <si>
    <t>Acción de mejora cumplida.
Con radicado No. 212123020 del 02/12/2021 la Coordinación del GIT – Grupos de Interés y Gestión Documental remite Informe explicativo y soporte de las 5 campañas realizadas a través de comunicaciones internas, mediante las cuales se les recuerda la responsabilidad de actualizar la información de los contratos en INTEGRATIC.</t>
  </si>
  <si>
    <t>H36ADF-2020</t>
  </si>
  <si>
    <r>
      <rPr>
        <b/>
        <sz val="11"/>
        <rFont val="Arial"/>
        <family val="2"/>
      </rPr>
      <t xml:space="preserve">H36ADF. Cumplimiento de componentes del contrato 876 de 2020. </t>
    </r>
    <r>
      <rPr>
        <sz val="11"/>
        <rFont val="Arial"/>
        <family val="2"/>
      </rPr>
      <t xml:space="preserve">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r>
  </si>
  <si>
    <t>Según lo indicado por el equipo auditor de la CGR en en el Informe de Auditoría Financiera existen "debilidades en las funciones de supervisión", relacionados con la verificación de los requisitos para realizar los desembolsos de acuerdo a lo establecido en el convenio 876-2020</t>
  </si>
  <si>
    <t>Establecer mecanismos adicionales de seguimiento a la supervisión para ser aplicados en los convenios orientados a la formación a docentes de establecimientos educativos oficiales</t>
  </si>
  <si>
    <t xml:space="preserve">En el marco de la ejecución de los convenios orientados a la formación a docentes de establecimientos educativos oficiales, realizar mesas técnicas para revisar y validar técnicamente  los entregables previo a la revisión por parte del supervisor para las aprobaciones de los desembolsos.
</t>
  </si>
  <si>
    <t xml:space="preserve">Acta </t>
  </si>
  <si>
    <t xml:space="preserve">Dirección de Economia Digital
</t>
  </si>
  <si>
    <t xml:space="preserve">Acción de mejora cumplida.
2. Con Radicado No. 212129674 del 17/12/2021 la Dirección de Economía Digital remite acta de mesa técnica del 09/12/2021, en la cual se desarrolló la validación y aprobación final de los entregables acordados para el tercer desembolso del Convenio 764 de 2021.
1. Con radicado No. 212111473 del 03/11/2021, la Dirección de Economía Digital remite acta de reunión con fecha del 08/07/2021, con objeto aprobación final de los entregables correspondientes al segundo desembolso del convenio 764/2021, ya que el contrato 876 terminó su ejecución
</t>
  </si>
  <si>
    <t>Según lo indicado por el equipo auditor de la CGR en en el Informe de Auditoría Financiera existen "debilidades en las funciones de supervisión", relacionados con la verificación de los requisitos para realizar los desembolsos de acuerdo al convenio 876-2020</t>
  </si>
  <si>
    <t>Evidenciar las gestiones realizadas desde la supervisión para garantizar la debida ejecución contractual y el cumplimiento de las obligaciones contractuales de los convenios orientados a la formación a docentes de establecimientos educativos oficiales</t>
  </si>
  <si>
    <t>Elaborar informe  que contenga las gestiones realizadas desde la supervisión para garantizar la debida ejecución contractual y el cumplimiento de las obligaciones contractuales de los convenios orientados a la formación a docentes de establecimientos educativos oficiales</t>
  </si>
  <si>
    <t>Acción de mejora cumplida.
Con Radicado No. 212129672 del 17/12/2021, la Dirección de Economía Digital remite informe final financiero y de gestión del Convenio 764 de 2021, el cual contiene las gestiones realizadas desde la supervisión para garantizar la debida ejecución y cumplimiento del convenio. 
El contrato 876 objeto de observación por la CGR  terminó su ejecución.</t>
  </si>
  <si>
    <t>H37A-2020</t>
  </si>
  <si>
    <r>
      <rPr>
        <b/>
        <sz val="11"/>
        <rFont val="Arial"/>
        <family val="2"/>
      </rPr>
      <t xml:space="preserve">H37A. Política de Equidad de Género. </t>
    </r>
    <r>
      <rPr>
        <sz val="11"/>
        <rFont val="Arial"/>
        <family val="2"/>
      </rPr>
      <t xml:space="preserve">
La Directiva Presidencial N°11 de octubre 13 de 2020, señala las medidas para atender el grave impacto económico del COVID-19 sobre las mujeres, entre las que se encuentra, Promover la participación de las mujeres en el programa "Misión TIC 2022" procurando que ellas tengan acceso al 50% de los cupos en el programa de formación de cien mil (100.000) programadores”.  
A 31 de diciembre de 2020, en el marco del desarrollo del programa “Misión TIC 2022”, no se evidencia que el FUTIC en cumplimiento de las políticas establecidas por el MINTIC, haya diseñado criterios con enfoque diferencial que favorezcan exclusivamente e incentiven la vinculación de las mujeres en el programa. Lo anterior, de acuerdo a lo señalado por la entidad, respecto al proceso de selección de beneficiarios:  
 “[…] se hace a través de criterios objetivos, que garanticen condiciones de igualdad y transparencia para todos los colombianos, por eso se ha estructurado así:  
a. Convocatoria pública y abierta para que todos los interesados se inscriban en atención a una serie de requisitos que cumplen la mayoría de los y las colombianas.  b. Presentación de una prueba de conocimiento, con el objetivo de diagnosticar el desarrollo de competencias básicas en matemáticas, lenguaje e inglés, que permitirá establecer el éxito que tendrán los posibles beneficiarios en el proceso de formación.  c. La selección de la cantidad de beneficiarios se establece a partir de la organización del resultado de la prueba en orden descendente y hasta agotar los cupos. En caso de empate se tienen en cuenta criterios como la fecha y hora de inscripción.  d. Las personas seleccionadas tienen la oportunidad de elegir la Institución de Educación Superior […]”  
De acuerdo con lo anterior, la CGR considera que no se están generando oportunidades diferenciales para la participación de las mujeres en la formación de temáticas TIC.   
A pesar de la respuesta dada por el FUTIC, no se evidencian criterios que permitan desvirtuar lo observado, por consiguiente y pese a la intención expresada por la entidad, se ratifica que esta no ha dado cumplimiento a lo señalado en la Directiva Presidencial No. 11 de 2020, respecto a procurar que las mujeres tengan acceso al 50% de los cupos en el programa de formación de cien mil (100.000) programadores en el marco del programa Misión TIC 2022.   </t>
    </r>
  </si>
  <si>
    <t>Según lo indicado por el equipo auditor en el informe de auditoría financiera "no se están generando oportunidades diferenciales para la participación de las mujeres en la formación de temáticas TIC"</t>
  </si>
  <si>
    <t xml:space="preserve">Diseñar una estrategia de comunicaciones para promover la inscripción de un mayor número de mujeres en el proyecto Misión TIC 2022 y en el marco de lo señalado en la Directiva Presidencial No.11 de 2020 procurar una mayor participación de estas en el proceso de formación.
</t>
  </si>
  <si>
    <t xml:space="preserve">Presentar un informe con la estrategia de comunicaciónes diseñada para promover la inscripción de un mayor número de mujeres en el proyecto Misión TIC 2022 y en el marco de lo señalado en la Directiva Presidencial No.11 de 2020 procurar una mayor participación de estas en el proceso de formación.
</t>
  </si>
  <si>
    <t xml:space="preserve">Dirección de Economía Digital 
 </t>
  </si>
  <si>
    <t>Acción de mejora cumplida.
Con Radicado No.212129984 del 20/12/2021, la Dirección de Economía Digital remite informe que contiene la estrategia de comunicaciones para atender la Directiva Presidencial No. 11 de 2020 en relación con la generación de oportunidades diferenciales para promover la participación de las mujeres en la formación de temáticas TIC del proyecto Misión TIC.</t>
  </si>
  <si>
    <t>Falta de oportunidad en la legalización de recursos en cumplimiento del objeto de los convenios firmados.
Convenio 813  de 2017</t>
  </si>
  <si>
    <t xml:space="preserve">Realizar seguimiento a las acciones adelantadas para lograr la liquidación del Convenio 813 de 2017
</t>
  </si>
  <si>
    <t xml:space="preserve">Realizar informe que contenga la descripción de las acciones adelantadas para la liquidación del Convenio.
Primer Informe: Octubre 2021 
Segundo Informe:Diciembre 2021 </t>
  </si>
  <si>
    <t>Acción de mejora cumplida. 
2. Con radicado No. 212134066 del 28/12/2021 la Dirección de Gobierno Digital informa que el proceso se encuentra para admisión de la demanda por parte del Tribunal; anexan soporte. El convenio No.813/2017 continúa pendiente de liquidar. 
1. Con radicado No. 212117370 del 19/11/2021 la Dirección de Gobierno Digital remite documento donde describen las acciones adelantadas para la liquidación del Convenio 813 de 2017 (FORPO), indican que el 15 de octubre se presentó demanda para su liquidación.</t>
  </si>
  <si>
    <t>H8AD 2018
H13A 2017</t>
  </si>
  <si>
    <r>
      <rPr>
        <b/>
        <sz val="11"/>
        <rFont val="Arial"/>
        <family val="2"/>
      </rPr>
      <t xml:space="preserve">H8AD. Reportes a SIRECI.  </t>
    </r>
    <r>
      <rPr>
        <sz val="11"/>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</si>
  <si>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t>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</si>
  <si>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Continuar con el control y seguimiento a la información de la gestión contractual reportada en  SIRECI, efectuando informe mensual previa implementación de un punto de control en el ingreso de solicitudes efectuadas por las áreas.
</t>
  </si>
  <si>
    <t>Implementar punto de control que permita verificar las solicitudes que ingresan a la Subdirección de Gestión Contractual versus las efectivamente tramitadas.</t>
  </si>
  <si>
    <t xml:space="preserve">Listado de ingresos </t>
  </si>
  <si>
    <t xml:space="preserve">Acción de mejora cumplida.
Con radicado No. 212116802 del 17/11/2021 la Subdirección de Gestión contractual remite las evidencias de seguimiento a la información de gestión contractual reportada en el sistema SIRECI para los meses de julio, agosto, septiembre, octubre y noviembre.
</t>
  </si>
  <si>
    <t xml:space="preserve">Generar  informe mensual a la Secretaría General, en el cual  se evidencie el cargue completo y oportuno de la información contractual en SIRECI. </t>
  </si>
  <si>
    <t>Reporte mensual</t>
  </si>
  <si>
    <t>H4AD-2016</t>
  </si>
  <si>
    <r>
      <rPr>
        <b/>
        <sz val="11"/>
        <rFont val="Arial"/>
        <family val="2"/>
      </rPr>
      <t xml:space="preserve">H4AD. Supervisión del convenio. </t>
    </r>
    <r>
      <rPr>
        <sz val="11"/>
        <rFont val="Arial"/>
        <family val="2"/>
      </rPr>
      <t xml:space="preserve">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r>
  </si>
  <si>
    <t>Posibles deficiencias en la Supervisión del convenio.</t>
  </si>
  <si>
    <t xml:space="preserve">Evidenciar las gestiones realizadas desde la supervisión para garantizar la debida ejecución contractual y el cumplimiento de las obligaciones contractuales por parte de cada uno de los aliados del convenio 665 de 2015 </t>
  </si>
  <si>
    <t xml:space="preserve">Elaborar informe  que contenga las gestiones realizadas desde la supervisión para garantizar la debida ejecución contractual y el cumplimiento de las obligaciones contractuales por parte de cada uno de los aliados del convenio 665 de 2015 </t>
  </si>
  <si>
    <t xml:space="preserve">Dirección de Economía Digital
</t>
  </si>
  <si>
    <t>Acción de mejora cumplida.
Con registro No.212116340 del 16/11/2021 la Subdirección para las Competencias Digitales remite informe sobre la gestión realizada por la supervisión del convenio 665 de 2015, con sus respectivos anexos.</t>
  </si>
  <si>
    <t>Acción No. 1</t>
  </si>
  <si>
    <t>H46A-2014
H47A-2014</t>
  </si>
  <si>
    <r>
      <rPr>
        <b/>
        <sz val="11"/>
        <rFont val="Arial"/>
        <family val="2"/>
      </rPr>
      <t xml:space="preserve">H46A. Seguimiento gestión convenio 435 de 2014 - H47A. Supervisión Convenio 435 de 2014 </t>
    </r>
    <r>
      <rPr>
        <sz val="11"/>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 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significativo.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 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 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r>
  </si>
  <si>
    <t xml:space="preserve">Según la CGR, fue declarado no efectivo porque no hay actas de liquidación.
Presuntas deficiencias en la supervisión de convenios interadministrativos, sobre los proyectos VDR VL.
</t>
  </si>
  <si>
    <t>Adelantar la liquidación del convenio 435 de 2014</t>
  </si>
  <si>
    <t xml:space="preserve">Acción de mejora cumplida.
Con Radicado No. 212073895 del 30/07/2021 la Oficina de Fomento Regional remite el acta de liquidación del convenio interadministrativo No.435 de 2014 suscrito con FINDETER.
</t>
  </si>
  <si>
    <t>H9AD 2013</t>
  </si>
  <si>
    <r>
      <rPr>
        <b/>
        <sz val="11"/>
        <rFont val="Arial"/>
        <family val="2"/>
      </rPr>
      <t>H9AD.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</si>
  <si>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t>Según la CGR, fue declarado no efectivo porque no hay acta de liquidación.
*Deficiencias en la planeación del convenio por demoras en la ejecución de los convenios.
*Debilidades  de  seguimiento y  análisis de  los avances  en  la ejecución.
*Debilidades en la supervisión e interventoría de los contratos.</t>
  </si>
  <si>
    <t>Adelantar un informe donde se establezcan las acciones realizadas tendientes a lograr la liquidación de los convenios. Convenio 567 de 2013</t>
  </si>
  <si>
    <t>Adelantar un informe donde se establezcan la actividades adelantadas  tendientes a lograr la liquidación de los convenios marco. Convenio 567 de 2013</t>
  </si>
  <si>
    <t>Oficina de Fomento Regional de TIC
Dirección de Industria TI
Dirección de Economía Digital</t>
  </si>
  <si>
    <t xml:space="preserve">Acción de mejora cumplida.
Con radicado No. 222003932 del 24/01/2022 la Oficina de Fomento Regional remite documento donde informan las acciones adelantadas  para la liquidación del Convenio 567 de 2013, el cual continúa pendiente de liquidar, debido a que registra contratación derivada por liquidar </t>
  </si>
  <si>
    <t>H10A 2018</t>
  </si>
  <si>
    <r>
      <rPr>
        <b/>
        <sz val="11"/>
        <color rgb="FF000000"/>
        <rFont val="Arial"/>
        <family val="2"/>
      </rPr>
      <t xml:space="preserve">H10A. Impuestos reconocidos en el valor del contrato 653-2018.  </t>
    </r>
    <r>
      <rPr>
        <sz val="11"/>
        <color rgb="FF000000"/>
        <rFont val="Arial"/>
        <family val="2"/>
      </rPr>
      <t xml:space="preserve">
En la revisión al estudio de conveniencia y oportunidad del contrato 653-18  señala que “los costos aproximados del proyecto han sido definidos teniendo en cuenta entre otros…los impuestos”. En la propuesta económica presentada por el contratista del mencionado contrato y aprobada por el Fondo Tic, se pactó además del IVA el concepto de 4X1000 (Gravamen al Movimiento Financiero).
Al no estar detallado desde el estudio de conveniencia los costos asociados al valor de los contratos, y como en el caso observado, señalar de manera general “impuestos”, puede prestarse para equívocos y que el Fondo Tic eventualmente reconozca pagos no debidos.
</t>
    </r>
  </si>
  <si>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</si>
  <si>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Presentar el acta de liquidación del contrato 653 de 2018 donde se evidencia la ejecución y desembolsos efectuados.</t>
  </si>
  <si>
    <t>Gestionar el acta de liquidación del contrato 653 de 2018.</t>
  </si>
  <si>
    <t>Meta cumplida.
Con registro No.202063172 del 31/07/2020 la Dirección de Promoción remite el acta de liquidación del contrato 653 de 2018.</t>
  </si>
  <si>
    <t xml:space="preserve">Auditoría Financiera </t>
  </si>
  <si>
    <t>Acción  1</t>
  </si>
  <si>
    <t xml:space="preserve">H11AD 2018
</t>
  </si>
  <si>
    <r>
      <rPr>
        <b/>
        <sz val="11"/>
        <color rgb="FF000000"/>
        <rFont val="Arial"/>
        <family val="2"/>
      </rPr>
      <t>H11AD. Cumplimiento en disponibilidad mínima de Servicios de KVD  - contrato 872-2013</t>
    </r>
    <r>
      <rPr>
        <sz val="11"/>
        <color rgb="FF000000"/>
        <rFont val="Arial"/>
        <family val="2"/>
      </rPr>
      <t xml:space="preserve">
Contrato 872 de 2013… En los informes de interventoría de C&amp;M Consultores (Contrato de interventoría 972 de 2017) del mencionado contrato, con corte: 1 al 30 de noviembre de 2018 y 1 al 31 de diciembre de 2018, “anexo 1 KVD instalados por parte del contratista”, se evidencia que en 15 Kioscos Vive Digital NO se cumplió con el mínimo de horas disponibles de los kioscos... Con lo anterior, no se está cumpliendo el objetivo de los Kioscos,.
se hacen evidentes deficiencias en las labores de supervisión e interventoría, puesto que validan informes de tres (3) meses consecutivos que al parecer presentan errores repetitivos, sin que las partes hayan puesto en conocimiento la situación señalada, y/o que hayan requerido al contratista por el posible incumplimiento presentando, contraviniendo lo establecido en el artículo 84 de la Ley 1474 de 2011. Por lo anterior se considera el hallazgo con una posible connotación Disciplinaria.</t>
    </r>
  </si>
  <si>
    <t xml:space="preserve">Presunta debilidad en la verificación de las bases de datos debido a que la CGR identificó 15 KVD en los que por error se señalaba que no habían cumplido el mínimo de las 20 horas semanales establecidas según anexo técnico.
El contrato 872 de 2013 se liquidó el 30 de abril de 2020, por ende no es posible, tomar acciones orientadas a subsanar la situación identificada por la CGR, sin embargo, como acción de mejora durante el año 2019, se reportó mensualmente a la Oficina de Control Interno lo siguiente:
1) Base de datos, en primer lugar del proyecto KVD fase 2 hasta que finalizó su operación y luego se continuó con el proyecto KVD fase 3. 
2) Check list construido y firmado por el equipo de supervisión que garantizaba la revisión de todos los ítems y anexos del informe mensual de interventoría, tanto de la fase 2 como de la fase 3.
</t>
  </si>
  <si>
    <t>Realizar la entrega del Acta de liquidación del contrato 872 de 2013.</t>
  </si>
  <si>
    <t>Acta de liquidación del contrato 872 de 2013.</t>
  </si>
  <si>
    <t>Meta cumplida.
Con registro No.202066556 del 10/08/2020 la Dirección de Infraestructura remite acta de liquidación del contrato 872 de 2013.</t>
  </si>
  <si>
    <t>H12A 2018</t>
  </si>
  <si>
    <r>
      <rPr>
        <b/>
        <sz val="11"/>
        <color rgb="FF000000"/>
        <rFont val="Arial"/>
        <family val="2"/>
      </rPr>
      <t>H12A. Continuidad en la operación de KVD - Contrato 872 de 2013</t>
    </r>
    <r>
      <rPr>
        <sz val="11"/>
        <color rgb="FF000000"/>
        <rFont val="Arial"/>
        <family val="2"/>
      </rPr>
      <t xml:space="preserve">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más aún, teniendo en cuenta la insuficiencia de recursos de las Entidades Territoriales para asumir la operación y mantenimiento de los mismos en las zonas rurales donde en su mayoría se encuentran ubicados.</t>
    </r>
  </si>
  <si>
    <t>Según la CGR fue no efectivo porque 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"Pacto por Colombia" se formulan nuevas iniciativas que van orientadas a sustituir la oferta de las soluciones de acceso comunitario a internet en zonas rurales.</t>
  </si>
  <si>
    <t xml:space="preserve">Realizar informe en el que se indique el resultado del proceso licitatorio para la ejecución del Proyecto Acceso Universal para zonas rurales </t>
  </si>
  <si>
    <t xml:space="preserve">Informe en el que se indique el resultado del proceso licitatorio para la ejecución del Proyecto Acceso Universal para zonas rurales </t>
  </si>
  <si>
    <t>Meta cumplida.
Con radicado No. 202118679 del 30/12/2020 la Dirección de Infraestructura remite informe donde se indica el resultado del proceso licitatorio para la ejecución del Proyecto Acceso Universal para zonas rurales: Realizan un Recuento histórico de la Estructuración del Proceso, el proceso de la Licitación Pública, resultado de la adjudicación y suscripción de contratos con los operadores: 1. Contrato 1042-2020 – COMCEL – 17/12/2020 – 7.468 accesos; 2. Contrato 1043-2020 - UNIÓN TEMPORAL CENTROS POBLADOS 2020 – 18/12/2020 – 7.277 accesos y suscripción de contrato de la interventoría Contrato 1045-2020 - CONSORCIO PE2020 C DIGITALES – 24/12/2020</t>
  </si>
  <si>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</si>
  <si>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
667/2015 Avance del Proceso Judicial</t>
  </si>
  <si>
    <t>Entregar informe en el cual se indique el estado de los contratos que se mencionan a continuación:  
504-2011  - Avance del proceso judicial,
989-2012 - Avance de liquidación bilateral,
879-2013  Avance de liquidación bilateral,
667/2015 Avance del Proceso Judicial</t>
  </si>
  <si>
    <t>Meta cumplida.
Con registro No.202110263 del 07/12/2020 la Dirección de Infraestructura remite informe en el cual se indica la gestión adelantada para cada uno de los contratos 504-2011, 989-2012, 879-2013 y 667/2015 y su estado actual; los 4 contratos continúan con saldos por legalizar.</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</si>
  <si>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</si>
  <si>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</si>
  <si>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Meta cumplida.
2. Con registro No.202111580 del 11/12/2020 la Dirección de Economía Digital remite el segundo informe del Convenio No. 488-2010 donde comunican que de los 60 contratos derivados se liquidaron 59; quedando pendiente el No. 118-2013 que se encuentra en proceso judicial (se admite demanda) y presenta saldo por legalizar; es decir que el convenio marco 488-2010 continúa con saldo por legalizar y liquidar.
1. Con registro No.202075401 del 04/09/2020 la Dirección de Economía Digital remite el primer informe del Convenio No. 488-2010 donde comunican las acciones adelantadas para liquidar el contrato derivado No. 118-2013. </t>
  </si>
  <si>
    <t>Acción  4</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</si>
  <si>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</si>
  <si>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</si>
  <si>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</si>
  <si>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Meta cumplida.
2. Con registro No.202111580 del 11/12/2020 la Dirección de Economía Digital remite el segundo informe del Convenio No. 768-2010 donde comunican que de los 140 contratos derivados se liquidaron 139; quedando pendiente el No. 583-2015 que presenta un saldo por reintegrar; es decir, que el convenio marco 768-2010 continúa con saldo por legalizar y liquidar.
1. Con registro No.202075401 del 04/09/2020 la Dirección de Economía Digital remite informe del Convenio No.768 de 2013 donde comunican el proceso de liquidación de la contratación derivada (se han liquidado 10 de 12) y el estado de las legalizaciones.</t>
  </si>
  <si>
    <t>Acción  5</t>
  </si>
  <si>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</si>
  <si>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</si>
  <si>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</si>
  <si>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Meta cumplida.
4. Con radicado No. 212005423 la Dirección de Gobierno Digital remite el cuarto informe del Convenio 813 de 2017 con corte a Diciembre de 2020, donde se solicita nuevamente el inicio a la liquidación judicial dado que no se obtuvo respuesta por parte de FORPO a las solicitudes realizadas para su liquidación. 
3. Con Registro No. 202094370 del 26/10/2020 la Dirección de Gobierno Digital remite informe con corte a septiembre donde relacionan las acciones adelantadas para continuar con el proceso de liquidación (solicitud documentación, reunión con FORPO, consolidación información financiera)
2. Con registro No.202079558 del 14/09/2020, la DGD remite segundo informe con corte a 30 de julio, donde informan que la gestión para la liquidación del convenio se debe adelantar desde la supervisión; no se requiere liquidación judicial. se realizó reunión con FORPO y se establecen compromisos 
1.Con registro No.202051859 del 30/06/2020, la Dirección de Gobierno Digital remite el primer informe de avance con corte a 30 de junio de 2020, donde comunican que mediante correos electrónicos solicitan a la Oficina Asesora Jurídica concepto para adelantar la liquidación judicial del convenio 813 de 2017. (Anexan copia de los correos electrónicos; folios 11 y 12).</t>
  </si>
  <si>
    <t>Acción  6</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</si>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</sst>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yyyy/mm/dd"/>
    <numFmt numFmtId="166" formatCode="_-* #,##0_-;\-* #,##0_-;_-* &quot;-&quot;??_-;_-@_-"/>
  </numFmts>
  <fonts count="27" x14ac:knownFonts="1">
    <font>
      <sz val="11"/>
      <color theme="1"/>
      <name val="Calibri"/>
      <family val="2"/>
      <scheme val="minor"/>
    </font>
    <font>
      <sz val="11"/>
      <name val="Arial"/>
      <family val="2"/>
    </font>
    <font>
      <sz val="10"/>
      <name val="Arial"/>
      <family val="2"/>
    </font>
    <font>
      <sz val="11"/>
      <color theme="1"/>
      <name val="Arial"/>
      <family val="2"/>
    </font>
    <font>
      <b/>
      <sz val="11"/>
      <name val="Arial"/>
      <family val="2"/>
    </font>
    <font>
      <sz val="11"/>
      <color theme="1"/>
      <name val="Calibri"/>
      <family val="2"/>
      <scheme val="minor"/>
    </font>
    <font>
      <b/>
      <sz val="8.25"/>
      <color indexed="8"/>
      <name val="Arial"/>
      <family val="2"/>
    </font>
    <font>
      <sz val="10"/>
      <color indexed="8"/>
      <name val="MS Sans Serif"/>
      <family val="2"/>
    </font>
    <font>
      <sz val="10"/>
      <color indexed="8"/>
      <name val="MS Sans Serif"/>
      <family val="2"/>
    </font>
    <font>
      <b/>
      <sz val="11"/>
      <color theme="1"/>
      <name val="Arial"/>
      <family val="2"/>
    </font>
    <font>
      <sz val="11"/>
      <name val="Calibri"/>
      <family val="2"/>
      <scheme val="minor"/>
    </font>
    <font>
      <sz val="11"/>
      <color rgb="FF000000"/>
      <name val="Arial"/>
      <family val="2"/>
    </font>
    <font>
      <strike/>
      <sz val="11"/>
      <color theme="1"/>
      <name val="Arial"/>
      <family val="2"/>
    </font>
    <font>
      <b/>
      <sz val="11"/>
      <color indexed="9"/>
      <name val="Calibri"/>
      <family val="2"/>
    </font>
    <font>
      <b/>
      <sz val="11"/>
      <color theme="0" tint="-4.9989318521683403E-2"/>
      <name val="Calibri"/>
      <family val="2"/>
    </font>
    <font>
      <sz val="11"/>
      <color theme="0" tint="-4.9989318521683403E-2"/>
      <name val="Calibri"/>
      <family val="2"/>
      <scheme val="minor"/>
    </font>
    <font>
      <sz val="11"/>
      <color theme="0" tint="-4.9989318521683403E-2"/>
      <name val="Arial"/>
      <family val="2"/>
    </font>
    <font>
      <b/>
      <sz val="11"/>
      <color theme="0" tint="-4.9989318521683403E-2"/>
      <name val="Arial"/>
      <family val="2"/>
    </font>
    <font>
      <b/>
      <sz val="11"/>
      <color theme="0" tint="-4.9989318521683403E-2"/>
      <name val="Calibri"/>
      <family val="2"/>
      <scheme val="minor"/>
    </font>
    <font>
      <b/>
      <sz val="10"/>
      <color theme="0" tint="-4.9989318521683403E-2"/>
      <name val="Arial"/>
      <family val="2"/>
    </font>
    <font>
      <b/>
      <sz val="9"/>
      <color theme="0" tint="-4.9989318521683403E-2"/>
      <name val="Arial"/>
      <family val="2"/>
    </font>
    <font>
      <b/>
      <sz val="10"/>
      <color indexed="9"/>
      <name val="Arial"/>
      <family val="2"/>
    </font>
    <font>
      <i/>
      <sz val="11"/>
      <name val="Arial"/>
      <family val="2"/>
    </font>
    <font>
      <b/>
      <sz val="11"/>
      <color rgb="FF000000"/>
      <name val="Arial"/>
      <family val="2"/>
    </font>
    <font>
      <b/>
      <sz val="11"/>
      <color rgb="FFFF0000"/>
      <name val="Arial"/>
      <family val="2"/>
    </font>
    <font>
      <b/>
      <sz val="11"/>
      <color theme="0"/>
      <name val="Calibri"/>
      <family val="2"/>
    </font>
    <font>
      <sz val="11"/>
      <color rgb="FFFF0000"/>
      <name val="Arial"/>
      <family val="2"/>
    </font>
  </fonts>
  <fills count="2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7030A0"/>
        <bgColor indexed="64"/>
      </patternFill>
    </fill>
    <fill>
      <patternFill patternType="solid">
        <fgColor theme="2" tint="-9.9978637043366805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s>
  <cellStyleXfs count="111">
    <xf numFmtId="0" fontId="0" fillId="0" borderId="0"/>
    <xf numFmtId="0" fontId="2" fillId="0" borderId="0"/>
    <xf numFmtId="43" fontId="5" fillId="0" borderId="0" applyFont="0" applyFill="0" applyBorder="0" applyAlignment="0" applyProtection="0"/>
    <xf numFmtId="0" fontId="5" fillId="0" borderId="0"/>
    <xf numFmtId="43" fontId="6" fillId="0" borderId="0" applyFont="0" applyFill="0" applyBorder="0" applyAlignment="0" applyProtection="0"/>
    <xf numFmtId="0" fontId="7"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169">
    <xf numFmtId="0" fontId="0" fillId="0" borderId="0" xfId="0"/>
    <xf numFmtId="0" fontId="3" fillId="0" borderId="0" xfId="0" applyFont="1"/>
    <xf numFmtId="0" fontId="3" fillId="0" borderId="0" xfId="0" applyFont="1" applyAlignment="1">
      <alignment horizontal="center" vertical="center"/>
    </xf>
    <xf numFmtId="0" fontId="1" fillId="0" borderId="1" xfId="0" applyFont="1" applyBorder="1" applyAlignment="1">
      <alignment horizontal="justify" vertical="top" wrapText="1"/>
    </xf>
    <xf numFmtId="0" fontId="1" fillId="0" borderId="1" xfId="0" applyFont="1" applyBorder="1" applyAlignment="1">
      <alignment horizontal="center" vertical="center" wrapText="1"/>
    </xf>
    <xf numFmtId="0" fontId="1"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justify" vertical="top" wrapText="1"/>
    </xf>
    <xf numFmtId="164" fontId="3" fillId="0" borderId="0" xfId="0" applyNumberFormat="1" applyFont="1" applyAlignment="1">
      <alignment horizontal="center" vertical="center"/>
    </xf>
    <xf numFmtId="0" fontId="9" fillId="0" borderId="0" xfId="0" applyFont="1" applyAlignment="1">
      <alignment horizontal="center" vertical="center"/>
    </xf>
    <xf numFmtId="0" fontId="10" fillId="0" borderId="2" xfId="0" applyFont="1" applyBorder="1" applyAlignment="1">
      <alignment horizontal="center" vertical="center" wrapText="1"/>
    </xf>
    <xf numFmtId="0" fontId="9" fillId="0" borderId="0" xfId="0" applyFont="1" applyAlignment="1">
      <alignment horizontal="center" vertical="center" wrapText="1"/>
    </xf>
    <xf numFmtId="0" fontId="1" fillId="0" borderId="1" xfId="1" applyFont="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 fillId="0" borderId="1" xfId="1" applyFont="1" applyBorder="1" applyAlignment="1" applyProtection="1">
      <alignment horizontal="justify" vertical="top" wrapText="1"/>
      <protection locked="0"/>
    </xf>
    <xf numFmtId="0" fontId="11" fillId="0" borderId="1" xfId="0" applyFont="1" applyBorder="1" applyAlignment="1">
      <alignment horizontal="justify" vertical="top" wrapText="1"/>
    </xf>
    <xf numFmtId="0" fontId="3" fillId="2" borderId="0" xfId="0" applyFont="1" applyFill="1"/>
    <xf numFmtId="0" fontId="1" fillId="0" borderId="1" xfId="1" applyFont="1" applyBorder="1" applyAlignment="1" applyProtection="1">
      <alignment horizontal="justify" vertical="center" wrapText="1"/>
      <protection locked="0"/>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1" applyFont="1" applyBorder="1" applyAlignment="1" applyProtection="1">
      <alignment horizontal="justify" vertical="top" wrapText="1"/>
      <protection locked="0"/>
    </xf>
    <xf numFmtId="0" fontId="3" fillId="0" borderId="1" xfId="1" applyFont="1" applyBorder="1" applyAlignment="1" applyProtection="1">
      <alignment horizontal="center" vertical="center" wrapText="1"/>
      <protection locked="0"/>
    </xf>
    <xf numFmtId="0" fontId="13" fillId="4" borderId="3" xfId="0" applyFont="1" applyFill="1" applyBorder="1" applyAlignment="1">
      <alignment horizontal="center" vertical="center"/>
    </xf>
    <xf numFmtId="0" fontId="0" fillId="0" borderId="0" xfId="0" applyAlignment="1">
      <alignment horizontal="center" vertical="center"/>
    </xf>
    <xf numFmtId="0" fontId="13" fillId="4" borderId="3" xfId="0" applyFont="1" applyFill="1" applyBorder="1" applyAlignment="1">
      <alignment horizontal="center" vertical="center" wrapText="1"/>
    </xf>
    <xf numFmtId="14" fontId="13" fillId="4" borderId="3" xfId="0" applyNumberFormat="1" applyFont="1" applyFill="1" applyBorder="1" applyAlignment="1">
      <alignment horizontal="center" vertical="center"/>
    </xf>
    <xf numFmtId="0" fontId="4" fillId="0" borderId="0" xfId="0" applyFont="1" applyAlignment="1">
      <alignment horizontal="center" vertical="center"/>
    </xf>
    <xf numFmtId="0" fontId="14" fillId="4" borderId="3" xfId="0" applyFont="1" applyFill="1" applyBorder="1" applyAlignment="1">
      <alignment horizontal="center" vertical="center"/>
    </xf>
    <xf numFmtId="0" fontId="1" fillId="0" borderId="0" xfId="0" applyFont="1" applyAlignment="1">
      <alignment horizontal="center" vertical="center"/>
    </xf>
    <xf numFmtId="0" fontId="15" fillId="0" borderId="0" xfId="0" applyFont="1"/>
    <xf numFmtId="165" fontId="14" fillId="5" borderId="4" xfId="0" applyNumberFormat="1" applyFont="1" applyFill="1" applyBorder="1" applyAlignment="1">
      <alignment horizontal="center" vertical="center"/>
    </xf>
    <xf numFmtId="0" fontId="16" fillId="0" borderId="0" xfId="0" applyFont="1"/>
    <xf numFmtId="165" fontId="14" fillId="4" borderId="3" xfId="0" applyNumberFormat="1" applyFont="1" applyFill="1" applyBorder="1" applyAlignment="1">
      <alignment horizontal="center" vertical="center"/>
    </xf>
    <xf numFmtId="0" fontId="17" fillId="0" borderId="0" xfId="0" applyFont="1"/>
    <xf numFmtId="0" fontId="4" fillId="0" borderId="0" xfId="0" applyFont="1"/>
    <xf numFmtId="0" fontId="1" fillId="0" borderId="0" xfId="0" applyFont="1" applyAlignment="1">
      <alignment horizontal="justify" vertical="top" wrapText="1"/>
    </xf>
    <xf numFmtId="0" fontId="14" fillId="6" borderId="3" xfId="0" applyFont="1" applyFill="1" applyBorder="1" applyAlignment="1">
      <alignment horizontal="center" vertical="center"/>
    </xf>
    <xf numFmtId="165" fontId="14" fillId="6" borderId="4" xfId="0" applyNumberFormat="1" applyFont="1" applyFill="1" applyBorder="1" applyAlignment="1">
      <alignment horizontal="center" vertical="center"/>
    </xf>
    <xf numFmtId="0" fontId="1" fillId="0" borderId="0" xfId="0" applyFont="1" applyAlignment="1">
      <alignment horizontal="left" vertical="top" wrapText="1"/>
    </xf>
    <xf numFmtId="0" fontId="18" fillId="0" borderId="0" xfId="0" applyFont="1"/>
    <xf numFmtId="0" fontId="14" fillId="7" borderId="3" xfId="0" applyFont="1" applyFill="1" applyBorder="1" applyAlignment="1">
      <alignment horizontal="center" vertical="center" wrapText="1"/>
    </xf>
    <xf numFmtId="0" fontId="14" fillId="7" borderId="0" xfId="0" applyFont="1" applyFill="1" applyAlignment="1">
      <alignment horizontal="center" vertical="center" wrapText="1"/>
    </xf>
    <xf numFmtId="0" fontId="16" fillId="0" borderId="0" xfId="0" applyFont="1" applyAlignment="1">
      <alignment horizontal="center" vertical="center"/>
    </xf>
    <xf numFmtId="0" fontId="17" fillId="7"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8" borderId="7" xfId="1" applyFont="1" applyFill="1" applyBorder="1" applyAlignment="1" applyProtection="1">
      <alignment horizontal="center" vertical="center" wrapText="1"/>
      <protection locked="0"/>
    </xf>
    <xf numFmtId="14" fontId="1" fillId="9"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1" fillId="0" borderId="1" xfId="1" applyNumberFormat="1" applyFont="1" applyBorder="1" applyAlignment="1">
      <alignment horizontal="center" vertical="center" wrapText="1"/>
    </xf>
    <xf numFmtId="1" fontId="1" fillId="0" borderId="1" xfId="1" applyNumberFormat="1" applyFont="1" applyBorder="1" applyAlignment="1">
      <alignment horizontal="center"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wrapText="1"/>
    </xf>
    <xf numFmtId="0" fontId="1" fillId="0" borderId="8" xfId="1"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14" fontId="1" fillId="9" borderId="8" xfId="0" applyNumberFormat="1" applyFont="1" applyFill="1" applyBorder="1" applyAlignment="1">
      <alignment horizontal="center" vertical="center" wrapText="1"/>
    </xf>
    <xf numFmtId="0" fontId="4" fillId="0" borderId="1" xfId="0" applyFont="1" applyBorder="1" applyAlignment="1">
      <alignment horizontal="justify" vertical="top" wrapText="1"/>
    </xf>
    <xf numFmtId="0" fontId="4" fillId="10" borderId="7" xfId="1" applyFont="1" applyFill="1" applyBorder="1" applyAlignment="1" applyProtection="1">
      <alignment horizontal="center" vertical="center" wrapText="1"/>
      <protection locked="0"/>
    </xf>
    <xf numFmtId="0" fontId="1" fillId="0" borderId="9" xfId="0" applyFont="1" applyBorder="1" applyAlignment="1">
      <alignment horizontal="justify" vertical="top" wrapText="1"/>
    </xf>
    <xf numFmtId="0" fontId="4" fillId="10" borderId="7" xfId="1" applyFont="1" applyFill="1" applyBorder="1" applyAlignment="1" applyProtection="1">
      <alignment horizontal="center" vertical="center"/>
      <protection locked="0"/>
    </xf>
    <xf numFmtId="0" fontId="1" fillId="0" borderId="8" xfId="1" applyFont="1" applyBorder="1" applyAlignment="1" applyProtection="1">
      <alignment horizontal="justify" vertical="top" wrapText="1"/>
      <protection locked="0"/>
    </xf>
    <xf numFmtId="0" fontId="3" fillId="0" borderId="1" xfId="0" applyFont="1" applyBorder="1" applyAlignment="1">
      <alignment horizontal="left" vertical="top" wrapText="1"/>
    </xf>
    <xf numFmtId="0" fontId="1" fillId="0" borderId="9" xfId="0" applyFont="1" applyBorder="1" applyAlignment="1">
      <alignment horizontal="center" vertical="center" wrapText="1"/>
    </xf>
    <xf numFmtId="0" fontId="1" fillId="0" borderId="10" xfId="1" applyFont="1" applyBorder="1" applyAlignment="1" applyProtection="1">
      <alignment vertical="center" wrapText="1"/>
      <protection locked="0"/>
    </xf>
    <xf numFmtId="0" fontId="1" fillId="0" borderId="1" xfId="1" applyFont="1" applyBorder="1" applyAlignment="1" applyProtection="1">
      <alignment horizontal="left" vertical="top" wrapText="1"/>
      <protection locked="0"/>
    </xf>
    <xf numFmtId="0" fontId="4" fillId="2" borderId="7" xfId="1" applyFont="1" applyFill="1" applyBorder="1" applyAlignment="1" applyProtection="1">
      <alignment horizontal="center" vertical="center" wrapText="1"/>
      <protection locked="0"/>
    </xf>
    <xf numFmtId="14" fontId="1" fillId="0" borderId="8"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0" fontId="4" fillId="11" borderId="1" xfId="1" applyFont="1" applyFill="1" applyBorder="1" applyAlignment="1" applyProtection="1">
      <alignment horizontal="center" vertical="center" wrapText="1"/>
      <protection locked="0"/>
    </xf>
    <xf numFmtId="0" fontId="11" fillId="0" borderId="9" xfId="0" applyFont="1" applyBorder="1" applyAlignment="1">
      <alignment horizontal="justify" vertical="top"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0" borderId="0" xfId="0" applyFont="1" applyAlignment="1">
      <alignment vertical="top"/>
    </xf>
    <xf numFmtId="0" fontId="4" fillId="0" borderId="0" xfId="0" applyFont="1" applyAlignment="1">
      <alignment vertical="top"/>
    </xf>
    <xf numFmtId="0" fontId="14" fillId="7" borderId="3" xfId="0" applyFont="1" applyFill="1" applyBorder="1" applyAlignment="1">
      <alignment horizontal="center" vertical="top" wrapText="1"/>
    </xf>
    <xf numFmtId="0" fontId="17" fillId="7" borderId="3" xfId="0" applyFont="1" applyFill="1" applyBorder="1" applyAlignment="1">
      <alignment horizontal="center" vertical="top" wrapText="1"/>
    </xf>
    <xf numFmtId="0" fontId="24" fillId="2" borderId="7" xfId="1" applyFont="1" applyFill="1" applyBorder="1" applyAlignment="1" applyProtection="1">
      <alignment horizontal="center" vertical="center" wrapText="1"/>
      <protection locked="0"/>
    </xf>
    <xf numFmtId="0" fontId="1" fillId="0" borderId="10" xfId="1" applyFont="1" applyBorder="1" applyAlignment="1" applyProtection="1">
      <alignment horizontal="justify" vertical="top" wrapText="1"/>
      <protection locked="0"/>
    </xf>
    <xf numFmtId="0" fontId="3" fillId="0" borderId="11" xfId="0" applyFont="1" applyBorder="1" applyAlignment="1">
      <alignment horizontal="justify" vertical="top" wrapText="1"/>
    </xf>
    <xf numFmtId="165" fontId="3" fillId="0" borderId="1" xfId="0" applyNumberFormat="1" applyFont="1" applyBorder="1" applyAlignment="1">
      <alignment horizontal="center" vertical="center" wrapText="1"/>
    </xf>
    <xf numFmtId="0" fontId="1" fillId="0" borderId="1" xfId="1" applyFont="1" applyBorder="1" applyAlignment="1" applyProtection="1">
      <alignment horizontal="center" vertical="top" wrapText="1"/>
      <protection locked="0"/>
    </xf>
    <xf numFmtId="14" fontId="14" fillId="6" borderId="3"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12" xfId="0" applyFont="1" applyBorder="1"/>
    <xf numFmtId="9" fontId="4" fillId="0" borderId="1" xfId="109" applyFont="1" applyFill="1" applyBorder="1" applyAlignment="1">
      <alignment horizontal="right"/>
    </xf>
    <xf numFmtId="9" fontId="4" fillId="0" borderId="1" xfId="0" applyNumberFormat="1" applyFont="1" applyBorder="1" applyAlignment="1">
      <alignment horizontal="right"/>
    </xf>
    <xf numFmtId="0" fontId="9" fillId="3" borderId="10" xfId="0" applyFont="1" applyFill="1" applyBorder="1" applyAlignment="1">
      <alignment horizontal="center" vertical="center" wrapText="1"/>
    </xf>
    <xf numFmtId="0" fontId="3" fillId="0" borderId="10" xfId="0" applyFont="1" applyBorder="1" applyAlignment="1">
      <alignment horizontal="justify" vertical="top"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 fontId="1" fillId="0" borderId="10" xfId="0" applyNumberFormat="1" applyFont="1" applyBorder="1" applyAlignment="1">
      <alignment horizontal="center" vertical="center" wrapText="1"/>
    </xf>
    <xf numFmtId="9" fontId="1" fillId="0" borderId="10" xfId="1" applyNumberFormat="1" applyFont="1" applyBorder="1" applyAlignment="1">
      <alignment horizontal="center" vertical="center" wrapText="1"/>
    </xf>
    <xf numFmtId="1" fontId="1" fillId="0" borderId="10" xfId="1" applyNumberFormat="1" applyFont="1" applyBorder="1" applyAlignment="1">
      <alignment horizontal="center" vertical="center" wrapText="1"/>
    </xf>
    <xf numFmtId="0" fontId="3"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25" fillId="4" borderId="15" xfId="0" applyFont="1" applyFill="1" applyBorder="1" applyAlignment="1">
      <alignment horizontal="center" vertical="center"/>
    </xf>
    <xf numFmtId="1" fontId="25" fillId="4" borderId="15" xfId="0" applyNumberFormat="1" applyFont="1" applyFill="1" applyBorder="1" applyAlignment="1">
      <alignment horizontal="center" vertical="center"/>
    </xf>
    <xf numFmtId="0" fontId="4" fillId="14" borderId="1" xfId="1" applyFont="1" applyFill="1" applyBorder="1" applyAlignment="1" applyProtection="1">
      <alignment horizontal="center" vertical="center" wrapText="1"/>
      <protection locked="0"/>
    </xf>
    <xf numFmtId="0" fontId="1" fillId="0" borderId="2" xfId="0" applyFont="1" applyBorder="1" applyAlignment="1">
      <alignment horizontal="justify" vertical="top"/>
    </xf>
    <xf numFmtId="0" fontId="1" fillId="0" borderId="2" xfId="0" applyFont="1" applyBorder="1" applyAlignment="1">
      <alignment horizontal="center" vertical="center" wrapText="1"/>
    </xf>
    <xf numFmtId="164" fontId="3" fillId="9" borderId="1" xfId="0" applyNumberFormat="1" applyFont="1" applyFill="1" applyBorder="1" applyAlignment="1">
      <alignment horizontal="center" vertical="center"/>
    </xf>
    <xf numFmtId="0" fontId="3" fillId="0" borderId="0" xfId="0" applyFont="1" applyAlignment="1">
      <alignment wrapText="1"/>
    </xf>
    <xf numFmtId="164" fontId="1" fillId="9" borderId="2" xfId="0" applyNumberFormat="1" applyFont="1" applyFill="1" applyBorder="1" applyAlignment="1">
      <alignment horizontal="center" vertical="center" wrapText="1"/>
    </xf>
    <xf numFmtId="0" fontId="3" fillId="15" borderId="0" xfId="0" applyFont="1" applyFill="1"/>
    <xf numFmtId="0" fontId="13" fillId="4" borderId="5" xfId="0" applyFont="1" applyFill="1" applyBorder="1" applyAlignment="1">
      <alignment horizontal="center" vertical="center" wrapText="1"/>
    </xf>
    <xf numFmtId="164" fontId="10" fillId="9" borderId="2" xfId="0" applyNumberFormat="1" applyFont="1" applyFill="1" applyBorder="1" applyAlignment="1">
      <alignment horizontal="center" vertical="center" wrapText="1"/>
    </xf>
    <xf numFmtId="164" fontId="3" fillId="16" borderId="1" xfId="0" applyNumberFormat="1" applyFont="1" applyFill="1" applyBorder="1" applyAlignment="1">
      <alignment horizontal="center" vertical="center"/>
    </xf>
    <xf numFmtId="14" fontId="3" fillId="9" borderId="1" xfId="0" applyNumberFormat="1" applyFont="1" applyFill="1" applyBorder="1" applyAlignment="1">
      <alignment horizontal="center" vertical="center"/>
    </xf>
    <xf numFmtId="9" fontId="25" fillId="4" borderId="15" xfId="0" applyNumberFormat="1" applyFont="1" applyFill="1" applyBorder="1" applyAlignment="1">
      <alignment horizontal="center" vertical="center"/>
    </xf>
    <xf numFmtId="0" fontId="3" fillId="0" borderId="0" xfId="0" applyFont="1" applyAlignment="1">
      <alignment vertical="top" wrapText="1"/>
    </xf>
    <xf numFmtId="0" fontId="1" fillId="0" borderId="12" xfId="0" applyFont="1" applyBorder="1" applyAlignment="1">
      <alignment horizontal="center" vertical="center"/>
    </xf>
    <xf numFmtId="0" fontId="3" fillId="13" borderId="0" xfId="0" applyFont="1" applyFill="1"/>
    <xf numFmtId="0" fontId="17" fillId="7" borderId="12" xfId="0" applyFont="1" applyFill="1" applyBorder="1" applyAlignment="1">
      <alignment horizontal="center" vertical="center" wrapText="1"/>
    </xf>
    <xf numFmtId="0" fontId="3" fillId="0" borderId="7" xfId="0" applyFont="1" applyBorder="1" applyAlignment="1">
      <alignment horizontal="center" vertical="center"/>
    </xf>
    <xf numFmtId="0" fontId="1" fillId="0" borderId="0" xfId="0" applyFont="1" applyAlignment="1">
      <alignment horizontal="center" vertical="center" wrapText="1"/>
    </xf>
    <xf numFmtId="0" fontId="4" fillId="0" borderId="0" xfId="1" applyFont="1" applyAlignment="1" applyProtection="1">
      <alignment horizontal="center" vertical="center" wrapText="1"/>
      <protection locked="0"/>
    </xf>
    <xf numFmtId="0" fontId="11" fillId="0" borderId="0" xfId="0" applyFont="1" applyAlignment="1">
      <alignment horizontal="justify" vertical="top" wrapText="1"/>
    </xf>
    <xf numFmtId="0" fontId="1" fillId="0" borderId="0" xfId="1" applyFont="1" applyAlignment="1" applyProtection="1">
      <alignment horizontal="justify" vertical="top" wrapText="1"/>
      <protection locked="0"/>
    </xf>
    <xf numFmtId="0" fontId="1" fillId="0" borderId="0" xfId="1" applyFont="1" applyAlignment="1" applyProtection="1">
      <alignment horizontal="center" vertical="center" wrapText="1"/>
      <protection locked="0"/>
    </xf>
    <xf numFmtId="14"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9" fontId="1" fillId="0" borderId="0" xfId="1" applyNumberFormat="1" applyFont="1" applyAlignment="1">
      <alignment horizontal="center" vertical="center" wrapText="1"/>
    </xf>
    <xf numFmtId="1" fontId="1" fillId="0" borderId="0" xfId="1" applyNumberFormat="1" applyFont="1" applyAlignment="1">
      <alignment horizontal="center" vertical="center" wrapText="1"/>
    </xf>
    <xf numFmtId="0" fontId="4" fillId="0" borderId="7" xfId="1" applyFont="1" applyBorder="1" applyAlignment="1" applyProtection="1">
      <alignment horizontal="center" vertical="center" wrapText="1"/>
      <protection locked="0"/>
    </xf>
    <xf numFmtId="0" fontId="11" fillId="0" borderId="7" xfId="0" applyFont="1" applyBorder="1" applyAlignment="1">
      <alignment horizontal="justify" vertical="top" wrapText="1"/>
    </xf>
    <xf numFmtId="165" fontId="0" fillId="0" borderId="1" xfId="0" applyNumberFormat="1" applyBorder="1" applyAlignment="1" applyProtection="1">
      <alignment horizontal="center" vertical="center"/>
      <protection locked="0"/>
    </xf>
    <xf numFmtId="9" fontId="1" fillId="0" borderId="1" xfId="109"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3" fillId="17" borderId="1" xfId="0" applyFont="1" applyFill="1" applyBorder="1" applyAlignment="1">
      <alignment horizontal="justify" vertical="top"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6" fontId="0" fillId="0" borderId="0" xfId="110" applyNumberFormat="1" applyFont="1"/>
    <xf numFmtId="1" fontId="0" fillId="0" borderId="0" xfId="0" applyNumberFormat="1"/>
    <xf numFmtId="166" fontId="0" fillId="0" borderId="0" xfId="0" applyNumberFormat="1"/>
    <xf numFmtId="164" fontId="3" fillId="18" borderId="1" xfId="0" applyNumberFormat="1" applyFont="1" applyFill="1" applyBorder="1" applyAlignment="1">
      <alignment horizontal="center" vertical="center"/>
    </xf>
    <xf numFmtId="164" fontId="3" fillId="9" borderId="10" xfId="0" applyNumberFormat="1" applyFont="1" applyFill="1" applyBorder="1" applyAlignment="1">
      <alignment horizontal="center" vertical="center"/>
    </xf>
    <xf numFmtId="14" fontId="3" fillId="9" borderId="11" xfId="0" applyNumberFormat="1" applyFont="1" applyFill="1" applyBorder="1" applyAlignment="1">
      <alignment horizontal="center" vertical="center"/>
    </xf>
    <xf numFmtId="0" fontId="0" fillId="0" borderId="0" xfId="0" applyAlignment="1">
      <alignment wrapText="1"/>
    </xf>
    <xf numFmtId="0" fontId="9" fillId="0" borderId="1" xfId="0" applyFont="1" applyBorder="1" applyAlignment="1">
      <alignment horizontal="justify" vertical="top" wrapText="1"/>
    </xf>
    <xf numFmtId="0" fontId="3" fillId="19" borderId="1" xfId="0" applyFont="1" applyFill="1" applyBorder="1" applyAlignment="1">
      <alignment horizontal="justify" vertical="top" wrapText="1"/>
    </xf>
    <xf numFmtId="9" fontId="3" fillId="0" borderId="1"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 fillId="0" borderId="1" xfId="1" applyFont="1" applyBorder="1" applyAlignment="1" applyProtection="1">
      <alignment horizontal="left" vertical="top"/>
      <protection locked="0"/>
    </xf>
    <xf numFmtId="0" fontId="4" fillId="0" borderId="1" xfId="0" applyFont="1" applyBorder="1" applyAlignment="1">
      <alignment horizontal="center" vertical="center" wrapText="1"/>
    </xf>
    <xf numFmtId="0" fontId="11" fillId="17" borderId="1" xfId="0" applyFont="1" applyFill="1" applyBorder="1" applyAlignment="1">
      <alignment horizontal="justify" vertical="top"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7"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cellXfs>
  <cellStyles count="111">
    <cellStyle name="Millares" xfId="110" builtinId="3"/>
    <cellStyle name="Millares 2" xfId="4" xr:uid="{00000000-0005-0000-0000-000001000000}"/>
    <cellStyle name="Millares 2 2" xfId="8" xr:uid="{00000000-0005-0000-0000-000002000000}"/>
    <cellStyle name="Millares 2 2 2" xfId="10" xr:uid="{00000000-0005-0000-0000-000003000000}"/>
    <cellStyle name="Millares 2 2 2 2" xfId="20" xr:uid="{00000000-0005-0000-0000-000004000000}"/>
    <cellStyle name="Millares 2 2 2 2 2" xfId="36" xr:uid="{00000000-0005-0000-0000-000005000000}"/>
    <cellStyle name="Millares 2 2 2 2 2 2" xfId="70" xr:uid="{00000000-0005-0000-0000-000006000000}"/>
    <cellStyle name="Millares 2 2 2 2 2 3" xfId="104" xr:uid="{00000000-0005-0000-0000-000007000000}"/>
    <cellStyle name="Millares 2 2 2 2 3" xfId="54" xr:uid="{00000000-0005-0000-0000-000008000000}"/>
    <cellStyle name="Millares 2 2 2 2 4" xfId="88" xr:uid="{00000000-0005-0000-0000-000009000000}"/>
    <cellStyle name="Millares 2 2 2 3" xfId="45" xr:uid="{00000000-0005-0000-0000-00000A000000}"/>
    <cellStyle name="Millares 2 2 2 4" xfId="79" xr:uid="{00000000-0005-0000-0000-00000B000000}"/>
    <cellStyle name="Millares 2 2 3" xfId="18" xr:uid="{00000000-0005-0000-0000-00000C000000}"/>
    <cellStyle name="Millares 2 2 3 2" xfId="34" xr:uid="{00000000-0005-0000-0000-00000D000000}"/>
    <cellStyle name="Millares 2 2 3 2 2" xfId="68" xr:uid="{00000000-0005-0000-0000-00000E000000}"/>
    <cellStyle name="Millares 2 2 3 2 3" xfId="102" xr:uid="{00000000-0005-0000-0000-00000F000000}"/>
    <cellStyle name="Millares 2 2 3 3" xfId="52" xr:uid="{00000000-0005-0000-0000-000010000000}"/>
    <cellStyle name="Millares 2 2 3 4" xfId="86" xr:uid="{00000000-0005-0000-0000-000011000000}"/>
    <cellStyle name="Millares 2 2 4" xfId="27" xr:uid="{00000000-0005-0000-0000-000012000000}"/>
    <cellStyle name="Millares 2 2 4 2" xfId="61" xr:uid="{00000000-0005-0000-0000-000013000000}"/>
    <cellStyle name="Millares 2 2 4 3" xfId="95" xr:uid="{00000000-0005-0000-0000-000014000000}"/>
    <cellStyle name="Millares 2 2 5" xfId="43" xr:uid="{00000000-0005-0000-0000-000015000000}"/>
    <cellStyle name="Millares 2 2 6" xfId="77" xr:uid="{00000000-0005-0000-0000-000016000000}"/>
    <cellStyle name="Millares 2 3" xfId="9" xr:uid="{00000000-0005-0000-0000-000017000000}"/>
    <cellStyle name="Millares 2 3 2" xfId="19" xr:uid="{00000000-0005-0000-0000-000018000000}"/>
    <cellStyle name="Millares 2 3 2 2" xfId="35" xr:uid="{00000000-0005-0000-0000-000019000000}"/>
    <cellStyle name="Millares 2 3 2 2 2" xfId="69" xr:uid="{00000000-0005-0000-0000-00001A000000}"/>
    <cellStyle name="Millares 2 3 2 2 3" xfId="103" xr:uid="{00000000-0005-0000-0000-00001B000000}"/>
    <cellStyle name="Millares 2 3 2 3" xfId="53" xr:uid="{00000000-0005-0000-0000-00001C000000}"/>
    <cellStyle name="Millares 2 3 2 4" xfId="87" xr:uid="{00000000-0005-0000-0000-00001D000000}"/>
    <cellStyle name="Millares 2 3 3" xfId="44" xr:uid="{00000000-0005-0000-0000-00001E000000}"/>
    <cellStyle name="Millares 2 3 4" xfId="78" xr:uid="{00000000-0005-0000-0000-00001F000000}"/>
    <cellStyle name="Millares 2 4" xfId="17" xr:uid="{00000000-0005-0000-0000-000020000000}"/>
    <cellStyle name="Millares 2 4 2" xfId="33" xr:uid="{00000000-0005-0000-0000-000021000000}"/>
    <cellStyle name="Millares 2 4 2 2" xfId="67" xr:uid="{00000000-0005-0000-0000-000022000000}"/>
    <cellStyle name="Millares 2 4 2 3" xfId="101" xr:uid="{00000000-0005-0000-0000-000023000000}"/>
    <cellStyle name="Millares 2 4 3" xfId="51" xr:uid="{00000000-0005-0000-0000-000024000000}"/>
    <cellStyle name="Millares 2 4 4" xfId="85" xr:uid="{00000000-0005-0000-0000-000025000000}"/>
    <cellStyle name="Millares 2 5" xfId="26" xr:uid="{00000000-0005-0000-0000-000026000000}"/>
    <cellStyle name="Millares 2 5 2" xfId="60" xr:uid="{00000000-0005-0000-0000-000027000000}"/>
    <cellStyle name="Millares 2 5 3" xfId="94" xr:uid="{00000000-0005-0000-0000-000028000000}"/>
    <cellStyle name="Millares 2 6" xfId="42" xr:uid="{00000000-0005-0000-0000-000029000000}"/>
    <cellStyle name="Millares 2 7" xfId="76" xr:uid="{00000000-0005-0000-0000-00002A000000}"/>
    <cellStyle name="Millares 3" xfId="11" xr:uid="{00000000-0005-0000-0000-00002B000000}"/>
    <cellStyle name="Millares 3 2" xfId="21" xr:uid="{00000000-0005-0000-0000-00002C000000}"/>
    <cellStyle name="Millares 3 2 2" xfId="37" xr:uid="{00000000-0005-0000-0000-00002D000000}"/>
    <cellStyle name="Millares 3 2 2 2" xfId="71" xr:uid="{00000000-0005-0000-0000-00002E000000}"/>
    <cellStyle name="Millares 3 2 2 3" xfId="105" xr:uid="{00000000-0005-0000-0000-00002F000000}"/>
    <cellStyle name="Millares 3 2 3" xfId="55" xr:uid="{00000000-0005-0000-0000-000030000000}"/>
    <cellStyle name="Millares 3 2 4" xfId="89" xr:uid="{00000000-0005-0000-0000-000031000000}"/>
    <cellStyle name="Millares 3 3" xfId="28" xr:uid="{00000000-0005-0000-0000-000032000000}"/>
    <cellStyle name="Millares 3 3 2" xfId="62" xr:uid="{00000000-0005-0000-0000-000033000000}"/>
    <cellStyle name="Millares 3 3 3" xfId="96" xr:uid="{00000000-0005-0000-0000-000034000000}"/>
    <cellStyle name="Millares 3 4" xfId="46" xr:uid="{00000000-0005-0000-0000-000035000000}"/>
    <cellStyle name="Millares 3 5" xfId="80" xr:uid="{00000000-0005-0000-0000-000036000000}"/>
    <cellStyle name="Millares 4" xfId="12" xr:uid="{00000000-0005-0000-0000-000037000000}"/>
    <cellStyle name="Millares 4 2" xfId="22" xr:uid="{00000000-0005-0000-0000-000038000000}"/>
    <cellStyle name="Millares 4 2 2" xfId="38" xr:uid="{00000000-0005-0000-0000-000039000000}"/>
    <cellStyle name="Millares 4 2 2 2" xfId="72" xr:uid="{00000000-0005-0000-0000-00003A000000}"/>
    <cellStyle name="Millares 4 2 2 3" xfId="106" xr:uid="{00000000-0005-0000-0000-00003B000000}"/>
    <cellStyle name="Millares 4 2 3" xfId="56" xr:uid="{00000000-0005-0000-0000-00003C000000}"/>
    <cellStyle name="Millares 4 2 4" xfId="90" xr:uid="{00000000-0005-0000-0000-00003D000000}"/>
    <cellStyle name="Millares 4 3" xfId="29" xr:uid="{00000000-0005-0000-0000-00003E000000}"/>
    <cellStyle name="Millares 4 3 2" xfId="63" xr:uid="{00000000-0005-0000-0000-00003F000000}"/>
    <cellStyle name="Millares 4 3 3" xfId="97" xr:uid="{00000000-0005-0000-0000-000040000000}"/>
    <cellStyle name="Millares 4 4" xfId="47" xr:uid="{00000000-0005-0000-0000-000041000000}"/>
    <cellStyle name="Millares 4 5" xfId="81" xr:uid="{00000000-0005-0000-0000-000042000000}"/>
    <cellStyle name="Millares 5" xfId="13" xr:uid="{00000000-0005-0000-0000-000043000000}"/>
    <cellStyle name="Millares 5 2" xfId="23" xr:uid="{00000000-0005-0000-0000-000044000000}"/>
    <cellStyle name="Millares 5 2 2" xfId="39" xr:uid="{00000000-0005-0000-0000-000045000000}"/>
    <cellStyle name="Millares 5 2 2 2" xfId="73" xr:uid="{00000000-0005-0000-0000-000046000000}"/>
    <cellStyle name="Millares 5 2 2 3" xfId="107" xr:uid="{00000000-0005-0000-0000-000047000000}"/>
    <cellStyle name="Millares 5 2 3" xfId="57" xr:uid="{00000000-0005-0000-0000-000048000000}"/>
    <cellStyle name="Millares 5 2 4" xfId="91" xr:uid="{00000000-0005-0000-0000-000049000000}"/>
    <cellStyle name="Millares 5 3" xfId="30" xr:uid="{00000000-0005-0000-0000-00004A000000}"/>
    <cellStyle name="Millares 5 3 2" xfId="64" xr:uid="{00000000-0005-0000-0000-00004B000000}"/>
    <cellStyle name="Millares 5 3 3" xfId="98" xr:uid="{00000000-0005-0000-0000-00004C000000}"/>
    <cellStyle name="Millares 5 4" xfId="48" xr:uid="{00000000-0005-0000-0000-00004D000000}"/>
    <cellStyle name="Millares 5 5" xfId="82" xr:uid="{00000000-0005-0000-0000-00004E000000}"/>
    <cellStyle name="Millares 6" xfId="14" xr:uid="{00000000-0005-0000-0000-00004F000000}"/>
    <cellStyle name="Millares 6 2" xfId="24" xr:uid="{00000000-0005-0000-0000-000050000000}"/>
    <cellStyle name="Millares 6 2 2" xfId="40" xr:uid="{00000000-0005-0000-0000-000051000000}"/>
    <cellStyle name="Millares 6 2 2 2" xfId="74" xr:uid="{00000000-0005-0000-0000-000052000000}"/>
    <cellStyle name="Millares 6 2 2 3" xfId="108" xr:uid="{00000000-0005-0000-0000-000053000000}"/>
    <cellStyle name="Millares 6 2 3" xfId="58" xr:uid="{00000000-0005-0000-0000-000054000000}"/>
    <cellStyle name="Millares 6 2 4" xfId="92" xr:uid="{00000000-0005-0000-0000-000055000000}"/>
    <cellStyle name="Millares 6 3" xfId="31" xr:uid="{00000000-0005-0000-0000-000056000000}"/>
    <cellStyle name="Millares 6 3 2" xfId="65" xr:uid="{00000000-0005-0000-0000-000057000000}"/>
    <cellStyle name="Millares 6 3 3" xfId="99" xr:uid="{00000000-0005-0000-0000-000058000000}"/>
    <cellStyle name="Millares 6 4" xfId="49" xr:uid="{00000000-0005-0000-0000-000059000000}"/>
    <cellStyle name="Millares 6 5" xfId="83" xr:uid="{00000000-0005-0000-0000-00005A000000}"/>
    <cellStyle name="Millares 7" xfId="16" xr:uid="{00000000-0005-0000-0000-00005B000000}"/>
    <cellStyle name="Millares 7 2" xfId="32" xr:uid="{00000000-0005-0000-0000-00005C000000}"/>
    <cellStyle name="Millares 7 2 2" xfId="66" xr:uid="{00000000-0005-0000-0000-00005D000000}"/>
    <cellStyle name="Millares 7 2 3" xfId="100" xr:uid="{00000000-0005-0000-0000-00005E000000}"/>
    <cellStyle name="Millares 7 3" xfId="50" xr:uid="{00000000-0005-0000-0000-00005F000000}"/>
    <cellStyle name="Millares 7 4" xfId="84" xr:uid="{00000000-0005-0000-0000-000060000000}"/>
    <cellStyle name="Millares 8" xfId="2" xr:uid="{00000000-0005-0000-0000-000061000000}"/>
    <cellStyle name="Millares 8 2" xfId="41" xr:uid="{00000000-0005-0000-0000-000062000000}"/>
    <cellStyle name="Millares 8 3" xfId="75" xr:uid="{00000000-0005-0000-0000-000063000000}"/>
    <cellStyle name="Millares 9" xfId="25" xr:uid="{00000000-0005-0000-0000-000064000000}"/>
    <cellStyle name="Millares 9 2" xfId="59" xr:uid="{00000000-0005-0000-0000-000065000000}"/>
    <cellStyle name="Millares 9 3" xfId="93" xr:uid="{00000000-0005-0000-0000-000066000000}"/>
    <cellStyle name="Normal" xfId="0" builtinId="0"/>
    <cellStyle name="Normal 2" xfId="1" xr:uid="{00000000-0005-0000-0000-000068000000}"/>
    <cellStyle name="Normal 2 2 2" xfId="7" xr:uid="{00000000-0005-0000-0000-000069000000}"/>
    <cellStyle name="Normal 2 4" xfId="3" xr:uid="{00000000-0005-0000-0000-00006A000000}"/>
    <cellStyle name="Normal 4" xfId="5" xr:uid="{00000000-0005-0000-0000-00006B000000}"/>
    <cellStyle name="Normal 4 2" xfId="6" xr:uid="{00000000-0005-0000-0000-00006C000000}"/>
    <cellStyle name="Normal 4 3" xfId="15" xr:uid="{00000000-0005-0000-0000-00006D000000}"/>
    <cellStyle name="Porcentaje" xfId="109" builtinId="5"/>
  </cellStyles>
  <dxfs count="0"/>
  <tableStyles count="0" defaultTableStyle="TableStyleMedium2" defaultPivotStyle="PivotStyleLight16"/>
  <colors>
    <mruColors>
      <color rgb="FF9933FF"/>
      <color rgb="FFFF9966"/>
      <color rgb="FFFF99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119</xdr:row>
      <xdr:rowOff>0</xdr:rowOff>
    </xdr:from>
    <xdr:ext cx="91440" cy="14478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1" name="Text Box 1">
          <a:extLst>
            <a:ext uri="{FF2B5EF4-FFF2-40B4-BE49-F238E27FC236}">
              <a16:creationId xmlns:a16="http://schemas.microsoft.com/office/drawing/2014/main" id="{00000000-0008-0000-0000-00000B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4" name="Text Box 24">
          <a:extLst>
            <a:ext uri="{FF2B5EF4-FFF2-40B4-BE49-F238E27FC236}">
              <a16:creationId xmlns:a16="http://schemas.microsoft.com/office/drawing/2014/main" id="{00000000-0008-0000-0000-00000E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8" name="Text Box 24">
          <a:extLst>
            <a:ext uri="{FF2B5EF4-FFF2-40B4-BE49-F238E27FC236}">
              <a16:creationId xmlns:a16="http://schemas.microsoft.com/office/drawing/2014/main" id="{00000000-0008-0000-0000-00001C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37" name="Text Box 24">
          <a:extLst>
            <a:ext uri="{FF2B5EF4-FFF2-40B4-BE49-F238E27FC236}">
              <a16:creationId xmlns:a16="http://schemas.microsoft.com/office/drawing/2014/main" id="{00000000-0008-0000-0000-000025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42" name="Text Box 24">
          <a:extLst>
            <a:ext uri="{FF2B5EF4-FFF2-40B4-BE49-F238E27FC236}">
              <a16:creationId xmlns:a16="http://schemas.microsoft.com/office/drawing/2014/main" id="{00000000-0008-0000-0000-00002A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43" name="Text Box 1">
          <a:extLst>
            <a:ext uri="{FF2B5EF4-FFF2-40B4-BE49-F238E27FC236}">
              <a16:creationId xmlns:a16="http://schemas.microsoft.com/office/drawing/2014/main" id="{00000000-0008-0000-0000-00002B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48" name="Text Box 1">
          <a:extLst>
            <a:ext uri="{FF2B5EF4-FFF2-40B4-BE49-F238E27FC236}">
              <a16:creationId xmlns:a16="http://schemas.microsoft.com/office/drawing/2014/main" id="{00000000-0008-0000-0000-000030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51" name="Text Box 24">
          <a:extLst>
            <a:ext uri="{FF2B5EF4-FFF2-40B4-BE49-F238E27FC236}">
              <a16:creationId xmlns:a16="http://schemas.microsoft.com/office/drawing/2014/main" id="{00000000-0008-0000-0000-000033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56" name="Text Box 24">
          <a:extLst>
            <a:ext uri="{FF2B5EF4-FFF2-40B4-BE49-F238E27FC236}">
              <a16:creationId xmlns:a16="http://schemas.microsoft.com/office/drawing/2014/main" id="{00000000-0008-0000-0000-000038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66675" cy="161925"/>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76200" cy="161925"/>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65" name="Text Box 24">
          <a:extLst>
            <a:ext uri="{FF2B5EF4-FFF2-40B4-BE49-F238E27FC236}">
              <a16:creationId xmlns:a16="http://schemas.microsoft.com/office/drawing/2014/main" id="{00000000-0008-0000-0000-000041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66675" cy="161925"/>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76200" cy="161925"/>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70" name="Text Box 24">
          <a:extLst>
            <a:ext uri="{FF2B5EF4-FFF2-40B4-BE49-F238E27FC236}">
              <a16:creationId xmlns:a16="http://schemas.microsoft.com/office/drawing/2014/main" id="{00000000-0008-0000-0000-000046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91440" cy="144780"/>
    <xdr:sp macro="" textlink="">
      <xdr:nvSpPr>
        <xdr:cNvPr id="75" name="Text Box 1">
          <a:extLst>
            <a:ext uri="{FF2B5EF4-FFF2-40B4-BE49-F238E27FC236}">
              <a16:creationId xmlns:a16="http://schemas.microsoft.com/office/drawing/2014/main" id="{00000000-0008-0000-0000-00004B000000}"/>
            </a:ext>
          </a:extLst>
        </xdr:cNvPr>
        <xdr:cNvSpPr txBox="1">
          <a:spLocks noChangeArrowheads="1"/>
        </xdr:cNvSpPr>
      </xdr:nvSpPr>
      <xdr:spPr bwMode="auto">
        <a:xfrm>
          <a:off x="1113472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66675" cy="161925"/>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76200" cy="161925"/>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79" name="Text Box 24">
          <a:extLst>
            <a:ext uri="{FF2B5EF4-FFF2-40B4-BE49-F238E27FC236}">
              <a16:creationId xmlns:a16="http://schemas.microsoft.com/office/drawing/2014/main" id="{00000000-0008-0000-0000-00004F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80" name="Text Box 1">
          <a:extLst>
            <a:ext uri="{FF2B5EF4-FFF2-40B4-BE49-F238E27FC236}">
              <a16:creationId xmlns:a16="http://schemas.microsoft.com/office/drawing/2014/main" id="{00000000-0008-0000-0000-000050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66675" cy="161925"/>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1113472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76200" cy="161925"/>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1113472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84" name="Text Box 24">
          <a:extLst>
            <a:ext uri="{FF2B5EF4-FFF2-40B4-BE49-F238E27FC236}">
              <a16:creationId xmlns:a16="http://schemas.microsoft.com/office/drawing/2014/main" id="{00000000-0008-0000-0000-000054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119</xdr:row>
      <xdr:rowOff>0</xdr:rowOff>
    </xdr:from>
    <xdr:ext cx="85725" cy="161925"/>
    <xdr:sp macro="" textlink="">
      <xdr:nvSpPr>
        <xdr:cNvPr id="85" name="Text Box 1">
          <a:extLst>
            <a:ext uri="{FF2B5EF4-FFF2-40B4-BE49-F238E27FC236}">
              <a16:creationId xmlns:a16="http://schemas.microsoft.com/office/drawing/2014/main" id="{00000000-0008-0000-0000-000055000000}"/>
            </a:ext>
          </a:extLst>
        </xdr:cNvPr>
        <xdr:cNvSpPr txBox="1">
          <a:spLocks noChangeArrowheads="1"/>
        </xdr:cNvSpPr>
      </xdr:nvSpPr>
      <xdr:spPr bwMode="auto">
        <a:xfrm>
          <a:off x="1113472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66675" cy="161925"/>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76200" cy="161925"/>
    <xdr:sp macro="" textlink="">
      <xdr:nvSpPr>
        <xdr:cNvPr id="91" name="Text Box 1">
          <a:extLst>
            <a:ext uri="{FF2B5EF4-FFF2-40B4-BE49-F238E27FC236}">
              <a16:creationId xmlns:a16="http://schemas.microsoft.com/office/drawing/2014/main" id="{00000000-0008-0000-0000-00005B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93" name="Text Box 24">
          <a:extLst>
            <a:ext uri="{FF2B5EF4-FFF2-40B4-BE49-F238E27FC236}">
              <a16:creationId xmlns:a16="http://schemas.microsoft.com/office/drawing/2014/main" id="{00000000-0008-0000-0000-00005D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66675" cy="161925"/>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76200" cy="161925"/>
    <xdr:sp macro="" textlink="">
      <xdr:nvSpPr>
        <xdr:cNvPr id="96" name="Text Box 1">
          <a:extLst>
            <a:ext uri="{FF2B5EF4-FFF2-40B4-BE49-F238E27FC236}">
              <a16:creationId xmlns:a16="http://schemas.microsoft.com/office/drawing/2014/main" id="{00000000-0008-0000-0000-000060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98" name="Text Box 24">
          <a:extLst>
            <a:ext uri="{FF2B5EF4-FFF2-40B4-BE49-F238E27FC236}">
              <a16:creationId xmlns:a16="http://schemas.microsoft.com/office/drawing/2014/main" id="{00000000-0008-0000-0000-000062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91440" cy="144780"/>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129540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66675" cy="161925"/>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76200" cy="161925"/>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107" name="Text Box 24">
          <a:extLst>
            <a:ext uri="{FF2B5EF4-FFF2-40B4-BE49-F238E27FC236}">
              <a16:creationId xmlns:a16="http://schemas.microsoft.com/office/drawing/2014/main" id="{00000000-0008-0000-0000-00006B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66675" cy="161925"/>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129540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76200" cy="161925"/>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129540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119</xdr:row>
      <xdr:rowOff>0</xdr:rowOff>
    </xdr:from>
    <xdr:ext cx="85725" cy="161925"/>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129540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119</xdr:row>
      <xdr:rowOff>0</xdr:rowOff>
    </xdr:from>
    <xdr:ext cx="85725" cy="161925"/>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12994821"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22" name="Text Box 24">
          <a:extLst>
            <a:ext uri="{FF2B5EF4-FFF2-40B4-BE49-F238E27FC236}">
              <a16:creationId xmlns:a16="http://schemas.microsoft.com/office/drawing/2014/main" id="{00000000-0008-0000-0000-00007A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23" name="Text Box 1">
          <a:extLst>
            <a:ext uri="{FF2B5EF4-FFF2-40B4-BE49-F238E27FC236}">
              <a16:creationId xmlns:a16="http://schemas.microsoft.com/office/drawing/2014/main" id="{00000000-0008-0000-0000-00007B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27" name="Text Box 24">
          <a:extLst>
            <a:ext uri="{FF2B5EF4-FFF2-40B4-BE49-F238E27FC236}">
              <a16:creationId xmlns:a16="http://schemas.microsoft.com/office/drawing/2014/main" id="{00000000-0008-0000-0000-00007F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28" name="Text Box 1">
          <a:extLst>
            <a:ext uri="{FF2B5EF4-FFF2-40B4-BE49-F238E27FC236}">
              <a16:creationId xmlns:a16="http://schemas.microsoft.com/office/drawing/2014/main" id="{00000000-0008-0000-0000-000080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36" name="Text Box 24">
          <a:extLst>
            <a:ext uri="{FF2B5EF4-FFF2-40B4-BE49-F238E27FC236}">
              <a16:creationId xmlns:a16="http://schemas.microsoft.com/office/drawing/2014/main" id="{00000000-0008-0000-0000-00008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39" name="Text Box 1">
          <a:extLst>
            <a:ext uri="{FF2B5EF4-FFF2-40B4-BE49-F238E27FC236}">
              <a16:creationId xmlns:a16="http://schemas.microsoft.com/office/drawing/2014/main" id="{00000000-0008-0000-0000-00008B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41" name="Text Box 24">
          <a:extLst>
            <a:ext uri="{FF2B5EF4-FFF2-40B4-BE49-F238E27FC236}">
              <a16:creationId xmlns:a16="http://schemas.microsoft.com/office/drawing/2014/main" id="{00000000-0008-0000-0000-00008D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44" name="Text Box 1">
          <a:extLst>
            <a:ext uri="{FF2B5EF4-FFF2-40B4-BE49-F238E27FC236}">
              <a16:creationId xmlns:a16="http://schemas.microsoft.com/office/drawing/2014/main" id="{00000000-0008-0000-0000-000090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46" name="Text Box 1">
          <a:extLst>
            <a:ext uri="{FF2B5EF4-FFF2-40B4-BE49-F238E27FC236}">
              <a16:creationId xmlns:a16="http://schemas.microsoft.com/office/drawing/2014/main" id="{00000000-0008-0000-0000-000092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147" name="Text Box 1">
          <a:extLst>
            <a:ext uri="{FF2B5EF4-FFF2-40B4-BE49-F238E27FC236}">
              <a16:creationId xmlns:a16="http://schemas.microsoft.com/office/drawing/2014/main" id="{00000000-0008-0000-0000-000093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50" name="Text Box 24">
          <a:extLst>
            <a:ext uri="{FF2B5EF4-FFF2-40B4-BE49-F238E27FC236}">
              <a16:creationId xmlns:a16="http://schemas.microsoft.com/office/drawing/2014/main" id="{00000000-0008-0000-0000-000096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51" name="Text Box 1">
          <a:extLst>
            <a:ext uri="{FF2B5EF4-FFF2-40B4-BE49-F238E27FC236}">
              <a16:creationId xmlns:a16="http://schemas.microsoft.com/office/drawing/2014/main" id="{00000000-0008-0000-0000-000097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152" name="Text Box 1">
          <a:extLst>
            <a:ext uri="{FF2B5EF4-FFF2-40B4-BE49-F238E27FC236}">
              <a16:creationId xmlns:a16="http://schemas.microsoft.com/office/drawing/2014/main" id="{00000000-0008-0000-0000-000098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54" name="Text Box 1">
          <a:extLst>
            <a:ext uri="{FF2B5EF4-FFF2-40B4-BE49-F238E27FC236}">
              <a16:creationId xmlns:a16="http://schemas.microsoft.com/office/drawing/2014/main" id="{00000000-0008-0000-0000-00009A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55" name="Text Box 24">
          <a:extLst>
            <a:ext uri="{FF2B5EF4-FFF2-40B4-BE49-F238E27FC236}">
              <a16:creationId xmlns:a16="http://schemas.microsoft.com/office/drawing/2014/main" id="{00000000-0008-0000-0000-00009B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56" name="Text Box 1">
          <a:extLst>
            <a:ext uri="{FF2B5EF4-FFF2-40B4-BE49-F238E27FC236}">
              <a16:creationId xmlns:a16="http://schemas.microsoft.com/office/drawing/2014/main" id="{00000000-0008-0000-0000-00009C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58" name="Text Box 1">
          <a:extLst>
            <a:ext uri="{FF2B5EF4-FFF2-40B4-BE49-F238E27FC236}">
              <a16:creationId xmlns:a16="http://schemas.microsoft.com/office/drawing/2014/main" id="{00000000-0008-0000-0000-00009E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59" name="Text Box 1">
          <a:extLst>
            <a:ext uri="{FF2B5EF4-FFF2-40B4-BE49-F238E27FC236}">
              <a16:creationId xmlns:a16="http://schemas.microsoft.com/office/drawing/2014/main" id="{00000000-0008-0000-0000-00009F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91440" cy="144780"/>
    <xdr:sp macro="" textlink="">
      <xdr:nvSpPr>
        <xdr:cNvPr id="160" name="Text Box 1">
          <a:extLst>
            <a:ext uri="{FF2B5EF4-FFF2-40B4-BE49-F238E27FC236}">
              <a16:creationId xmlns:a16="http://schemas.microsoft.com/office/drawing/2014/main" id="{00000000-0008-0000-0000-0000A0000000}"/>
            </a:ext>
          </a:extLst>
        </xdr:cNvPr>
        <xdr:cNvSpPr txBox="1">
          <a:spLocks noChangeArrowheads="1"/>
        </xdr:cNvSpPr>
      </xdr:nvSpPr>
      <xdr:spPr bwMode="auto">
        <a:xfrm>
          <a:off x="8915400"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63" name="Text Box 1">
          <a:extLst>
            <a:ext uri="{FF2B5EF4-FFF2-40B4-BE49-F238E27FC236}">
              <a16:creationId xmlns:a16="http://schemas.microsoft.com/office/drawing/2014/main" id="{00000000-0008-0000-0000-0000A3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64" name="Text Box 24">
          <a:extLst>
            <a:ext uri="{FF2B5EF4-FFF2-40B4-BE49-F238E27FC236}">
              <a16:creationId xmlns:a16="http://schemas.microsoft.com/office/drawing/2014/main" id="{00000000-0008-0000-0000-0000A4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66675" cy="161925"/>
    <xdr:sp macro="" textlink="">
      <xdr:nvSpPr>
        <xdr:cNvPr id="166" name="Text Box 1">
          <a:extLst>
            <a:ext uri="{FF2B5EF4-FFF2-40B4-BE49-F238E27FC236}">
              <a16:creationId xmlns:a16="http://schemas.microsoft.com/office/drawing/2014/main" id="{00000000-0008-0000-0000-0000A6000000}"/>
            </a:ext>
          </a:extLst>
        </xdr:cNvPr>
        <xdr:cNvSpPr txBox="1">
          <a:spLocks noChangeArrowheads="1"/>
        </xdr:cNvSpPr>
      </xdr:nvSpPr>
      <xdr:spPr bwMode="auto">
        <a:xfrm>
          <a:off x="8915400"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76200" cy="161925"/>
    <xdr:sp macro="" textlink="">
      <xdr:nvSpPr>
        <xdr:cNvPr id="167" name="Text Box 1">
          <a:extLst>
            <a:ext uri="{FF2B5EF4-FFF2-40B4-BE49-F238E27FC236}">
              <a16:creationId xmlns:a16="http://schemas.microsoft.com/office/drawing/2014/main" id="{00000000-0008-0000-0000-0000A7000000}"/>
            </a:ext>
          </a:extLst>
        </xdr:cNvPr>
        <xdr:cNvSpPr txBox="1">
          <a:spLocks noChangeArrowheads="1"/>
        </xdr:cNvSpPr>
      </xdr:nvSpPr>
      <xdr:spPr bwMode="auto">
        <a:xfrm>
          <a:off x="8915400"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68" name="Text Box 1">
          <a:extLst>
            <a:ext uri="{FF2B5EF4-FFF2-40B4-BE49-F238E27FC236}">
              <a16:creationId xmlns:a16="http://schemas.microsoft.com/office/drawing/2014/main" id="{00000000-0008-0000-0000-0000A8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69" name="Text Box 24">
          <a:extLst>
            <a:ext uri="{FF2B5EF4-FFF2-40B4-BE49-F238E27FC236}">
              <a16:creationId xmlns:a16="http://schemas.microsoft.com/office/drawing/2014/main" id="{00000000-0008-0000-0000-0000A9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119</xdr:row>
      <xdr:rowOff>0</xdr:rowOff>
    </xdr:from>
    <xdr:ext cx="85725" cy="161925"/>
    <xdr:sp macro="" textlink="">
      <xdr:nvSpPr>
        <xdr:cNvPr id="170" name="Text Box 1">
          <a:extLst>
            <a:ext uri="{FF2B5EF4-FFF2-40B4-BE49-F238E27FC236}">
              <a16:creationId xmlns:a16="http://schemas.microsoft.com/office/drawing/2014/main" id="{00000000-0008-0000-0000-0000AA000000}"/>
            </a:ext>
          </a:extLst>
        </xdr:cNvPr>
        <xdr:cNvSpPr txBox="1">
          <a:spLocks noChangeArrowheads="1"/>
        </xdr:cNvSpPr>
      </xdr:nvSpPr>
      <xdr:spPr bwMode="auto">
        <a:xfrm>
          <a:off x="8915400"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71" name="Text Box 1">
          <a:extLst>
            <a:ext uri="{FF2B5EF4-FFF2-40B4-BE49-F238E27FC236}">
              <a16:creationId xmlns:a16="http://schemas.microsoft.com/office/drawing/2014/main" id="{00000000-0008-0000-0000-0000AB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73" name="Text Box 1">
          <a:extLst>
            <a:ext uri="{FF2B5EF4-FFF2-40B4-BE49-F238E27FC236}">
              <a16:creationId xmlns:a16="http://schemas.microsoft.com/office/drawing/2014/main" id="{00000000-0008-0000-0000-0000AD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74" name="Text Box 1">
          <a:extLst>
            <a:ext uri="{FF2B5EF4-FFF2-40B4-BE49-F238E27FC236}">
              <a16:creationId xmlns:a16="http://schemas.microsoft.com/office/drawing/2014/main" id="{00000000-0008-0000-0000-0000AE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75" name="Text Box 1">
          <a:extLst>
            <a:ext uri="{FF2B5EF4-FFF2-40B4-BE49-F238E27FC236}">
              <a16:creationId xmlns:a16="http://schemas.microsoft.com/office/drawing/2014/main" id="{00000000-0008-0000-0000-0000AF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76" name="Text Box 1">
          <a:extLst>
            <a:ext uri="{FF2B5EF4-FFF2-40B4-BE49-F238E27FC236}">
              <a16:creationId xmlns:a16="http://schemas.microsoft.com/office/drawing/2014/main" id="{00000000-0008-0000-0000-0000B0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77" name="Text Box 1">
          <a:extLst>
            <a:ext uri="{FF2B5EF4-FFF2-40B4-BE49-F238E27FC236}">
              <a16:creationId xmlns:a16="http://schemas.microsoft.com/office/drawing/2014/main" id="{00000000-0008-0000-0000-0000B1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78" name="Text Box 24">
          <a:extLst>
            <a:ext uri="{FF2B5EF4-FFF2-40B4-BE49-F238E27FC236}">
              <a16:creationId xmlns:a16="http://schemas.microsoft.com/office/drawing/2014/main" id="{00000000-0008-0000-0000-0000B2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79" name="Text Box 1">
          <a:extLst>
            <a:ext uri="{FF2B5EF4-FFF2-40B4-BE49-F238E27FC236}">
              <a16:creationId xmlns:a16="http://schemas.microsoft.com/office/drawing/2014/main" id="{00000000-0008-0000-0000-0000B3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81" name="Text Box 1">
          <a:extLst>
            <a:ext uri="{FF2B5EF4-FFF2-40B4-BE49-F238E27FC236}">
              <a16:creationId xmlns:a16="http://schemas.microsoft.com/office/drawing/2014/main" id="{00000000-0008-0000-0000-0000B5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82" name="Text Box 1">
          <a:extLst>
            <a:ext uri="{FF2B5EF4-FFF2-40B4-BE49-F238E27FC236}">
              <a16:creationId xmlns:a16="http://schemas.microsoft.com/office/drawing/2014/main" id="{00000000-0008-0000-0000-0000B6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83" name="Text Box 24">
          <a:extLst>
            <a:ext uri="{FF2B5EF4-FFF2-40B4-BE49-F238E27FC236}">
              <a16:creationId xmlns:a16="http://schemas.microsoft.com/office/drawing/2014/main" id="{00000000-0008-0000-0000-0000B7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85" name="Text Box 1">
          <a:extLst>
            <a:ext uri="{FF2B5EF4-FFF2-40B4-BE49-F238E27FC236}">
              <a16:creationId xmlns:a16="http://schemas.microsoft.com/office/drawing/2014/main" id="{00000000-0008-0000-0000-0000B9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86" name="Text Box 1">
          <a:extLst>
            <a:ext uri="{FF2B5EF4-FFF2-40B4-BE49-F238E27FC236}">
              <a16:creationId xmlns:a16="http://schemas.microsoft.com/office/drawing/2014/main" id="{00000000-0008-0000-0000-0000BA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87" name="Text Box 1">
          <a:extLst>
            <a:ext uri="{FF2B5EF4-FFF2-40B4-BE49-F238E27FC236}">
              <a16:creationId xmlns:a16="http://schemas.microsoft.com/office/drawing/2014/main" id="{00000000-0008-0000-0000-0000BB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89" name="Text Box 1">
          <a:extLst>
            <a:ext uri="{FF2B5EF4-FFF2-40B4-BE49-F238E27FC236}">
              <a16:creationId xmlns:a16="http://schemas.microsoft.com/office/drawing/2014/main" id="{00000000-0008-0000-0000-0000BD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91" name="Text Box 1">
          <a:extLst>
            <a:ext uri="{FF2B5EF4-FFF2-40B4-BE49-F238E27FC236}">
              <a16:creationId xmlns:a16="http://schemas.microsoft.com/office/drawing/2014/main" id="{00000000-0008-0000-0000-0000BF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92" name="Text Box 24">
          <a:extLst>
            <a:ext uri="{FF2B5EF4-FFF2-40B4-BE49-F238E27FC236}">
              <a16:creationId xmlns:a16="http://schemas.microsoft.com/office/drawing/2014/main" id="{00000000-0008-0000-0000-0000C0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93" name="Text Box 1">
          <a:extLst>
            <a:ext uri="{FF2B5EF4-FFF2-40B4-BE49-F238E27FC236}">
              <a16:creationId xmlns:a16="http://schemas.microsoft.com/office/drawing/2014/main" id="{00000000-0008-0000-0000-0000C1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194" name="Text Box 1">
          <a:extLst>
            <a:ext uri="{FF2B5EF4-FFF2-40B4-BE49-F238E27FC236}">
              <a16:creationId xmlns:a16="http://schemas.microsoft.com/office/drawing/2014/main" id="{00000000-0008-0000-0000-0000C200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195" name="Text Box 1">
          <a:extLst>
            <a:ext uri="{FF2B5EF4-FFF2-40B4-BE49-F238E27FC236}">
              <a16:creationId xmlns:a16="http://schemas.microsoft.com/office/drawing/2014/main" id="{00000000-0008-0000-0000-0000C300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96" name="Text Box 1">
          <a:extLst>
            <a:ext uri="{FF2B5EF4-FFF2-40B4-BE49-F238E27FC236}">
              <a16:creationId xmlns:a16="http://schemas.microsoft.com/office/drawing/2014/main" id="{00000000-0008-0000-0000-0000C4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97" name="Text Box 24">
          <a:extLst>
            <a:ext uri="{FF2B5EF4-FFF2-40B4-BE49-F238E27FC236}">
              <a16:creationId xmlns:a16="http://schemas.microsoft.com/office/drawing/2014/main" id="{00000000-0008-0000-0000-0000C5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198" name="Text Box 1">
          <a:extLst>
            <a:ext uri="{FF2B5EF4-FFF2-40B4-BE49-F238E27FC236}">
              <a16:creationId xmlns:a16="http://schemas.microsoft.com/office/drawing/2014/main" id="{00000000-0008-0000-0000-0000C600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66675" cy="161925"/>
    <xdr:sp macro="" textlink="">
      <xdr:nvSpPr>
        <xdr:cNvPr id="203" name="Text Box 1">
          <a:extLst>
            <a:ext uri="{FF2B5EF4-FFF2-40B4-BE49-F238E27FC236}">
              <a16:creationId xmlns:a16="http://schemas.microsoft.com/office/drawing/2014/main" id="{00000000-0008-0000-0000-0000CB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76200" cy="161925"/>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06" name="Text Box 24">
          <a:extLst>
            <a:ext uri="{FF2B5EF4-FFF2-40B4-BE49-F238E27FC236}">
              <a16:creationId xmlns:a16="http://schemas.microsoft.com/office/drawing/2014/main" id="{00000000-0008-0000-0000-0000CE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66675" cy="161925"/>
    <xdr:sp macro="" textlink="">
      <xdr:nvSpPr>
        <xdr:cNvPr id="208" name="Text Box 1">
          <a:extLst>
            <a:ext uri="{FF2B5EF4-FFF2-40B4-BE49-F238E27FC236}">
              <a16:creationId xmlns:a16="http://schemas.microsoft.com/office/drawing/2014/main" id="{00000000-0008-0000-0000-0000D0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76200" cy="161925"/>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11" name="Text Box 24">
          <a:extLst>
            <a:ext uri="{FF2B5EF4-FFF2-40B4-BE49-F238E27FC236}">
              <a16:creationId xmlns:a16="http://schemas.microsoft.com/office/drawing/2014/main" id="{00000000-0008-0000-0000-0000D3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13" name="Text Box 1">
          <a:extLst>
            <a:ext uri="{FF2B5EF4-FFF2-40B4-BE49-F238E27FC236}">
              <a16:creationId xmlns:a16="http://schemas.microsoft.com/office/drawing/2014/main" id="{00000000-0008-0000-0000-0000D5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91440" cy="144780"/>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6581775" y="180308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66675" cy="161925"/>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76200" cy="161925"/>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19" name="Text Box 1">
          <a:extLst>
            <a:ext uri="{FF2B5EF4-FFF2-40B4-BE49-F238E27FC236}">
              <a16:creationId xmlns:a16="http://schemas.microsoft.com/office/drawing/2014/main" id="{00000000-0008-0000-0000-0000DB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20" name="Text Box 24">
          <a:extLst>
            <a:ext uri="{FF2B5EF4-FFF2-40B4-BE49-F238E27FC236}">
              <a16:creationId xmlns:a16="http://schemas.microsoft.com/office/drawing/2014/main" id="{00000000-0008-0000-0000-0000DC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66675" cy="161925"/>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6581775" y="180308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76200" cy="161925"/>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6581775" y="180308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24" name="Text Box 1">
          <a:extLst>
            <a:ext uri="{FF2B5EF4-FFF2-40B4-BE49-F238E27FC236}">
              <a16:creationId xmlns:a16="http://schemas.microsoft.com/office/drawing/2014/main" id="{00000000-0008-0000-0000-0000E0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25" name="Text Box 24">
          <a:extLst>
            <a:ext uri="{FF2B5EF4-FFF2-40B4-BE49-F238E27FC236}">
              <a16:creationId xmlns:a16="http://schemas.microsoft.com/office/drawing/2014/main" id="{00000000-0008-0000-0000-0000E1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130</xdr:row>
      <xdr:rowOff>0</xdr:rowOff>
    </xdr:from>
    <xdr:ext cx="85725" cy="161925"/>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6581775" y="180308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29" name="Text Box 1">
          <a:extLst>
            <a:ext uri="{FF2B5EF4-FFF2-40B4-BE49-F238E27FC236}">
              <a16:creationId xmlns:a16="http://schemas.microsoft.com/office/drawing/2014/main" id="{00000000-0008-0000-0000-0000E5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66675" cy="161925"/>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76200" cy="161925"/>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34" name="Text Box 24">
          <a:extLst>
            <a:ext uri="{FF2B5EF4-FFF2-40B4-BE49-F238E27FC236}">
              <a16:creationId xmlns:a16="http://schemas.microsoft.com/office/drawing/2014/main" id="{00000000-0008-0000-0000-0000EA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35" name="Text Box 1">
          <a:extLst>
            <a:ext uri="{FF2B5EF4-FFF2-40B4-BE49-F238E27FC236}">
              <a16:creationId xmlns:a16="http://schemas.microsoft.com/office/drawing/2014/main" id="{00000000-0008-0000-0000-0000EB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66675" cy="161925"/>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76200" cy="161925"/>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39" name="Text Box 24">
          <a:extLst>
            <a:ext uri="{FF2B5EF4-FFF2-40B4-BE49-F238E27FC236}">
              <a16:creationId xmlns:a16="http://schemas.microsoft.com/office/drawing/2014/main" id="{00000000-0008-0000-0000-0000EF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40" name="Text Box 1">
          <a:extLst>
            <a:ext uri="{FF2B5EF4-FFF2-40B4-BE49-F238E27FC236}">
              <a16:creationId xmlns:a16="http://schemas.microsoft.com/office/drawing/2014/main" id="{00000000-0008-0000-0000-0000F0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91440" cy="144780"/>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6581775" y="1816608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66675" cy="161925"/>
    <xdr:sp macro="" textlink="">
      <xdr:nvSpPr>
        <xdr:cNvPr id="245" name="Text Box 1">
          <a:extLst>
            <a:ext uri="{FF2B5EF4-FFF2-40B4-BE49-F238E27FC236}">
              <a16:creationId xmlns:a16="http://schemas.microsoft.com/office/drawing/2014/main" id="{00000000-0008-0000-0000-0000F5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76200" cy="161925"/>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48" name="Text Box 24">
          <a:extLst>
            <a:ext uri="{FF2B5EF4-FFF2-40B4-BE49-F238E27FC236}">
              <a16:creationId xmlns:a16="http://schemas.microsoft.com/office/drawing/2014/main" id="{00000000-0008-0000-0000-0000F8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66675" cy="161925"/>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6581775" y="181660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76200" cy="161925"/>
    <xdr:sp macro="" textlink="">
      <xdr:nvSpPr>
        <xdr:cNvPr id="251" name="Text Box 1">
          <a:extLst>
            <a:ext uri="{FF2B5EF4-FFF2-40B4-BE49-F238E27FC236}">
              <a16:creationId xmlns:a16="http://schemas.microsoft.com/office/drawing/2014/main" id="{00000000-0008-0000-0000-0000FB000000}"/>
            </a:ext>
          </a:extLst>
        </xdr:cNvPr>
        <xdr:cNvSpPr txBox="1">
          <a:spLocks noChangeArrowheads="1"/>
        </xdr:cNvSpPr>
      </xdr:nvSpPr>
      <xdr:spPr bwMode="auto">
        <a:xfrm>
          <a:off x="6581775" y="181660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53" name="Text Box 24">
          <a:extLst>
            <a:ext uri="{FF2B5EF4-FFF2-40B4-BE49-F238E27FC236}">
              <a16:creationId xmlns:a16="http://schemas.microsoft.com/office/drawing/2014/main" id="{00000000-0008-0000-0000-0000FD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131</xdr:row>
      <xdr:rowOff>0</xdr:rowOff>
    </xdr:from>
    <xdr:ext cx="85725" cy="161925"/>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6581775" y="181660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56" name="Text Box 1">
          <a:extLst>
            <a:ext uri="{FF2B5EF4-FFF2-40B4-BE49-F238E27FC236}">
              <a16:creationId xmlns:a16="http://schemas.microsoft.com/office/drawing/2014/main" id="{00000000-0008-0000-0000-000000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62" name="Text Box 24">
          <a:extLst>
            <a:ext uri="{FF2B5EF4-FFF2-40B4-BE49-F238E27FC236}">
              <a16:creationId xmlns:a16="http://schemas.microsoft.com/office/drawing/2014/main" id="{00000000-0008-0000-0000-000006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63" name="Text Box 1">
          <a:extLst>
            <a:ext uri="{FF2B5EF4-FFF2-40B4-BE49-F238E27FC236}">
              <a16:creationId xmlns:a16="http://schemas.microsoft.com/office/drawing/2014/main" id="{00000000-0008-0000-0000-000007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66" name="Text Box 1">
          <a:extLst>
            <a:ext uri="{FF2B5EF4-FFF2-40B4-BE49-F238E27FC236}">
              <a16:creationId xmlns:a16="http://schemas.microsoft.com/office/drawing/2014/main" id="{00000000-0008-0000-0000-00000A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67" name="Text Box 24">
          <a:extLst>
            <a:ext uri="{FF2B5EF4-FFF2-40B4-BE49-F238E27FC236}">
              <a16:creationId xmlns:a16="http://schemas.microsoft.com/office/drawing/2014/main" id="{00000000-0008-0000-0000-00000B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68" name="Text Box 1">
          <a:extLst>
            <a:ext uri="{FF2B5EF4-FFF2-40B4-BE49-F238E27FC236}">
              <a16:creationId xmlns:a16="http://schemas.microsoft.com/office/drawing/2014/main" id="{00000000-0008-0000-0000-00000C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70" name="Text Box 1">
          <a:extLst>
            <a:ext uri="{FF2B5EF4-FFF2-40B4-BE49-F238E27FC236}">
              <a16:creationId xmlns:a16="http://schemas.microsoft.com/office/drawing/2014/main" id="{00000000-0008-0000-0000-00000E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71" name="Text Box 1">
          <a:extLst>
            <a:ext uri="{FF2B5EF4-FFF2-40B4-BE49-F238E27FC236}">
              <a16:creationId xmlns:a16="http://schemas.microsoft.com/office/drawing/2014/main" id="{00000000-0008-0000-0000-00000F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91440" cy="144780"/>
    <xdr:sp macro="" textlink="">
      <xdr:nvSpPr>
        <xdr:cNvPr id="272" name="Text Box 1">
          <a:extLst>
            <a:ext uri="{FF2B5EF4-FFF2-40B4-BE49-F238E27FC236}">
              <a16:creationId xmlns:a16="http://schemas.microsoft.com/office/drawing/2014/main" id="{00000000-0008-0000-0000-000010010000}"/>
            </a:ext>
          </a:extLst>
        </xdr:cNvPr>
        <xdr:cNvSpPr txBox="1">
          <a:spLocks noChangeArrowheads="1"/>
        </xdr:cNvSpPr>
      </xdr:nvSpPr>
      <xdr:spPr bwMode="auto">
        <a:xfrm>
          <a:off x="6581775" y="159438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274" name="Text Box 1">
          <a:extLst>
            <a:ext uri="{FF2B5EF4-FFF2-40B4-BE49-F238E27FC236}">
              <a16:creationId xmlns:a16="http://schemas.microsoft.com/office/drawing/2014/main" id="{00000000-0008-0000-0000-000012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75" name="Text Box 1">
          <a:extLst>
            <a:ext uri="{FF2B5EF4-FFF2-40B4-BE49-F238E27FC236}">
              <a16:creationId xmlns:a16="http://schemas.microsoft.com/office/drawing/2014/main" id="{00000000-0008-0000-0000-000013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76" name="Text Box 24">
          <a:extLst>
            <a:ext uri="{FF2B5EF4-FFF2-40B4-BE49-F238E27FC236}">
              <a16:creationId xmlns:a16="http://schemas.microsoft.com/office/drawing/2014/main" id="{00000000-0008-0000-0000-000014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77" name="Text Box 1">
          <a:extLst>
            <a:ext uri="{FF2B5EF4-FFF2-40B4-BE49-F238E27FC236}">
              <a16:creationId xmlns:a16="http://schemas.microsoft.com/office/drawing/2014/main" id="{00000000-0008-0000-0000-000015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66675" cy="161925"/>
    <xdr:sp macro="" textlink="">
      <xdr:nvSpPr>
        <xdr:cNvPr id="278" name="Text Box 1">
          <a:extLst>
            <a:ext uri="{FF2B5EF4-FFF2-40B4-BE49-F238E27FC236}">
              <a16:creationId xmlns:a16="http://schemas.microsoft.com/office/drawing/2014/main" id="{00000000-0008-0000-0000-000016010000}"/>
            </a:ext>
          </a:extLst>
        </xdr:cNvPr>
        <xdr:cNvSpPr txBox="1">
          <a:spLocks noChangeArrowheads="1"/>
        </xdr:cNvSpPr>
      </xdr:nvSpPr>
      <xdr:spPr bwMode="auto">
        <a:xfrm>
          <a:off x="6581775" y="1594389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76200" cy="161925"/>
    <xdr:sp macro="" textlink="">
      <xdr:nvSpPr>
        <xdr:cNvPr id="279" name="Text Box 1">
          <a:extLst>
            <a:ext uri="{FF2B5EF4-FFF2-40B4-BE49-F238E27FC236}">
              <a16:creationId xmlns:a16="http://schemas.microsoft.com/office/drawing/2014/main" id="{00000000-0008-0000-0000-000017010000}"/>
            </a:ext>
          </a:extLst>
        </xdr:cNvPr>
        <xdr:cNvSpPr txBox="1">
          <a:spLocks noChangeArrowheads="1"/>
        </xdr:cNvSpPr>
      </xdr:nvSpPr>
      <xdr:spPr bwMode="auto">
        <a:xfrm>
          <a:off x="6581775" y="159438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81" name="Text Box 24">
          <a:extLst>
            <a:ext uri="{FF2B5EF4-FFF2-40B4-BE49-F238E27FC236}">
              <a16:creationId xmlns:a16="http://schemas.microsoft.com/office/drawing/2014/main" id="{00000000-0008-0000-0000-000019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119</xdr:row>
      <xdr:rowOff>0</xdr:rowOff>
    </xdr:from>
    <xdr:ext cx="85725" cy="161925"/>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6581775"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119</xdr:row>
      <xdr:rowOff>0</xdr:rowOff>
    </xdr:from>
    <xdr:ext cx="85725" cy="161925"/>
    <xdr:sp macro="" textlink="">
      <xdr:nvSpPr>
        <xdr:cNvPr id="283" name="Text Box 1">
          <a:extLst>
            <a:ext uri="{FF2B5EF4-FFF2-40B4-BE49-F238E27FC236}">
              <a16:creationId xmlns:a16="http://schemas.microsoft.com/office/drawing/2014/main" id="{00000000-0008-0000-0000-00001B010000}"/>
            </a:ext>
          </a:extLst>
        </xdr:cNvPr>
        <xdr:cNvSpPr txBox="1">
          <a:spLocks noChangeArrowheads="1"/>
        </xdr:cNvSpPr>
      </xdr:nvSpPr>
      <xdr:spPr bwMode="auto">
        <a:xfrm>
          <a:off x="11175546" y="159438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285" name="Text Box 1">
          <a:extLst>
            <a:ext uri="{FF2B5EF4-FFF2-40B4-BE49-F238E27FC236}">
              <a16:creationId xmlns:a16="http://schemas.microsoft.com/office/drawing/2014/main" id="{00000000-0008-0000-0000-00001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286" name="Text Box 1">
          <a:extLst>
            <a:ext uri="{FF2B5EF4-FFF2-40B4-BE49-F238E27FC236}">
              <a16:creationId xmlns:a16="http://schemas.microsoft.com/office/drawing/2014/main" id="{00000000-0008-0000-0000-00001E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287" name="Text Box 1">
          <a:extLst>
            <a:ext uri="{FF2B5EF4-FFF2-40B4-BE49-F238E27FC236}">
              <a16:creationId xmlns:a16="http://schemas.microsoft.com/office/drawing/2014/main" id="{00000000-0008-0000-0000-00001F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288" name="Text Box 1">
          <a:extLst>
            <a:ext uri="{FF2B5EF4-FFF2-40B4-BE49-F238E27FC236}">
              <a16:creationId xmlns:a16="http://schemas.microsoft.com/office/drawing/2014/main" id="{00000000-0008-0000-0000-000020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289" name="Text Box 1">
          <a:extLst>
            <a:ext uri="{FF2B5EF4-FFF2-40B4-BE49-F238E27FC236}">
              <a16:creationId xmlns:a16="http://schemas.microsoft.com/office/drawing/2014/main" id="{00000000-0008-0000-0000-000021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290" name="Text Box 1">
          <a:extLst>
            <a:ext uri="{FF2B5EF4-FFF2-40B4-BE49-F238E27FC236}">
              <a16:creationId xmlns:a16="http://schemas.microsoft.com/office/drawing/2014/main" id="{00000000-0008-0000-0000-000022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291" name="Text Box 24">
          <a:extLst>
            <a:ext uri="{FF2B5EF4-FFF2-40B4-BE49-F238E27FC236}">
              <a16:creationId xmlns:a16="http://schemas.microsoft.com/office/drawing/2014/main" id="{00000000-0008-0000-0000-000023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293" name="Text Box 1">
          <a:extLst>
            <a:ext uri="{FF2B5EF4-FFF2-40B4-BE49-F238E27FC236}">
              <a16:creationId xmlns:a16="http://schemas.microsoft.com/office/drawing/2014/main" id="{00000000-0008-0000-0000-000025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294" name="Text Box 1">
          <a:extLst>
            <a:ext uri="{FF2B5EF4-FFF2-40B4-BE49-F238E27FC236}">
              <a16:creationId xmlns:a16="http://schemas.microsoft.com/office/drawing/2014/main" id="{00000000-0008-0000-0000-000026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296" name="Text Box 24">
          <a:extLst>
            <a:ext uri="{FF2B5EF4-FFF2-40B4-BE49-F238E27FC236}">
              <a16:creationId xmlns:a16="http://schemas.microsoft.com/office/drawing/2014/main" id="{00000000-0008-0000-0000-000028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299" name="Text Box 1">
          <a:extLst>
            <a:ext uri="{FF2B5EF4-FFF2-40B4-BE49-F238E27FC236}">
              <a16:creationId xmlns:a16="http://schemas.microsoft.com/office/drawing/2014/main" id="{00000000-0008-0000-0000-00002B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304" name="Text Box 1">
          <a:extLst>
            <a:ext uri="{FF2B5EF4-FFF2-40B4-BE49-F238E27FC236}">
              <a16:creationId xmlns:a16="http://schemas.microsoft.com/office/drawing/2014/main" id="{00000000-0008-0000-0000-000030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305" name="Text Box 24">
          <a:extLst>
            <a:ext uri="{FF2B5EF4-FFF2-40B4-BE49-F238E27FC236}">
              <a16:creationId xmlns:a16="http://schemas.microsoft.com/office/drawing/2014/main" id="{00000000-0008-0000-0000-000031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309" name="Text Box 1">
          <a:extLst>
            <a:ext uri="{FF2B5EF4-FFF2-40B4-BE49-F238E27FC236}">
              <a16:creationId xmlns:a16="http://schemas.microsoft.com/office/drawing/2014/main" id="{00000000-0008-0000-0000-000035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310" name="Text Box 24">
          <a:extLst>
            <a:ext uri="{FF2B5EF4-FFF2-40B4-BE49-F238E27FC236}">
              <a16:creationId xmlns:a16="http://schemas.microsoft.com/office/drawing/2014/main" id="{00000000-0008-0000-0000-000036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15" name="Text Box 1">
          <a:extLst>
            <a:ext uri="{FF2B5EF4-FFF2-40B4-BE49-F238E27FC236}">
              <a16:creationId xmlns:a16="http://schemas.microsoft.com/office/drawing/2014/main" id="{00000000-0008-0000-0000-00003B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19" name="Text Box 24">
          <a:extLst>
            <a:ext uri="{FF2B5EF4-FFF2-40B4-BE49-F238E27FC236}">
              <a16:creationId xmlns:a16="http://schemas.microsoft.com/office/drawing/2014/main" id="{00000000-0008-0000-0000-00003F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20" name="Text Box 1">
          <a:extLst>
            <a:ext uri="{FF2B5EF4-FFF2-40B4-BE49-F238E27FC236}">
              <a16:creationId xmlns:a16="http://schemas.microsoft.com/office/drawing/2014/main" id="{00000000-0008-0000-0000-000040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24" name="Text Box 24">
          <a:extLst>
            <a:ext uri="{FF2B5EF4-FFF2-40B4-BE49-F238E27FC236}">
              <a16:creationId xmlns:a16="http://schemas.microsoft.com/office/drawing/2014/main" id="{00000000-0008-0000-0000-000044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25" name="Text Box 1">
          <a:extLst>
            <a:ext uri="{FF2B5EF4-FFF2-40B4-BE49-F238E27FC236}">
              <a16:creationId xmlns:a16="http://schemas.microsoft.com/office/drawing/2014/main" id="{00000000-0008-0000-0000-000045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329" name="Text Box 1">
          <a:extLst>
            <a:ext uri="{FF2B5EF4-FFF2-40B4-BE49-F238E27FC236}">
              <a16:creationId xmlns:a16="http://schemas.microsoft.com/office/drawing/2014/main" id="{00000000-0008-0000-0000-00004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33" name="Text Box 24">
          <a:extLst>
            <a:ext uri="{FF2B5EF4-FFF2-40B4-BE49-F238E27FC236}">
              <a16:creationId xmlns:a16="http://schemas.microsoft.com/office/drawing/2014/main" id="{00000000-0008-0000-0000-00004D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34" name="Text Box 1">
          <a:extLst>
            <a:ext uri="{FF2B5EF4-FFF2-40B4-BE49-F238E27FC236}">
              <a16:creationId xmlns:a16="http://schemas.microsoft.com/office/drawing/2014/main" id="{00000000-0008-0000-0000-00004E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336" name="Text Box 1">
          <a:extLst>
            <a:ext uri="{FF2B5EF4-FFF2-40B4-BE49-F238E27FC236}">
              <a16:creationId xmlns:a16="http://schemas.microsoft.com/office/drawing/2014/main" id="{00000000-0008-0000-0000-000050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38" name="Text Box 24">
          <a:extLst>
            <a:ext uri="{FF2B5EF4-FFF2-40B4-BE49-F238E27FC236}">
              <a16:creationId xmlns:a16="http://schemas.microsoft.com/office/drawing/2014/main" id="{00000000-0008-0000-0000-000052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41" name="Text Box 1">
          <a:extLst>
            <a:ext uri="{FF2B5EF4-FFF2-40B4-BE49-F238E27FC236}">
              <a16:creationId xmlns:a16="http://schemas.microsoft.com/office/drawing/2014/main" id="{00000000-0008-0000-0000-000055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43" name="Text Box 1">
          <a:extLst>
            <a:ext uri="{FF2B5EF4-FFF2-40B4-BE49-F238E27FC236}">
              <a16:creationId xmlns:a16="http://schemas.microsoft.com/office/drawing/2014/main" id="{00000000-0008-0000-0000-000057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66675" cy="161925"/>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76200" cy="161925"/>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47" name="Text Box 24">
          <a:extLst>
            <a:ext uri="{FF2B5EF4-FFF2-40B4-BE49-F238E27FC236}">
              <a16:creationId xmlns:a16="http://schemas.microsoft.com/office/drawing/2014/main" id="{00000000-0008-0000-0000-00005B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48" name="Text Box 1">
          <a:extLst>
            <a:ext uri="{FF2B5EF4-FFF2-40B4-BE49-F238E27FC236}">
              <a16:creationId xmlns:a16="http://schemas.microsoft.com/office/drawing/2014/main" id="{00000000-0008-0000-0000-00005C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66675" cy="161925"/>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76200" cy="161925"/>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52" name="Text Box 24">
          <a:extLst>
            <a:ext uri="{FF2B5EF4-FFF2-40B4-BE49-F238E27FC236}">
              <a16:creationId xmlns:a16="http://schemas.microsoft.com/office/drawing/2014/main" id="{00000000-0008-0000-0000-000060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91440" cy="144780"/>
    <xdr:sp macro="" textlink="">
      <xdr:nvSpPr>
        <xdr:cNvPr id="357" name="Text Box 1">
          <a:extLst>
            <a:ext uri="{FF2B5EF4-FFF2-40B4-BE49-F238E27FC236}">
              <a16:creationId xmlns:a16="http://schemas.microsoft.com/office/drawing/2014/main" id="{00000000-0008-0000-0000-000065010000}"/>
            </a:ext>
          </a:extLst>
        </xdr:cNvPr>
        <xdr:cNvSpPr txBox="1">
          <a:spLocks noChangeArrowheads="1"/>
        </xdr:cNvSpPr>
      </xdr:nvSpPr>
      <xdr:spPr bwMode="auto">
        <a:xfrm>
          <a:off x="1113472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66675" cy="161925"/>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76200" cy="161925"/>
    <xdr:sp macro="" textlink="">
      <xdr:nvSpPr>
        <xdr:cNvPr id="359" name="Text Box 1">
          <a:extLst>
            <a:ext uri="{FF2B5EF4-FFF2-40B4-BE49-F238E27FC236}">
              <a16:creationId xmlns:a16="http://schemas.microsoft.com/office/drawing/2014/main" id="{00000000-0008-0000-0000-000067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61" name="Text Box 24">
          <a:extLst>
            <a:ext uri="{FF2B5EF4-FFF2-40B4-BE49-F238E27FC236}">
              <a16:creationId xmlns:a16="http://schemas.microsoft.com/office/drawing/2014/main" id="{00000000-0008-0000-0000-000069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62" name="Text Box 1">
          <a:extLst>
            <a:ext uri="{FF2B5EF4-FFF2-40B4-BE49-F238E27FC236}">
              <a16:creationId xmlns:a16="http://schemas.microsoft.com/office/drawing/2014/main" id="{00000000-0008-0000-0000-00006A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66675" cy="161925"/>
    <xdr:sp macro="" textlink="">
      <xdr:nvSpPr>
        <xdr:cNvPr id="363" name="Text Box 1">
          <a:extLst>
            <a:ext uri="{FF2B5EF4-FFF2-40B4-BE49-F238E27FC236}">
              <a16:creationId xmlns:a16="http://schemas.microsoft.com/office/drawing/2014/main" id="{00000000-0008-0000-0000-00006B010000}"/>
            </a:ext>
          </a:extLst>
        </xdr:cNvPr>
        <xdr:cNvSpPr txBox="1">
          <a:spLocks noChangeArrowheads="1"/>
        </xdr:cNvSpPr>
      </xdr:nvSpPr>
      <xdr:spPr bwMode="auto">
        <a:xfrm>
          <a:off x="1113472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76200" cy="161925"/>
    <xdr:sp macro="" textlink="">
      <xdr:nvSpPr>
        <xdr:cNvPr id="364" name="Text Box 1">
          <a:extLst>
            <a:ext uri="{FF2B5EF4-FFF2-40B4-BE49-F238E27FC236}">
              <a16:creationId xmlns:a16="http://schemas.microsoft.com/office/drawing/2014/main" id="{00000000-0008-0000-0000-00006C010000}"/>
            </a:ext>
          </a:extLst>
        </xdr:cNvPr>
        <xdr:cNvSpPr txBox="1">
          <a:spLocks noChangeArrowheads="1"/>
        </xdr:cNvSpPr>
      </xdr:nvSpPr>
      <xdr:spPr bwMode="auto">
        <a:xfrm>
          <a:off x="1113472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66" name="Text Box 24">
          <a:extLst>
            <a:ext uri="{FF2B5EF4-FFF2-40B4-BE49-F238E27FC236}">
              <a16:creationId xmlns:a16="http://schemas.microsoft.com/office/drawing/2014/main" id="{00000000-0008-0000-0000-00006E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134</xdr:row>
      <xdr:rowOff>0</xdr:rowOff>
    </xdr:from>
    <xdr:ext cx="85725" cy="161925"/>
    <xdr:sp macro="" textlink="">
      <xdr:nvSpPr>
        <xdr:cNvPr id="367" name="Text Box 1">
          <a:extLst>
            <a:ext uri="{FF2B5EF4-FFF2-40B4-BE49-F238E27FC236}">
              <a16:creationId xmlns:a16="http://schemas.microsoft.com/office/drawing/2014/main" id="{00000000-0008-0000-0000-00006F010000}"/>
            </a:ext>
          </a:extLst>
        </xdr:cNvPr>
        <xdr:cNvSpPr txBox="1">
          <a:spLocks noChangeArrowheads="1"/>
        </xdr:cNvSpPr>
      </xdr:nvSpPr>
      <xdr:spPr bwMode="auto">
        <a:xfrm>
          <a:off x="1113472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68" name="Text Box 1">
          <a:extLst>
            <a:ext uri="{FF2B5EF4-FFF2-40B4-BE49-F238E27FC236}">
              <a16:creationId xmlns:a16="http://schemas.microsoft.com/office/drawing/2014/main" id="{00000000-0008-0000-0000-000070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70" name="Text Box 1">
          <a:extLst>
            <a:ext uri="{FF2B5EF4-FFF2-40B4-BE49-F238E27FC236}">
              <a16:creationId xmlns:a16="http://schemas.microsoft.com/office/drawing/2014/main" id="{00000000-0008-0000-0000-000072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71" name="Text Box 1">
          <a:extLst>
            <a:ext uri="{FF2B5EF4-FFF2-40B4-BE49-F238E27FC236}">
              <a16:creationId xmlns:a16="http://schemas.microsoft.com/office/drawing/2014/main" id="{00000000-0008-0000-0000-000073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66675" cy="161925"/>
    <xdr:sp macro="" textlink="">
      <xdr:nvSpPr>
        <xdr:cNvPr id="372" name="Text Box 1">
          <a:extLst>
            <a:ext uri="{FF2B5EF4-FFF2-40B4-BE49-F238E27FC236}">
              <a16:creationId xmlns:a16="http://schemas.microsoft.com/office/drawing/2014/main" id="{00000000-0008-0000-0000-000074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76200" cy="161925"/>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74" name="Text Box 1">
          <a:extLst>
            <a:ext uri="{FF2B5EF4-FFF2-40B4-BE49-F238E27FC236}">
              <a16:creationId xmlns:a16="http://schemas.microsoft.com/office/drawing/2014/main" id="{00000000-0008-0000-0000-000076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75" name="Text Box 24">
          <a:extLst>
            <a:ext uri="{FF2B5EF4-FFF2-40B4-BE49-F238E27FC236}">
              <a16:creationId xmlns:a16="http://schemas.microsoft.com/office/drawing/2014/main" id="{00000000-0008-0000-0000-000077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76" name="Text Box 1">
          <a:extLst>
            <a:ext uri="{FF2B5EF4-FFF2-40B4-BE49-F238E27FC236}">
              <a16:creationId xmlns:a16="http://schemas.microsoft.com/office/drawing/2014/main" id="{00000000-0008-0000-0000-000078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66675" cy="161925"/>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76200" cy="161925"/>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79" name="Text Box 1">
          <a:extLst>
            <a:ext uri="{FF2B5EF4-FFF2-40B4-BE49-F238E27FC236}">
              <a16:creationId xmlns:a16="http://schemas.microsoft.com/office/drawing/2014/main" id="{00000000-0008-0000-0000-00007B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80" name="Text Box 24">
          <a:extLst>
            <a:ext uri="{FF2B5EF4-FFF2-40B4-BE49-F238E27FC236}">
              <a16:creationId xmlns:a16="http://schemas.microsoft.com/office/drawing/2014/main" id="{00000000-0008-0000-0000-00007C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82" name="Text Box 1">
          <a:extLst>
            <a:ext uri="{FF2B5EF4-FFF2-40B4-BE49-F238E27FC236}">
              <a16:creationId xmlns:a16="http://schemas.microsoft.com/office/drawing/2014/main" id="{00000000-0008-0000-0000-00007E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83" name="Text Box 1">
          <a:extLst>
            <a:ext uri="{FF2B5EF4-FFF2-40B4-BE49-F238E27FC236}">
              <a16:creationId xmlns:a16="http://schemas.microsoft.com/office/drawing/2014/main" id="{00000000-0008-0000-0000-00007F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84" name="Text Box 1">
          <a:extLst>
            <a:ext uri="{FF2B5EF4-FFF2-40B4-BE49-F238E27FC236}">
              <a16:creationId xmlns:a16="http://schemas.microsoft.com/office/drawing/2014/main" id="{00000000-0008-0000-0000-000080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91440" cy="144780"/>
    <xdr:sp macro="" textlink="">
      <xdr:nvSpPr>
        <xdr:cNvPr id="385" name="Text Box 1">
          <a:extLst>
            <a:ext uri="{FF2B5EF4-FFF2-40B4-BE49-F238E27FC236}">
              <a16:creationId xmlns:a16="http://schemas.microsoft.com/office/drawing/2014/main" id="{00000000-0008-0000-0000-000081010000}"/>
            </a:ext>
          </a:extLst>
        </xdr:cNvPr>
        <xdr:cNvSpPr txBox="1">
          <a:spLocks noChangeArrowheads="1"/>
        </xdr:cNvSpPr>
      </xdr:nvSpPr>
      <xdr:spPr bwMode="auto">
        <a:xfrm>
          <a:off x="129540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66675" cy="161925"/>
    <xdr:sp macro="" textlink="">
      <xdr:nvSpPr>
        <xdr:cNvPr id="386"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76200" cy="161925"/>
    <xdr:sp macro="" textlink="">
      <xdr:nvSpPr>
        <xdr:cNvPr id="387"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88"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89" name="Text Box 24">
          <a:extLst>
            <a:ext uri="{FF2B5EF4-FFF2-40B4-BE49-F238E27FC236}">
              <a16:creationId xmlns:a16="http://schemas.microsoft.com/office/drawing/2014/main" id="{00000000-0008-0000-0000-000085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90" name="Text Box 1">
          <a:extLst>
            <a:ext uri="{FF2B5EF4-FFF2-40B4-BE49-F238E27FC236}">
              <a16:creationId xmlns:a16="http://schemas.microsoft.com/office/drawing/2014/main" id="{00000000-0008-0000-0000-000086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66675" cy="161925"/>
    <xdr:sp macro="" textlink="">
      <xdr:nvSpPr>
        <xdr:cNvPr id="391"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129540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76200" cy="161925"/>
    <xdr:sp macro="" textlink="">
      <xdr:nvSpPr>
        <xdr:cNvPr id="392"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129540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93"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94" name="Text Box 24">
          <a:extLst>
            <a:ext uri="{FF2B5EF4-FFF2-40B4-BE49-F238E27FC236}">
              <a16:creationId xmlns:a16="http://schemas.microsoft.com/office/drawing/2014/main" id="{00000000-0008-0000-0000-00008A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134</xdr:row>
      <xdr:rowOff>0</xdr:rowOff>
    </xdr:from>
    <xdr:ext cx="85725" cy="161925"/>
    <xdr:sp macro="" textlink="">
      <xdr:nvSpPr>
        <xdr:cNvPr id="395"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129540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134</xdr:row>
      <xdr:rowOff>503464</xdr:rowOff>
    </xdr:from>
    <xdr:ext cx="85725" cy="161925"/>
    <xdr:sp macro="" textlink="">
      <xdr:nvSpPr>
        <xdr:cNvPr id="396"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12994821" y="1875744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397"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398"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399" name="Text Box 1">
          <a:extLst>
            <a:ext uri="{FF2B5EF4-FFF2-40B4-BE49-F238E27FC236}">
              <a16:creationId xmlns:a16="http://schemas.microsoft.com/office/drawing/2014/main" id="{00000000-0008-0000-0000-00008F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400"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401"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03"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04" name="Text Box 24">
          <a:extLst>
            <a:ext uri="{FF2B5EF4-FFF2-40B4-BE49-F238E27FC236}">
              <a16:creationId xmlns:a16="http://schemas.microsoft.com/office/drawing/2014/main" id="{00000000-0008-0000-0000-000094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05"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406"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407"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08"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09" name="Text Box 24">
          <a:extLst>
            <a:ext uri="{FF2B5EF4-FFF2-40B4-BE49-F238E27FC236}">
              <a16:creationId xmlns:a16="http://schemas.microsoft.com/office/drawing/2014/main" id="{00000000-0008-0000-0000-000099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10"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411"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412"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413" name="Text Box 1">
          <a:extLst>
            <a:ext uri="{FF2B5EF4-FFF2-40B4-BE49-F238E27FC236}">
              <a16:creationId xmlns:a16="http://schemas.microsoft.com/office/drawing/2014/main" id="{00000000-0008-0000-0000-00009D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91440" cy="144780"/>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6581775"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415"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416"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17"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18" name="Text Box 24">
          <a:extLst>
            <a:ext uri="{FF2B5EF4-FFF2-40B4-BE49-F238E27FC236}">
              <a16:creationId xmlns:a16="http://schemas.microsoft.com/office/drawing/2014/main" id="{00000000-0008-0000-0000-0000A2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19"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66675" cy="161925"/>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6581775"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76200" cy="161925"/>
    <xdr:sp macro="" textlink="">
      <xdr:nvSpPr>
        <xdr:cNvPr id="421"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6581775"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22"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23" name="Text Box 24">
          <a:extLst>
            <a:ext uri="{FF2B5EF4-FFF2-40B4-BE49-F238E27FC236}">
              <a16:creationId xmlns:a16="http://schemas.microsoft.com/office/drawing/2014/main" id="{00000000-0008-0000-0000-0000A7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134</xdr:row>
      <xdr:rowOff>0</xdr:rowOff>
    </xdr:from>
    <xdr:ext cx="85725" cy="161925"/>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6581775"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25"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26"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27" name="Text Box 1">
          <a:extLst>
            <a:ext uri="{FF2B5EF4-FFF2-40B4-BE49-F238E27FC236}">
              <a16:creationId xmlns:a16="http://schemas.microsoft.com/office/drawing/2014/main" id="{00000000-0008-0000-0000-0000AB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429"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430"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31"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32" name="Text Box 24">
          <a:extLst>
            <a:ext uri="{FF2B5EF4-FFF2-40B4-BE49-F238E27FC236}">
              <a16:creationId xmlns:a16="http://schemas.microsoft.com/office/drawing/2014/main" id="{00000000-0008-0000-0000-0000B0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33"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434"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435"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37" name="Text Box 24">
          <a:extLst>
            <a:ext uri="{FF2B5EF4-FFF2-40B4-BE49-F238E27FC236}">
              <a16:creationId xmlns:a16="http://schemas.microsoft.com/office/drawing/2014/main" id="{00000000-0008-0000-0000-0000B5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38"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39"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41" name="Text Box 1">
          <a:extLst>
            <a:ext uri="{FF2B5EF4-FFF2-40B4-BE49-F238E27FC236}">
              <a16:creationId xmlns:a16="http://schemas.microsoft.com/office/drawing/2014/main" id="{00000000-0008-0000-0000-0000B9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91440" cy="144780"/>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8915400" y="187071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443"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444"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45"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46" name="Text Box 24">
          <a:extLst>
            <a:ext uri="{FF2B5EF4-FFF2-40B4-BE49-F238E27FC236}">
              <a16:creationId xmlns:a16="http://schemas.microsoft.com/office/drawing/2014/main" id="{00000000-0008-0000-0000-0000BE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66675" cy="161925"/>
    <xdr:sp macro="" textlink="">
      <xdr:nvSpPr>
        <xdr:cNvPr id="448"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8915400" y="187071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76200" cy="161925"/>
    <xdr:sp macro="" textlink="">
      <xdr:nvSpPr>
        <xdr:cNvPr id="449"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8915400" y="18707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50"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51" name="Text Box 24">
          <a:extLst>
            <a:ext uri="{FF2B5EF4-FFF2-40B4-BE49-F238E27FC236}">
              <a16:creationId xmlns:a16="http://schemas.microsoft.com/office/drawing/2014/main" id="{00000000-0008-0000-0000-0000C3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61925"/>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8915400" y="187071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53"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54"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55" name="Text Box 1">
          <a:extLst>
            <a:ext uri="{FF2B5EF4-FFF2-40B4-BE49-F238E27FC236}">
              <a16:creationId xmlns:a16="http://schemas.microsoft.com/office/drawing/2014/main" id="{00000000-0008-0000-0000-0000C7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56"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57"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458"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60" name="Text Box 24">
          <a:extLst>
            <a:ext uri="{FF2B5EF4-FFF2-40B4-BE49-F238E27FC236}">
              <a16:creationId xmlns:a16="http://schemas.microsoft.com/office/drawing/2014/main" id="{00000000-0008-0000-0000-0000CC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61"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62"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64"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65" name="Text Box 24">
          <a:extLst>
            <a:ext uri="{FF2B5EF4-FFF2-40B4-BE49-F238E27FC236}">
              <a16:creationId xmlns:a16="http://schemas.microsoft.com/office/drawing/2014/main" id="{00000000-0008-0000-0000-0000D1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66"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68"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69" name="Text Box 1">
          <a:extLst>
            <a:ext uri="{FF2B5EF4-FFF2-40B4-BE49-F238E27FC236}">
              <a16:creationId xmlns:a16="http://schemas.microsoft.com/office/drawing/2014/main" id="{00000000-0008-0000-0000-0000D5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70"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71"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472"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73"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74" name="Text Box 24">
          <a:extLst>
            <a:ext uri="{FF2B5EF4-FFF2-40B4-BE49-F238E27FC236}">
              <a16:creationId xmlns:a16="http://schemas.microsoft.com/office/drawing/2014/main" id="{00000000-0008-0000-0000-0000DA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75"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76"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477"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79" name="Text Box 24">
          <a:extLst>
            <a:ext uri="{FF2B5EF4-FFF2-40B4-BE49-F238E27FC236}">
              <a16:creationId xmlns:a16="http://schemas.microsoft.com/office/drawing/2014/main" id="{00000000-0008-0000-0000-0000DF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80"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81"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83" name="Text Box 1">
          <a:extLst>
            <a:ext uri="{FF2B5EF4-FFF2-40B4-BE49-F238E27FC236}">
              <a16:creationId xmlns:a16="http://schemas.microsoft.com/office/drawing/2014/main" id="{00000000-0008-0000-0000-0000E3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84"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85"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87"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88" name="Text Box 24">
          <a:extLst>
            <a:ext uri="{FF2B5EF4-FFF2-40B4-BE49-F238E27FC236}">
              <a16:creationId xmlns:a16="http://schemas.microsoft.com/office/drawing/2014/main" id="{00000000-0008-0000-0000-0000E8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89"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491"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92"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93" name="Text Box 24">
          <a:extLst>
            <a:ext uri="{FF2B5EF4-FFF2-40B4-BE49-F238E27FC236}">
              <a16:creationId xmlns:a16="http://schemas.microsoft.com/office/drawing/2014/main" id="{00000000-0008-0000-0000-0000ED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95"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96"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97" name="Text Box 1">
          <a:extLst>
            <a:ext uri="{FF2B5EF4-FFF2-40B4-BE49-F238E27FC236}">
              <a16:creationId xmlns:a16="http://schemas.microsoft.com/office/drawing/2014/main" id="{00000000-0008-0000-0000-0000F1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91440" cy="144780"/>
    <xdr:sp macro="" textlink="">
      <xdr:nvSpPr>
        <xdr:cNvPr id="498"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6581775" y="188423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500"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502" name="Text Box 24">
          <a:extLst>
            <a:ext uri="{FF2B5EF4-FFF2-40B4-BE49-F238E27FC236}">
              <a16:creationId xmlns:a16="http://schemas.microsoft.com/office/drawing/2014/main" id="{00000000-0008-0000-0000-0000F6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503"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66675" cy="161925"/>
    <xdr:sp macro="" textlink="">
      <xdr:nvSpPr>
        <xdr:cNvPr id="504"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6581775" y="188423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76200" cy="161925"/>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6581775" y="188423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506"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507" name="Text Box 24">
          <a:extLst>
            <a:ext uri="{FF2B5EF4-FFF2-40B4-BE49-F238E27FC236}">
              <a16:creationId xmlns:a16="http://schemas.microsoft.com/office/drawing/2014/main" id="{00000000-0008-0000-0000-0000FB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135</xdr:row>
      <xdr:rowOff>0</xdr:rowOff>
    </xdr:from>
    <xdr:ext cx="85725" cy="161925"/>
    <xdr:sp macro="" textlink="">
      <xdr:nvSpPr>
        <xdr:cNvPr id="508"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6581775" y="188423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134</xdr:row>
      <xdr:rowOff>503464</xdr:rowOff>
    </xdr:from>
    <xdr:ext cx="85725" cy="161925"/>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11175546" y="1875744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10"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11" name="Text Box 1">
          <a:extLst>
            <a:ext uri="{FF2B5EF4-FFF2-40B4-BE49-F238E27FC236}">
              <a16:creationId xmlns:a16="http://schemas.microsoft.com/office/drawing/2014/main" id="{00000000-0008-0000-0000-0000FF01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12"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514"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515"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16" name="Text Box 1">
          <a:extLst>
            <a:ext uri="{FF2B5EF4-FFF2-40B4-BE49-F238E27FC236}">
              <a16:creationId xmlns:a16="http://schemas.microsoft.com/office/drawing/2014/main" id="{00000000-0008-0000-0000-000004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17" name="Text Box 24">
          <a:extLst>
            <a:ext uri="{FF2B5EF4-FFF2-40B4-BE49-F238E27FC236}">
              <a16:creationId xmlns:a16="http://schemas.microsoft.com/office/drawing/2014/main" id="{00000000-0008-0000-0000-000005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18"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519"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520"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22" name="Text Box 24">
          <a:extLst>
            <a:ext uri="{FF2B5EF4-FFF2-40B4-BE49-F238E27FC236}">
              <a16:creationId xmlns:a16="http://schemas.microsoft.com/office/drawing/2014/main" id="{00000000-0008-0000-0000-00000A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23"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24"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25" name="Text Box 1">
          <a:extLst>
            <a:ext uri="{FF2B5EF4-FFF2-40B4-BE49-F238E27FC236}">
              <a16:creationId xmlns:a16="http://schemas.microsoft.com/office/drawing/2014/main" id="{00000000-0008-0000-0000-00000D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26"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527"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529" name="Text Box 1">
          <a:extLst>
            <a:ext uri="{FF2B5EF4-FFF2-40B4-BE49-F238E27FC236}">
              <a16:creationId xmlns:a16="http://schemas.microsoft.com/office/drawing/2014/main" id="{00000000-0008-0000-0000-000011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30" name="Text Box 1">
          <a:extLst>
            <a:ext uri="{FF2B5EF4-FFF2-40B4-BE49-F238E27FC236}">
              <a16:creationId xmlns:a16="http://schemas.microsoft.com/office/drawing/2014/main" id="{00000000-0008-0000-0000-000012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31" name="Text Box 24">
          <a:extLst>
            <a:ext uri="{FF2B5EF4-FFF2-40B4-BE49-F238E27FC236}">
              <a16:creationId xmlns:a16="http://schemas.microsoft.com/office/drawing/2014/main" id="{00000000-0008-0000-0000-000013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533" name="Text Box 1">
          <a:extLst>
            <a:ext uri="{FF2B5EF4-FFF2-40B4-BE49-F238E27FC236}">
              <a16:creationId xmlns:a16="http://schemas.microsoft.com/office/drawing/2014/main" id="{00000000-0008-0000-0000-000015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534" name="Text Box 1">
          <a:extLst>
            <a:ext uri="{FF2B5EF4-FFF2-40B4-BE49-F238E27FC236}">
              <a16:creationId xmlns:a16="http://schemas.microsoft.com/office/drawing/2014/main" id="{00000000-0008-0000-0000-000016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35" name="Text Box 1">
          <a:extLst>
            <a:ext uri="{FF2B5EF4-FFF2-40B4-BE49-F238E27FC236}">
              <a16:creationId xmlns:a16="http://schemas.microsoft.com/office/drawing/2014/main" id="{00000000-0008-0000-0000-000017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36" name="Text Box 24">
          <a:extLst>
            <a:ext uri="{FF2B5EF4-FFF2-40B4-BE49-F238E27FC236}">
              <a16:creationId xmlns:a16="http://schemas.microsoft.com/office/drawing/2014/main" id="{00000000-0008-0000-0000-000018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537" name="Text Box 1">
          <a:extLst>
            <a:ext uri="{FF2B5EF4-FFF2-40B4-BE49-F238E27FC236}">
              <a16:creationId xmlns:a16="http://schemas.microsoft.com/office/drawing/2014/main" id="{00000000-0008-0000-0000-000019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38" name="Text Box 1">
          <a:extLst>
            <a:ext uri="{FF2B5EF4-FFF2-40B4-BE49-F238E27FC236}">
              <a16:creationId xmlns:a16="http://schemas.microsoft.com/office/drawing/2014/main" id="{00000000-0008-0000-0000-00001A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39" name="Text Box 1">
          <a:extLst>
            <a:ext uri="{FF2B5EF4-FFF2-40B4-BE49-F238E27FC236}">
              <a16:creationId xmlns:a16="http://schemas.microsoft.com/office/drawing/2014/main" id="{00000000-0008-0000-0000-00001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41" name="Text Box 1">
          <a:extLst>
            <a:ext uri="{FF2B5EF4-FFF2-40B4-BE49-F238E27FC236}">
              <a16:creationId xmlns:a16="http://schemas.microsoft.com/office/drawing/2014/main" id="{00000000-0008-0000-0000-00001D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542" name="Text Box 1">
          <a:extLst>
            <a:ext uri="{FF2B5EF4-FFF2-40B4-BE49-F238E27FC236}">
              <a16:creationId xmlns:a16="http://schemas.microsoft.com/office/drawing/2014/main" id="{00000000-0008-0000-0000-00001E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543" name="Text Box 1">
          <a:extLst>
            <a:ext uri="{FF2B5EF4-FFF2-40B4-BE49-F238E27FC236}">
              <a16:creationId xmlns:a16="http://schemas.microsoft.com/office/drawing/2014/main" id="{00000000-0008-0000-0000-00001F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44" name="Text Box 1">
          <a:extLst>
            <a:ext uri="{FF2B5EF4-FFF2-40B4-BE49-F238E27FC236}">
              <a16:creationId xmlns:a16="http://schemas.microsoft.com/office/drawing/2014/main" id="{00000000-0008-0000-0000-000020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45" name="Text Box 24">
          <a:extLst>
            <a:ext uri="{FF2B5EF4-FFF2-40B4-BE49-F238E27FC236}">
              <a16:creationId xmlns:a16="http://schemas.microsoft.com/office/drawing/2014/main" id="{00000000-0008-0000-0000-000021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46" name="Text Box 1">
          <a:extLst>
            <a:ext uri="{FF2B5EF4-FFF2-40B4-BE49-F238E27FC236}">
              <a16:creationId xmlns:a16="http://schemas.microsoft.com/office/drawing/2014/main" id="{00000000-0008-0000-0000-000022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547" name="Text Box 1">
          <a:extLst>
            <a:ext uri="{FF2B5EF4-FFF2-40B4-BE49-F238E27FC236}">
              <a16:creationId xmlns:a16="http://schemas.microsoft.com/office/drawing/2014/main" id="{00000000-0008-0000-0000-000023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49" name="Text Box 1">
          <a:extLst>
            <a:ext uri="{FF2B5EF4-FFF2-40B4-BE49-F238E27FC236}">
              <a16:creationId xmlns:a16="http://schemas.microsoft.com/office/drawing/2014/main" id="{00000000-0008-0000-0000-000025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50" name="Text Box 24">
          <a:extLst>
            <a:ext uri="{FF2B5EF4-FFF2-40B4-BE49-F238E27FC236}">
              <a16:creationId xmlns:a16="http://schemas.microsoft.com/office/drawing/2014/main" id="{00000000-0008-0000-0000-000026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51" name="Text Box 1">
          <a:extLst>
            <a:ext uri="{FF2B5EF4-FFF2-40B4-BE49-F238E27FC236}">
              <a16:creationId xmlns:a16="http://schemas.microsoft.com/office/drawing/2014/main" id="{00000000-0008-0000-0000-000027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52" name="Text Box 1">
          <a:extLst>
            <a:ext uri="{FF2B5EF4-FFF2-40B4-BE49-F238E27FC236}">
              <a16:creationId xmlns:a16="http://schemas.microsoft.com/office/drawing/2014/main" id="{00000000-0008-0000-0000-000028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53" name="Text Box 1">
          <a:extLst>
            <a:ext uri="{FF2B5EF4-FFF2-40B4-BE49-F238E27FC236}">
              <a16:creationId xmlns:a16="http://schemas.microsoft.com/office/drawing/2014/main" id="{00000000-0008-0000-0000-000029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54" name="Text Box 1">
          <a:extLst>
            <a:ext uri="{FF2B5EF4-FFF2-40B4-BE49-F238E27FC236}">
              <a16:creationId xmlns:a16="http://schemas.microsoft.com/office/drawing/2014/main" id="{00000000-0008-0000-0000-00002A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556" name="Text Box 1">
          <a:extLst>
            <a:ext uri="{FF2B5EF4-FFF2-40B4-BE49-F238E27FC236}">
              <a16:creationId xmlns:a16="http://schemas.microsoft.com/office/drawing/2014/main" id="{00000000-0008-0000-0000-00002C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557" name="Text Box 1">
          <a:extLst>
            <a:ext uri="{FF2B5EF4-FFF2-40B4-BE49-F238E27FC236}">
              <a16:creationId xmlns:a16="http://schemas.microsoft.com/office/drawing/2014/main" id="{00000000-0008-0000-0000-00002D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58" name="Text Box 1">
          <a:extLst>
            <a:ext uri="{FF2B5EF4-FFF2-40B4-BE49-F238E27FC236}">
              <a16:creationId xmlns:a16="http://schemas.microsoft.com/office/drawing/2014/main" id="{00000000-0008-0000-0000-00002E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59" name="Text Box 24">
          <a:extLst>
            <a:ext uri="{FF2B5EF4-FFF2-40B4-BE49-F238E27FC236}">
              <a16:creationId xmlns:a16="http://schemas.microsoft.com/office/drawing/2014/main" id="{00000000-0008-0000-0000-00002F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60" name="Text Box 1">
          <a:extLst>
            <a:ext uri="{FF2B5EF4-FFF2-40B4-BE49-F238E27FC236}">
              <a16:creationId xmlns:a16="http://schemas.microsoft.com/office/drawing/2014/main" id="{00000000-0008-0000-0000-000030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561" name="Text Box 1">
          <a:extLst>
            <a:ext uri="{FF2B5EF4-FFF2-40B4-BE49-F238E27FC236}">
              <a16:creationId xmlns:a16="http://schemas.microsoft.com/office/drawing/2014/main" id="{00000000-0008-0000-0000-000031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64" name="Text Box 24">
          <a:extLst>
            <a:ext uri="{FF2B5EF4-FFF2-40B4-BE49-F238E27FC236}">
              <a16:creationId xmlns:a16="http://schemas.microsoft.com/office/drawing/2014/main" id="{00000000-0008-0000-0000-000034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565" name="Text Box 1">
          <a:extLst>
            <a:ext uri="{FF2B5EF4-FFF2-40B4-BE49-F238E27FC236}">
              <a16:creationId xmlns:a16="http://schemas.microsoft.com/office/drawing/2014/main" id="{00000000-0008-0000-0000-000035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66" name="Text Box 1">
          <a:extLst>
            <a:ext uri="{FF2B5EF4-FFF2-40B4-BE49-F238E27FC236}">
              <a16:creationId xmlns:a16="http://schemas.microsoft.com/office/drawing/2014/main" id="{00000000-0008-0000-0000-000036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67" name="Text Box 1">
          <a:extLst>
            <a:ext uri="{FF2B5EF4-FFF2-40B4-BE49-F238E27FC236}">
              <a16:creationId xmlns:a16="http://schemas.microsoft.com/office/drawing/2014/main" id="{00000000-0008-0000-0000-000037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68" name="Text Box 1">
          <a:extLst>
            <a:ext uri="{FF2B5EF4-FFF2-40B4-BE49-F238E27FC236}">
              <a16:creationId xmlns:a16="http://schemas.microsoft.com/office/drawing/2014/main" id="{00000000-0008-0000-0000-000038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69" name="Text Box 1">
          <a:extLst>
            <a:ext uri="{FF2B5EF4-FFF2-40B4-BE49-F238E27FC236}">
              <a16:creationId xmlns:a16="http://schemas.microsoft.com/office/drawing/2014/main" id="{00000000-0008-0000-0000-000039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66675" cy="161925"/>
    <xdr:sp macro="" textlink="">
      <xdr:nvSpPr>
        <xdr:cNvPr id="570" name="Text Box 1">
          <a:extLst>
            <a:ext uri="{FF2B5EF4-FFF2-40B4-BE49-F238E27FC236}">
              <a16:creationId xmlns:a16="http://schemas.microsoft.com/office/drawing/2014/main" id="{00000000-0008-0000-0000-00003A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76200" cy="161925"/>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72" name="Text Box 1">
          <a:extLst>
            <a:ext uri="{FF2B5EF4-FFF2-40B4-BE49-F238E27FC236}">
              <a16:creationId xmlns:a16="http://schemas.microsoft.com/office/drawing/2014/main" id="{00000000-0008-0000-0000-00003C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73" name="Text Box 24">
          <a:extLst>
            <a:ext uri="{FF2B5EF4-FFF2-40B4-BE49-F238E27FC236}">
              <a16:creationId xmlns:a16="http://schemas.microsoft.com/office/drawing/2014/main" id="{00000000-0008-0000-0000-00003D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74" name="Text Box 1">
          <a:extLst>
            <a:ext uri="{FF2B5EF4-FFF2-40B4-BE49-F238E27FC236}">
              <a16:creationId xmlns:a16="http://schemas.microsoft.com/office/drawing/2014/main" id="{00000000-0008-0000-0000-00003E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66675" cy="161925"/>
    <xdr:sp macro="" textlink="">
      <xdr:nvSpPr>
        <xdr:cNvPr id="575" name="Text Box 1">
          <a:extLst>
            <a:ext uri="{FF2B5EF4-FFF2-40B4-BE49-F238E27FC236}">
              <a16:creationId xmlns:a16="http://schemas.microsoft.com/office/drawing/2014/main" id="{00000000-0008-0000-0000-00003F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76200" cy="161925"/>
    <xdr:sp macro="" textlink="">
      <xdr:nvSpPr>
        <xdr:cNvPr id="576" name="Text Box 1">
          <a:extLst>
            <a:ext uri="{FF2B5EF4-FFF2-40B4-BE49-F238E27FC236}">
              <a16:creationId xmlns:a16="http://schemas.microsoft.com/office/drawing/2014/main" id="{00000000-0008-0000-0000-000040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77" name="Text Box 1">
          <a:extLst>
            <a:ext uri="{FF2B5EF4-FFF2-40B4-BE49-F238E27FC236}">
              <a16:creationId xmlns:a16="http://schemas.microsoft.com/office/drawing/2014/main" id="{00000000-0008-0000-0000-000041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78" name="Text Box 24">
          <a:extLst>
            <a:ext uri="{FF2B5EF4-FFF2-40B4-BE49-F238E27FC236}">
              <a16:creationId xmlns:a16="http://schemas.microsoft.com/office/drawing/2014/main" id="{00000000-0008-0000-0000-000042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79" name="Text Box 1">
          <a:extLst>
            <a:ext uri="{FF2B5EF4-FFF2-40B4-BE49-F238E27FC236}">
              <a16:creationId xmlns:a16="http://schemas.microsoft.com/office/drawing/2014/main" id="{00000000-0008-0000-0000-000043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80" name="Text Box 1">
          <a:extLst>
            <a:ext uri="{FF2B5EF4-FFF2-40B4-BE49-F238E27FC236}">
              <a16:creationId xmlns:a16="http://schemas.microsoft.com/office/drawing/2014/main" id="{00000000-0008-0000-0000-000044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81" name="Text Box 1">
          <a:extLst>
            <a:ext uri="{FF2B5EF4-FFF2-40B4-BE49-F238E27FC236}">
              <a16:creationId xmlns:a16="http://schemas.microsoft.com/office/drawing/2014/main" id="{00000000-0008-0000-0000-000045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91440" cy="144780"/>
    <xdr:sp macro="" textlink="">
      <xdr:nvSpPr>
        <xdr:cNvPr id="583" name="Text Box 1">
          <a:extLst>
            <a:ext uri="{FF2B5EF4-FFF2-40B4-BE49-F238E27FC236}">
              <a16:creationId xmlns:a16="http://schemas.microsoft.com/office/drawing/2014/main" id="{00000000-0008-0000-0000-000047020000}"/>
            </a:ext>
          </a:extLst>
        </xdr:cNvPr>
        <xdr:cNvSpPr txBox="1">
          <a:spLocks noChangeArrowheads="1"/>
        </xdr:cNvSpPr>
      </xdr:nvSpPr>
      <xdr:spPr bwMode="auto">
        <a:xfrm>
          <a:off x="1113472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66675" cy="161925"/>
    <xdr:sp macro="" textlink="">
      <xdr:nvSpPr>
        <xdr:cNvPr id="584" name="Text Box 1">
          <a:extLst>
            <a:ext uri="{FF2B5EF4-FFF2-40B4-BE49-F238E27FC236}">
              <a16:creationId xmlns:a16="http://schemas.microsoft.com/office/drawing/2014/main" id="{00000000-0008-0000-0000-000048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76200" cy="161925"/>
    <xdr:sp macro="" textlink="">
      <xdr:nvSpPr>
        <xdr:cNvPr id="585" name="Text Box 1">
          <a:extLst>
            <a:ext uri="{FF2B5EF4-FFF2-40B4-BE49-F238E27FC236}">
              <a16:creationId xmlns:a16="http://schemas.microsoft.com/office/drawing/2014/main" id="{00000000-0008-0000-0000-000049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86" name="Text Box 1">
          <a:extLst>
            <a:ext uri="{FF2B5EF4-FFF2-40B4-BE49-F238E27FC236}">
              <a16:creationId xmlns:a16="http://schemas.microsoft.com/office/drawing/2014/main" id="{00000000-0008-0000-0000-00004A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87" name="Text Box 24">
          <a:extLst>
            <a:ext uri="{FF2B5EF4-FFF2-40B4-BE49-F238E27FC236}">
              <a16:creationId xmlns:a16="http://schemas.microsoft.com/office/drawing/2014/main" id="{00000000-0008-0000-0000-00004B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88" name="Text Box 1">
          <a:extLst>
            <a:ext uri="{FF2B5EF4-FFF2-40B4-BE49-F238E27FC236}">
              <a16:creationId xmlns:a16="http://schemas.microsoft.com/office/drawing/2014/main" id="{00000000-0008-0000-0000-00004C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66675" cy="161925"/>
    <xdr:sp macro="" textlink="">
      <xdr:nvSpPr>
        <xdr:cNvPr id="589" name="Text Box 1">
          <a:extLst>
            <a:ext uri="{FF2B5EF4-FFF2-40B4-BE49-F238E27FC236}">
              <a16:creationId xmlns:a16="http://schemas.microsoft.com/office/drawing/2014/main" id="{00000000-0008-0000-0000-00004D020000}"/>
            </a:ext>
          </a:extLst>
        </xdr:cNvPr>
        <xdr:cNvSpPr txBox="1">
          <a:spLocks noChangeArrowheads="1"/>
        </xdr:cNvSpPr>
      </xdr:nvSpPr>
      <xdr:spPr bwMode="auto">
        <a:xfrm>
          <a:off x="1113472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76200" cy="161925"/>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1113472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91" name="Text Box 1">
          <a:extLst>
            <a:ext uri="{FF2B5EF4-FFF2-40B4-BE49-F238E27FC236}">
              <a16:creationId xmlns:a16="http://schemas.microsoft.com/office/drawing/2014/main" id="{00000000-0008-0000-0000-00004F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92" name="Text Box 24">
          <a:extLst>
            <a:ext uri="{FF2B5EF4-FFF2-40B4-BE49-F238E27FC236}">
              <a16:creationId xmlns:a16="http://schemas.microsoft.com/office/drawing/2014/main" id="{00000000-0008-0000-0000-000050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155</xdr:row>
      <xdr:rowOff>0</xdr:rowOff>
    </xdr:from>
    <xdr:ext cx="85725" cy="161925"/>
    <xdr:sp macro="" textlink="">
      <xdr:nvSpPr>
        <xdr:cNvPr id="593" name="Text Box 1">
          <a:extLst>
            <a:ext uri="{FF2B5EF4-FFF2-40B4-BE49-F238E27FC236}">
              <a16:creationId xmlns:a16="http://schemas.microsoft.com/office/drawing/2014/main" id="{00000000-0008-0000-0000-000051020000}"/>
            </a:ext>
          </a:extLst>
        </xdr:cNvPr>
        <xdr:cNvSpPr txBox="1">
          <a:spLocks noChangeArrowheads="1"/>
        </xdr:cNvSpPr>
      </xdr:nvSpPr>
      <xdr:spPr bwMode="auto">
        <a:xfrm>
          <a:off x="1113472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595" name="Text Box 1">
          <a:extLst>
            <a:ext uri="{FF2B5EF4-FFF2-40B4-BE49-F238E27FC236}">
              <a16:creationId xmlns:a16="http://schemas.microsoft.com/office/drawing/2014/main" id="{00000000-0008-0000-0000-000053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596" name="Text Box 1">
          <a:extLst>
            <a:ext uri="{FF2B5EF4-FFF2-40B4-BE49-F238E27FC236}">
              <a16:creationId xmlns:a16="http://schemas.microsoft.com/office/drawing/2014/main" id="{00000000-0008-0000-0000-000054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597" name="Text Box 1">
          <a:extLst>
            <a:ext uri="{FF2B5EF4-FFF2-40B4-BE49-F238E27FC236}">
              <a16:creationId xmlns:a16="http://schemas.microsoft.com/office/drawing/2014/main" id="{00000000-0008-0000-0000-000055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66675" cy="161925"/>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76200" cy="161925"/>
    <xdr:sp macro="" textlink="">
      <xdr:nvSpPr>
        <xdr:cNvPr id="599" name="Text Box 1">
          <a:extLst>
            <a:ext uri="{FF2B5EF4-FFF2-40B4-BE49-F238E27FC236}">
              <a16:creationId xmlns:a16="http://schemas.microsoft.com/office/drawing/2014/main" id="{00000000-0008-0000-0000-000057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00" name="Text Box 1">
          <a:extLst>
            <a:ext uri="{FF2B5EF4-FFF2-40B4-BE49-F238E27FC236}">
              <a16:creationId xmlns:a16="http://schemas.microsoft.com/office/drawing/2014/main" id="{00000000-0008-0000-0000-000058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01" name="Text Box 24">
          <a:extLst>
            <a:ext uri="{FF2B5EF4-FFF2-40B4-BE49-F238E27FC236}">
              <a16:creationId xmlns:a16="http://schemas.microsoft.com/office/drawing/2014/main" id="{00000000-0008-0000-0000-000059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02" name="Text Box 1">
          <a:extLst>
            <a:ext uri="{FF2B5EF4-FFF2-40B4-BE49-F238E27FC236}">
              <a16:creationId xmlns:a16="http://schemas.microsoft.com/office/drawing/2014/main" id="{00000000-0008-0000-0000-00005A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66675" cy="161925"/>
    <xdr:sp macro="" textlink="">
      <xdr:nvSpPr>
        <xdr:cNvPr id="603" name="Text Box 1">
          <a:extLst>
            <a:ext uri="{FF2B5EF4-FFF2-40B4-BE49-F238E27FC236}">
              <a16:creationId xmlns:a16="http://schemas.microsoft.com/office/drawing/2014/main" id="{00000000-0008-0000-0000-00005B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76200" cy="161925"/>
    <xdr:sp macro="" textlink="">
      <xdr:nvSpPr>
        <xdr:cNvPr id="604" name="Text Box 1">
          <a:extLst>
            <a:ext uri="{FF2B5EF4-FFF2-40B4-BE49-F238E27FC236}">
              <a16:creationId xmlns:a16="http://schemas.microsoft.com/office/drawing/2014/main" id="{00000000-0008-0000-0000-00005C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05" name="Text Box 1">
          <a:extLst>
            <a:ext uri="{FF2B5EF4-FFF2-40B4-BE49-F238E27FC236}">
              <a16:creationId xmlns:a16="http://schemas.microsoft.com/office/drawing/2014/main" id="{00000000-0008-0000-0000-00005D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06" name="Text Box 24">
          <a:extLst>
            <a:ext uri="{FF2B5EF4-FFF2-40B4-BE49-F238E27FC236}">
              <a16:creationId xmlns:a16="http://schemas.microsoft.com/office/drawing/2014/main" id="{00000000-0008-0000-0000-00005E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07" name="Text Box 1">
          <a:extLst>
            <a:ext uri="{FF2B5EF4-FFF2-40B4-BE49-F238E27FC236}">
              <a16:creationId xmlns:a16="http://schemas.microsoft.com/office/drawing/2014/main" id="{00000000-0008-0000-0000-00005F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608" name="Text Box 1">
          <a:extLst>
            <a:ext uri="{FF2B5EF4-FFF2-40B4-BE49-F238E27FC236}">
              <a16:creationId xmlns:a16="http://schemas.microsoft.com/office/drawing/2014/main" id="{00000000-0008-0000-0000-000060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609" name="Text Box 1">
          <a:extLst>
            <a:ext uri="{FF2B5EF4-FFF2-40B4-BE49-F238E27FC236}">
              <a16:creationId xmlns:a16="http://schemas.microsoft.com/office/drawing/2014/main" id="{00000000-0008-0000-0000-000061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610" name="Text Box 1">
          <a:extLst>
            <a:ext uri="{FF2B5EF4-FFF2-40B4-BE49-F238E27FC236}">
              <a16:creationId xmlns:a16="http://schemas.microsoft.com/office/drawing/2014/main" id="{00000000-0008-0000-0000-000062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91440" cy="144780"/>
    <xdr:sp macro="" textlink="">
      <xdr:nvSpPr>
        <xdr:cNvPr id="611" name="Text Box 1">
          <a:extLst>
            <a:ext uri="{FF2B5EF4-FFF2-40B4-BE49-F238E27FC236}">
              <a16:creationId xmlns:a16="http://schemas.microsoft.com/office/drawing/2014/main" id="{00000000-0008-0000-0000-000063020000}"/>
            </a:ext>
          </a:extLst>
        </xdr:cNvPr>
        <xdr:cNvSpPr txBox="1">
          <a:spLocks noChangeArrowheads="1"/>
        </xdr:cNvSpPr>
      </xdr:nvSpPr>
      <xdr:spPr bwMode="auto">
        <a:xfrm>
          <a:off x="129540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66675" cy="161925"/>
    <xdr:sp macro="" textlink="">
      <xdr:nvSpPr>
        <xdr:cNvPr id="612" name="Text Box 1">
          <a:extLst>
            <a:ext uri="{FF2B5EF4-FFF2-40B4-BE49-F238E27FC236}">
              <a16:creationId xmlns:a16="http://schemas.microsoft.com/office/drawing/2014/main" id="{00000000-0008-0000-0000-000064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76200" cy="161925"/>
    <xdr:sp macro="" textlink="">
      <xdr:nvSpPr>
        <xdr:cNvPr id="613" name="Text Box 1">
          <a:extLst>
            <a:ext uri="{FF2B5EF4-FFF2-40B4-BE49-F238E27FC236}">
              <a16:creationId xmlns:a16="http://schemas.microsoft.com/office/drawing/2014/main" id="{00000000-0008-0000-0000-000065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14" name="Text Box 1">
          <a:extLst>
            <a:ext uri="{FF2B5EF4-FFF2-40B4-BE49-F238E27FC236}">
              <a16:creationId xmlns:a16="http://schemas.microsoft.com/office/drawing/2014/main" id="{00000000-0008-0000-0000-000066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15" name="Text Box 24">
          <a:extLst>
            <a:ext uri="{FF2B5EF4-FFF2-40B4-BE49-F238E27FC236}">
              <a16:creationId xmlns:a16="http://schemas.microsoft.com/office/drawing/2014/main" id="{00000000-0008-0000-0000-000067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16" name="Text Box 1">
          <a:extLst>
            <a:ext uri="{FF2B5EF4-FFF2-40B4-BE49-F238E27FC236}">
              <a16:creationId xmlns:a16="http://schemas.microsoft.com/office/drawing/2014/main" id="{00000000-0008-0000-0000-000068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66675" cy="161925"/>
    <xdr:sp macro="" textlink="">
      <xdr:nvSpPr>
        <xdr:cNvPr id="617" name="Text Box 1">
          <a:extLst>
            <a:ext uri="{FF2B5EF4-FFF2-40B4-BE49-F238E27FC236}">
              <a16:creationId xmlns:a16="http://schemas.microsoft.com/office/drawing/2014/main" id="{00000000-0008-0000-0000-000069020000}"/>
            </a:ext>
          </a:extLst>
        </xdr:cNvPr>
        <xdr:cNvSpPr txBox="1">
          <a:spLocks noChangeArrowheads="1"/>
        </xdr:cNvSpPr>
      </xdr:nvSpPr>
      <xdr:spPr bwMode="auto">
        <a:xfrm>
          <a:off x="129540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76200" cy="161925"/>
    <xdr:sp macro="" textlink="">
      <xdr:nvSpPr>
        <xdr:cNvPr id="618" name="Text Box 1">
          <a:extLst>
            <a:ext uri="{FF2B5EF4-FFF2-40B4-BE49-F238E27FC236}">
              <a16:creationId xmlns:a16="http://schemas.microsoft.com/office/drawing/2014/main" id="{00000000-0008-0000-0000-00006A020000}"/>
            </a:ext>
          </a:extLst>
        </xdr:cNvPr>
        <xdr:cNvSpPr txBox="1">
          <a:spLocks noChangeArrowheads="1"/>
        </xdr:cNvSpPr>
      </xdr:nvSpPr>
      <xdr:spPr bwMode="auto">
        <a:xfrm>
          <a:off x="129540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19" name="Text Box 1">
          <a:extLst>
            <a:ext uri="{FF2B5EF4-FFF2-40B4-BE49-F238E27FC236}">
              <a16:creationId xmlns:a16="http://schemas.microsoft.com/office/drawing/2014/main" id="{00000000-0008-0000-0000-00006B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20" name="Text Box 24">
          <a:extLst>
            <a:ext uri="{FF2B5EF4-FFF2-40B4-BE49-F238E27FC236}">
              <a16:creationId xmlns:a16="http://schemas.microsoft.com/office/drawing/2014/main" id="{00000000-0008-0000-0000-00006C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155</xdr:row>
      <xdr:rowOff>0</xdr:rowOff>
    </xdr:from>
    <xdr:ext cx="85725" cy="161925"/>
    <xdr:sp macro="" textlink="">
      <xdr:nvSpPr>
        <xdr:cNvPr id="621" name="Text Box 1">
          <a:extLst>
            <a:ext uri="{FF2B5EF4-FFF2-40B4-BE49-F238E27FC236}">
              <a16:creationId xmlns:a16="http://schemas.microsoft.com/office/drawing/2014/main" id="{00000000-0008-0000-0000-00006D020000}"/>
            </a:ext>
          </a:extLst>
        </xdr:cNvPr>
        <xdr:cNvSpPr txBox="1">
          <a:spLocks noChangeArrowheads="1"/>
        </xdr:cNvSpPr>
      </xdr:nvSpPr>
      <xdr:spPr bwMode="auto">
        <a:xfrm>
          <a:off x="129540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23" name="Text Box 1">
          <a:extLst>
            <a:ext uri="{FF2B5EF4-FFF2-40B4-BE49-F238E27FC236}">
              <a16:creationId xmlns:a16="http://schemas.microsoft.com/office/drawing/2014/main" id="{00000000-0008-0000-0000-00006F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24" name="Text Box 1">
          <a:extLst>
            <a:ext uri="{FF2B5EF4-FFF2-40B4-BE49-F238E27FC236}">
              <a16:creationId xmlns:a16="http://schemas.microsoft.com/office/drawing/2014/main" id="{00000000-0008-0000-0000-000070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25" name="Text Box 1">
          <a:extLst>
            <a:ext uri="{FF2B5EF4-FFF2-40B4-BE49-F238E27FC236}">
              <a16:creationId xmlns:a16="http://schemas.microsoft.com/office/drawing/2014/main" id="{00000000-0008-0000-0000-000071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26" name="Text Box 1">
          <a:extLst>
            <a:ext uri="{FF2B5EF4-FFF2-40B4-BE49-F238E27FC236}">
              <a16:creationId xmlns:a16="http://schemas.microsoft.com/office/drawing/2014/main" id="{00000000-0008-0000-0000-000072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627" name="Text Box 1">
          <a:extLst>
            <a:ext uri="{FF2B5EF4-FFF2-40B4-BE49-F238E27FC236}">
              <a16:creationId xmlns:a16="http://schemas.microsoft.com/office/drawing/2014/main" id="{00000000-0008-0000-0000-000073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628" name="Text Box 1">
          <a:extLst>
            <a:ext uri="{FF2B5EF4-FFF2-40B4-BE49-F238E27FC236}">
              <a16:creationId xmlns:a16="http://schemas.microsoft.com/office/drawing/2014/main" id="{00000000-0008-0000-0000-000074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29" name="Text Box 1">
          <a:extLst>
            <a:ext uri="{FF2B5EF4-FFF2-40B4-BE49-F238E27FC236}">
              <a16:creationId xmlns:a16="http://schemas.microsoft.com/office/drawing/2014/main" id="{00000000-0008-0000-0000-000075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30" name="Text Box 24">
          <a:extLst>
            <a:ext uri="{FF2B5EF4-FFF2-40B4-BE49-F238E27FC236}">
              <a16:creationId xmlns:a16="http://schemas.microsoft.com/office/drawing/2014/main" id="{00000000-0008-0000-0000-000076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31" name="Text Box 1">
          <a:extLst>
            <a:ext uri="{FF2B5EF4-FFF2-40B4-BE49-F238E27FC236}">
              <a16:creationId xmlns:a16="http://schemas.microsoft.com/office/drawing/2014/main" id="{00000000-0008-0000-0000-000077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632" name="Text Box 1">
          <a:extLst>
            <a:ext uri="{FF2B5EF4-FFF2-40B4-BE49-F238E27FC236}">
              <a16:creationId xmlns:a16="http://schemas.microsoft.com/office/drawing/2014/main" id="{00000000-0008-0000-0000-000078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633" name="Text Box 1">
          <a:extLst>
            <a:ext uri="{FF2B5EF4-FFF2-40B4-BE49-F238E27FC236}">
              <a16:creationId xmlns:a16="http://schemas.microsoft.com/office/drawing/2014/main" id="{00000000-0008-0000-0000-000079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34" name="Text Box 1">
          <a:extLst>
            <a:ext uri="{FF2B5EF4-FFF2-40B4-BE49-F238E27FC236}">
              <a16:creationId xmlns:a16="http://schemas.microsoft.com/office/drawing/2014/main" id="{00000000-0008-0000-0000-00007A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35" name="Text Box 24">
          <a:extLst>
            <a:ext uri="{FF2B5EF4-FFF2-40B4-BE49-F238E27FC236}">
              <a16:creationId xmlns:a16="http://schemas.microsoft.com/office/drawing/2014/main" id="{00000000-0008-0000-0000-00007B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36" name="Text Box 1">
          <a:extLst>
            <a:ext uri="{FF2B5EF4-FFF2-40B4-BE49-F238E27FC236}">
              <a16:creationId xmlns:a16="http://schemas.microsoft.com/office/drawing/2014/main" id="{00000000-0008-0000-0000-00007C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37" name="Text Box 1">
          <a:extLst>
            <a:ext uri="{FF2B5EF4-FFF2-40B4-BE49-F238E27FC236}">
              <a16:creationId xmlns:a16="http://schemas.microsoft.com/office/drawing/2014/main" id="{00000000-0008-0000-0000-00007D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38" name="Text Box 1">
          <a:extLst>
            <a:ext uri="{FF2B5EF4-FFF2-40B4-BE49-F238E27FC236}">
              <a16:creationId xmlns:a16="http://schemas.microsoft.com/office/drawing/2014/main" id="{00000000-0008-0000-0000-00007E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39" name="Text Box 1">
          <a:extLst>
            <a:ext uri="{FF2B5EF4-FFF2-40B4-BE49-F238E27FC236}">
              <a16:creationId xmlns:a16="http://schemas.microsoft.com/office/drawing/2014/main" id="{00000000-0008-0000-0000-00007F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91440" cy="144780"/>
    <xdr:sp macro="" textlink="">
      <xdr:nvSpPr>
        <xdr:cNvPr id="640" name="Text Box 1">
          <a:extLst>
            <a:ext uri="{FF2B5EF4-FFF2-40B4-BE49-F238E27FC236}">
              <a16:creationId xmlns:a16="http://schemas.microsoft.com/office/drawing/2014/main" id="{00000000-0008-0000-0000-000080020000}"/>
            </a:ext>
          </a:extLst>
        </xdr:cNvPr>
        <xdr:cNvSpPr txBox="1">
          <a:spLocks noChangeArrowheads="1"/>
        </xdr:cNvSpPr>
      </xdr:nvSpPr>
      <xdr:spPr bwMode="auto">
        <a:xfrm>
          <a:off x="6581775"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641" name="Text Box 1">
          <a:extLst>
            <a:ext uri="{FF2B5EF4-FFF2-40B4-BE49-F238E27FC236}">
              <a16:creationId xmlns:a16="http://schemas.microsoft.com/office/drawing/2014/main" id="{00000000-0008-0000-0000-000081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642" name="Text Box 1">
          <a:extLst>
            <a:ext uri="{FF2B5EF4-FFF2-40B4-BE49-F238E27FC236}">
              <a16:creationId xmlns:a16="http://schemas.microsoft.com/office/drawing/2014/main" id="{00000000-0008-0000-0000-000082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43" name="Text Box 1">
          <a:extLst>
            <a:ext uri="{FF2B5EF4-FFF2-40B4-BE49-F238E27FC236}">
              <a16:creationId xmlns:a16="http://schemas.microsoft.com/office/drawing/2014/main" id="{00000000-0008-0000-0000-000083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44" name="Text Box 24">
          <a:extLst>
            <a:ext uri="{FF2B5EF4-FFF2-40B4-BE49-F238E27FC236}">
              <a16:creationId xmlns:a16="http://schemas.microsoft.com/office/drawing/2014/main" id="{00000000-0008-0000-0000-000084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45" name="Text Box 1">
          <a:extLst>
            <a:ext uri="{FF2B5EF4-FFF2-40B4-BE49-F238E27FC236}">
              <a16:creationId xmlns:a16="http://schemas.microsoft.com/office/drawing/2014/main" id="{00000000-0008-0000-0000-000085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66675" cy="161925"/>
    <xdr:sp macro="" textlink="">
      <xdr:nvSpPr>
        <xdr:cNvPr id="646" name="Text Box 1">
          <a:extLst>
            <a:ext uri="{FF2B5EF4-FFF2-40B4-BE49-F238E27FC236}">
              <a16:creationId xmlns:a16="http://schemas.microsoft.com/office/drawing/2014/main" id="{00000000-0008-0000-0000-000086020000}"/>
            </a:ext>
          </a:extLst>
        </xdr:cNvPr>
        <xdr:cNvSpPr txBox="1">
          <a:spLocks noChangeArrowheads="1"/>
        </xdr:cNvSpPr>
      </xdr:nvSpPr>
      <xdr:spPr bwMode="auto">
        <a:xfrm>
          <a:off x="6581775"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76200" cy="161925"/>
    <xdr:sp macro="" textlink="">
      <xdr:nvSpPr>
        <xdr:cNvPr id="647" name="Text Box 1">
          <a:extLst>
            <a:ext uri="{FF2B5EF4-FFF2-40B4-BE49-F238E27FC236}">
              <a16:creationId xmlns:a16="http://schemas.microsoft.com/office/drawing/2014/main" id="{00000000-0008-0000-0000-000087020000}"/>
            </a:ext>
          </a:extLst>
        </xdr:cNvPr>
        <xdr:cNvSpPr txBox="1">
          <a:spLocks noChangeArrowheads="1"/>
        </xdr:cNvSpPr>
      </xdr:nvSpPr>
      <xdr:spPr bwMode="auto">
        <a:xfrm>
          <a:off x="6581775"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48" name="Text Box 1">
          <a:extLst>
            <a:ext uri="{FF2B5EF4-FFF2-40B4-BE49-F238E27FC236}">
              <a16:creationId xmlns:a16="http://schemas.microsoft.com/office/drawing/2014/main" id="{00000000-0008-0000-0000-000088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49" name="Text Box 24">
          <a:extLst>
            <a:ext uri="{FF2B5EF4-FFF2-40B4-BE49-F238E27FC236}">
              <a16:creationId xmlns:a16="http://schemas.microsoft.com/office/drawing/2014/main" id="{00000000-0008-0000-0000-000089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155</xdr:row>
      <xdr:rowOff>0</xdr:rowOff>
    </xdr:from>
    <xdr:ext cx="85725" cy="161925"/>
    <xdr:sp macro="" textlink="">
      <xdr:nvSpPr>
        <xdr:cNvPr id="650" name="Text Box 1">
          <a:extLst>
            <a:ext uri="{FF2B5EF4-FFF2-40B4-BE49-F238E27FC236}">
              <a16:creationId xmlns:a16="http://schemas.microsoft.com/office/drawing/2014/main" id="{00000000-0008-0000-0000-00008A020000}"/>
            </a:ext>
          </a:extLst>
        </xdr:cNvPr>
        <xdr:cNvSpPr txBox="1">
          <a:spLocks noChangeArrowheads="1"/>
        </xdr:cNvSpPr>
      </xdr:nvSpPr>
      <xdr:spPr bwMode="auto">
        <a:xfrm>
          <a:off x="6581775"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51" name="Text Box 1">
          <a:extLst>
            <a:ext uri="{FF2B5EF4-FFF2-40B4-BE49-F238E27FC236}">
              <a16:creationId xmlns:a16="http://schemas.microsoft.com/office/drawing/2014/main" id="{00000000-0008-0000-0000-00008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52" name="Text Box 1">
          <a:extLst>
            <a:ext uri="{FF2B5EF4-FFF2-40B4-BE49-F238E27FC236}">
              <a16:creationId xmlns:a16="http://schemas.microsoft.com/office/drawing/2014/main" id="{00000000-0008-0000-0000-00008C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53" name="Text Box 1">
          <a:extLst>
            <a:ext uri="{FF2B5EF4-FFF2-40B4-BE49-F238E27FC236}">
              <a16:creationId xmlns:a16="http://schemas.microsoft.com/office/drawing/2014/main" id="{00000000-0008-0000-0000-00008D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54" name="Text Box 1">
          <a:extLst>
            <a:ext uri="{FF2B5EF4-FFF2-40B4-BE49-F238E27FC236}">
              <a16:creationId xmlns:a16="http://schemas.microsoft.com/office/drawing/2014/main" id="{00000000-0008-0000-0000-00008E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655" name="Text Box 1">
          <a:extLst>
            <a:ext uri="{FF2B5EF4-FFF2-40B4-BE49-F238E27FC236}">
              <a16:creationId xmlns:a16="http://schemas.microsoft.com/office/drawing/2014/main" id="{00000000-0008-0000-0000-00008F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656" name="Text Box 1">
          <a:extLst>
            <a:ext uri="{FF2B5EF4-FFF2-40B4-BE49-F238E27FC236}">
              <a16:creationId xmlns:a16="http://schemas.microsoft.com/office/drawing/2014/main" id="{00000000-0008-0000-0000-000090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57" name="Text Box 1">
          <a:extLst>
            <a:ext uri="{FF2B5EF4-FFF2-40B4-BE49-F238E27FC236}">
              <a16:creationId xmlns:a16="http://schemas.microsoft.com/office/drawing/2014/main" id="{00000000-0008-0000-0000-000091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58" name="Text Box 24">
          <a:extLst>
            <a:ext uri="{FF2B5EF4-FFF2-40B4-BE49-F238E27FC236}">
              <a16:creationId xmlns:a16="http://schemas.microsoft.com/office/drawing/2014/main" id="{00000000-0008-0000-0000-000092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59" name="Text Box 1">
          <a:extLst>
            <a:ext uri="{FF2B5EF4-FFF2-40B4-BE49-F238E27FC236}">
              <a16:creationId xmlns:a16="http://schemas.microsoft.com/office/drawing/2014/main" id="{00000000-0008-0000-0000-000093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660" name="Text Box 1">
          <a:extLst>
            <a:ext uri="{FF2B5EF4-FFF2-40B4-BE49-F238E27FC236}">
              <a16:creationId xmlns:a16="http://schemas.microsoft.com/office/drawing/2014/main" id="{00000000-0008-0000-0000-000094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661" name="Text Box 1">
          <a:extLst>
            <a:ext uri="{FF2B5EF4-FFF2-40B4-BE49-F238E27FC236}">
              <a16:creationId xmlns:a16="http://schemas.microsoft.com/office/drawing/2014/main" id="{00000000-0008-0000-0000-000095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62" name="Text Box 1">
          <a:extLst>
            <a:ext uri="{FF2B5EF4-FFF2-40B4-BE49-F238E27FC236}">
              <a16:creationId xmlns:a16="http://schemas.microsoft.com/office/drawing/2014/main" id="{00000000-0008-0000-0000-000096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63" name="Text Box 24">
          <a:extLst>
            <a:ext uri="{FF2B5EF4-FFF2-40B4-BE49-F238E27FC236}">
              <a16:creationId xmlns:a16="http://schemas.microsoft.com/office/drawing/2014/main" id="{00000000-0008-0000-0000-000097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64" name="Text Box 1">
          <a:extLst>
            <a:ext uri="{FF2B5EF4-FFF2-40B4-BE49-F238E27FC236}">
              <a16:creationId xmlns:a16="http://schemas.microsoft.com/office/drawing/2014/main" id="{00000000-0008-0000-0000-000098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65" name="Text Box 1">
          <a:extLst>
            <a:ext uri="{FF2B5EF4-FFF2-40B4-BE49-F238E27FC236}">
              <a16:creationId xmlns:a16="http://schemas.microsoft.com/office/drawing/2014/main" id="{00000000-0008-0000-0000-000099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66" name="Text Box 1">
          <a:extLst>
            <a:ext uri="{FF2B5EF4-FFF2-40B4-BE49-F238E27FC236}">
              <a16:creationId xmlns:a16="http://schemas.microsoft.com/office/drawing/2014/main" id="{00000000-0008-0000-0000-00009A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67" name="Text Box 1">
          <a:extLst>
            <a:ext uri="{FF2B5EF4-FFF2-40B4-BE49-F238E27FC236}">
              <a16:creationId xmlns:a16="http://schemas.microsoft.com/office/drawing/2014/main" id="{00000000-0008-0000-0000-00009B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91440" cy="144780"/>
    <xdr:sp macro="" textlink="">
      <xdr:nvSpPr>
        <xdr:cNvPr id="668" name="Text Box 1">
          <a:extLst>
            <a:ext uri="{FF2B5EF4-FFF2-40B4-BE49-F238E27FC236}">
              <a16:creationId xmlns:a16="http://schemas.microsoft.com/office/drawing/2014/main" id="{00000000-0008-0000-0000-00009C020000}"/>
            </a:ext>
          </a:extLst>
        </xdr:cNvPr>
        <xdr:cNvSpPr txBox="1">
          <a:spLocks noChangeArrowheads="1"/>
        </xdr:cNvSpPr>
      </xdr:nvSpPr>
      <xdr:spPr bwMode="auto">
        <a:xfrm>
          <a:off x="8915400" y="212769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669" name="Text Box 1">
          <a:extLst>
            <a:ext uri="{FF2B5EF4-FFF2-40B4-BE49-F238E27FC236}">
              <a16:creationId xmlns:a16="http://schemas.microsoft.com/office/drawing/2014/main" id="{00000000-0008-0000-0000-00009D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670" name="Text Box 1">
          <a:extLst>
            <a:ext uri="{FF2B5EF4-FFF2-40B4-BE49-F238E27FC236}">
              <a16:creationId xmlns:a16="http://schemas.microsoft.com/office/drawing/2014/main" id="{00000000-0008-0000-0000-00009E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71" name="Text Box 1">
          <a:extLst>
            <a:ext uri="{FF2B5EF4-FFF2-40B4-BE49-F238E27FC236}">
              <a16:creationId xmlns:a16="http://schemas.microsoft.com/office/drawing/2014/main" id="{00000000-0008-0000-0000-00009F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72" name="Text Box 24">
          <a:extLst>
            <a:ext uri="{FF2B5EF4-FFF2-40B4-BE49-F238E27FC236}">
              <a16:creationId xmlns:a16="http://schemas.microsoft.com/office/drawing/2014/main" id="{00000000-0008-0000-0000-0000A0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73" name="Text Box 1">
          <a:extLst>
            <a:ext uri="{FF2B5EF4-FFF2-40B4-BE49-F238E27FC236}">
              <a16:creationId xmlns:a16="http://schemas.microsoft.com/office/drawing/2014/main" id="{00000000-0008-0000-0000-0000A1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66675" cy="161925"/>
    <xdr:sp macro="" textlink="">
      <xdr:nvSpPr>
        <xdr:cNvPr id="674" name="Text Box 1">
          <a:extLst>
            <a:ext uri="{FF2B5EF4-FFF2-40B4-BE49-F238E27FC236}">
              <a16:creationId xmlns:a16="http://schemas.microsoft.com/office/drawing/2014/main" id="{00000000-0008-0000-0000-0000A2020000}"/>
            </a:ext>
          </a:extLst>
        </xdr:cNvPr>
        <xdr:cNvSpPr txBox="1">
          <a:spLocks noChangeArrowheads="1"/>
        </xdr:cNvSpPr>
      </xdr:nvSpPr>
      <xdr:spPr bwMode="auto">
        <a:xfrm>
          <a:off x="8915400" y="212769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76200" cy="161925"/>
    <xdr:sp macro="" textlink="">
      <xdr:nvSpPr>
        <xdr:cNvPr id="675" name="Text Box 1">
          <a:extLst>
            <a:ext uri="{FF2B5EF4-FFF2-40B4-BE49-F238E27FC236}">
              <a16:creationId xmlns:a16="http://schemas.microsoft.com/office/drawing/2014/main" id="{00000000-0008-0000-0000-0000A3020000}"/>
            </a:ext>
          </a:extLst>
        </xdr:cNvPr>
        <xdr:cNvSpPr txBox="1">
          <a:spLocks noChangeArrowheads="1"/>
        </xdr:cNvSpPr>
      </xdr:nvSpPr>
      <xdr:spPr bwMode="auto">
        <a:xfrm>
          <a:off x="8915400" y="212769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76" name="Text Box 1">
          <a:extLst>
            <a:ext uri="{FF2B5EF4-FFF2-40B4-BE49-F238E27FC236}">
              <a16:creationId xmlns:a16="http://schemas.microsoft.com/office/drawing/2014/main" id="{00000000-0008-0000-0000-0000A4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77" name="Text Box 24">
          <a:extLst>
            <a:ext uri="{FF2B5EF4-FFF2-40B4-BE49-F238E27FC236}">
              <a16:creationId xmlns:a16="http://schemas.microsoft.com/office/drawing/2014/main" id="{00000000-0008-0000-0000-0000A5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155</xdr:row>
      <xdr:rowOff>0</xdr:rowOff>
    </xdr:from>
    <xdr:ext cx="85725" cy="161925"/>
    <xdr:sp macro="" textlink="">
      <xdr:nvSpPr>
        <xdr:cNvPr id="678" name="Text Box 1">
          <a:extLst>
            <a:ext uri="{FF2B5EF4-FFF2-40B4-BE49-F238E27FC236}">
              <a16:creationId xmlns:a16="http://schemas.microsoft.com/office/drawing/2014/main" id="{00000000-0008-0000-0000-0000A6020000}"/>
            </a:ext>
          </a:extLst>
        </xdr:cNvPr>
        <xdr:cNvSpPr txBox="1">
          <a:spLocks noChangeArrowheads="1"/>
        </xdr:cNvSpPr>
      </xdr:nvSpPr>
      <xdr:spPr bwMode="auto">
        <a:xfrm>
          <a:off x="8915400" y="21276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79" name="Text Box 1">
          <a:extLst>
            <a:ext uri="{FF2B5EF4-FFF2-40B4-BE49-F238E27FC236}">
              <a16:creationId xmlns:a16="http://schemas.microsoft.com/office/drawing/2014/main" id="{00000000-0008-0000-0000-0000A7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80" name="Text Box 1">
          <a:extLst>
            <a:ext uri="{FF2B5EF4-FFF2-40B4-BE49-F238E27FC236}">
              <a16:creationId xmlns:a16="http://schemas.microsoft.com/office/drawing/2014/main" id="{00000000-0008-0000-0000-0000A8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81" name="Text Box 1">
          <a:extLst>
            <a:ext uri="{FF2B5EF4-FFF2-40B4-BE49-F238E27FC236}">
              <a16:creationId xmlns:a16="http://schemas.microsoft.com/office/drawing/2014/main" id="{00000000-0008-0000-0000-0000A9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82" name="Text Box 1">
          <a:extLst>
            <a:ext uri="{FF2B5EF4-FFF2-40B4-BE49-F238E27FC236}">
              <a16:creationId xmlns:a16="http://schemas.microsoft.com/office/drawing/2014/main" id="{00000000-0008-0000-0000-0000AA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683" name="Text Box 1">
          <a:extLst>
            <a:ext uri="{FF2B5EF4-FFF2-40B4-BE49-F238E27FC236}">
              <a16:creationId xmlns:a16="http://schemas.microsoft.com/office/drawing/2014/main" id="{00000000-0008-0000-0000-0000AB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684" name="Text Box 1">
          <a:extLst>
            <a:ext uri="{FF2B5EF4-FFF2-40B4-BE49-F238E27FC236}">
              <a16:creationId xmlns:a16="http://schemas.microsoft.com/office/drawing/2014/main" id="{00000000-0008-0000-0000-0000AC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85" name="Text Box 1">
          <a:extLst>
            <a:ext uri="{FF2B5EF4-FFF2-40B4-BE49-F238E27FC236}">
              <a16:creationId xmlns:a16="http://schemas.microsoft.com/office/drawing/2014/main" id="{00000000-0008-0000-0000-0000AD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86" name="Text Box 24">
          <a:extLst>
            <a:ext uri="{FF2B5EF4-FFF2-40B4-BE49-F238E27FC236}">
              <a16:creationId xmlns:a16="http://schemas.microsoft.com/office/drawing/2014/main" id="{00000000-0008-0000-0000-0000AE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87" name="Text Box 1">
          <a:extLst>
            <a:ext uri="{FF2B5EF4-FFF2-40B4-BE49-F238E27FC236}">
              <a16:creationId xmlns:a16="http://schemas.microsoft.com/office/drawing/2014/main" id="{00000000-0008-0000-0000-0000AF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688" name="Text Box 1">
          <a:extLst>
            <a:ext uri="{FF2B5EF4-FFF2-40B4-BE49-F238E27FC236}">
              <a16:creationId xmlns:a16="http://schemas.microsoft.com/office/drawing/2014/main" id="{00000000-0008-0000-0000-0000B0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689" name="Text Box 1">
          <a:extLst>
            <a:ext uri="{FF2B5EF4-FFF2-40B4-BE49-F238E27FC236}">
              <a16:creationId xmlns:a16="http://schemas.microsoft.com/office/drawing/2014/main" id="{00000000-0008-0000-0000-0000B1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90" name="Text Box 1">
          <a:extLst>
            <a:ext uri="{FF2B5EF4-FFF2-40B4-BE49-F238E27FC236}">
              <a16:creationId xmlns:a16="http://schemas.microsoft.com/office/drawing/2014/main" id="{00000000-0008-0000-0000-0000B2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91" name="Text Box 24">
          <a:extLst>
            <a:ext uri="{FF2B5EF4-FFF2-40B4-BE49-F238E27FC236}">
              <a16:creationId xmlns:a16="http://schemas.microsoft.com/office/drawing/2014/main" id="{00000000-0008-0000-0000-0000B3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92" name="Text Box 1">
          <a:extLst>
            <a:ext uri="{FF2B5EF4-FFF2-40B4-BE49-F238E27FC236}">
              <a16:creationId xmlns:a16="http://schemas.microsoft.com/office/drawing/2014/main" id="{00000000-0008-0000-0000-0000B4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93" name="Text Box 1">
          <a:extLst>
            <a:ext uri="{FF2B5EF4-FFF2-40B4-BE49-F238E27FC236}">
              <a16:creationId xmlns:a16="http://schemas.microsoft.com/office/drawing/2014/main" id="{00000000-0008-0000-0000-0000B5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94" name="Text Box 1">
          <a:extLst>
            <a:ext uri="{FF2B5EF4-FFF2-40B4-BE49-F238E27FC236}">
              <a16:creationId xmlns:a16="http://schemas.microsoft.com/office/drawing/2014/main" id="{00000000-0008-0000-0000-0000B6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95" name="Text Box 1">
          <a:extLst>
            <a:ext uri="{FF2B5EF4-FFF2-40B4-BE49-F238E27FC236}">
              <a16:creationId xmlns:a16="http://schemas.microsoft.com/office/drawing/2014/main" id="{00000000-0008-0000-0000-0000B7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96" name="Text Box 1">
          <a:extLst>
            <a:ext uri="{FF2B5EF4-FFF2-40B4-BE49-F238E27FC236}">
              <a16:creationId xmlns:a16="http://schemas.microsoft.com/office/drawing/2014/main" id="{00000000-0008-0000-0000-0000B8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697" name="Text Box 1">
          <a:extLst>
            <a:ext uri="{FF2B5EF4-FFF2-40B4-BE49-F238E27FC236}">
              <a16:creationId xmlns:a16="http://schemas.microsoft.com/office/drawing/2014/main" id="{00000000-0008-0000-0000-0000B9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698" name="Text Box 1">
          <a:extLst>
            <a:ext uri="{FF2B5EF4-FFF2-40B4-BE49-F238E27FC236}">
              <a16:creationId xmlns:a16="http://schemas.microsoft.com/office/drawing/2014/main" id="{00000000-0008-0000-0000-0000BA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699" name="Text Box 1">
          <a:extLst>
            <a:ext uri="{FF2B5EF4-FFF2-40B4-BE49-F238E27FC236}">
              <a16:creationId xmlns:a16="http://schemas.microsoft.com/office/drawing/2014/main" id="{00000000-0008-0000-0000-0000BB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00" name="Text Box 24">
          <a:extLst>
            <a:ext uri="{FF2B5EF4-FFF2-40B4-BE49-F238E27FC236}">
              <a16:creationId xmlns:a16="http://schemas.microsoft.com/office/drawing/2014/main" id="{00000000-0008-0000-0000-0000BC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01" name="Text Box 1">
          <a:extLst>
            <a:ext uri="{FF2B5EF4-FFF2-40B4-BE49-F238E27FC236}">
              <a16:creationId xmlns:a16="http://schemas.microsoft.com/office/drawing/2014/main" id="{00000000-0008-0000-0000-0000BD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702" name="Text Box 1">
          <a:extLst>
            <a:ext uri="{FF2B5EF4-FFF2-40B4-BE49-F238E27FC236}">
              <a16:creationId xmlns:a16="http://schemas.microsoft.com/office/drawing/2014/main" id="{00000000-0008-0000-0000-0000BE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703" name="Text Box 1">
          <a:extLst>
            <a:ext uri="{FF2B5EF4-FFF2-40B4-BE49-F238E27FC236}">
              <a16:creationId xmlns:a16="http://schemas.microsoft.com/office/drawing/2014/main" id="{00000000-0008-0000-0000-0000BF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04" name="Text Box 1">
          <a:extLst>
            <a:ext uri="{FF2B5EF4-FFF2-40B4-BE49-F238E27FC236}">
              <a16:creationId xmlns:a16="http://schemas.microsoft.com/office/drawing/2014/main" id="{00000000-0008-0000-0000-0000C0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05" name="Text Box 24">
          <a:extLst>
            <a:ext uri="{FF2B5EF4-FFF2-40B4-BE49-F238E27FC236}">
              <a16:creationId xmlns:a16="http://schemas.microsoft.com/office/drawing/2014/main" id="{00000000-0008-0000-0000-0000C1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06" name="Text Box 1">
          <a:extLst>
            <a:ext uri="{FF2B5EF4-FFF2-40B4-BE49-F238E27FC236}">
              <a16:creationId xmlns:a16="http://schemas.microsoft.com/office/drawing/2014/main" id="{00000000-0008-0000-0000-0000C2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07" name="Text Box 1">
          <a:extLst>
            <a:ext uri="{FF2B5EF4-FFF2-40B4-BE49-F238E27FC236}">
              <a16:creationId xmlns:a16="http://schemas.microsoft.com/office/drawing/2014/main" id="{00000000-0008-0000-0000-0000C3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08" name="Text Box 1">
          <a:extLst>
            <a:ext uri="{FF2B5EF4-FFF2-40B4-BE49-F238E27FC236}">
              <a16:creationId xmlns:a16="http://schemas.microsoft.com/office/drawing/2014/main" id="{00000000-0008-0000-0000-0000C4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09" name="Text Box 1">
          <a:extLst>
            <a:ext uri="{FF2B5EF4-FFF2-40B4-BE49-F238E27FC236}">
              <a16:creationId xmlns:a16="http://schemas.microsoft.com/office/drawing/2014/main" id="{00000000-0008-0000-0000-0000C5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10" name="Text Box 1">
          <a:extLst>
            <a:ext uri="{FF2B5EF4-FFF2-40B4-BE49-F238E27FC236}">
              <a16:creationId xmlns:a16="http://schemas.microsoft.com/office/drawing/2014/main" id="{00000000-0008-0000-0000-0000C6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711" name="Text Box 1">
          <a:extLst>
            <a:ext uri="{FF2B5EF4-FFF2-40B4-BE49-F238E27FC236}">
              <a16:creationId xmlns:a16="http://schemas.microsoft.com/office/drawing/2014/main" id="{00000000-0008-0000-0000-0000C7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712" name="Text Box 1">
          <a:extLst>
            <a:ext uri="{FF2B5EF4-FFF2-40B4-BE49-F238E27FC236}">
              <a16:creationId xmlns:a16="http://schemas.microsoft.com/office/drawing/2014/main" id="{00000000-0008-0000-0000-0000C8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13" name="Text Box 1">
          <a:extLst>
            <a:ext uri="{FF2B5EF4-FFF2-40B4-BE49-F238E27FC236}">
              <a16:creationId xmlns:a16="http://schemas.microsoft.com/office/drawing/2014/main" id="{00000000-0008-0000-0000-0000C9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14" name="Text Box 24">
          <a:extLst>
            <a:ext uri="{FF2B5EF4-FFF2-40B4-BE49-F238E27FC236}">
              <a16:creationId xmlns:a16="http://schemas.microsoft.com/office/drawing/2014/main" id="{00000000-0008-0000-0000-0000CA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15" name="Text Box 1">
          <a:extLst>
            <a:ext uri="{FF2B5EF4-FFF2-40B4-BE49-F238E27FC236}">
              <a16:creationId xmlns:a16="http://schemas.microsoft.com/office/drawing/2014/main" id="{00000000-0008-0000-0000-0000CB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716" name="Text Box 1">
          <a:extLst>
            <a:ext uri="{FF2B5EF4-FFF2-40B4-BE49-F238E27FC236}">
              <a16:creationId xmlns:a16="http://schemas.microsoft.com/office/drawing/2014/main" id="{00000000-0008-0000-0000-0000CC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717" name="Text Box 1">
          <a:extLst>
            <a:ext uri="{FF2B5EF4-FFF2-40B4-BE49-F238E27FC236}">
              <a16:creationId xmlns:a16="http://schemas.microsoft.com/office/drawing/2014/main" id="{00000000-0008-0000-0000-0000CD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18" name="Text Box 1">
          <a:extLst>
            <a:ext uri="{FF2B5EF4-FFF2-40B4-BE49-F238E27FC236}">
              <a16:creationId xmlns:a16="http://schemas.microsoft.com/office/drawing/2014/main" id="{00000000-0008-0000-0000-0000CE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19" name="Text Box 24">
          <a:extLst>
            <a:ext uri="{FF2B5EF4-FFF2-40B4-BE49-F238E27FC236}">
              <a16:creationId xmlns:a16="http://schemas.microsoft.com/office/drawing/2014/main" id="{00000000-0008-0000-0000-0000CF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20" name="Text Box 1">
          <a:extLst>
            <a:ext uri="{FF2B5EF4-FFF2-40B4-BE49-F238E27FC236}">
              <a16:creationId xmlns:a16="http://schemas.microsoft.com/office/drawing/2014/main" id="{00000000-0008-0000-0000-0000D0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21" name="Text Box 1">
          <a:extLst>
            <a:ext uri="{FF2B5EF4-FFF2-40B4-BE49-F238E27FC236}">
              <a16:creationId xmlns:a16="http://schemas.microsoft.com/office/drawing/2014/main" id="{00000000-0008-0000-0000-0000D1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22" name="Text Box 1">
          <a:extLst>
            <a:ext uri="{FF2B5EF4-FFF2-40B4-BE49-F238E27FC236}">
              <a16:creationId xmlns:a16="http://schemas.microsoft.com/office/drawing/2014/main" id="{00000000-0008-0000-0000-0000D2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23" name="Text Box 1">
          <a:extLst>
            <a:ext uri="{FF2B5EF4-FFF2-40B4-BE49-F238E27FC236}">
              <a16:creationId xmlns:a16="http://schemas.microsoft.com/office/drawing/2014/main" id="{00000000-0008-0000-0000-0000D3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724" name="Text Box 1">
          <a:extLst>
            <a:ext uri="{FF2B5EF4-FFF2-40B4-BE49-F238E27FC236}">
              <a16:creationId xmlns:a16="http://schemas.microsoft.com/office/drawing/2014/main" id="{00000000-0008-0000-0000-0000D4020000}"/>
            </a:ext>
          </a:extLst>
        </xdr:cNvPr>
        <xdr:cNvSpPr txBox="1">
          <a:spLocks noChangeArrowheads="1"/>
        </xdr:cNvSpPr>
      </xdr:nvSpPr>
      <xdr:spPr bwMode="auto">
        <a:xfrm>
          <a:off x="6581775" y="214122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725" name="Text Box 1">
          <a:extLst>
            <a:ext uri="{FF2B5EF4-FFF2-40B4-BE49-F238E27FC236}">
              <a16:creationId xmlns:a16="http://schemas.microsoft.com/office/drawing/2014/main" id="{00000000-0008-0000-0000-0000D5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726" name="Text Box 1">
          <a:extLst>
            <a:ext uri="{FF2B5EF4-FFF2-40B4-BE49-F238E27FC236}">
              <a16:creationId xmlns:a16="http://schemas.microsoft.com/office/drawing/2014/main" id="{00000000-0008-0000-0000-0000D6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27" name="Text Box 1">
          <a:extLst>
            <a:ext uri="{FF2B5EF4-FFF2-40B4-BE49-F238E27FC236}">
              <a16:creationId xmlns:a16="http://schemas.microsoft.com/office/drawing/2014/main" id="{00000000-0008-0000-0000-0000D7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28" name="Text Box 24">
          <a:extLst>
            <a:ext uri="{FF2B5EF4-FFF2-40B4-BE49-F238E27FC236}">
              <a16:creationId xmlns:a16="http://schemas.microsoft.com/office/drawing/2014/main" id="{00000000-0008-0000-0000-0000D8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29" name="Text Box 1">
          <a:extLst>
            <a:ext uri="{FF2B5EF4-FFF2-40B4-BE49-F238E27FC236}">
              <a16:creationId xmlns:a16="http://schemas.microsoft.com/office/drawing/2014/main" id="{00000000-0008-0000-0000-0000D9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66675" cy="161925"/>
    <xdr:sp macro="" textlink="">
      <xdr:nvSpPr>
        <xdr:cNvPr id="730" name="Text Box 1">
          <a:extLst>
            <a:ext uri="{FF2B5EF4-FFF2-40B4-BE49-F238E27FC236}">
              <a16:creationId xmlns:a16="http://schemas.microsoft.com/office/drawing/2014/main" id="{00000000-0008-0000-0000-0000DA020000}"/>
            </a:ext>
          </a:extLst>
        </xdr:cNvPr>
        <xdr:cNvSpPr txBox="1">
          <a:spLocks noChangeArrowheads="1"/>
        </xdr:cNvSpPr>
      </xdr:nvSpPr>
      <xdr:spPr bwMode="auto">
        <a:xfrm>
          <a:off x="6581775" y="214122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76200" cy="161925"/>
    <xdr:sp macro="" textlink="">
      <xdr:nvSpPr>
        <xdr:cNvPr id="731" name="Text Box 1">
          <a:extLst>
            <a:ext uri="{FF2B5EF4-FFF2-40B4-BE49-F238E27FC236}">
              <a16:creationId xmlns:a16="http://schemas.microsoft.com/office/drawing/2014/main" id="{00000000-0008-0000-0000-0000DB020000}"/>
            </a:ext>
          </a:extLst>
        </xdr:cNvPr>
        <xdr:cNvSpPr txBox="1">
          <a:spLocks noChangeArrowheads="1"/>
        </xdr:cNvSpPr>
      </xdr:nvSpPr>
      <xdr:spPr bwMode="auto">
        <a:xfrm>
          <a:off x="6581775" y="214122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32" name="Text Box 1">
          <a:extLst>
            <a:ext uri="{FF2B5EF4-FFF2-40B4-BE49-F238E27FC236}">
              <a16:creationId xmlns:a16="http://schemas.microsoft.com/office/drawing/2014/main" id="{00000000-0008-0000-0000-0000DC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33" name="Text Box 24">
          <a:extLst>
            <a:ext uri="{FF2B5EF4-FFF2-40B4-BE49-F238E27FC236}">
              <a16:creationId xmlns:a16="http://schemas.microsoft.com/office/drawing/2014/main" id="{00000000-0008-0000-0000-0000DD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85725" cy="161925"/>
    <xdr:sp macro="" textlink="">
      <xdr:nvSpPr>
        <xdr:cNvPr id="734" name="Text Box 1">
          <a:extLst>
            <a:ext uri="{FF2B5EF4-FFF2-40B4-BE49-F238E27FC236}">
              <a16:creationId xmlns:a16="http://schemas.microsoft.com/office/drawing/2014/main" id="{00000000-0008-0000-0000-0000DE020000}"/>
            </a:ext>
          </a:extLst>
        </xdr:cNvPr>
        <xdr:cNvSpPr txBox="1">
          <a:spLocks noChangeArrowheads="1"/>
        </xdr:cNvSpPr>
      </xdr:nvSpPr>
      <xdr:spPr bwMode="auto">
        <a:xfrm>
          <a:off x="6581775" y="214122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5" name="Text Box 1">
          <a:extLst>
            <a:ext uri="{FF2B5EF4-FFF2-40B4-BE49-F238E27FC236}">
              <a16:creationId xmlns:a16="http://schemas.microsoft.com/office/drawing/2014/main" id="{00000000-0008-0000-0000-0000DF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6" name="Text Box 1">
          <a:extLst>
            <a:ext uri="{FF2B5EF4-FFF2-40B4-BE49-F238E27FC236}">
              <a16:creationId xmlns:a16="http://schemas.microsoft.com/office/drawing/2014/main" id="{00000000-0008-0000-0000-0000E0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7" name="Text Box 1">
          <a:extLst>
            <a:ext uri="{FF2B5EF4-FFF2-40B4-BE49-F238E27FC236}">
              <a16:creationId xmlns:a16="http://schemas.microsoft.com/office/drawing/2014/main" id="{00000000-0008-0000-0000-0000E1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8" name="Text Box 1">
          <a:extLst>
            <a:ext uri="{FF2B5EF4-FFF2-40B4-BE49-F238E27FC236}">
              <a16:creationId xmlns:a16="http://schemas.microsoft.com/office/drawing/2014/main" id="{00000000-0008-0000-0000-0000E2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39" name="Text Box 1">
          <a:extLst>
            <a:ext uri="{FF2B5EF4-FFF2-40B4-BE49-F238E27FC236}">
              <a16:creationId xmlns:a16="http://schemas.microsoft.com/office/drawing/2014/main" id="{00000000-0008-0000-0000-0000E3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40" name="Text Box 1">
          <a:extLst>
            <a:ext uri="{FF2B5EF4-FFF2-40B4-BE49-F238E27FC236}">
              <a16:creationId xmlns:a16="http://schemas.microsoft.com/office/drawing/2014/main" id="{00000000-0008-0000-0000-0000E4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1" name="Text Box 1">
          <a:extLst>
            <a:ext uri="{FF2B5EF4-FFF2-40B4-BE49-F238E27FC236}">
              <a16:creationId xmlns:a16="http://schemas.microsoft.com/office/drawing/2014/main" id="{00000000-0008-0000-0000-0000E5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2" name="Text Box 24">
          <a:extLst>
            <a:ext uri="{FF2B5EF4-FFF2-40B4-BE49-F238E27FC236}">
              <a16:creationId xmlns:a16="http://schemas.microsoft.com/office/drawing/2014/main" id="{00000000-0008-0000-0000-0000E6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3" name="Text Box 1">
          <a:extLst>
            <a:ext uri="{FF2B5EF4-FFF2-40B4-BE49-F238E27FC236}">
              <a16:creationId xmlns:a16="http://schemas.microsoft.com/office/drawing/2014/main" id="{00000000-0008-0000-0000-0000E7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44" name="Text Box 1">
          <a:extLst>
            <a:ext uri="{FF2B5EF4-FFF2-40B4-BE49-F238E27FC236}">
              <a16:creationId xmlns:a16="http://schemas.microsoft.com/office/drawing/2014/main" id="{00000000-0008-0000-0000-0000E8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45" name="Text Box 1">
          <a:extLst>
            <a:ext uri="{FF2B5EF4-FFF2-40B4-BE49-F238E27FC236}">
              <a16:creationId xmlns:a16="http://schemas.microsoft.com/office/drawing/2014/main" id="{00000000-0008-0000-0000-0000E9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6" name="Text Box 1">
          <a:extLst>
            <a:ext uri="{FF2B5EF4-FFF2-40B4-BE49-F238E27FC236}">
              <a16:creationId xmlns:a16="http://schemas.microsoft.com/office/drawing/2014/main" id="{00000000-0008-0000-0000-0000EA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7" name="Text Box 24">
          <a:extLst>
            <a:ext uri="{FF2B5EF4-FFF2-40B4-BE49-F238E27FC236}">
              <a16:creationId xmlns:a16="http://schemas.microsoft.com/office/drawing/2014/main" id="{00000000-0008-0000-0000-0000EB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8" name="Text Box 1">
          <a:extLst>
            <a:ext uri="{FF2B5EF4-FFF2-40B4-BE49-F238E27FC236}">
              <a16:creationId xmlns:a16="http://schemas.microsoft.com/office/drawing/2014/main" id="{00000000-0008-0000-0000-0000EC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49" name="Text Box 1">
          <a:extLst>
            <a:ext uri="{FF2B5EF4-FFF2-40B4-BE49-F238E27FC236}">
              <a16:creationId xmlns:a16="http://schemas.microsoft.com/office/drawing/2014/main" id="{00000000-0008-0000-0000-0000ED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0" name="Text Box 1">
          <a:extLst>
            <a:ext uri="{FF2B5EF4-FFF2-40B4-BE49-F238E27FC236}">
              <a16:creationId xmlns:a16="http://schemas.microsoft.com/office/drawing/2014/main" id="{00000000-0008-0000-0000-0000EE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1" name="Text Box 1">
          <a:extLst>
            <a:ext uri="{FF2B5EF4-FFF2-40B4-BE49-F238E27FC236}">
              <a16:creationId xmlns:a16="http://schemas.microsoft.com/office/drawing/2014/main" id="{00000000-0008-0000-0000-0000EF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2" name="Text Box 1">
          <a:extLst>
            <a:ext uri="{FF2B5EF4-FFF2-40B4-BE49-F238E27FC236}">
              <a16:creationId xmlns:a16="http://schemas.microsoft.com/office/drawing/2014/main" id="{00000000-0008-0000-0000-0000F002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53" name="Text Box 1">
          <a:extLst>
            <a:ext uri="{FF2B5EF4-FFF2-40B4-BE49-F238E27FC236}">
              <a16:creationId xmlns:a16="http://schemas.microsoft.com/office/drawing/2014/main" id="{00000000-0008-0000-0000-0000F1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54" name="Text Box 1">
          <a:extLst>
            <a:ext uri="{FF2B5EF4-FFF2-40B4-BE49-F238E27FC236}">
              <a16:creationId xmlns:a16="http://schemas.microsoft.com/office/drawing/2014/main" id="{00000000-0008-0000-0000-0000F2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55" name="Text Box 1">
          <a:extLst>
            <a:ext uri="{FF2B5EF4-FFF2-40B4-BE49-F238E27FC236}">
              <a16:creationId xmlns:a16="http://schemas.microsoft.com/office/drawing/2014/main" id="{00000000-0008-0000-0000-0000F3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56" name="Text Box 24">
          <a:extLst>
            <a:ext uri="{FF2B5EF4-FFF2-40B4-BE49-F238E27FC236}">
              <a16:creationId xmlns:a16="http://schemas.microsoft.com/office/drawing/2014/main" id="{00000000-0008-0000-0000-0000F4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57" name="Text Box 1">
          <a:extLst>
            <a:ext uri="{FF2B5EF4-FFF2-40B4-BE49-F238E27FC236}">
              <a16:creationId xmlns:a16="http://schemas.microsoft.com/office/drawing/2014/main" id="{00000000-0008-0000-0000-0000F5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58" name="Text Box 1">
          <a:extLst>
            <a:ext uri="{FF2B5EF4-FFF2-40B4-BE49-F238E27FC236}">
              <a16:creationId xmlns:a16="http://schemas.microsoft.com/office/drawing/2014/main" id="{00000000-0008-0000-0000-0000F602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59" name="Text Box 1">
          <a:extLst>
            <a:ext uri="{FF2B5EF4-FFF2-40B4-BE49-F238E27FC236}">
              <a16:creationId xmlns:a16="http://schemas.microsoft.com/office/drawing/2014/main" id="{00000000-0008-0000-0000-0000F702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60" name="Text Box 1">
          <a:extLst>
            <a:ext uri="{FF2B5EF4-FFF2-40B4-BE49-F238E27FC236}">
              <a16:creationId xmlns:a16="http://schemas.microsoft.com/office/drawing/2014/main" id="{00000000-0008-0000-0000-0000F8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61" name="Text Box 24">
          <a:extLst>
            <a:ext uri="{FF2B5EF4-FFF2-40B4-BE49-F238E27FC236}">
              <a16:creationId xmlns:a16="http://schemas.microsoft.com/office/drawing/2014/main" id="{00000000-0008-0000-0000-0000F9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62" name="Text Box 1">
          <a:extLst>
            <a:ext uri="{FF2B5EF4-FFF2-40B4-BE49-F238E27FC236}">
              <a16:creationId xmlns:a16="http://schemas.microsoft.com/office/drawing/2014/main" id="{00000000-0008-0000-0000-0000FA02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3" name="Text Box 1">
          <a:extLst>
            <a:ext uri="{FF2B5EF4-FFF2-40B4-BE49-F238E27FC236}">
              <a16:creationId xmlns:a16="http://schemas.microsoft.com/office/drawing/2014/main" id="{00000000-0008-0000-0000-0000FB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4" name="Text Box 1">
          <a:extLst>
            <a:ext uri="{FF2B5EF4-FFF2-40B4-BE49-F238E27FC236}">
              <a16:creationId xmlns:a16="http://schemas.microsoft.com/office/drawing/2014/main" id="{00000000-0008-0000-0000-0000FC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5" name="Text Box 1">
          <a:extLst>
            <a:ext uri="{FF2B5EF4-FFF2-40B4-BE49-F238E27FC236}">
              <a16:creationId xmlns:a16="http://schemas.microsoft.com/office/drawing/2014/main" id="{00000000-0008-0000-0000-0000FD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6" name="Text Box 1">
          <a:extLst>
            <a:ext uri="{FF2B5EF4-FFF2-40B4-BE49-F238E27FC236}">
              <a16:creationId xmlns:a16="http://schemas.microsoft.com/office/drawing/2014/main" id="{00000000-0008-0000-0000-0000FE02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67" name="Text Box 1">
          <a:extLst>
            <a:ext uri="{FF2B5EF4-FFF2-40B4-BE49-F238E27FC236}">
              <a16:creationId xmlns:a16="http://schemas.microsoft.com/office/drawing/2014/main" id="{00000000-0008-0000-0000-0000FF02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68" name="Text Box 1">
          <a:extLst>
            <a:ext uri="{FF2B5EF4-FFF2-40B4-BE49-F238E27FC236}">
              <a16:creationId xmlns:a16="http://schemas.microsoft.com/office/drawing/2014/main" id="{00000000-0008-0000-0000-000000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69" name="Text Box 1">
          <a:extLst>
            <a:ext uri="{FF2B5EF4-FFF2-40B4-BE49-F238E27FC236}">
              <a16:creationId xmlns:a16="http://schemas.microsoft.com/office/drawing/2014/main" id="{00000000-0008-0000-0000-000001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0" name="Text Box 24">
          <a:extLst>
            <a:ext uri="{FF2B5EF4-FFF2-40B4-BE49-F238E27FC236}">
              <a16:creationId xmlns:a16="http://schemas.microsoft.com/office/drawing/2014/main" id="{00000000-0008-0000-0000-000002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1" name="Text Box 1">
          <a:extLst>
            <a:ext uri="{FF2B5EF4-FFF2-40B4-BE49-F238E27FC236}">
              <a16:creationId xmlns:a16="http://schemas.microsoft.com/office/drawing/2014/main" id="{00000000-0008-0000-0000-000003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72" name="Text Box 1">
          <a:extLst>
            <a:ext uri="{FF2B5EF4-FFF2-40B4-BE49-F238E27FC236}">
              <a16:creationId xmlns:a16="http://schemas.microsoft.com/office/drawing/2014/main" id="{00000000-0008-0000-0000-000004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73" name="Text Box 1">
          <a:extLst>
            <a:ext uri="{FF2B5EF4-FFF2-40B4-BE49-F238E27FC236}">
              <a16:creationId xmlns:a16="http://schemas.microsoft.com/office/drawing/2014/main" id="{00000000-0008-0000-0000-000005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4" name="Text Box 1">
          <a:extLst>
            <a:ext uri="{FF2B5EF4-FFF2-40B4-BE49-F238E27FC236}">
              <a16:creationId xmlns:a16="http://schemas.microsoft.com/office/drawing/2014/main" id="{00000000-0008-0000-0000-000006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5" name="Text Box 24">
          <a:extLst>
            <a:ext uri="{FF2B5EF4-FFF2-40B4-BE49-F238E27FC236}">
              <a16:creationId xmlns:a16="http://schemas.microsoft.com/office/drawing/2014/main" id="{00000000-0008-0000-0000-000007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6" name="Text Box 1">
          <a:extLst>
            <a:ext uri="{FF2B5EF4-FFF2-40B4-BE49-F238E27FC236}">
              <a16:creationId xmlns:a16="http://schemas.microsoft.com/office/drawing/2014/main" id="{00000000-0008-0000-0000-000008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77" name="Text Box 1">
          <a:extLst>
            <a:ext uri="{FF2B5EF4-FFF2-40B4-BE49-F238E27FC236}">
              <a16:creationId xmlns:a16="http://schemas.microsoft.com/office/drawing/2014/main" id="{00000000-0008-0000-0000-000009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78" name="Text Box 1">
          <a:extLst>
            <a:ext uri="{FF2B5EF4-FFF2-40B4-BE49-F238E27FC236}">
              <a16:creationId xmlns:a16="http://schemas.microsoft.com/office/drawing/2014/main" id="{00000000-0008-0000-0000-00000A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79" name="Text Box 1">
          <a:extLst>
            <a:ext uri="{FF2B5EF4-FFF2-40B4-BE49-F238E27FC236}">
              <a16:creationId xmlns:a16="http://schemas.microsoft.com/office/drawing/2014/main" id="{00000000-0008-0000-0000-00000B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80" name="Text Box 1">
          <a:extLst>
            <a:ext uri="{FF2B5EF4-FFF2-40B4-BE49-F238E27FC236}">
              <a16:creationId xmlns:a16="http://schemas.microsoft.com/office/drawing/2014/main" id="{00000000-0008-0000-0000-00000C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81" name="Text Box 1">
          <a:extLst>
            <a:ext uri="{FF2B5EF4-FFF2-40B4-BE49-F238E27FC236}">
              <a16:creationId xmlns:a16="http://schemas.microsoft.com/office/drawing/2014/main" id="{00000000-0008-0000-0000-00000D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82" name="Text Box 1">
          <a:extLst>
            <a:ext uri="{FF2B5EF4-FFF2-40B4-BE49-F238E27FC236}">
              <a16:creationId xmlns:a16="http://schemas.microsoft.com/office/drawing/2014/main" id="{00000000-0008-0000-0000-00000E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3" name="Text Box 1">
          <a:extLst>
            <a:ext uri="{FF2B5EF4-FFF2-40B4-BE49-F238E27FC236}">
              <a16:creationId xmlns:a16="http://schemas.microsoft.com/office/drawing/2014/main" id="{00000000-0008-0000-0000-00000F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4" name="Text Box 24">
          <a:extLst>
            <a:ext uri="{FF2B5EF4-FFF2-40B4-BE49-F238E27FC236}">
              <a16:creationId xmlns:a16="http://schemas.microsoft.com/office/drawing/2014/main" id="{00000000-0008-0000-0000-000010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5" name="Text Box 1">
          <a:extLst>
            <a:ext uri="{FF2B5EF4-FFF2-40B4-BE49-F238E27FC236}">
              <a16:creationId xmlns:a16="http://schemas.microsoft.com/office/drawing/2014/main" id="{00000000-0008-0000-0000-000011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86" name="Text Box 1">
          <a:extLst>
            <a:ext uri="{FF2B5EF4-FFF2-40B4-BE49-F238E27FC236}">
              <a16:creationId xmlns:a16="http://schemas.microsoft.com/office/drawing/2014/main" id="{00000000-0008-0000-0000-000012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87" name="Text Box 1">
          <a:extLst>
            <a:ext uri="{FF2B5EF4-FFF2-40B4-BE49-F238E27FC236}">
              <a16:creationId xmlns:a16="http://schemas.microsoft.com/office/drawing/2014/main" id="{00000000-0008-0000-0000-000013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8" name="Text Box 1">
          <a:extLst>
            <a:ext uri="{FF2B5EF4-FFF2-40B4-BE49-F238E27FC236}">
              <a16:creationId xmlns:a16="http://schemas.microsoft.com/office/drawing/2014/main" id="{00000000-0008-0000-0000-000014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9" name="Text Box 24">
          <a:extLst>
            <a:ext uri="{FF2B5EF4-FFF2-40B4-BE49-F238E27FC236}">
              <a16:creationId xmlns:a16="http://schemas.microsoft.com/office/drawing/2014/main" id="{00000000-0008-0000-0000-000015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90" name="Text Box 1">
          <a:extLst>
            <a:ext uri="{FF2B5EF4-FFF2-40B4-BE49-F238E27FC236}">
              <a16:creationId xmlns:a16="http://schemas.microsoft.com/office/drawing/2014/main" id="{00000000-0008-0000-0000-000016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1" name="Text Box 1">
          <a:extLst>
            <a:ext uri="{FF2B5EF4-FFF2-40B4-BE49-F238E27FC236}">
              <a16:creationId xmlns:a16="http://schemas.microsoft.com/office/drawing/2014/main" id="{00000000-0008-0000-0000-000017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2" name="Text Box 1">
          <a:extLst>
            <a:ext uri="{FF2B5EF4-FFF2-40B4-BE49-F238E27FC236}">
              <a16:creationId xmlns:a16="http://schemas.microsoft.com/office/drawing/2014/main" id="{00000000-0008-0000-0000-000018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3" name="Text Box 1">
          <a:extLst>
            <a:ext uri="{FF2B5EF4-FFF2-40B4-BE49-F238E27FC236}">
              <a16:creationId xmlns:a16="http://schemas.microsoft.com/office/drawing/2014/main" id="{00000000-0008-0000-0000-000019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4" name="Text Box 1">
          <a:extLst>
            <a:ext uri="{FF2B5EF4-FFF2-40B4-BE49-F238E27FC236}">
              <a16:creationId xmlns:a16="http://schemas.microsoft.com/office/drawing/2014/main" id="{00000000-0008-0000-0000-00001A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795" name="Text Box 1">
          <a:extLst>
            <a:ext uri="{FF2B5EF4-FFF2-40B4-BE49-F238E27FC236}">
              <a16:creationId xmlns:a16="http://schemas.microsoft.com/office/drawing/2014/main" id="{00000000-0008-0000-0000-00001B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796" name="Text Box 1">
          <a:extLst>
            <a:ext uri="{FF2B5EF4-FFF2-40B4-BE49-F238E27FC236}">
              <a16:creationId xmlns:a16="http://schemas.microsoft.com/office/drawing/2014/main" id="{00000000-0008-0000-0000-00001C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797" name="Text Box 1">
          <a:extLst>
            <a:ext uri="{FF2B5EF4-FFF2-40B4-BE49-F238E27FC236}">
              <a16:creationId xmlns:a16="http://schemas.microsoft.com/office/drawing/2014/main" id="{00000000-0008-0000-0000-00001D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798" name="Text Box 24">
          <a:extLst>
            <a:ext uri="{FF2B5EF4-FFF2-40B4-BE49-F238E27FC236}">
              <a16:creationId xmlns:a16="http://schemas.microsoft.com/office/drawing/2014/main" id="{00000000-0008-0000-0000-00001E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799" name="Text Box 1">
          <a:extLst>
            <a:ext uri="{FF2B5EF4-FFF2-40B4-BE49-F238E27FC236}">
              <a16:creationId xmlns:a16="http://schemas.microsoft.com/office/drawing/2014/main" id="{00000000-0008-0000-0000-00001F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800" name="Text Box 1">
          <a:extLst>
            <a:ext uri="{FF2B5EF4-FFF2-40B4-BE49-F238E27FC236}">
              <a16:creationId xmlns:a16="http://schemas.microsoft.com/office/drawing/2014/main" id="{00000000-0008-0000-0000-000020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801" name="Text Box 1">
          <a:extLst>
            <a:ext uri="{FF2B5EF4-FFF2-40B4-BE49-F238E27FC236}">
              <a16:creationId xmlns:a16="http://schemas.microsoft.com/office/drawing/2014/main" id="{00000000-0008-0000-0000-000021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2" name="Text Box 1">
          <a:extLst>
            <a:ext uri="{FF2B5EF4-FFF2-40B4-BE49-F238E27FC236}">
              <a16:creationId xmlns:a16="http://schemas.microsoft.com/office/drawing/2014/main" id="{00000000-0008-0000-0000-000022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3" name="Text Box 24">
          <a:extLst>
            <a:ext uri="{FF2B5EF4-FFF2-40B4-BE49-F238E27FC236}">
              <a16:creationId xmlns:a16="http://schemas.microsoft.com/office/drawing/2014/main" id="{00000000-0008-0000-0000-000023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4" name="Text Box 1">
          <a:extLst>
            <a:ext uri="{FF2B5EF4-FFF2-40B4-BE49-F238E27FC236}">
              <a16:creationId xmlns:a16="http://schemas.microsoft.com/office/drawing/2014/main" id="{00000000-0008-0000-0000-000024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5" name="Text Box 1">
          <a:extLst>
            <a:ext uri="{FF2B5EF4-FFF2-40B4-BE49-F238E27FC236}">
              <a16:creationId xmlns:a16="http://schemas.microsoft.com/office/drawing/2014/main" id="{00000000-0008-0000-0000-000025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6" name="Text Box 1">
          <a:extLst>
            <a:ext uri="{FF2B5EF4-FFF2-40B4-BE49-F238E27FC236}">
              <a16:creationId xmlns:a16="http://schemas.microsoft.com/office/drawing/2014/main" id="{00000000-0008-0000-0000-000026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7" name="Text Box 1">
          <a:extLst>
            <a:ext uri="{FF2B5EF4-FFF2-40B4-BE49-F238E27FC236}">
              <a16:creationId xmlns:a16="http://schemas.microsoft.com/office/drawing/2014/main" id="{00000000-0008-0000-0000-000027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8" name="Text Box 1">
          <a:extLst>
            <a:ext uri="{FF2B5EF4-FFF2-40B4-BE49-F238E27FC236}">
              <a16:creationId xmlns:a16="http://schemas.microsoft.com/office/drawing/2014/main" id="{00000000-0008-0000-0000-000028030000}"/>
            </a:ext>
          </a:extLst>
        </xdr:cNvPr>
        <xdr:cNvSpPr txBox="1">
          <a:spLocks noChangeArrowheads="1"/>
        </xdr:cNvSpPr>
      </xdr:nvSpPr>
      <xdr:spPr bwMode="auto">
        <a:xfrm>
          <a:off x="1113472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809" name="Text Box 1">
          <a:extLst>
            <a:ext uri="{FF2B5EF4-FFF2-40B4-BE49-F238E27FC236}">
              <a16:creationId xmlns:a16="http://schemas.microsoft.com/office/drawing/2014/main" id="{00000000-0008-0000-0000-000029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810" name="Text Box 1">
          <a:extLst>
            <a:ext uri="{FF2B5EF4-FFF2-40B4-BE49-F238E27FC236}">
              <a16:creationId xmlns:a16="http://schemas.microsoft.com/office/drawing/2014/main" id="{00000000-0008-0000-0000-00002A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1" name="Text Box 1">
          <a:extLst>
            <a:ext uri="{FF2B5EF4-FFF2-40B4-BE49-F238E27FC236}">
              <a16:creationId xmlns:a16="http://schemas.microsoft.com/office/drawing/2014/main" id="{00000000-0008-0000-0000-00002B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2" name="Text Box 24">
          <a:extLst>
            <a:ext uri="{FF2B5EF4-FFF2-40B4-BE49-F238E27FC236}">
              <a16:creationId xmlns:a16="http://schemas.microsoft.com/office/drawing/2014/main" id="{00000000-0008-0000-0000-00002C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3" name="Text Box 1">
          <a:extLst>
            <a:ext uri="{FF2B5EF4-FFF2-40B4-BE49-F238E27FC236}">
              <a16:creationId xmlns:a16="http://schemas.microsoft.com/office/drawing/2014/main" id="{00000000-0008-0000-0000-00002D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814" name="Text Box 1">
          <a:extLst>
            <a:ext uri="{FF2B5EF4-FFF2-40B4-BE49-F238E27FC236}">
              <a16:creationId xmlns:a16="http://schemas.microsoft.com/office/drawing/2014/main" id="{00000000-0008-0000-0000-00002E030000}"/>
            </a:ext>
          </a:extLst>
        </xdr:cNvPr>
        <xdr:cNvSpPr txBox="1">
          <a:spLocks noChangeArrowheads="1"/>
        </xdr:cNvSpPr>
      </xdr:nvSpPr>
      <xdr:spPr bwMode="auto">
        <a:xfrm>
          <a:off x="1113472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815" name="Text Box 1">
          <a:extLst>
            <a:ext uri="{FF2B5EF4-FFF2-40B4-BE49-F238E27FC236}">
              <a16:creationId xmlns:a16="http://schemas.microsoft.com/office/drawing/2014/main" id="{00000000-0008-0000-0000-00002F030000}"/>
            </a:ext>
          </a:extLst>
        </xdr:cNvPr>
        <xdr:cNvSpPr txBox="1">
          <a:spLocks noChangeArrowheads="1"/>
        </xdr:cNvSpPr>
      </xdr:nvSpPr>
      <xdr:spPr bwMode="auto">
        <a:xfrm>
          <a:off x="1113472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6" name="Text Box 1">
          <a:extLst>
            <a:ext uri="{FF2B5EF4-FFF2-40B4-BE49-F238E27FC236}">
              <a16:creationId xmlns:a16="http://schemas.microsoft.com/office/drawing/2014/main" id="{00000000-0008-0000-0000-000030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7" name="Text Box 24">
          <a:extLst>
            <a:ext uri="{FF2B5EF4-FFF2-40B4-BE49-F238E27FC236}">
              <a16:creationId xmlns:a16="http://schemas.microsoft.com/office/drawing/2014/main" id="{00000000-0008-0000-0000-000031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8" name="Text Box 1">
          <a:extLst>
            <a:ext uri="{FF2B5EF4-FFF2-40B4-BE49-F238E27FC236}">
              <a16:creationId xmlns:a16="http://schemas.microsoft.com/office/drawing/2014/main" id="{00000000-0008-0000-0000-000032030000}"/>
            </a:ext>
          </a:extLst>
        </xdr:cNvPr>
        <xdr:cNvSpPr txBox="1">
          <a:spLocks noChangeArrowheads="1"/>
        </xdr:cNvSpPr>
      </xdr:nvSpPr>
      <xdr:spPr bwMode="auto">
        <a:xfrm>
          <a:off x="1113472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19" name="Text Box 1">
          <a:extLst>
            <a:ext uri="{FF2B5EF4-FFF2-40B4-BE49-F238E27FC236}">
              <a16:creationId xmlns:a16="http://schemas.microsoft.com/office/drawing/2014/main" id="{00000000-0008-0000-0000-000033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0" name="Text Box 1">
          <a:extLst>
            <a:ext uri="{FF2B5EF4-FFF2-40B4-BE49-F238E27FC236}">
              <a16:creationId xmlns:a16="http://schemas.microsoft.com/office/drawing/2014/main" id="{00000000-0008-0000-0000-000034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1" name="Text Box 1">
          <a:extLst>
            <a:ext uri="{FF2B5EF4-FFF2-40B4-BE49-F238E27FC236}">
              <a16:creationId xmlns:a16="http://schemas.microsoft.com/office/drawing/2014/main" id="{00000000-0008-0000-0000-000035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2" name="Text Box 1">
          <a:extLst>
            <a:ext uri="{FF2B5EF4-FFF2-40B4-BE49-F238E27FC236}">
              <a16:creationId xmlns:a16="http://schemas.microsoft.com/office/drawing/2014/main" id="{00000000-0008-0000-0000-000036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23" name="Text Box 1">
          <a:extLst>
            <a:ext uri="{FF2B5EF4-FFF2-40B4-BE49-F238E27FC236}">
              <a16:creationId xmlns:a16="http://schemas.microsoft.com/office/drawing/2014/main" id="{00000000-0008-0000-0000-000037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24" name="Text Box 1">
          <a:extLst>
            <a:ext uri="{FF2B5EF4-FFF2-40B4-BE49-F238E27FC236}">
              <a16:creationId xmlns:a16="http://schemas.microsoft.com/office/drawing/2014/main" id="{00000000-0008-0000-0000-000038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25" name="Text Box 1">
          <a:extLst>
            <a:ext uri="{FF2B5EF4-FFF2-40B4-BE49-F238E27FC236}">
              <a16:creationId xmlns:a16="http://schemas.microsoft.com/office/drawing/2014/main" id="{00000000-0008-0000-0000-000039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26" name="Text Box 24">
          <a:extLst>
            <a:ext uri="{FF2B5EF4-FFF2-40B4-BE49-F238E27FC236}">
              <a16:creationId xmlns:a16="http://schemas.microsoft.com/office/drawing/2014/main" id="{00000000-0008-0000-0000-00003A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27" name="Text Box 1">
          <a:extLst>
            <a:ext uri="{FF2B5EF4-FFF2-40B4-BE49-F238E27FC236}">
              <a16:creationId xmlns:a16="http://schemas.microsoft.com/office/drawing/2014/main" id="{00000000-0008-0000-0000-00003B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28" name="Text Box 1">
          <a:extLst>
            <a:ext uri="{FF2B5EF4-FFF2-40B4-BE49-F238E27FC236}">
              <a16:creationId xmlns:a16="http://schemas.microsoft.com/office/drawing/2014/main" id="{00000000-0008-0000-0000-00003C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29" name="Text Box 1">
          <a:extLst>
            <a:ext uri="{FF2B5EF4-FFF2-40B4-BE49-F238E27FC236}">
              <a16:creationId xmlns:a16="http://schemas.microsoft.com/office/drawing/2014/main" id="{00000000-0008-0000-0000-00003D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0" name="Text Box 1">
          <a:extLst>
            <a:ext uri="{FF2B5EF4-FFF2-40B4-BE49-F238E27FC236}">
              <a16:creationId xmlns:a16="http://schemas.microsoft.com/office/drawing/2014/main" id="{00000000-0008-0000-0000-00003E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1" name="Text Box 24">
          <a:extLst>
            <a:ext uri="{FF2B5EF4-FFF2-40B4-BE49-F238E27FC236}">
              <a16:creationId xmlns:a16="http://schemas.microsoft.com/office/drawing/2014/main" id="{00000000-0008-0000-0000-00003F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2" name="Text Box 1">
          <a:extLst>
            <a:ext uri="{FF2B5EF4-FFF2-40B4-BE49-F238E27FC236}">
              <a16:creationId xmlns:a16="http://schemas.microsoft.com/office/drawing/2014/main" id="{00000000-0008-0000-0000-000040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3" name="Text Box 1">
          <a:extLst>
            <a:ext uri="{FF2B5EF4-FFF2-40B4-BE49-F238E27FC236}">
              <a16:creationId xmlns:a16="http://schemas.microsoft.com/office/drawing/2014/main" id="{00000000-0008-0000-0000-000041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4" name="Text Box 1">
          <a:extLst>
            <a:ext uri="{FF2B5EF4-FFF2-40B4-BE49-F238E27FC236}">
              <a16:creationId xmlns:a16="http://schemas.microsoft.com/office/drawing/2014/main" id="{00000000-0008-0000-0000-000042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5" name="Text Box 1">
          <a:extLst>
            <a:ext uri="{FF2B5EF4-FFF2-40B4-BE49-F238E27FC236}">
              <a16:creationId xmlns:a16="http://schemas.microsoft.com/office/drawing/2014/main" id="{00000000-0008-0000-0000-000043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6" name="Text Box 1">
          <a:extLst>
            <a:ext uri="{FF2B5EF4-FFF2-40B4-BE49-F238E27FC236}">
              <a16:creationId xmlns:a16="http://schemas.microsoft.com/office/drawing/2014/main" id="{00000000-0008-0000-0000-000044030000}"/>
            </a:ext>
          </a:extLst>
        </xdr:cNvPr>
        <xdr:cNvSpPr txBox="1">
          <a:spLocks noChangeArrowheads="1"/>
        </xdr:cNvSpPr>
      </xdr:nvSpPr>
      <xdr:spPr bwMode="auto">
        <a:xfrm>
          <a:off x="129540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37" name="Text Box 1">
          <a:extLst>
            <a:ext uri="{FF2B5EF4-FFF2-40B4-BE49-F238E27FC236}">
              <a16:creationId xmlns:a16="http://schemas.microsoft.com/office/drawing/2014/main" id="{00000000-0008-0000-0000-000045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38" name="Text Box 1">
          <a:extLst>
            <a:ext uri="{FF2B5EF4-FFF2-40B4-BE49-F238E27FC236}">
              <a16:creationId xmlns:a16="http://schemas.microsoft.com/office/drawing/2014/main" id="{00000000-0008-0000-0000-000046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9" name="Text Box 1">
          <a:extLst>
            <a:ext uri="{FF2B5EF4-FFF2-40B4-BE49-F238E27FC236}">
              <a16:creationId xmlns:a16="http://schemas.microsoft.com/office/drawing/2014/main" id="{00000000-0008-0000-0000-000047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0" name="Text Box 24">
          <a:extLst>
            <a:ext uri="{FF2B5EF4-FFF2-40B4-BE49-F238E27FC236}">
              <a16:creationId xmlns:a16="http://schemas.microsoft.com/office/drawing/2014/main" id="{00000000-0008-0000-0000-000048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1" name="Text Box 1">
          <a:extLst>
            <a:ext uri="{FF2B5EF4-FFF2-40B4-BE49-F238E27FC236}">
              <a16:creationId xmlns:a16="http://schemas.microsoft.com/office/drawing/2014/main" id="{00000000-0008-0000-0000-000049030000}"/>
            </a:ext>
          </a:extLst>
        </xdr:cNvPr>
        <xdr:cNvSpPr txBox="1">
          <a:spLocks noChangeArrowheads="1"/>
        </xdr:cNvSpPr>
      </xdr:nvSpPr>
      <xdr:spPr bwMode="auto">
        <a:xfrm>
          <a:off x="129540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42" name="Text Box 1">
          <a:extLst>
            <a:ext uri="{FF2B5EF4-FFF2-40B4-BE49-F238E27FC236}">
              <a16:creationId xmlns:a16="http://schemas.microsoft.com/office/drawing/2014/main" id="{00000000-0008-0000-0000-00004A030000}"/>
            </a:ext>
          </a:extLst>
        </xdr:cNvPr>
        <xdr:cNvSpPr txBox="1">
          <a:spLocks noChangeArrowheads="1"/>
        </xdr:cNvSpPr>
      </xdr:nvSpPr>
      <xdr:spPr bwMode="auto">
        <a:xfrm>
          <a:off x="129540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43" name="Text Box 1">
          <a:extLst>
            <a:ext uri="{FF2B5EF4-FFF2-40B4-BE49-F238E27FC236}">
              <a16:creationId xmlns:a16="http://schemas.microsoft.com/office/drawing/2014/main" id="{00000000-0008-0000-0000-00004B030000}"/>
            </a:ext>
          </a:extLst>
        </xdr:cNvPr>
        <xdr:cNvSpPr txBox="1">
          <a:spLocks noChangeArrowheads="1"/>
        </xdr:cNvSpPr>
      </xdr:nvSpPr>
      <xdr:spPr bwMode="auto">
        <a:xfrm>
          <a:off x="129540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22</xdr:row>
      <xdr:rowOff>503464</xdr:rowOff>
    </xdr:from>
    <xdr:ext cx="85725" cy="161925"/>
    <xdr:sp macro="" textlink="">
      <xdr:nvSpPr>
        <xdr:cNvPr id="847" name="Text Box 1">
          <a:extLst>
            <a:ext uri="{FF2B5EF4-FFF2-40B4-BE49-F238E27FC236}">
              <a16:creationId xmlns:a16="http://schemas.microsoft.com/office/drawing/2014/main" id="{00000000-0008-0000-0000-00004F030000}"/>
            </a:ext>
          </a:extLst>
        </xdr:cNvPr>
        <xdr:cNvSpPr txBox="1">
          <a:spLocks noChangeArrowheads="1"/>
        </xdr:cNvSpPr>
      </xdr:nvSpPr>
      <xdr:spPr bwMode="auto">
        <a:xfrm>
          <a:off x="12994821" y="1400991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48" name="Text Box 1">
          <a:extLst>
            <a:ext uri="{FF2B5EF4-FFF2-40B4-BE49-F238E27FC236}">
              <a16:creationId xmlns:a16="http://schemas.microsoft.com/office/drawing/2014/main" id="{00000000-0008-0000-0000-000050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49" name="Text Box 1">
          <a:extLst>
            <a:ext uri="{FF2B5EF4-FFF2-40B4-BE49-F238E27FC236}">
              <a16:creationId xmlns:a16="http://schemas.microsoft.com/office/drawing/2014/main" id="{00000000-0008-0000-0000-000051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50" name="Text Box 1">
          <a:extLst>
            <a:ext uri="{FF2B5EF4-FFF2-40B4-BE49-F238E27FC236}">
              <a16:creationId xmlns:a16="http://schemas.microsoft.com/office/drawing/2014/main" id="{00000000-0008-0000-0000-000052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51" name="Text Box 1">
          <a:extLst>
            <a:ext uri="{FF2B5EF4-FFF2-40B4-BE49-F238E27FC236}">
              <a16:creationId xmlns:a16="http://schemas.microsoft.com/office/drawing/2014/main" id="{00000000-0008-0000-0000-000053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52" name="Text Box 1">
          <a:extLst>
            <a:ext uri="{FF2B5EF4-FFF2-40B4-BE49-F238E27FC236}">
              <a16:creationId xmlns:a16="http://schemas.microsoft.com/office/drawing/2014/main" id="{00000000-0008-0000-0000-000054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53" name="Text Box 1">
          <a:extLst>
            <a:ext uri="{FF2B5EF4-FFF2-40B4-BE49-F238E27FC236}">
              <a16:creationId xmlns:a16="http://schemas.microsoft.com/office/drawing/2014/main" id="{00000000-0008-0000-0000-000055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4" name="Text Box 1">
          <a:extLst>
            <a:ext uri="{FF2B5EF4-FFF2-40B4-BE49-F238E27FC236}">
              <a16:creationId xmlns:a16="http://schemas.microsoft.com/office/drawing/2014/main" id="{00000000-0008-0000-0000-000056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5" name="Text Box 24">
          <a:extLst>
            <a:ext uri="{FF2B5EF4-FFF2-40B4-BE49-F238E27FC236}">
              <a16:creationId xmlns:a16="http://schemas.microsoft.com/office/drawing/2014/main" id="{00000000-0008-0000-0000-000057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6" name="Text Box 1">
          <a:extLst>
            <a:ext uri="{FF2B5EF4-FFF2-40B4-BE49-F238E27FC236}">
              <a16:creationId xmlns:a16="http://schemas.microsoft.com/office/drawing/2014/main" id="{00000000-0008-0000-0000-000058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57" name="Text Box 1">
          <a:extLst>
            <a:ext uri="{FF2B5EF4-FFF2-40B4-BE49-F238E27FC236}">
              <a16:creationId xmlns:a16="http://schemas.microsoft.com/office/drawing/2014/main" id="{00000000-0008-0000-0000-000059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58" name="Text Box 1">
          <a:extLst>
            <a:ext uri="{FF2B5EF4-FFF2-40B4-BE49-F238E27FC236}">
              <a16:creationId xmlns:a16="http://schemas.microsoft.com/office/drawing/2014/main" id="{00000000-0008-0000-0000-00005A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9" name="Text Box 1">
          <a:extLst>
            <a:ext uri="{FF2B5EF4-FFF2-40B4-BE49-F238E27FC236}">
              <a16:creationId xmlns:a16="http://schemas.microsoft.com/office/drawing/2014/main" id="{00000000-0008-0000-0000-00005B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0" name="Text Box 24">
          <a:extLst>
            <a:ext uri="{FF2B5EF4-FFF2-40B4-BE49-F238E27FC236}">
              <a16:creationId xmlns:a16="http://schemas.microsoft.com/office/drawing/2014/main" id="{00000000-0008-0000-0000-00005C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1" name="Text Box 1">
          <a:extLst>
            <a:ext uri="{FF2B5EF4-FFF2-40B4-BE49-F238E27FC236}">
              <a16:creationId xmlns:a16="http://schemas.microsoft.com/office/drawing/2014/main" id="{00000000-0008-0000-0000-00005D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2" name="Text Box 1">
          <a:extLst>
            <a:ext uri="{FF2B5EF4-FFF2-40B4-BE49-F238E27FC236}">
              <a16:creationId xmlns:a16="http://schemas.microsoft.com/office/drawing/2014/main" id="{00000000-0008-0000-0000-00005E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3" name="Text Box 1">
          <a:extLst>
            <a:ext uri="{FF2B5EF4-FFF2-40B4-BE49-F238E27FC236}">
              <a16:creationId xmlns:a16="http://schemas.microsoft.com/office/drawing/2014/main" id="{00000000-0008-0000-0000-00005F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4" name="Text Box 1">
          <a:extLst>
            <a:ext uri="{FF2B5EF4-FFF2-40B4-BE49-F238E27FC236}">
              <a16:creationId xmlns:a16="http://schemas.microsoft.com/office/drawing/2014/main" id="{00000000-0008-0000-0000-000060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5" name="Text Box 1">
          <a:extLst>
            <a:ext uri="{FF2B5EF4-FFF2-40B4-BE49-F238E27FC236}">
              <a16:creationId xmlns:a16="http://schemas.microsoft.com/office/drawing/2014/main" id="{00000000-0008-0000-0000-000061030000}"/>
            </a:ext>
          </a:extLst>
        </xdr:cNvPr>
        <xdr:cNvSpPr txBox="1">
          <a:spLocks noChangeArrowheads="1"/>
        </xdr:cNvSpPr>
      </xdr:nvSpPr>
      <xdr:spPr bwMode="auto">
        <a:xfrm>
          <a:off x="6581775"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66" name="Text Box 1">
          <a:extLst>
            <a:ext uri="{FF2B5EF4-FFF2-40B4-BE49-F238E27FC236}">
              <a16:creationId xmlns:a16="http://schemas.microsoft.com/office/drawing/2014/main" id="{00000000-0008-0000-0000-000062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67" name="Text Box 1">
          <a:extLst>
            <a:ext uri="{FF2B5EF4-FFF2-40B4-BE49-F238E27FC236}">
              <a16:creationId xmlns:a16="http://schemas.microsoft.com/office/drawing/2014/main" id="{00000000-0008-0000-0000-000063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8" name="Text Box 1">
          <a:extLst>
            <a:ext uri="{FF2B5EF4-FFF2-40B4-BE49-F238E27FC236}">
              <a16:creationId xmlns:a16="http://schemas.microsoft.com/office/drawing/2014/main" id="{00000000-0008-0000-0000-000064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9" name="Text Box 24">
          <a:extLst>
            <a:ext uri="{FF2B5EF4-FFF2-40B4-BE49-F238E27FC236}">
              <a16:creationId xmlns:a16="http://schemas.microsoft.com/office/drawing/2014/main" id="{00000000-0008-0000-0000-000065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0" name="Text Box 1">
          <a:extLst>
            <a:ext uri="{FF2B5EF4-FFF2-40B4-BE49-F238E27FC236}">
              <a16:creationId xmlns:a16="http://schemas.microsoft.com/office/drawing/2014/main" id="{00000000-0008-0000-0000-000066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71" name="Text Box 1">
          <a:extLst>
            <a:ext uri="{FF2B5EF4-FFF2-40B4-BE49-F238E27FC236}">
              <a16:creationId xmlns:a16="http://schemas.microsoft.com/office/drawing/2014/main" id="{00000000-0008-0000-0000-000067030000}"/>
            </a:ext>
          </a:extLst>
        </xdr:cNvPr>
        <xdr:cNvSpPr txBox="1">
          <a:spLocks noChangeArrowheads="1"/>
        </xdr:cNvSpPr>
      </xdr:nvSpPr>
      <xdr:spPr bwMode="auto">
        <a:xfrm>
          <a:off x="6581775"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72" name="Text Box 1">
          <a:extLst>
            <a:ext uri="{FF2B5EF4-FFF2-40B4-BE49-F238E27FC236}">
              <a16:creationId xmlns:a16="http://schemas.microsoft.com/office/drawing/2014/main" id="{00000000-0008-0000-0000-000068030000}"/>
            </a:ext>
          </a:extLst>
        </xdr:cNvPr>
        <xdr:cNvSpPr txBox="1">
          <a:spLocks noChangeArrowheads="1"/>
        </xdr:cNvSpPr>
      </xdr:nvSpPr>
      <xdr:spPr bwMode="auto">
        <a:xfrm>
          <a:off x="6581775"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3" name="Text Box 1">
          <a:extLst>
            <a:ext uri="{FF2B5EF4-FFF2-40B4-BE49-F238E27FC236}">
              <a16:creationId xmlns:a16="http://schemas.microsoft.com/office/drawing/2014/main" id="{00000000-0008-0000-0000-000069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4" name="Text Box 24">
          <a:extLst>
            <a:ext uri="{FF2B5EF4-FFF2-40B4-BE49-F238E27FC236}">
              <a16:creationId xmlns:a16="http://schemas.microsoft.com/office/drawing/2014/main" id="{00000000-0008-0000-0000-00006A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5" name="Text Box 1">
          <a:extLst>
            <a:ext uri="{FF2B5EF4-FFF2-40B4-BE49-F238E27FC236}">
              <a16:creationId xmlns:a16="http://schemas.microsoft.com/office/drawing/2014/main" id="{00000000-0008-0000-0000-00006B030000}"/>
            </a:ext>
          </a:extLst>
        </xdr:cNvPr>
        <xdr:cNvSpPr txBox="1">
          <a:spLocks noChangeArrowheads="1"/>
        </xdr:cNvSpPr>
      </xdr:nvSpPr>
      <xdr:spPr bwMode="auto">
        <a:xfrm>
          <a:off x="6581775"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6" name="Text Box 1">
          <a:extLst>
            <a:ext uri="{FF2B5EF4-FFF2-40B4-BE49-F238E27FC236}">
              <a16:creationId xmlns:a16="http://schemas.microsoft.com/office/drawing/2014/main" id="{00000000-0008-0000-0000-00006C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7" name="Text Box 1">
          <a:extLst>
            <a:ext uri="{FF2B5EF4-FFF2-40B4-BE49-F238E27FC236}">
              <a16:creationId xmlns:a16="http://schemas.microsoft.com/office/drawing/2014/main" id="{00000000-0008-0000-0000-00006D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8" name="Text Box 1">
          <a:extLst>
            <a:ext uri="{FF2B5EF4-FFF2-40B4-BE49-F238E27FC236}">
              <a16:creationId xmlns:a16="http://schemas.microsoft.com/office/drawing/2014/main" id="{00000000-0008-0000-0000-00006E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9" name="Text Box 1">
          <a:extLst>
            <a:ext uri="{FF2B5EF4-FFF2-40B4-BE49-F238E27FC236}">
              <a16:creationId xmlns:a16="http://schemas.microsoft.com/office/drawing/2014/main" id="{00000000-0008-0000-0000-00006F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80" name="Text Box 1">
          <a:extLst>
            <a:ext uri="{FF2B5EF4-FFF2-40B4-BE49-F238E27FC236}">
              <a16:creationId xmlns:a16="http://schemas.microsoft.com/office/drawing/2014/main" id="{00000000-0008-0000-0000-000070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881" name="Text Box 1">
          <a:extLst>
            <a:ext uri="{FF2B5EF4-FFF2-40B4-BE49-F238E27FC236}">
              <a16:creationId xmlns:a16="http://schemas.microsoft.com/office/drawing/2014/main" id="{00000000-0008-0000-0000-000071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2" name="Text Box 1">
          <a:extLst>
            <a:ext uri="{FF2B5EF4-FFF2-40B4-BE49-F238E27FC236}">
              <a16:creationId xmlns:a16="http://schemas.microsoft.com/office/drawing/2014/main" id="{00000000-0008-0000-0000-000072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3" name="Text Box 24">
          <a:extLst>
            <a:ext uri="{FF2B5EF4-FFF2-40B4-BE49-F238E27FC236}">
              <a16:creationId xmlns:a16="http://schemas.microsoft.com/office/drawing/2014/main" id="{00000000-0008-0000-0000-000073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4" name="Text Box 1">
          <a:extLst>
            <a:ext uri="{FF2B5EF4-FFF2-40B4-BE49-F238E27FC236}">
              <a16:creationId xmlns:a16="http://schemas.microsoft.com/office/drawing/2014/main" id="{00000000-0008-0000-0000-000074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85" name="Text Box 1">
          <a:extLst>
            <a:ext uri="{FF2B5EF4-FFF2-40B4-BE49-F238E27FC236}">
              <a16:creationId xmlns:a16="http://schemas.microsoft.com/office/drawing/2014/main" id="{00000000-0008-0000-0000-000075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886" name="Text Box 1">
          <a:extLst>
            <a:ext uri="{FF2B5EF4-FFF2-40B4-BE49-F238E27FC236}">
              <a16:creationId xmlns:a16="http://schemas.microsoft.com/office/drawing/2014/main" id="{00000000-0008-0000-0000-000076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7" name="Text Box 1">
          <a:extLst>
            <a:ext uri="{FF2B5EF4-FFF2-40B4-BE49-F238E27FC236}">
              <a16:creationId xmlns:a16="http://schemas.microsoft.com/office/drawing/2014/main" id="{00000000-0008-0000-0000-000077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8" name="Text Box 24">
          <a:extLst>
            <a:ext uri="{FF2B5EF4-FFF2-40B4-BE49-F238E27FC236}">
              <a16:creationId xmlns:a16="http://schemas.microsoft.com/office/drawing/2014/main" id="{00000000-0008-0000-0000-000078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9" name="Text Box 1">
          <a:extLst>
            <a:ext uri="{FF2B5EF4-FFF2-40B4-BE49-F238E27FC236}">
              <a16:creationId xmlns:a16="http://schemas.microsoft.com/office/drawing/2014/main" id="{00000000-0008-0000-0000-000079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0" name="Text Box 1">
          <a:extLst>
            <a:ext uri="{FF2B5EF4-FFF2-40B4-BE49-F238E27FC236}">
              <a16:creationId xmlns:a16="http://schemas.microsoft.com/office/drawing/2014/main" id="{00000000-0008-0000-0000-00007A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1" name="Text Box 1">
          <a:extLst>
            <a:ext uri="{FF2B5EF4-FFF2-40B4-BE49-F238E27FC236}">
              <a16:creationId xmlns:a16="http://schemas.microsoft.com/office/drawing/2014/main" id="{00000000-0008-0000-0000-00007B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2" name="Text Box 1">
          <a:extLst>
            <a:ext uri="{FF2B5EF4-FFF2-40B4-BE49-F238E27FC236}">
              <a16:creationId xmlns:a16="http://schemas.microsoft.com/office/drawing/2014/main" id="{00000000-0008-0000-0000-00007C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3" name="Text Box 1">
          <a:extLst>
            <a:ext uri="{FF2B5EF4-FFF2-40B4-BE49-F238E27FC236}">
              <a16:creationId xmlns:a16="http://schemas.microsoft.com/office/drawing/2014/main" id="{00000000-0008-0000-0000-00007D030000}"/>
            </a:ext>
          </a:extLst>
        </xdr:cNvPr>
        <xdr:cNvSpPr txBox="1">
          <a:spLocks noChangeArrowheads="1"/>
        </xdr:cNvSpPr>
      </xdr:nvSpPr>
      <xdr:spPr bwMode="auto">
        <a:xfrm>
          <a:off x="8915400" y="1350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94" name="Text Box 1">
          <a:extLst>
            <a:ext uri="{FF2B5EF4-FFF2-40B4-BE49-F238E27FC236}">
              <a16:creationId xmlns:a16="http://schemas.microsoft.com/office/drawing/2014/main" id="{00000000-0008-0000-0000-00007E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895" name="Text Box 1">
          <a:extLst>
            <a:ext uri="{FF2B5EF4-FFF2-40B4-BE49-F238E27FC236}">
              <a16:creationId xmlns:a16="http://schemas.microsoft.com/office/drawing/2014/main" id="{00000000-0008-0000-0000-00007F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6" name="Text Box 1">
          <a:extLst>
            <a:ext uri="{FF2B5EF4-FFF2-40B4-BE49-F238E27FC236}">
              <a16:creationId xmlns:a16="http://schemas.microsoft.com/office/drawing/2014/main" id="{00000000-0008-0000-0000-000080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7" name="Text Box 24">
          <a:extLst>
            <a:ext uri="{FF2B5EF4-FFF2-40B4-BE49-F238E27FC236}">
              <a16:creationId xmlns:a16="http://schemas.microsoft.com/office/drawing/2014/main" id="{00000000-0008-0000-0000-000081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8" name="Text Box 1">
          <a:extLst>
            <a:ext uri="{FF2B5EF4-FFF2-40B4-BE49-F238E27FC236}">
              <a16:creationId xmlns:a16="http://schemas.microsoft.com/office/drawing/2014/main" id="{00000000-0008-0000-0000-000082030000}"/>
            </a:ext>
          </a:extLst>
        </xdr:cNvPr>
        <xdr:cNvSpPr txBox="1">
          <a:spLocks noChangeArrowheads="1"/>
        </xdr:cNvSpPr>
      </xdr:nvSpPr>
      <xdr:spPr bwMode="auto">
        <a:xfrm>
          <a:off x="8915400" y="13506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99" name="Text Box 1">
          <a:extLst>
            <a:ext uri="{FF2B5EF4-FFF2-40B4-BE49-F238E27FC236}">
              <a16:creationId xmlns:a16="http://schemas.microsoft.com/office/drawing/2014/main" id="{00000000-0008-0000-0000-000083030000}"/>
            </a:ext>
          </a:extLst>
        </xdr:cNvPr>
        <xdr:cNvSpPr txBox="1">
          <a:spLocks noChangeArrowheads="1"/>
        </xdr:cNvSpPr>
      </xdr:nvSpPr>
      <xdr:spPr bwMode="auto">
        <a:xfrm>
          <a:off x="8915400" y="13506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900" name="Text Box 1">
          <a:extLst>
            <a:ext uri="{FF2B5EF4-FFF2-40B4-BE49-F238E27FC236}">
              <a16:creationId xmlns:a16="http://schemas.microsoft.com/office/drawing/2014/main" id="{00000000-0008-0000-0000-000084030000}"/>
            </a:ext>
          </a:extLst>
        </xdr:cNvPr>
        <xdr:cNvSpPr txBox="1">
          <a:spLocks noChangeArrowheads="1"/>
        </xdr:cNvSpPr>
      </xdr:nvSpPr>
      <xdr:spPr bwMode="auto">
        <a:xfrm>
          <a:off x="8915400" y="13506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4" name="Text Box 1">
          <a:extLst>
            <a:ext uri="{FF2B5EF4-FFF2-40B4-BE49-F238E27FC236}">
              <a16:creationId xmlns:a16="http://schemas.microsoft.com/office/drawing/2014/main" id="{00000000-0008-0000-0000-000088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5" name="Text Box 1">
          <a:extLst>
            <a:ext uri="{FF2B5EF4-FFF2-40B4-BE49-F238E27FC236}">
              <a16:creationId xmlns:a16="http://schemas.microsoft.com/office/drawing/2014/main" id="{00000000-0008-0000-0000-000089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6" name="Text Box 1">
          <a:extLst>
            <a:ext uri="{FF2B5EF4-FFF2-40B4-BE49-F238E27FC236}">
              <a16:creationId xmlns:a16="http://schemas.microsoft.com/office/drawing/2014/main" id="{00000000-0008-0000-0000-00008A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7" name="Text Box 1">
          <a:extLst>
            <a:ext uri="{FF2B5EF4-FFF2-40B4-BE49-F238E27FC236}">
              <a16:creationId xmlns:a16="http://schemas.microsoft.com/office/drawing/2014/main" id="{00000000-0008-0000-0000-00008B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08" name="Text Box 1">
          <a:extLst>
            <a:ext uri="{FF2B5EF4-FFF2-40B4-BE49-F238E27FC236}">
              <a16:creationId xmlns:a16="http://schemas.microsoft.com/office/drawing/2014/main" id="{00000000-0008-0000-0000-00008C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09" name="Text Box 1">
          <a:extLst>
            <a:ext uri="{FF2B5EF4-FFF2-40B4-BE49-F238E27FC236}">
              <a16:creationId xmlns:a16="http://schemas.microsoft.com/office/drawing/2014/main" id="{00000000-0008-0000-0000-00008D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0" name="Text Box 1">
          <a:extLst>
            <a:ext uri="{FF2B5EF4-FFF2-40B4-BE49-F238E27FC236}">
              <a16:creationId xmlns:a16="http://schemas.microsoft.com/office/drawing/2014/main" id="{00000000-0008-0000-0000-00008E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1" name="Text Box 24">
          <a:extLst>
            <a:ext uri="{FF2B5EF4-FFF2-40B4-BE49-F238E27FC236}">
              <a16:creationId xmlns:a16="http://schemas.microsoft.com/office/drawing/2014/main" id="{00000000-0008-0000-0000-00008F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2" name="Text Box 1">
          <a:extLst>
            <a:ext uri="{FF2B5EF4-FFF2-40B4-BE49-F238E27FC236}">
              <a16:creationId xmlns:a16="http://schemas.microsoft.com/office/drawing/2014/main" id="{00000000-0008-0000-0000-000090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13" name="Text Box 1">
          <a:extLst>
            <a:ext uri="{FF2B5EF4-FFF2-40B4-BE49-F238E27FC236}">
              <a16:creationId xmlns:a16="http://schemas.microsoft.com/office/drawing/2014/main" id="{00000000-0008-0000-0000-000091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14" name="Text Box 1">
          <a:extLst>
            <a:ext uri="{FF2B5EF4-FFF2-40B4-BE49-F238E27FC236}">
              <a16:creationId xmlns:a16="http://schemas.microsoft.com/office/drawing/2014/main" id="{00000000-0008-0000-0000-000092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5" name="Text Box 1">
          <a:extLst>
            <a:ext uri="{FF2B5EF4-FFF2-40B4-BE49-F238E27FC236}">
              <a16:creationId xmlns:a16="http://schemas.microsoft.com/office/drawing/2014/main" id="{00000000-0008-0000-0000-000093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6" name="Text Box 24">
          <a:extLst>
            <a:ext uri="{FF2B5EF4-FFF2-40B4-BE49-F238E27FC236}">
              <a16:creationId xmlns:a16="http://schemas.microsoft.com/office/drawing/2014/main" id="{00000000-0008-0000-0000-000094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7" name="Text Box 1">
          <a:extLst>
            <a:ext uri="{FF2B5EF4-FFF2-40B4-BE49-F238E27FC236}">
              <a16:creationId xmlns:a16="http://schemas.microsoft.com/office/drawing/2014/main" id="{00000000-0008-0000-0000-000095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18" name="Text Box 1">
          <a:extLst>
            <a:ext uri="{FF2B5EF4-FFF2-40B4-BE49-F238E27FC236}">
              <a16:creationId xmlns:a16="http://schemas.microsoft.com/office/drawing/2014/main" id="{00000000-0008-0000-0000-000096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19" name="Text Box 1">
          <a:extLst>
            <a:ext uri="{FF2B5EF4-FFF2-40B4-BE49-F238E27FC236}">
              <a16:creationId xmlns:a16="http://schemas.microsoft.com/office/drawing/2014/main" id="{00000000-0008-0000-0000-000097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20" name="Text Box 1">
          <a:extLst>
            <a:ext uri="{FF2B5EF4-FFF2-40B4-BE49-F238E27FC236}">
              <a16:creationId xmlns:a16="http://schemas.microsoft.com/office/drawing/2014/main" id="{00000000-0008-0000-0000-000098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21" name="Text Box 1">
          <a:extLst>
            <a:ext uri="{FF2B5EF4-FFF2-40B4-BE49-F238E27FC236}">
              <a16:creationId xmlns:a16="http://schemas.microsoft.com/office/drawing/2014/main" id="{00000000-0008-0000-0000-000099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22" name="Text Box 1">
          <a:extLst>
            <a:ext uri="{FF2B5EF4-FFF2-40B4-BE49-F238E27FC236}">
              <a16:creationId xmlns:a16="http://schemas.microsoft.com/office/drawing/2014/main" id="{00000000-0008-0000-0000-00009A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23" name="Text Box 1">
          <a:extLst>
            <a:ext uri="{FF2B5EF4-FFF2-40B4-BE49-F238E27FC236}">
              <a16:creationId xmlns:a16="http://schemas.microsoft.com/office/drawing/2014/main" id="{00000000-0008-0000-0000-00009B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4" name="Text Box 1">
          <a:extLst>
            <a:ext uri="{FF2B5EF4-FFF2-40B4-BE49-F238E27FC236}">
              <a16:creationId xmlns:a16="http://schemas.microsoft.com/office/drawing/2014/main" id="{00000000-0008-0000-0000-00009C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5" name="Text Box 24">
          <a:extLst>
            <a:ext uri="{FF2B5EF4-FFF2-40B4-BE49-F238E27FC236}">
              <a16:creationId xmlns:a16="http://schemas.microsoft.com/office/drawing/2014/main" id="{00000000-0008-0000-0000-00009D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6" name="Text Box 1">
          <a:extLst>
            <a:ext uri="{FF2B5EF4-FFF2-40B4-BE49-F238E27FC236}">
              <a16:creationId xmlns:a16="http://schemas.microsoft.com/office/drawing/2014/main" id="{00000000-0008-0000-0000-00009E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27" name="Text Box 1">
          <a:extLst>
            <a:ext uri="{FF2B5EF4-FFF2-40B4-BE49-F238E27FC236}">
              <a16:creationId xmlns:a16="http://schemas.microsoft.com/office/drawing/2014/main" id="{00000000-0008-0000-0000-00009F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28" name="Text Box 1">
          <a:extLst>
            <a:ext uri="{FF2B5EF4-FFF2-40B4-BE49-F238E27FC236}">
              <a16:creationId xmlns:a16="http://schemas.microsoft.com/office/drawing/2014/main" id="{00000000-0008-0000-0000-0000A0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9" name="Text Box 1">
          <a:extLst>
            <a:ext uri="{FF2B5EF4-FFF2-40B4-BE49-F238E27FC236}">
              <a16:creationId xmlns:a16="http://schemas.microsoft.com/office/drawing/2014/main" id="{00000000-0008-0000-0000-0000A1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0" name="Text Box 24">
          <a:extLst>
            <a:ext uri="{FF2B5EF4-FFF2-40B4-BE49-F238E27FC236}">
              <a16:creationId xmlns:a16="http://schemas.microsoft.com/office/drawing/2014/main" id="{00000000-0008-0000-0000-0000A2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1" name="Text Box 1">
          <a:extLst>
            <a:ext uri="{FF2B5EF4-FFF2-40B4-BE49-F238E27FC236}">
              <a16:creationId xmlns:a16="http://schemas.microsoft.com/office/drawing/2014/main" id="{00000000-0008-0000-0000-0000A3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2" name="Text Box 1">
          <a:extLst>
            <a:ext uri="{FF2B5EF4-FFF2-40B4-BE49-F238E27FC236}">
              <a16:creationId xmlns:a16="http://schemas.microsoft.com/office/drawing/2014/main" id="{00000000-0008-0000-0000-0000A4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3" name="Text Box 1">
          <a:extLst>
            <a:ext uri="{FF2B5EF4-FFF2-40B4-BE49-F238E27FC236}">
              <a16:creationId xmlns:a16="http://schemas.microsoft.com/office/drawing/2014/main" id="{00000000-0008-0000-0000-0000A5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4" name="Text Box 1">
          <a:extLst>
            <a:ext uri="{FF2B5EF4-FFF2-40B4-BE49-F238E27FC236}">
              <a16:creationId xmlns:a16="http://schemas.microsoft.com/office/drawing/2014/main" id="{00000000-0008-0000-0000-0000A6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5" name="Text Box 1">
          <a:extLst>
            <a:ext uri="{FF2B5EF4-FFF2-40B4-BE49-F238E27FC236}">
              <a16:creationId xmlns:a16="http://schemas.microsoft.com/office/drawing/2014/main" id="{00000000-0008-0000-0000-0000A7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36" name="Text Box 1">
          <a:extLst>
            <a:ext uri="{FF2B5EF4-FFF2-40B4-BE49-F238E27FC236}">
              <a16:creationId xmlns:a16="http://schemas.microsoft.com/office/drawing/2014/main" id="{00000000-0008-0000-0000-0000A8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37" name="Text Box 1">
          <a:extLst>
            <a:ext uri="{FF2B5EF4-FFF2-40B4-BE49-F238E27FC236}">
              <a16:creationId xmlns:a16="http://schemas.microsoft.com/office/drawing/2014/main" id="{00000000-0008-0000-0000-0000A9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8" name="Text Box 1">
          <a:extLst>
            <a:ext uri="{FF2B5EF4-FFF2-40B4-BE49-F238E27FC236}">
              <a16:creationId xmlns:a16="http://schemas.microsoft.com/office/drawing/2014/main" id="{00000000-0008-0000-0000-0000AA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9" name="Text Box 24">
          <a:extLst>
            <a:ext uri="{FF2B5EF4-FFF2-40B4-BE49-F238E27FC236}">
              <a16:creationId xmlns:a16="http://schemas.microsoft.com/office/drawing/2014/main" id="{00000000-0008-0000-0000-0000AB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0" name="Text Box 1">
          <a:extLst>
            <a:ext uri="{FF2B5EF4-FFF2-40B4-BE49-F238E27FC236}">
              <a16:creationId xmlns:a16="http://schemas.microsoft.com/office/drawing/2014/main" id="{00000000-0008-0000-0000-0000AC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41" name="Text Box 1">
          <a:extLst>
            <a:ext uri="{FF2B5EF4-FFF2-40B4-BE49-F238E27FC236}">
              <a16:creationId xmlns:a16="http://schemas.microsoft.com/office/drawing/2014/main" id="{00000000-0008-0000-0000-0000AD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42" name="Text Box 1">
          <a:extLst>
            <a:ext uri="{FF2B5EF4-FFF2-40B4-BE49-F238E27FC236}">
              <a16:creationId xmlns:a16="http://schemas.microsoft.com/office/drawing/2014/main" id="{00000000-0008-0000-0000-0000AE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3" name="Text Box 1">
          <a:extLst>
            <a:ext uri="{FF2B5EF4-FFF2-40B4-BE49-F238E27FC236}">
              <a16:creationId xmlns:a16="http://schemas.microsoft.com/office/drawing/2014/main" id="{00000000-0008-0000-0000-0000AF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4" name="Text Box 24">
          <a:extLst>
            <a:ext uri="{FF2B5EF4-FFF2-40B4-BE49-F238E27FC236}">
              <a16:creationId xmlns:a16="http://schemas.microsoft.com/office/drawing/2014/main" id="{00000000-0008-0000-0000-0000B0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5" name="Text Box 1">
          <a:extLst>
            <a:ext uri="{FF2B5EF4-FFF2-40B4-BE49-F238E27FC236}">
              <a16:creationId xmlns:a16="http://schemas.microsoft.com/office/drawing/2014/main" id="{00000000-0008-0000-0000-0000B1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6" name="Text Box 1">
          <a:extLst>
            <a:ext uri="{FF2B5EF4-FFF2-40B4-BE49-F238E27FC236}">
              <a16:creationId xmlns:a16="http://schemas.microsoft.com/office/drawing/2014/main" id="{00000000-0008-0000-0000-0000B2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7" name="Text Box 1">
          <a:extLst>
            <a:ext uri="{FF2B5EF4-FFF2-40B4-BE49-F238E27FC236}">
              <a16:creationId xmlns:a16="http://schemas.microsoft.com/office/drawing/2014/main" id="{00000000-0008-0000-0000-0000B3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8" name="Text Box 1">
          <a:extLst>
            <a:ext uri="{FF2B5EF4-FFF2-40B4-BE49-F238E27FC236}">
              <a16:creationId xmlns:a16="http://schemas.microsoft.com/office/drawing/2014/main" id="{00000000-0008-0000-0000-0000B4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9" name="Text Box 1">
          <a:extLst>
            <a:ext uri="{FF2B5EF4-FFF2-40B4-BE49-F238E27FC236}">
              <a16:creationId xmlns:a16="http://schemas.microsoft.com/office/drawing/2014/main" id="{00000000-0008-0000-0000-0000B5030000}"/>
            </a:ext>
          </a:extLst>
        </xdr:cNvPr>
        <xdr:cNvSpPr txBox="1">
          <a:spLocks noChangeArrowheads="1"/>
        </xdr:cNvSpPr>
      </xdr:nvSpPr>
      <xdr:spPr bwMode="auto">
        <a:xfrm>
          <a:off x="6581775" y="14859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50" name="Text Box 1">
          <a:extLst>
            <a:ext uri="{FF2B5EF4-FFF2-40B4-BE49-F238E27FC236}">
              <a16:creationId xmlns:a16="http://schemas.microsoft.com/office/drawing/2014/main" id="{00000000-0008-0000-0000-0000B6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51" name="Text Box 1">
          <a:extLst>
            <a:ext uri="{FF2B5EF4-FFF2-40B4-BE49-F238E27FC236}">
              <a16:creationId xmlns:a16="http://schemas.microsoft.com/office/drawing/2014/main" id="{00000000-0008-0000-0000-0000B7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2" name="Text Box 1">
          <a:extLst>
            <a:ext uri="{FF2B5EF4-FFF2-40B4-BE49-F238E27FC236}">
              <a16:creationId xmlns:a16="http://schemas.microsoft.com/office/drawing/2014/main" id="{00000000-0008-0000-0000-0000B8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3" name="Text Box 24">
          <a:extLst>
            <a:ext uri="{FF2B5EF4-FFF2-40B4-BE49-F238E27FC236}">
              <a16:creationId xmlns:a16="http://schemas.microsoft.com/office/drawing/2014/main" id="{00000000-0008-0000-0000-0000B9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4" name="Text Box 1">
          <a:extLst>
            <a:ext uri="{FF2B5EF4-FFF2-40B4-BE49-F238E27FC236}">
              <a16:creationId xmlns:a16="http://schemas.microsoft.com/office/drawing/2014/main" id="{00000000-0008-0000-0000-0000BA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55" name="Text Box 1">
          <a:extLst>
            <a:ext uri="{FF2B5EF4-FFF2-40B4-BE49-F238E27FC236}">
              <a16:creationId xmlns:a16="http://schemas.microsoft.com/office/drawing/2014/main" id="{00000000-0008-0000-0000-0000BB030000}"/>
            </a:ext>
          </a:extLst>
        </xdr:cNvPr>
        <xdr:cNvSpPr txBox="1">
          <a:spLocks noChangeArrowheads="1"/>
        </xdr:cNvSpPr>
      </xdr:nvSpPr>
      <xdr:spPr bwMode="auto">
        <a:xfrm>
          <a:off x="6581775" y="14859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56" name="Text Box 1">
          <a:extLst>
            <a:ext uri="{FF2B5EF4-FFF2-40B4-BE49-F238E27FC236}">
              <a16:creationId xmlns:a16="http://schemas.microsoft.com/office/drawing/2014/main" id="{00000000-0008-0000-0000-0000BC030000}"/>
            </a:ext>
          </a:extLst>
        </xdr:cNvPr>
        <xdr:cNvSpPr txBox="1">
          <a:spLocks noChangeArrowheads="1"/>
        </xdr:cNvSpPr>
      </xdr:nvSpPr>
      <xdr:spPr bwMode="auto">
        <a:xfrm>
          <a:off x="6581775" y="14859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7" name="Text Box 1">
          <a:extLst>
            <a:ext uri="{FF2B5EF4-FFF2-40B4-BE49-F238E27FC236}">
              <a16:creationId xmlns:a16="http://schemas.microsoft.com/office/drawing/2014/main" id="{00000000-0008-0000-0000-0000BD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8" name="Text Box 24">
          <a:extLst>
            <a:ext uri="{FF2B5EF4-FFF2-40B4-BE49-F238E27FC236}">
              <a16:creationId xmlns:a16="http://schemas.microsoft.com/office/drawing/2014/main" id="{00000000-0008-0000-0000-0000BE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9" name="Text Box 1">
          <a:extLst>
            <a:ext uri="{FF2B5EF4-FFF2-40B4-BE49-F238E27FC236}">
              <a16:creationId xmlns:a16="http://schemas.microsoft.com/office/drawing/2014/main" id="{00000000-0008-0000-0000-0000BF030000}"/>
            </a:ext>
          </a:extLst>
        </xdr:cNvPr>
        <xdr:cNvSpPr txBox="1">
          <a:spLocks noChangeArrowheads="1"/>
        </xdr:cNvSpPr>
      </xdr:nvSpPr>
      <xdr:spPr bwMode="auto">
        <a:xfrm>
          <a:off x="6581775" y="14859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22</xdr:row>
      <xdr:rowOff>503464</xdr:rowOff>
    </xdr:from>
    <xdr:ext cx="85725" cy="161925"/>
    <xdr:sp macro="" textlink="">
      <xdr:nvSpPr>
        <xdr:cNvPr id="960" name="Text Box 1">
          <a:extLst>
            <a:ext uri="{FF2B5EF4-FFF2-40B4-BE49-F238E27FC236}">
              <a16:creationId xmlns:a16="http://schemas.microsoft.com/office/drawing/2014/main" id="{00000000-0008-0000-0000-0000C0030000}"/>
            </a:ext>
          </a:extLst>
        </xdr:cNvPr>
        <xdr:cNvSpPr txBox="1">
          <a:spLocks noChangeArrowheads="1"/>
        </xdr:cNvSpPr>
      </xdr:nvSpPr>
      <xdr:spPr bwMode="auto">
        <a:xfrm>
          <a:off x="11175546" y="1400991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1" name="Text Box 1">
          <a:extLst>
            <a:ext uri="{FF2B5EF4-FFF2-40B4-BE49-F238E27FC236}">
              <a16:creationId xmlns:a16="http://schemas.microsoft.com/office/drawing/2014/main" id="{00000000-0008-0000-0000-0000C1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2" name="Text Box 1">
          <a:extLst>
            <a:ext uri="{FF2B5EF4-FFF2-40B4-BE49-F238E27FC236}">
              <a16:creationId xmlns:a16="http://schemas.microsoft.com/office/drawing/2014/main" id="{00000000-0008-0000-0000-0000C2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63" name="Text Box 1">
          <a:extLst>
            <a:ext uri="{FF2B5EF4-FFF2-40B4-BE49-F238E27FC236}">
              <a16:creationId xmlns:a16="http://schemas.microsoft.com/office/drawing/2014/main" id="{00000000-0008-0000-0000-0000C3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64" name="Text Box 1">
          <a:extLst>
            <a:ext uri="{FF2B5EF4-FFF2-40B4-BE49-F238E27FC236}">
              <a16:creationId xmlns:a16="http://schemas.microsoft.com/office/drawing/2014/main" id="{00000000-0008-0000-0000-0000C4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5" name="Text Box 1">
          <a:extLst>
            <a:ext uri="{FF2B5EF4-FFF2-40B4-BE49-F238E27FC236}">
              <a16:creationId xmlns:a16="http://schemas.microsoft.com/office/drawing/2014/main" id="{00000000-0008-0000-0000-0000C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6" name="Text Box 1">
          <a:extLst>
            <a:ext uri="{FF2B5EF4-FFF2-40B4-BE49-F238E27FC236}">
              <a16:creationId xmlns:a16="http://schemas.microsoft.com/office/drawing/2014/main" id="{00000000-0008-0000-0000-0000C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67" name="Text Box 1">
          <a:extLst>
            <a:ext uri="{FF2B5EF4-FFF2-40B4-BE49-F238E27FC236}">
              <a16:creationId xmlns:a16="http://schemas.microsoft.com/office/drawing/2014/main" id="{00000000-0008-0000-0000-0000C7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68" name="Text Box 1">
          <a:extLst>
            <a:ext uri="{FF2B5EF4-FFF2-40B4-BE49-F238E27FC236}">
              <a16:creationId xmlns:a16="http://schemas.microsoft.com/office/drawing/2014/main" id="{00000000-0008-0000-0000-0000C8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69" name="Text Box 1">
          <a:extLst>
            <a:ext uri="{FF2B5EF4-FFF2-40B4-BE49-F238E27FC236}">
              <a16:creationId xmlns:a16="http://schemas.microsoft.com/office/drawing/2014/main" id="{00000000-0008-0000-0000-0000C9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0" name="Text Box 24">
          <a:extLst>
            <a:ext uri="{FF2B5EF4-FFF2-40B4-BE49-F238E27FC236}">
              <a16:creationId xmlns:a16="http://schemas.microsoft.com/office/drawing/2014/main" id="{00000000-0008-0000-0000-0000CA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1" name="Text Box 1">
          <a:extLst>
            <a:ext uri="{FF2B5EF4-FFF2-40B4-BE49-F238E27FC236}">
              <a16:creationId xmlns:a16="http://schemas.microsoft.com/office/drawing/2014/main" id="{00000000-0008-0000-0000-0000CB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72" name="Text Box 1">
          <a:extLst>
            <a:ext uri="{FF2B5EF4-FFF2-40B4-BE49-F238E27FC236}">
              <a16:creationId xmlns:a16="http://schemas.microsoft.com/office/drawing/2014/main" id="{00000000-0008-0000-0000-0000CC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73" name="Text Box 1">
          <a:extLst>
            <a:ext uri="{FF2B5EF4-FFF2-40B4-BE49-F238E27FC236}">
              <a16:creationId xmlns:a16="http://schemas.microsoft.com/office/drawing/2014/main" id="{00000000-0008-0000-0000-0000CD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4" name="Text Box 1">
          <a:extLst>
            <a:ext uri="{FF2B5EF4-FFF2-40B4-BE49-F238E27FC236}">
              <a16:creationId xmlns:a16="http://schemas.microsoft.com/office/drawing/2014/main" id="{00000000-0008-0000-0000-0000C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5" name="Text Box 24">
          <a:extLst>
            <a:ext uri="{FF2B5EF4-FFF2-40B4-BE49-F238E27FC236}">
              <a16:creationId xmlns:a16="http://schemas.microsoft.com/office/drawing/2014/main" id="{00000000-0008-0000-0000-0000C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6" name="Text Box 1">
          <a:extLst>
            <a:ext uri="{FF2B5EF4-FFF2-40B4-BE49-F238E27FC236}">
              <a16:creationId xmlns:a16="http://schemas.microsoft.com/office/drawing/2014/main" id="{00000000-0008-0000-0000-0000D0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77" name="Text Box 1">
          <a:extLst>
            <a:ext uri="{FF2B5EF4-FFF2-40B4-BE49-F238E27FC236}">
              <a16:creationId xmlns:a16="http://schemas.microsoft.com/office/drawing/2014/main" id="{00000000-0008-0000-0000-0000D1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78" name="Text Box 1">
          <a:extLst>
            <a:ext uri="{FF2B5EF4-FFF2-40B4-BE49-F238E27FC236}">
              <a16:creationId xmlns:a16="http://schemas.microsoft.com/office/drawing/2014/main" id="{00000000-0008-0000-0000-0000D2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79" name="Text Box 1">
          <a:extLst>
            <a:ext uri="{FF2B5EF4-FFF2-40B4-BE49-F238E27FC236}">
              <a16:creationId xmlns:a16="http://schemas.microsoft.com/office/drawing/2014/main" id="{00000000-0008-0000-0000-0000D3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80" name="Text Box 1">
          <a:extLst>
            <a:ext uri="{FF2B5EF4-FFF2-40B4-BE49-F238E27FC236}">
              <a16:creationId xmlns:a16="http://schemas.microsoft.com/office/drawing/2014/main" id="{00000000-0008-0000-0000-0000D4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81" name="Text Box 1">
          <a:extLst>
            <a:ext uri="{FF2B5EF4-FFF2-40B4-BE49-F238E27FC236}">
              <a16:creationId xmlns:a16="http://schemas.microsoft.com/office/drawing/2014/main" id="{00000000-0008-0000-0000-0000D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82" name="Text Box 1">
          <a:extLst>
            <a:ext uri="{FF2B5EF4-FFF2-40B4-BE49-F238E27FC236}">
              <a16:creationId xmlns:a16="http://schemas.microsoft.com/office/drawing/2014/main" id="{00000000-0008-0000-0000-0000D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83" name="Text Box 1">
          <a:extLst>
            <a:ext uri="{FF2B5EF4-FFF2-40B4-BE49-F238E27FC236}">
              <a16:creationId xmlns:a16="http://schemas.microsoft.com/office/drawing/2014/main" id="{00000000-0008-0000-0000-0000D7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84" name="Text Box 1">
          <a:extLst>
            <a:ext uri="{FF2B5EF4-FFF2-40B4-BE49-F238E27FC236}">
              <a16:creationId xmlns:a16="http://schemas.microsoft.com/office/drawing/2014/main" id="{00000000-0008-0000-0000-0000D8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85" name="Text Box 1">
          <a:extLst>
            <a:ext uri="{FF2B5EF4-FFF2-40B4-BE49-F238E27FC236}">
              <a16:creationId xmlns:a16="http://schemas.microsoft.com/office/drawing/2014/main" id="{00000000-0008-0000-0000-0000D9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86" name="Text Box 24">
          <a:extLst>
            <a:ext uri="{FF2B5EF4-FFF2-40B4-BE49-F238E27FC236}">
              <a16:creationId xmlns:a16="http://schemas.microsoft.com/office/drawing/2014/main" id="{00000000-0008-0000-0000-0000DA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87" name="Text Box 1">
          <a:extLst>
            <a:ext uri="{FF2B5EF4-FFF2-40B4-BE49-F238E27FC236}">
              <a16:creationId xmlns:a16="http://schemas.microsoft.com/office/drawing/2014/main" id="{00000000-0008-0000-0000-0000DB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88" name="Text Box 1">
          <a:extLst>
            <a:ext uri="{FF2B5EF4-FFF2-40B4-BE49-F238E27FC236}">
              <a16:creationId xmlns:a16="http://schemas.microsoft.com/office/drawing/2014/main" id="{00000000-0008-0000-0000-0000DC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89" name="Text Box 1">
          <a:extLst>
            <a:ext uri="{FF2B5EF4-FFF2-40B4-BE49-F238E27FC236}">
              <a16:creationId xmlns:a16="http://schemas.microsoft.com/office/drawing/2014/main" id="{00000000-0008-0000-0000-0000DD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90" name="Text Box 1">
          <a:extLst>
            <a:ext uri="{FF2B5EF4-FFF2-40B4-BE49-F238E27FC236}">
              <a16:creationId xmlns:a16="http://schemas.microsoft.com/office/drawing/2014/main" id="{00000000-0008-0000-0000-0000D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91" name="Text Box 24">
          <a:extLst>
            <a:ext uri="{FF2B5EF4-FFF2-40B4-BE49-F238E27FC236}">
              <a16:creationId xmlns:a16="http://schemas.microsoft.com/office/drawing/2014/main" id="{00000000-0008-0000-0000-0000D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92" name="Text Box 1">
          <a:extLst>
            <a:ext uri="{FF2B5EF4-FFF2-40B4-BE49-F238E27FC236}">
              <a16:creationId xmlns:a16="http://schemas.microsoft.com/office/drawing/2014/main" id="{00000000-0008-0000-0000-0000E0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3" name="Text Box 1">
          <a:extLst>
            <a:ext uri="{FF2B5EF4-FFF2-40B4-BE49-F238E27FC236}">
              <a16:creationId xmlns:a16="http://schemas.microsoft.com/office/drawing/2014/main" id="{00000000-0008-0000-0000-0000E1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4" name="Text Box 1">
          <a:extLst>
            <a:ext uri="{FF2B5EF4-FFF2-40B4-BE49-F238E27FC236}">
              <a16:creationId xmlns:a16="http://schemas.microsoft.com/office/drawing/2014/main" id="{00000000-0008-0000-0000-0000E2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5" name="Text Box 1">
          <a:extLst>
            <a:ext uri="{FF2B5EF4-FFF2-40B4-BE49-F238E27FC236}">
              <a16:creationId xmlns:a16="http://schemas.microsoft.com/office/drawing/2014/main" id="{00000000-0008-0000-0000-0000E3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6" name="Text Box 1">
          <a:extLst>
            <a:ext uri="{FF2B5EF4-FFF2-40B4-BE49-F238E27FC236}">
              <a16:creationId xmlns:a16="http://schemas.microsoft.com/office/drawing/2014/main" id="{00000000-0008-0000-0000-0000E4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97" name="Text Box 1">
          <a:extLst>
            <a:ext uri="{FF2B5EF4-FFF2-40B4-BE49-F238E27FC236}">
              <a16:creationId xmlns:a16="http://schemas.microsoft.com/office/drawing/2014/main" id="{00000000-0008-0000-0000-0000E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98" name="Text Box 1">
          <a:extLst>
            <a:ext uri="{FF2B5EF4-FFF2-40B4-BE49-F238E27FC236}">
              <a16:creationId xmlns:a16="http://schemas.microsoft.com/office/drawing/2014/main" id="{00000000-0008-0000-0000-0000E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9" name="Text Box 1">
          <a:extLst>
            <a:ext uri="{FF2B5EF4-FFF2-40B4-BE49-F238E27FC236}">
              <a16:creationId xmlns:a16="http://schemas.microsoft.com/office/drawing/2014/main" id="{00000000-0008-0000-0000-0000E7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00" name="Text Box 1">
          <a:extLst>
            <a:ext uri="{FF2B5EF4-FFF2-40B4-BE49-F238E27FC236}">
              <a16:creationId xmlns:a16="http://schemas.microsoft.com/office/drawing/2014/main" id="{00000000-0008-0000-0000-0000E8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01" name="Text Box 1">
          <a:extLst>
            <a:ext uri="{FF2B5EF4-FFF2-40B4-BE49-F238E27FC236}">
              <a16:creationId xmlns:a16="http://schemas.microsoft.com/office/drawing/2014/main" id="{00000000-0008-0000-0000-0000E9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02" name="Text Box 1">
          <a:extLst>
            <a:ext uri="{FF2B5EF4-FFF2-40B4-BE49-F238E27FC236}">
              <a16:creationId xmlns:a16="http://schemas.microsoft.com/office/drawing/2014/main" id="{00000000-0008-0000-0000-0000EA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03" name="Text Box 1">
          <a:extLst>
            <a:ext uri="{FF2B5EF4-FFF2-40B4-BE49-F238E27FC236}">
              <a16:creationId xmlns:a16="http://schemas.microsoft.com/office/drawing/2014/main" id="{00000000-0008-0000-0000-0000EB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04" name="Text Box 1">
          <a:extLst>
            <a:ext uri="{FF2B5EF4-FFF2-40B4-BE49-F238E27FC236}">
              <a16:creationId xmlns:a16="http://schemas.microsoft.com/office/drawing/2014/main" id="{00000000-0008-0000-0000-0000EC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05" name="Text Box 1">
          <a:extLst>
            <a:ext uri="{FF2B5EF4-FFF2-40B4-BE49-F238E27FC236}">
              <a16:creationId xmlns:a16="http://schemas.microsoft.com/office/drawing/2014/main" id="{00000000-0008-0000-0000-0000ED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06" name="Text Box 24">
          <a:extLst>
            <a:ext uri="{FF2B5EF4-FFF2-40B4-BE49-F238E27FC236}">
              <a16:creationId xmlns:a16="http://schemas.microsoft.com/office/drawing/2014/main" id="{00000000-0008-0000-0000-0000E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07" name="Text Box 1">
          <a:extLst>
            <a:ext uri="{FF2B5EF4-FFF2-40B4-BE49-F238E27FC236}">
              <a16:creationId xmlns:a16="http://schemas.microsoft.com/office/drawing/2014/main" id="{00000000-0008-0000-0000-0000E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08" name="Text Box 1">
          <a:extLst>
            <a:ext uri="{FF2B5EF4-FFF2-40B4-BE49-F238E27FC236}">
              <a16:creationId xmlns:a16="http://schemas.microsoft.com/office/drawing/2014/main" id="{00000000-0008-0000-0000-0000F0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09" name="Text Box 1">
          <a:extLst>
            <a:ext uri="{FF2B5EF4-FFF2-40B4-BE49-F238E27FC236}">
              <a16:creationId xmlns:a16="http://schemas.microsoft.com/office/drawing/2014/main" id="{00000000-0008-0000-0000-0000F1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10" name="Text Box 1">
          <a:extLst>
            <a:ext uri="{FF2B5EF4-FFF2-40B4-BE49-F238E27FC236}">
              <a16:creationId xmlns:a16="http://schemas.microsoft.com/office/drawing/2014/main" id="{00000000-0008-0000-0000-0000F2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11" name="Text Box 24">
          <a:extLst>
            <a:ext uri="{FF2B5EF4-FFF2-40B4-BE49-F238E27FC236}">
              <a16:creationId xmlns:a16="http://schemas.microsoft.com/office/drawing/2014/main" id="{00000000-0008-0000-0000-0000F3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12" name="Text Box 1">
          <a:extLst>
            <a:ext uri="{FF2B5EF4-FFF2-40B4-BE49-F238E27FC236}">
              <a16:creationId xmlns:a16="http://schemas.microsoft.com/office/drawing/2014/main" id="{00000000-0008-0000-0000-0000F4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3" name="Text Box 1">
          <a:extLst>
            <a:ext uri="{FF2B5EF4-FFF2-40B4-BE49-F238E27FC236}">
              <a16:creationId xmlns:a16="http://schemas.microsoft.com/office/drawing/2014/main" id="{00000000-0008-0000-0000-0000F5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4" name="Text Box 1">
          <a:extLst>
            <a:ext uri="{FF2B5EF4-FFF2-40B4-BE49-F238E27FC236}">
              <a16:creationId xmlns:a16="http://schemas.microsoft.com/office/drawing/2014/main" id="{00000000-0008-0000-0000-0000F6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15" name="Text Box 1">
          <a:extLst>
            <a:ext uri="{FF2B5EF4-FFF2-40B4-BE49-F238E27FC236}">
              <a16:creationId xmlns:a16="http://schemas.microsoft.com/office/drawing/2014/main" id="{00000000-0008-0000-0000-0000F7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16" name="Text Box 1">
          <a:extLst>
            <a:ext uri="{FF2B5EF4-FFF2-40B4-BE49-F238E27FC236}">
              <a16:creationId xmlns:a16="http://schemas.microsoft.com/office/drawing/2014/main" id="{00000000-0008-0000-0000-0000F803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7" name="Text Box 1">
          <a:extLst>
            <a:ext uri="{FF2B5EF4-FFF2-40B4-BE49-F238E27FC236}">
              <a16:creationId xmlns:a16="http://schemas.microsoft.com/office/drawing/2014/main" id="{00000000-0008-0000-0000-0000F9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8" name="Text Box 1">
          <a:extLst>
            <a:ext uri="{FF2B5EF4-FFF2-40B4-BE49-F238E27FC236}">
              <a16:creationId xmlns:a16="http://schemas.microsoft.com/office/drawing/2014/main" id="{00000000-0008-0000-0000-0000FA03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19" name="Text Box 1">
          <a:extLst>
            <a:ext uri="{FF2B5EF4-FFF2-40B4-BE49-F238E27FC236}">
              <a16:creationId xmlns:a16="http://schemas.microsoft.com/office/drawing/2014/main" id="{00000000-0008-0000-0000-0000FB03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20" name="Text Box 1">
          <a:extLst>
            <a:ext uri="{FF2B5EF4-FFF2-40B4-BE49-F238E27FC236}">
              <a16:creationId xmlns:a16="http://schemas.microsoft.com/office/drawing/2014/main" id="{00000000-0008-0000-0000-0000FC03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1" name="Text Box 1">
          <a:extLst>
            <a:ext uri="{FF2B5EF4-FFF2-40B4-BE49-F238E27FC236}">
              <a16:creationId xmlns:a16="http://schemas.microsoft.com/office/drawing/2014/main" id="{00000000-0008-0000-0000-0000FD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2" name="Text Box 24">
          <a:extLst>
            <a:ext uri="{FF2B5EF4-FFF2-40B4-BE49-F238E27FC236}">
              <a16:creationId xmlns:a16="http://schemas.microsoft.com/office/drawing/2014/main" id="{00000000-0008-0000-0000-0000FE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3" name="Text Box 1">
          <a:extLst>
            <a:ext uri="{FF2B5EF4-FFF2-40B4-BE49-F238E27FC236}">
              <a16:creationId xmlns:a16="http://schemas.microsoft.com/office/drawing/2014/main" id="{00000000-0008-0000-0000-0000FF03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24" name="Text Box 1">
          <a:extLst>
            <a:ext uri="{FF2B5EF4-FFF2-40B4-BE49-F238E27FC236}">
              <a16:creationId xmlns:a16="http://schemas.microsoft.com/office/drawing/2014/main" id="{00000000-0008-0000-0000-00000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6" name="Text Box 1">
          <a:extLst>
            <a:ext uri="{FF2B5EF4-FFF2-40B4-BE49-F238E27FC236}">
              <a16:creationId xmlns:a16="http://schemas.microsoft.com/office/drawing/2014/main" id="{00000000-0008-0000-0000-00000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7" name="Text Box 24">
          <a:extLst>
            <a:ext uri="{FF2B5EF4-FFF2-40B4-BE49-F238E27FC236}">
              <a16:creationId xmlns:a16="http://schemas.microsoft.com/office/drawing/2014/main" id="{00000000-0008-0000-0000-00000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8" name="Text Box 1">
          <a:extLst>
            <a:ext uri="{FF2B5EF4-FFF2-40B4-BE49-F238E27FC236}">
              <a16:creationId xmlns:a16="http://schemas.microsoft.com/office/drawing/2014/main" id="{00000000-0008-0000-0000-00000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29" name="Text Box 1">
          <a:extLst>
            <a:ext uri="{FF2B5EF4-FFF2-40B4-BE49-F238E27FC236}">
              <a16:creationId xmlns:a16="http://schemas.microsoft.com/office/drawing/2014/main" id="{00000000-0008-0000-0000-00000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0" name="Text Box 1">
          <a:extLst>
            <a:ext uri="{FF2B5EF4-FFF2-40B4-BE49-F238E27FC236}">
              <a16:creationId xmlns:a16="http://schemas.microsoft.com/office/drawing/2014/main" id="{00000000-0008-0000-0000-00000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1" name="Text Box 1">
          <a:extLst>
            <a:ext uri="{FF2B5EF4-FFF2-40B4-BE49-F238E27FC236}">
              <a16:creationId xmlns:a16="http://schemas.microsoft.com/office/drawing/2014/main" id="{00000000-0008-0000-0000-000007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2" name="Text Box 1">
          <a:extLst>
            <a:ext uri="{FF2B5EF4-FFF2-40B4-BE49-F238E27FC236}">
              <a16:creationId xmlns:a16="http://schemas.microsoft.com/office/drawing/2014/main" id="{00000000-0008-0000-0000-000008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33" name="Text Box 1">
          <a:extLst>
            <a:ext uri="{FF2B5EF4-FFF2-40B4-BE49-F238E27FC236}">
              <a16:creationId xmlns:a16="http://schemas.microsoft.com/office/drawing/2014/main" id="{00000000-0008-0000-0000-000009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34" name="Text Box 1">
          <a:extLst>
            <a:ext uri="{FF2B5EF4-FFF2-40B4-BE49-F238E27FC236}">
              <a16:creationId xmlns:a16="http://schemas.microsoft.com/office/drawing/2014/main" id="{00000000-0008-0000-0000-00000A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5" name="Text Box 1">
          <a:extLst>
            <a:ext uri="{FF2B5EF4-FFF2-40B4-BE49-F238E27FC236}">
              <a16:creationId xmlns:a16="http://schemas.microsoft.com/office/drawing/2014/main" id="{00000000-0008-0000-0000-00000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6" name="Text Box 24">
          <a:extLst>
            <a:ext uri="{FF2B5EF4-FFF2-40B4-BE49-F238E27FC236}">
              <a16:creationId xmlns:a16="http://schemas.microsoft.com/office/drawing/2014/main" id="{00000000-0008-0000-0000-00000C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7" name="Text Box 1">
          <a:extLst>
            <a:ext uri="{FF2B5EF4-FFF2-40B4-BE49-F238E27FC236}">
              <a16:creationId xmlns:a16="http://schemas.microsoft.com/office/drawing/2014/main" id="{00000000-0008-0000-0000-00000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38" name="Text Box 1">
          <a:extLst>
            <a:ext uri="{FF2B5EF4-FFF2-40B4-BE49-F238E27FC236}">
              <a16:creationId xmlns:a16="http://schemas.microsoft.com/office/drawing/2014/main" id="{00000000-0008-0000-0000-00000E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39" name="Text Box 1">
          <a:extLst>
            <a:ext uri="{FF2B5EF4-FFF2-40B4-BE49-F238E27FC236}">
              <a16:creationId xmlns:a16="http://schemas.microsoft.com/office/drawing/2014/main" id="{00000000-0008-0000-0000-00000F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0" name="Text Box 1">
          <a:extLst>
            <a:ext uri="{FF2B5EF4-FFF2-40B4-BE49-F238E27FC236}">
              <a16:creationId xmlns:a16="http://schemas.microsoft.com/office/drawing/2014/main" id="{00000000-0008-0000-0000-00001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1" name="Text Box 24">
          <a:extLst>
            <a:ext uri="{FF2B5EF4-FFF2-40B4-BE49-F238E27FC236}">
              <a16:creationId xmlns:a16="http://schemas.microsoft.com/office/drawing/2014/main" id="{00000000-0008-0000-0000-000011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2" name="Text Box 1">
          <a:extLst>
            <a:ext uri="{FF2B5EF4-FFF2-40B4-BE49-F238E27FC236}">
              <a16:creationId xmlns:a16="http://schemas.microsoft.com/office/drawing/2014/main" id="{00000000-0008-0000-0000-00001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3" name="Text Box 1">
          <a:extLst>
            <a:ext uri="{FF2B5EF4-FFF2-40B4-BE49-F238E27FC236}">
              <a16:creationId xmlns:a16="http://schemas.microsoft.com/office/drawing/2014/main" id="{00000000-0008-0000-0000-000013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4" name="Text Box 1">
          <a:extLst>
            <a:ext uri="{FF2B5EF4-FFF2-40B4-BE49-F238E27FC236}">
              <a16:creationId xmlns:a16="http://schemas.microsoft.com/office/drawing/2014/main" id="{00000000-0008-0000-0000-000014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5" name="Text Box 1">
          <a:extLst>
            <a:ext uri="{FF2B5EF4-FFF2-40B4-BE49-F238E27FC236}">
              <a16:creationId xmlns:a16="http://schemas.microsoft.com/office/drawing/2014/main" id="{00000000-0008-0000-0000-00001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6" name="Text Box 1">
          <a:extLst>
            <a:ext uri="{FF2B5EF4-FFF2-40B4-BE49-F238E27FC236}">
              <a16:creationId xmlns:a16="http://schemas.microsoft.com/office/drawing/2014/main" id="{00000000-0008-0000-0000-00001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47" name="Text Box 1">
          <a:extLst>
            <a:ext uri="{FF2B5EF4-FFF2-40B4-BE49-F238E27FC236}">
              <a16:creationId xmlns:a16="http://schemas.microsoft.com/office/drawing/2014/main" id="{00000000-0008-0000-0000-00001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48" name="Text Box 1">
          <a:extLst>
            <a:ext uri="{FF2B5EF4-FFF2-40B4-BE49-F238E27FC236}">
              <a16:creationId xmlns:a16="http://schemas.microsoft.com/office/drawing/2014/main" id="{00000000-0008-0000-0000-00001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9" name="Text Box 1">
          <a:extLst>
            <a:ext uri="{FF2B5EF4-FFF2-40B4-BE49-F238E27FC236}">
              <a16:creationId xmlns:a16="http://schemas.microsoft.com/office/drawing/2014/main" id="{00000000-0008-0000-0000-00001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0" name="Text Box 24">
          <a:extLst>
            <a:ext uri="{FF2B5EF4-FFF2-40B4-BE49-F238E27FC236}">
              <a16:creationId xmlns:a16="http://schemas.microsoft.com/office/drawing/2014/main" id="{00000000-0008-0000-0000-00001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1" name="Text Box 1">
          <a:extLst>
            <a:ext uri="{FF2B5EF4-FFF2-40B4-BE49-F238E27FC236}">
              <a16:creationId xmlns:a16="http://schemas.microsoft.com/office/drawing/2014/main" id="{00000000-0008-0000-0000-00001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52" name="Text Box 1">
          <a:extLst>
            <a:ext uri="{FF2B5EF4-FFF2-40B4-BE49-F238E27FC236}">
              <a16:creationId xmlns:a16="http://schemas.microsoft.com/office/drawing/2014/main" id="{00000000-0008-0000-0000-00001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53" name="Text Box 1">
          <a:extLst>
            <a:ext uri="{FF2B5EF4-FFF2-40B4-BE49-F238E27FC236}">
              <a16:creationId xmlns:a16="http://schemas.microsoft.com/office/drawing/2014/main" id="{00000000-0008-0000-0000-00001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4" name="Text Box 1">
          <a:extLst>
            <a:ext uri="{FF2B5EF4-FFF2-40B4-BE49-F238E27FC236}">
              <a16:creationId xmlns:a16="http://schemas.microsoft.com/office/drawing/2014/main" id="{00000000-0008-0000-0000-00001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5" name="Text Box 24">
          <a:extLst>
            <a:ext uri="{FF2B5EF4-FFF2-40B4-BE49-F238E27FC236}">
              <a16:creationId xmlns:a16="http://schemas.microsoft.com/office/drawing/2014/main" id="{00000000-0008-0000-0000-00001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6" name="Text Box 1">
          <a:extLst>
            <a:ext uri="{FF2B5EF4-FFF2-40B4-BE49-F238E27FC236}">
              <a16:creationId xmlns:a16="http://schemas.microsoft.com/office/drawing/2014/main" id="{00000000-0008-0000-0000-00002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57" name="Text Box 1">
          <a:extLst>
            <a:ext uri="{FF2B5EF4-FFF2-40B4-BE49-F238E27FC236}">
              <a16:creationId xmlns:a16="http://schemas.microsoft.com/office/drawing/2014/main" id="{00000000-0008-0000-0000-00002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58" name="Text Box 1">
          <a:extLst>
            <a:ext uri="{FF2B5EF4-FFF2-40B4-BE49-F238E27FC236}">
              <a16:creationId xmlns:a16="http://schemas.microsoft.com/office/drawing/2014/main" id="{00000000-0008-0000-0000-00002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59" name="Text Box 1">
          <a:extLst>
            <a:ext uri="{FF2B5EF4-FFF2-40B4-BE49-F238E27FC236}">
              <a16:creationId xmlns:a16="http://schemas.microsoft.com/office/drawing/2014/main" id="{00000000-0008-0000-0000-00002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60" name="Text Box 1">
          <a:extLst>
            <a:ext uri="{FF2B5EF4-FFF2-40B4-BE49-F238E27FC236}">
              <a16:creationId xmlns:a16="http://schemas.microsoft.com/office/drawing/2014/main" id="{00000000-0008-0000-0000-00002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61" name="Text Box 1">
          <a:extLst>
            <a:ext uri="{FF2B5EF4-FFF2-40B4-BE49-F238E27FC236}">
              <a16:creationId xmlns:a16="http://schemas.microsoft.com/office/drawing/2014/main" id="{00000000-0008-0000-0000-00002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62" name="Text Box 1">
          <a:extLst>
            <a:ext uri="{FF2B5EF4-FFF2-40B4-BE49-F238E27FC236}">
              <a16:creationId xmlns:a16="http://schemas.microsoft.com/office/drawing/2014/main" id="{00000000-0008-0000-0000-00002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63" name="Text Box 1">
          <a:extLst>
            <a:ext uri="{FF2B5EF4-FFF2-40B4-BE49-F238E27FC236}">
              <a16:creationId xmlns:a16="http://schemas.microsoft.com/office/drawing/2014/main" id="{00000000-0008-0000-0000-00002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64" name="Text Box 1">
          <a:extLst>
            <a:ext uri="{FF2B5EF4-FFF2-40B4-BE49-F238E27FC236}">
              <a16:creationId xmlns:a16="http://schemas.microsoft.com/office/drawing/2014/main" id="{00000000-0008-0000-0000-00002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65" name="Text Box 1">
          <a:extLst>
            <a:ext uri="{FF2B5EF4-FFF2-40B4-BE49-F238E27FC236}">
              <a16:creationId xmlns:a16="http://schemas.microsoft.com/office/drawing/2014/main" id="{00000000-0008-0000-0000-00002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66" name="Text Box 24">
          <a:extLst>
            <a:ext uri="{FF2B5EF4-FFF2-40B4-BE49-F238E27FC236}">
              <a16:creationId xmlns:a16="http://schemas.microsoft.com/office/drawing/2014/main" id="{00000000-0008-0000-0000-00002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67" name="Text Box 1">
          <a:extLst>
            <a:ext uri="{FF2B5EF4-FFF2-40B4-BE49-F238E27FC236}">
              <a16:creationId xmlns:a16="http://schemas.microsoft.com/office/drawing/2014/main" id="{00000000-0008-0000-0000-00002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68" name="Text Box 1">
          <a:extLst>
            <a:ext uri="{FF2B5EF4-FFF2-40B4-BE49-F238E27FC236}">
              <a16:creationId xmlns:a16="http://schemas.microsoft.com/office/drawing/2014/main" id="{00000000-0008-0000-0000-00002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69" name="Text Box 1">
          <a:extLst>
            <a:ext uri="{FF2B5EF4-FFF2-40B4-BE49-F238E27FC236}">
              <a16:creationId xmlns:a16="http://schemas.microsoft.com/office/drawing/2014/main" id="{00000000-0008-0000-0000-00002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70" name="Text Box 1">
          <a:extLst>
            <a:ext uri="{FF2B5EF4-FFF2-40B4-BE49-F238E27FC236}">
              <a16:creationId xmlns:a16="http://schemas.microsoft.com/office/drawing/2014/main" id="{00000000-0008-0000-0000-00002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71" name="Text Box 24">
          <a:extLst>
            <a:ext uri="{FF2B5EF4-FFF2-40B4-BE49-F238E27FC236}">
              <a16:creationId xmlns:a16="http://schemas.microsoft.com/office/drawing/2014/main" id="{00000000-0008-0000-0000-00002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72" name="Text Box 1">
          <a:extLst>
            <a:ext uri="{FF2B5EF4-FFF2-40B4-BE49-F238E27FC236}">
              <a16:creationId xmlns:a16="http://schemas.microsoft.com/office/drawing/2014/main" id="{00000000-0008-0000-0000-00003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3" name="Text Box 1">
          <a:extLst>
            <a:ext uri="{FF2B5EF4-FFF2-40B4-BE49-F238E27FC236}">
              <a16:creationId xmlns:a16="http://schemas.microsoft.com/office/drawing/2014/main" id="{00000000-0008-0000-0000-00003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4" name="Text Box 1">
          <a:extLst>
            <a:ext uri="{FF2B5EF4-FFF2-40B4-BE49-F238E27FC236}">
              <a16:creationId xmlns:a16="http://schemas.microsoft.com/office/drawing/2014/main" id="{00000000-0008-0000-0000-00003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75" name="Text Box 1">
          <a:extLst>
            <a:ext uri="{FF2B5EF4-FFF2-40B4-BE49-F238E27FC236}">
              <a16:creationId xmlns:a16="http://schemas.microsoft.com/office/drawing/2014/main" id="{00000000-0008-0000-0000-00003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76" name="Text Box 1">
          <a:extLst>
            <a:ext uri="{FF2B5EF4-FFF2-40B4-BE49-F238E27FC236}">
              <a16:creationId xmlns:a16="http://schemas.microsoft.com/office/drawing/2014/main" id="{00000000-0008-0000-0000-00003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7" name="Text Box 1">
          <a:extLst>
            <a:ext uri="{FF2B5EF4-FFF2-40B4-BE49-F238E27FC236}">
              <a16:creationId xmlns:a16="http://schemas.microsoft.com/office/drawing/2014/main" id="{00000000-0008-0000-0000-00003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8" name="Text Box 1">
          <a:extLst>
            <a:ext uri="{FF2B5EF4-FFF2-40B4-BE49-F238E27FC236}">
              <a16:creationId xmlns:a16="http://schemas.microsoft.com/office/drawing/2014/main" id="{00000000-0008-0000-0000-00003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79" name="Text Box 1">
          <a:extLst>
            <a:ext uri="{FF2B5EF4-FFF2-40B4-BE49-F238E27FC236}">
              <a16:creationId xmlns:a16="http://schemas.microsoft.com/office/drawing/2014/main" id="{00000000-0008-0000-0000-00003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80" name="Text Box 1">
          <a:extLst>
            <a:ext uri="{FF2B5EF4-FFF2-40B4-BE49-F238E27FC236}">
              <a16:creationId xmlns:a16="http://schemas.microsoft.com/office/drawing/2014/main" id="{00000000-0008-0000-0000-00003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1" name="Text Box 1">
          <a:extLst>
            <a:ext uri="{FF2B5EF4-FFF2-40B4-BE49-F238E27FC236}">
              <a16:creationId xmlns:a16="http://schemas.microsoft.com/office/drawing/2014/main" id="{00000000-0008-0000-0000-00003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2" name="Text Box 24">
          <a:extLst>
            <a:ext uri="{FF2B5EF4-FFF2-40B4-BE49-F238E27FC236}">
              <a16:creationId xmlns:a16="http://schemas.microsoft.com/office/drawing/2014/main" id="{00000000-0008-0000-0000-00003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3" name="Text Box 1">
          <a:extLst>
            <a:ext uri="{FF2B5EF4-FFF2-40B4-BE49-F238E27FC236}">
              <a16:creationId xmlns:a16="http://schemas.microsoft.com/office/drawing/2014/main" id="{00000000-0008-0000-0000-00003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84" name="Text Box 1">
          <a:extLst>
            <a:ext uri="{FF2B5EF4-FFF2-40B4-BE49-F238E27FC236}">
              <a16:creationId xmlns:a16="http://schemas.microsoft.com/office/drawing/2014/main" id="{00000000-0008-0000-0000-00003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85" name="Text Box 1">
          <a:extLst>
            <a:ext uri="{FF2B5EF4-FFF2-40B4-BE49-F238E27FC236}">
              <a16:creationId xmlns:a16="http://schemas.microsoft.com/office/drawing/2014/main" id="{00000000-0008-0000-0000-00003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6" name="Text Box 1">
          <a:extLst>
            <a:ext uri="{FF2B5EF4-FFF2-40B4-BE49-F238E27FC236}">
              <a16:creationId xmlns:a16="http://schemas.microsoft.com/office/drawing/2014/main" id="{00000000-0008-0000-0000-00003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7" name="Text Box 24">
          <a:extLst>
            <a:ext uri="{FF2B5EF4-FFF2-40B4-BE49-F238E27FC236}">
              <a16:creationId xmlns:a16="http://schemas.microsoft.com/office/drawing/2014/main" id="{00000000-0008-0000-0000-00003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8" name="Text Box 1">
          <a:extLst>
            <a:ext uri="{FF2B5EF4-FFF2-40B4-BE49-F238E27FC236}">
              <a16:creationId xmlns:a16="http://schemas.microsoft.com/office/drawing/2014/main" id="{00000000-0008-0000-0000-00004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89" name="Text Box 1">
          <a:extLst>
            <a:ext uri="{FF2B5EF4-FFF2-40B4-BE49-F238E27FC236}">
              <a16:creationId xmlns:a16="http://schemas.microsoft.com/office/drawing/2014/main" id="{00000000-0008-0000-0000-000041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0" name="Text Box 1">
          <a:extLst>
            <a:ext uri="{FF2B5EF4-FFF2-40B4-BE49-F238E27FC236}">
              <a16:creationId xmlns:a16="http://schemas.microsoft.com/office/drawing/2014/main" id="{00000000-0008-0000-0000-000042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1" name="Text Box 1">
          <a:extLst>
            <a:ext uri="{FF2B5EF4-FFF2-40B4-BE49-F238E27FC236}">
              <a16:creationId xmlns:a16="http://schemas.microsoft.com/office/drawing/2014/main" id="{00000000-0008-0000-0000-00004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2" name="Text Box 1">
          <a:extLst>
            <a:ext uri="{FF2B5EF4-FFF2-40B4-BE49-F238E27FC236}">
              <a16:creationId xmlns:a16="http://schemas.microsoft.com/office/drawing/2014/main" id="{00000000-0008-0000-0000-00004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3" name="Text Box 1">
          <a:extLst>
            <a:ext uri="{FF2B5EF4-FFF2-40B4-BE49-F238E27FC236}">
              <a16:creationId xmlns:a16="http://schemas.microsoft.com/office/drawing/2014/main" id="{00000000-0008-0000-0000-00004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4" name="Text Box 1">
          <a:extLst>
            <a:ext uri="{FF2B5EF4-FFF2-40B4-BE49-F238E27FC236}">
              <a16:creationId xmlns:a16="http://schemas.microsoft.com/office/drawing/2014/main" id="{00000000-0008-0000-0000-00004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5" name="Text Box 1">
          <a:extLst>
            <a:ext uri="{FF2B5EF4-FFF2-40B4-BE49-F238E27FC236}">
              <a16:creationId xmlns:a16="http://schemas.microsoft.com/office/drawing/2014/main" id="{00000000-0008-0000-0000-00004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6" name="Text Box 1">
          <a:extLst>
            <a:ext uri="{FF2B5EF4-FFF2-40B4-BE49-F238E27FC236}">
              <a16:creationId xmlns:a16="http://schemas.microsoft.com/office/drawing/2014/main" id="{00000000-0008-0000-0000-00004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7" name="Text Box 1">
          <a:extLst>
            <a:ext uri="{FF2B5EF4-FFF2-40B4-BE49-F238E27FC236}">
              <a16:creationId xmlns:a16="http://schemas.microsoft.com/office/drawing/2014/main" id="{00000000-0008-0000-0000-00004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8" name="Text Box 1">
          <a:extLst>
            <a:ext uri="{FF2B5EF4-FFF2-40B4-BE49-F238E27FC236}">
              <a16:creationId xmlns:a16="http://schemas.microsoft.com/office/drawing/2014/main" id="{00000000-0008-0000-0000-00004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99" name="Text Box 1">
          <a:extLst>
            <a:ext uri="{FF2B5EF4-FFF2-40B4-BE49-F238E27FC236}">
              <a16:creationId xmlns:a16="http://schemas.microsoft.com/office/drawing/2014/main" id="{00000000-0008-0000-0000-00004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00" name="Text Box 1">
          <a:extLst>
            <a:ext uri="{FF2B5EF4-FFF2-40B4-BE49-F238E27FC236}">
              <a16:creationId xmlns:a16="http://schemas.microsoft.com/office/drawing/2014/main" id="{00000000-0008-0000-0000-00004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1" name="Text Box 1">
          <a:extLst>
            <a:ext uri="{FF2B5EF4-FFF2-40B4-BE49-F238E27FC236}">
              <a16:creationId xmlns:a16="http://schemas.microsoft.com/office/drawing/2014/main" id="{00000000-0008-0000-0000-00004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2" name="Text Box 24">
          <a:extLst>
            <a:ext uri="{FF2B5EF4-FFF2-40B4-BE49-F238E27FC236}">
              <a16:creationId xmlns:a16="http://schemas.microsoft.com/office/drawing/2014/main" id="{00000000-0008-0000-0000-00004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3" name="Text Box 1">
          <a:extLst>
            <a:ext uri="{FF2B5EF4-FFF2-40B4-BE49-F238E27FC236}">
              <a16:creationId xmlns:a16="http://schemas.microsoft.com/office/drawing/2014/main" id="{00000000-0008-0000-0000-00004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04" name="Text Box 1">
          <a:extLst>
            <a:ext uri="{FF2B5EF4-FFF2-40B4-BE49-F238E27FC236}">
              <a16:creationId xmlns:a16="http://schemas.microsoft.com/office/drawing/2014/main" id="{00000000-0008-0000-0000-00005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05" name="Text Box 1">
          <a:extLst>
            <a:ext uri="{FF2B5EF4-FFF2-40B4-BE49-F238E27FC236}">
              <a16:creationId xmlns:a16="http://schemas.microsoft.com/office/drawing/2014/main" id="{00000000-0008-0000-0000-00005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6" name="Text Box 1">
          <a:extLst>
            <a:ext uri="{FF2B5EF4-FFF2-40B4-BE49-F238E27FC236}">
              <a16:creationId xmlns:a16="http://schemas.microsoft.com/office/drawing/2014/main" id="{00000000-0008-0000-0000-00005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7" name="Text Box 24">
          <a:extLst>
            <a:ext uri="{FF2B5EF4-FFF2-40B4-BE49-F238E27FC236}">
              <a16:creationId xmlns:a16="http://schemas.microsoft.com/office/drawing/2014/main" id="{00000000-0008-0000-0000-00005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8" name="Text Box 1">
          <a:extLst>
            <a:ext uri="{FF2B5EF4-FFF2-40B4-BE49-F238E27FC236}">
              <a16:creationId xmlns:a16="http://schemas.microsoft.com/office/drawing/2014/main" id="{00000000-0008-0000-0000-00005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09" name="Text Box 1">
          <a:extLst>
            <a:ext uri="{FF2B5EF4-FFF2-40B4-BE49-F238E27FC236}">
              <a16:creationId xmlns:a16="http://schemas.microsoft.com/office/drawing/2014/main" id="{00000000-0008-0000-0000-00005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0" name="Text Box 1">
          <a:extLst>
            <a:ext uri="{FF2B5EF4-FFF2-40B4-BE49-F238E27FC236}">
              <a16:creationId xmlns:a16="http://schemas.microsoft.com/office/drawing/2014/main" id="{00000000-0008-0000-0000-00005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11" name="Text Box 1">
          <a:extLst>
            <a:ext uri="{FF2B5EF4-FFF2-40B4-BE49-F238E27FC236}">
              <a16:creationId xmlns:a16="http://schemas.microsoft.com/office/drawing/2014/main" id="{00000000-0008-0000-0000-00005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12" name="Text Box 1">
          <a:extLst>
            <a:ext uri="{FF2B5EF4-FFF2-40B4-BE49-F238E27FC236}">
              <a16:creationId xmlns:a16="http://schemas.microsoft.com/office/drawing/2014/main" id="{00000000-0008-0000-0000-00005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3" name="Text Box 1">
          <a:extLst>
            <a:ext uri="{FF2B5EF4-FFF2-40B4-BE49-F238E27FC236}">
              <a16:creationId xmlns:a16="http://schemas.microsoft.com/office/drawing/2014/main" id="{00000000-0008-0000-0000-00005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4" name="Text Box 1">
          <a:extLst>
            <a:ext uri="{FF2B5EF4-FFF2-40B4-BE49-F238E27FC236}">
              <a16:creationId xmlns:a16="http://schemas.microsoft.com/office/drawing/2014/main" id="{00000000-0008-0000-0000-00005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15" name="Text Box 1">
          <a:extLst>
            <a:ext uri="{FF2B5EF4-FFF2-40B4-BE49-F238E27FC236}">
              <a16:creationId xmlns:a16="http://schemas.microsoft.com/office/drawing/2014/main" id="{00000000-0008-0000-0000-00005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16" name="Text Box 1">
          <a:extLst>
            <a:ext uri="{FF2B5EF4-FFF2-40B4-BE49-F238E27FC236}">
              <a16:creationId xmlns:a16="http://schemas.microsoft.com/office/drawing/2014/main" id="{00000000-0008-0000-0000-00005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17" name="Text Box 1">
          <a:extLst>
            <a:ext uri="{FF2B5EF4-FFF2-40B4-BE49-F238E27FC236}">
              <a16:creationId xmlns:a16="http://schemas.microsoft.com/office/drawing/2014/main" id="{00000000-0008-0000-0000-00005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18" name="Text Box 24">
          <a:extLst>
            <a:ext uri="{FF2B5EF4-FFF2-40B4-BE49-F238E27FC236}">
              <a16:creationId xmlns:a16="http://schemas.microsoft.com/office/drawing/2014/main" id="{00000000-0008-0000-0000-00005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19" name="Text Box 1">
          <a:extLst>
            <a:ext uri="{FF2B5EF4-FFF2-40B4-BE49-F238E27FC236}">
              <a16:creationId xmlns:a16="http://schemas.microsoft.com/office/drawing/2014/main" id="{00000000-0008-0000-0000-00005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20" name="Text Box 1">
          <a:extLst>
            <a:ext uri="{FF2B5EF4-FFF2-40B4-BE49-F238E27FC236}">
              <a16:creationId xmlns:a16="http://schemas.microsoft.com/office/drawing/2014/main" id="{00000000-0008-0000-0000-00006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21" name="Text Box 1">
          <a:extLst>
            <a:ext uri="{FF2B5EF4-FFF2-40B4-BE49-F238E27FC236}">
              <a16:creationId xmlns:a16="http://schemas.microsoft.com/office/drawing/2014/main" id="{00000000-0008-0000-0000-00006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2" name="Text Box 1">
          <a:extLst>
            <a:ext uri="{FF2B5EF4-FFF2-40B4-BE49-F238E27FC236}">
              <a16:creationId xmlns:a16="http://schemas.microsoft.com/office/drawing/2014/main" id="{00000000-0008-0000-0000-00006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3" name="Text Box 24">
          <a:extLst>
            <a:ext uri="{FF2B5EF4-FFF2-40B4-BE49-F238E27FC236}">
              <a16:creationId xmlns:a16="http://schemas.microsoft.com/office/drawing/2014/main" id="{00000000-0008-0000-0000-00006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4" name="Text Box 1">
          <a:extLst>
            <a:ext uri="{FF2B5EF4-FFF2-40B4-BE49-F238E27FC236}">
              <a16:creationId xmlns:a16="http://schemas.microsoft.com/office/drawing/2014/main" id="{00000000-0008-0000-0000-00006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5" name="Text Box 1">
          <a:extLst>
            <a:ext uri="{FF2B5EF4-FFF2-40B4-BE49-F238E27FC236}">
              <a16:creationId xmlns:a16="http://schemas.microsoft.com/office/drawing/2014/main" id="{00000000-0008-0000-0000-00006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6" name="Text Box 1">
          <a:extLst>
            <a:ext uri="{FF2B5EF4-FFF2-40B4-BE49-F238E27FC236}">
              <a16:creationId xmlns:a16="http://schemas.microsoft.com/office/drawing/2014/main" id="{00000000-0008-0000-0000-00006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7" name="Text Box 1">
          <a:extLst>
            <a:ext uri="{FF2B5EF4-FFF2-40B4-BE49-F238E27FC236}">
              <a16:creationId xmlns:a16="http://schemas.microsoft.com/office/drawing/2014/main" id="{00000000-0008-0000-0000-000067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8" name="Text Box 1">
          <a:extLst>
            <a:ext uri="{FF2B5EF4-FFF2-40B4-BE49-F238E27FC236}">
              <a16:creationId xmlns:a16="http://schemas.microsoft.com/office/drawing/2014/main" id="{00000000-0008-0000-0000-000068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29" name="Text Box 1">
          <a:extLst>
            <a:ext uri="{FF2B5EF4-FFF2-40B4-BE49-F238E27FC236}">
              <a16:creationId xmlns:a16="http://schemas.microsoft.com/office/drawing/2014/main" id="{00000000-0008-0000-0000-000069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30" name="Text Box 1">
          <a:extLst>
            <a:ext uri="{FF2B5EF4-FFF2-40B4-BE49-F238E27FC236}">
              <a16:creationId xmlns:a16="http://schemas.microsoft.com/office/drawing/2014/main" id="{00000000-0008-0000-0000-00006A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1" name="Text Box 1">
          <a:extLst>
            <a:ext uri="{FF2B5EF4-FFF2-40B4-BE49-F238E27FC236}">
              <a16:creationId xmlns:a16="http://schemas.microsoft.com/office/drawing/2014/main" id="{00000000-0008-0000-0000-00006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2" name="Text Box 24">
          <a:extLst>
            <a:ext uri="{FF2B5EF4-FFF2-40B4-BE49-F238E27FC236}">
              <a16:creationId xmlns:a16="http://schemas.microsoft.com/office/drawing/2014/main" id="{00000000-0008-0000-0000-00006C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3" name="Text Box 1">
          <a:extLst>
            <a:ext uri="{FF2B5EF4-FFF2-40B4-BE49-F238E27FC236}">
              <a16:creationId xmlns:a16="http://schemas.microsoft.com/office/drawing/2014/main" id="{00000000-0008-0000-0000-00006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34" name="Text Box 1">
          <a:extLst>
            <a:ext uri="{FF2B5EF4-FFF2-40B4-BE49-F238E27FC236}">
              <a16:creationId xmlns:a16="http://schemas.microsoft.com/office/drawing/2014/main" id="{00000000-0008-0000-0000-00006E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35" name="Text Box 1">
          <a:extLst>
            <a:ext uri="{FF2B5EF4-FFF2-40B4-BE49-F238E27FC236}">
              <a16:creationId xmlns:a16="http://schemas.microsoft.com/office/drawing/2014/main" id="{00000000-0008-0000-0000-00006F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6" name="Text Box 1">
          <a:extLst>
            <a:ext uri="{FF2B5EF4-FFF2-40B4-BE49-F238E27FC236}">
              <a16:creationId xmlns:a16="http://schemas.microsoft.com/office/drawing/2014/main" id="{00000000-0008-0000-0000-00007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7" name="Text Box 24">
          <a:extLst>
            <a:ext uri="{FF2B5EF4-FFF2-40B4-BE49-F238E27FC236}">
              <a16:creationId xmlns:a16="http://schemas.microsoft.com/office/drawing/2014/main" id="{00000000-0008-0000-0000-000071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39" name="Text Box 1">
          <a:extLst>
            <a:ext uri="{FF2B5EF4-FFF2-40B4-BE49-F238E27FC236}">
              <a16:creationId xmlns:a16="http://schemas.microsoft.com/office/drawing/2014/main" id="{00000000-0008-0000-0000-000073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0" name="Text Box 1">
          <a:extLst>
            <a:ext uri="{FF2B5EF4-FFF2-40B4-BE49-F238E27FC236}">
              <a16:creationId xmlns:a16="http://schemas.microsoft.com/office/drawing/2014/main" id="{00000000-0008-0000-0000-000074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1" name="Text Box 1">
          <a:extLst>
            <a:ext uri="{FF2B5EF4-FFF2-40B4-BE49-F238E27FC236}">
              <a16:creationId xmlns:a16="http://schemas.microsoft.com/office/drawing/2014/main" id="{00000000-0008-0000-0000-00007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43" name="Text Box 1">
          <a:extLst>
            <a:ext uri="{FF2B5EF4-FFF2-40B4-BE49-F238E27FC236}">
              <a16:creationId xmlns:a16="http://schemas.microsoft.com/office/drawing/2014/main" id="{00000000-0008-0000-0000-00007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44" name="Text Box 1">
          <a:extLst>
            <a:ext uri="{FF2B5EF4-FFF2-40B4-BE49-F238E27FC236}">
              <a16:creationId xmlns:a16="http://schemas.microsoft.com/office/drawing/2014/main" id="{00000000-0008-0000-0000-00007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5" name="Text Box 1">
          <a:extLst>
            <a:ext uri="{FF2B5EF4-FFF2-40B4-BE49-F238E27FC236}">
              <a16:creationId xmlns:a16="http://schemas.microsoft.com/office/drawing/2014/main" id="{00000000-0008-0000-0000-00007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6" name="Text Box 24">
          <a:extLst>
            <a:ext uri="{FF2B5EF4-FFF2-40B4-BE49-F238E27FC236}">
              <a16:creationId xmlns:a16="http://schemas.microsoft.com/office/drawing/2014/main" id="{00000000-0008-0000-0000-00007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7" name="Text Box 1">
          <a:extLst>
            <a:ext uri="{FF2B5EF4-FFF2-40B4-BE49-F238E27FC236}">
              <a16:creationId xmlns:a16="http://schemas.microsoft.com/office/drawing/2014/main" id="{00000000-0008-0000-0000-00007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48" name="Text Box 1">
          <a:extLst>
            <a:ext uri="{FF2B5EF4-FFF2-40B4-BE49-F238E27FC236}">
              <a16:creationId xmlns:a16="http://schemas.microsoft.com/office/drawing/2014/main" id="{00000000-0008-0000-0000-00007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50" name="Text Box 1">
          <a:extLst>
            <a:ext uri="{FF2B5EF4-FFF2-40B4-BE49-F238E27FC236}">
              <a16:creationId xmlns:a16="http://schemas.microsoft.com/office/drawing/2014/main" id="{00000000-0008-0000-0000-00007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51" name="Text Box 24">
          <a:extLst>
            <a:ext uri="{FF2B5EF4-FFF2-40B4-BE49-F238E27FC236}">
              <a16:creationId xmlns:a16="http://schemas.microsoft.com/office/drawing/2014/main" id="{00000000-0008-0000-0000-00007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52" name="Text Box 1">
          <a:extLst>
            <a:ext uri="{FF2B5EF4-FFF2-40B4-BE49-F238E27FC236}">
              <a16:creationId xmlns:a16="http://schemas.microsoft.com/office/drawing/2014/main" id="{00000000-0008-0000-0000-00008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4" name="Text Box 1">
          <a:extLst>
            <a:ext uri="{FF2B5EF4-FFF2-40B4-BE49-F238E27FC236}">
              <a16:creationId xmlns:a16="http://schemas.microsoft.com/office/drawing/2014/main" id="{00000000-0008-0000-0000-00008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55" name="Text Box 1">
          <a:extLst>
            <a:ext uri="{FF2B5EF4-FFF2-40B4-BE49-F238E27FC236}">
              <a16:creationId xmlns:a16="http://schemas.microsoft.com/office/drawing/2014/main" id="{00000000-0008-0000-0000-00008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56" name="Text Box 1">
          <a:extLst>
            <a:ext uri="{FF2B5EF4-FFF2-40B4-BE49-F238E27FC236}">
              <a16:creationId xmlns:a16="http://schemas.microsoft.com/office/drawing/2014/main" id="{00000000-0008-0000-0000-00008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8" name="Text Box 1">
          <a:extLst>
            <a:ext uri="{FF2B5EF4-FFF2-40B4-BE49-F238E27FC236}">
              <a16:creationId xmlns:a16="http://schemas.microsoft.com/office/drawing/2014/main" id="{00000000-0008-0000-0000-00008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59" name="Text Box 1">
          <a:extLst>
            <a:ext uri="{FF2B5EF4-FFF2-40B4-BE49-F238E27FC236}">
              <a16:creationId xmlns:a16="http://schemas.microsoft.com/office/drawing/2014/main" id="{00000000-0008-0000-0000-00008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60" name="Text Box 1">
          <a:extLst>
            <a:ext uri="{FF2B5EF4-FFF2-40B4-BE49-F238E27FC236}">
              <a16:creationId xmlns:a16="http://schemas.microsoft.com/office/drawing/2014/main" id="{00000000-0008-0000-0000-00008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2" name="Text Box 24">
          <a:extLst>
            <a:ext uri="{FF2B5EF4-FFF2-40B4-BE49-F238E27FC236}">
              <a16:creationId xmlns:a16="http://schemas.microsoft.com/office/drawing/2014/main" id="{00000000-0008-0000-0000-00008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3" name="Text Box 1">
          <a:extLst>
            <a:ext uri="{FF2B5EF4-FFF2-40B4-BE49-F238E27FC236}">
              <a16:creationId xmlns:a16="http://schemas.microsoft.com/office/drawing/2014/main" id="{00000000-0008-0000-0000-00008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64" name="Text Box 1">
          <a:extLst>
            <a:ext uri="{FF2B5EF4-FFF2-40B4-BE49-F238E27FC236}">
              <a16:creationId xmlns:a16="http://schemas.microsoft.com/office/drawing/2014/main" id="{00000000-0008-0000-0000-00008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6" name="Text Box 1">
          <a:extLst>
            <a:ext uri="{FF2B5EF4-FFF2-40B4-BE49-F238E27FC236}">
              <a16:creationId xmlns:a16="http://schemas.microsoft.com/office/drawing/2014/main" id="{00000000-0008-0000-0000-00008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7" name="Text Box 24">
          <a:extLst>
            <a:ext uri="{FF2B5EF4-FFF2-40B4-BE49-F238E27FC236}">
              <a16:creationId xmlns:a16="http://schemas.microsoft.com/office/drawing/2014/main" id="{00000000-0008-0000-0000-00008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8" name="Text Box 1">
          <a:extLst>
            <a:ext uri="{FF2B5EF4-FFF2-40B4-BE49-F238E27FC236}">
              <a16:creationId xmlns:a16="http://schemas.microsoft.com/office/drawing/2014/main" id="{00000000-0008-0000-0000-00009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0" name="Text Box 1">
          <a:extLst>
            <a:ext uri="{FF2B5EF4-FFF2-40B4-BE49-F238E27FC236}">
              <a16:creationId xmlns:a16="http://schemas.microsoft.com/office/drawing/2014/main" id="{00000000-0008-0000-0000-00009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71" name="Text Box 1">
          <a:extLst>
            <a:ext uri="{FF2B5EF4-FFF2-40B4-BE49-F238E27FC236}">
              <a16:creationId xmlns:a16="http://schemas.microsoft.com/office/drawing/2014/main" id="{00000000-0008-0000-0000-00009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72" name="Text Box 1">
          <a:extLst>
            <a:ext uri="{FF2B5EF4-FFF2-40B4-BE49-F238E27FC236}">
              <a16:creationId xmlns:a16="http://schemas.microsoft.com/office/drawing/2014/main" id="{00000000-0008-0000-0000-00009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3" name="Text Box 1">
          <a:extLst>
            <a:ext uri="{FF2B5EF4-FFF2-40B4-BE49-F238E27FC236}">
              <a16:creationId xmlns:a16="http://schemas.microsoft.com/office/drawing/2014/main" id="{00000000-0008-0000-0000-00009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4" name="Text Box 1">
          <a:extLst>
            <a:ext uri="{FF2B5EF4-FFF2-40B4-BE49-F238E27FC236}">
              <a16:creationId xmlns:a16="http://schemas.microsoft.com/office/drawing/2014/main" id="{00000000-0008-0000-0000-00009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75" name="Text Box 1">
          <a:extLst>
            <a:ext uri="{FF2B5EF4-FFF2-40B4-BE49-F238E27FC236}">
              <a16:creationId xmlns:a16="http://schemas.microsoft.com/office/drawing/2014/main" id="{00000000-0008-0000-0000-00009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77" name="Text Box 1">
          <a:extLst>
            <a:ext uri="{FF2B5EF4-FFF2-40B4-BE49-F238E27FC236}">
              <a16:creationId xmlns:a16="http://schemas.microsoft.com/office/drawing/2014/main" id="{00000000-0008-0000-0000-00009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78" name="Text Box 24">
          <a:extLst>
            <a:ext uri="{FF2B5EF4-FFF2-40B4-BE49-F238E27FC236}">
              <a16:creationId xmlns:a16="http://schemas.microsoft.com/office/drawing/2014/main" id="{00000000-0008-0000-0000-00009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79" name="Text Box 1">
          <a:extLst>
            <a:ext uri="{FF2B5EF4-FFF2-40B4-BE49-F238E27FC236}">
              <a16:creationId xmlns:a16="http://schemas.microsoft.com/office/drawing/2014/main" id="{00000000-0008-0000-0000-00009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81" name="Text Box 1">
          <a:extLst>
            <a:ext uri="{FF2B5EF4-FFF2-40B4-BE49-F238E27FC236}">
              <a16:creationId xmlns:a16="http://schemas.microsoft.com/office/drawing/2014/main" id="{00000000-0008-0000-0000-00009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2" name="Text Box 1">
          <a:extLst>
            <a:ext uri="{FF2B5EF4-FFF2-40B4-BE49-F238E27FC236}">
              <a16:creationId xmlns:a16="http://schemas.microsoft.com/office/drawing/2014/main" id="{00000000-0008-0000-0000-00009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3" name="Text Box 24">
          <a:extLst>
            <a:ext uri="{FF2B5EF4-FFF2-40B4-BE49-F238E27FC236}">
              <a16:creationId xmlns:a16="http://schemas.microsoft.com/office/drawing/2014/main" id="{00000000-0008-0000-0000-00009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4" name="Text Box 1">
          <a:extLst>
            <a:ext uri="{FF2B5EF4-FFF2-40B4-BE49-F238E27FC236}">
              <a16:creationId xmlns:a16="http://schemas.microsoft.com/office/drawing/2014/main" id="{00000000-0008-0000-0000-0000A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5" name="Text Box 1">
          <a:extLst>
            <a:ext uri="{FF2B5EF4-FFF2-40B4-BE49-F238E27FC236}">
              <a16:creationId xmlns:a16="http://schemas.microsoft.com/office/drawing/2014/main" id="{00000000-0008-0000-0000-0000A1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6" name="Text Box 1">
          <a:extLst>
            <a:ext uri="{FF2B5EF4-FFF2-40B4-BE49-F238E27FC236}">
              <a16:creationId xmlns:a16="http://schemas.microsoft.com/office/drawing/2014/main" id="{00000000-0008-0000-0000-0000A2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7" name="Text Box 1">
          <a:extLst>
            <a:ext uri="{FF2B5EF4-FFF2-40B4-BE49-F238E27FC236}">
              <a16:creationId xmlns:a16="http://schemas.microsoft.com/office/drawing/2014/main" id="{00000000-0008-0000-0000-0000A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89" name="Text Box 1">
          <a:extLst>
            <a:ext uri="{FF2B5EF4-FFF2-40B4-BE49-F238E27FC236}">
              <a16:creationId xmlns:a16="http://schemas.microsoft.com/office/drawing/2014/main" id="{00000000-0008-0000-0000-0000A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0" name="Text Box 1">
          <a:extLst>
            <a:ext uri="{FF2B5EF4-FFF2-40B4-BE49-F238E27FC236}">
              <a16:creationId xmlns:a16="http://schemas.microsoft.com/office/drawing/2014/main" id="{00000000-0008-0000-0000-0000A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91" name="Text Box 1">
          <a:extLst>
            <a:ext uri="{FF2B5EF4-FFF2-40B4-BE49-F238E27FC236}">
              <a16:creationId xmlns:a16="http://schemas.microsoft.com/office/drawing/2014/main" id="{00000000-0008-0000-0000-0000A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3" name="Text Box 1">
          <a:extLst>
            <a:ext uri="{FF2B5EF4-FFF2-40B4-BE49-F238E27FC236}">
              <a16:creationId xmlns:a16="http://schemas.microsoft.com/office/drawing/2014/main" id="{00000000-0008-0000-0000-0000A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4" name="Text Box 1">
          <a:extLst>
            <a:ext uri="{FF2B5EF4-FFF2-40B4-BE49-F238E27FC236}">
              <a16:creationId xmlns:a16="http://schemas.microsoft.com/office/drawing/2014/main" id="{00000000-0008-0000-0000-0000A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95" name="Text Box 1">
          <a:extLst>
            <a:ext uri="{FF2B5EF4-FFF2-40B4-BE49-F238E27FC236}">
              <a16:creationId xmlns:a16="http://schemas.microsoft.com/office/drawing/2014/main" id="{00000000-0008-0000-0000-0000A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97" name="Text Box 1">
          <a:extLst>
            <a:ext uri="{FF2B5EF4-FFF2-40B4-BE49-F238E27FC236}">
              <a16:creationId xmlns:a16="http://schemas.microsoft.com/office/drawing/2014/main" id="{00000000-0008-0000-0000-0000A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98" name="Text Box 24">
          <a:extLst>
            <a:ext uri="{FF2B5EF4-FFF2-40B4-BE49-F238E27FC236}">
              <a16:creationId xmlns:a16="http://schemas.microsoft.com/office/drawing/2014/main" id="{00000000-0008-0000-0000-0000A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99" name="Text Box 1">
          <a:extLst>
            <a:ext uri="{FF2B5EF4-FFF2-40B4-BE49-F238E27FC236}">
              <a16:creationId xmlns:a16="http://schemas.microsoft.com/office/drawing/2014/main" id="{00000000-0008-0000-0000-0000A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00" name="Text Box 1">
          <a:extLst>
            <a:ext uri="{FF2B5EF4-FFF2-40B4-BE49-F238E27FC236}">
              <a16:creationId xmlns:a16="http://schemas.microsoft.com/office/drawing/2014/main" id="{00000000-0008-0000-0000-0000B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01" name="Text Box 1">
          <a:extLst>
            <a:ext uri="{FF2B5EF4-FFF2-40B4-BE49-F238E27FC236}">
              <a16:creationId xmlns:a16="http://schemas.microsoft.com/office/drawing/2014/main" id="{00000000-0008-0000-0000-0000B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3" name="Text Box 24">
          <a:extLst>
            <a:ext uri="{FF2B5EF4-FFF2-40B4-BE49-F238E27FC236}">
              <a16:creationId xmlns:a16="http://schemas.microsoft.com/office/drawing/2014/main" id="{00000000-0008-0000-0000-0000B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4" name="Text Box 1">
          <a:extLst>
            <a:ext uri="{FF2B5EF4-FFF2-40B4-BE49-F238E27FC236}">
              <a16:creationId xmlns:a16="http://schemas.microsoft.com/office/drawing/2014/main" id="{00000000-0008-0000-0000-0000B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05" name="Text Box 1">
          <a:extLst>
            <a:ext uri="{FF2B5EF4-FFF2-40B4-BE49-F238E27FC236}">
              <a16:creationId xmlns:a16="http://schemas.microsoft.com/office/drawing/2014/main" id="{00000000-0008-0000-0000-0000B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06" name="Text Box 1">
          <a:extLst>
            <a:ext uri="{FF2B5EF4-FFF2-40B4-BE49-F238E27FC236}">
              <a16:creationId xmlns:a16="http://schemas.microsoft.com/office/drawing/2014/main" id="{00000000-0008-0000-0000-0000B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08" name="Text Box 1">
          <a:extLst>
            <a:ext uri="{FF2B5EF4-FFF2-40B4-BE49-F238E27FC236}">
              <a16:creationId xmlns:a16="http://schemas.microsoft.com/office/drawing/2014/main" id="{00000000-0008-0000-0000-0000B8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09" name="Text Box 1">
          <a:extLst>
            <a:ext uri="{FF2B5EF4-FFF2-40B4-BE49-F238E27FC236}">
              <a16:creationId xmlns:a16="http://schemas.microsoft.com/office/drawing/2014/main" id="{00000000-0008-0000-0000-0000B9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10" name="Text Box 1">
          <a:extLst>
            <a:ext uri="{FF2B5EF4-FFF2-40B4-BE49-F238E27FC236}">
              <a16:creationId xmlns:a16="http://schemas.microsoft.com/office/drawing/2014/main" id="{00000000-0008-0000-0000-0000BA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11" name="Text Box 1">
          <a:extLst>
            <a:ext uri="{FF2B5EF4-FFF2-40B4-BE49-F238E27FC236}">
              <a16:creationId xmlns:a16="http://schemas.microsoft.com/office/drawing/2014/main" id="{00000000-0008-0000-0000-0000BB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12" name="Text Box 1">
          <a:extLst>
            <a:ext uri="{FF2B5EF4-FFF2-40B4-BE49-F238E27FC236}">
              <a16:creationId xmlns:a16="http://schemas.microsoft.com/office/drawing/2014/main" id="{00000000-0008-0000-0000-0000BC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3" name="Text Box 1">
          <a:extLst>
            <a:ext uri="{FF2B5EF4-FFF2-40B4-BE49-F238E27FC236}">
              <a16:creationId xmlns:a16="http://schemas.microsoft.com/office/drawing/2014/main" id="{00000000-0008-0000-0000-0000B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4" name="Text Box 24">
          <a:extLst>
            <a:ext uri="{FF2B5EF4-FFF2-40B4-BE49-F238E27FC236}">
              <a16:creationId xmlns:a16="http://schemas.microsoft.com/office/drawing/2014/main" id="{00000000-0008-0000-0000-0000B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16" name="Text Box 1">
          <a:extLst>
            <a:ext uri="{FF2B5EF4-FFF2-40B4-BE49-F238E27FC236}">
              <a16:creationId xmlns:a16="http://schemas.microsoft.com/office/drawing/2014/main" id="{00000000-0008-0000-0000-0000C0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17" name="Text Box 1">
          <a:extLst>
            <a:ext uri="{FF2B5EF4-FFF2-40B4-BE49-F238E27FC236}">
              <a16:creationId xmlns:a16="http://schemas.microsoft.com/office/drawing/2014/main" id="{00000000-0008-0000-0000-0000C1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8" name="Text Box 1">
          <a:extLst>
            <a:ext uri="{FF2B5EF4-FFF2-40B4-BE49-F238E27FC236}">
              <a16:creationId xmlns:a16="http://schemas.microsoft.com/office/drawing/2014/main" id="{00000000-0008-0000-0000-0000C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9" name="Text Box 24">
          <a:extLst>
            <a:ext uri="{FF2B5EF4-FFF2-40B4-BE49-F238E27FC236}">
              <a16:creationId xmlns:a16="http://schemas.microsoft.com/office/drawing/2014/main" id="{00000000-0008-0000-0000-0000C3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0" name="Text Box 1">
          <a:extLst>
            <a:ext uri="{FF2B5EF4-FFF2-40B4-BE49-F238E27FC236}">
              <a16:creationId xmlns:a16="http://schemas.microsoft.com/office/drawing/2014/main" id="{00000000-0008-0000-0000-0000C4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1" name="Text Box 1">
          <a:extLst>
            <a:ext uri="{FF2B5EF4-FFF2-40B4-BE49-F238E27FC236}">
              <a16:creationId xmlns:a16="http://schemas.microsoft.com/office/drawing/2014/main" id="{00000000-0008-0000-0000-0000C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2" name="Text Box 1">
          <a:extLst>
            <a:ext uri="{FF2B5EF4-FFF2-40B4-BE49-F238E27FC236}">
              <a16:creationId xmlns:a16="http://schemas.microsoft.com/office/drawing/2014/main" id="{00000000-0008-0000-0000-0000C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4" name="Text Box 1">
          <a:extLst>
            <a:ext uri="{FF2B5EF4-FFF2-40B4-BE49-F238E27FC236}">
              <a16:creationId xmlns:a16="http://schemas.microsoft.com/office/drawing/2014/main" id="{00000000-0008-0000-0000-0000C8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25" name="Text Box 1">
          <a:extLst>
            <a:ext uri="{FF2B5EF4-FFF2-40B4-BE49-F238E27FC236}">
              <a16:creationId xmlns:a16="http://schemas.microsoft.com/office/drawing/2014/main" id="{00000000-0008-0000-0000-0000C9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26" name="Text Box 1">
          <a:extLst>
            <a:ext uri="{FF2B5EF4-FFF2-40B4-BE49-F238E27FC236}">
              <a16:creationId xmlns:a16="http://schemas.microsoft.com/office/drawing/2014/main" id="{00000000-0008-0000-0000-0000CA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7" name="Text Box 1">
          <a:extLst>
            <a:ext uri="{FF2B5EF4-FFF2-40B4-BE49-F238E27FC236}">
              <a16:creationId xmlns:a16="http://schemas.microsoft.com/office/drawing/2014/main" id="{00000000-0008-0000-0000-0000C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8" name="Text Box 24">
          <a:extLst>
            <a:ext uri="{FF2B5EF4-FFF2-40B4-BE49-F238E27FC236}">
              <a16:creationId xmlns:a16="http://schemas.microsoft.com/office/drawing/2014/main" id="{00000000-0008-0000-0000-0000CC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9" name="Text Box 1">
          <a:extLst>
            <a:ext uri="{FF2B5EF4-FFF2-40B4-BE49-F238E27FC236}">
              <a16:creationId xmlns:a16="http://schemas.microsoft.com/office/drawing/2014/main" id="{00000000-0008-0000-0000-0000CD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31" name="Text Box 1">
          <a:extLst>
            <a:ext uri="{FF2B5EF4-FFF2-40B4-BE49-F238E27FC236}">
              <a16:creationId xmlns:a16="http://schemas.microsoft.com/office/drawing/2014/main" id="{00000000-0008-0000-0000-0000CF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2" name="Text Box 1">
          <a:extLst>
            <a:ext uri="{FF2B5EF4-FFF2-40B4-BE49-F238E27FC236}">
              <a16:creationId xmlns:a16="http://schemas.microsoft.com/office/drawing/2014/main" id="{00000000-0008-0000-0000-0000D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3" name="Text Box 24">
          <a:extLst>
            <a:ext uri="{FF2B5EF4-FFF2-40B4-BE49-F238E27FC236}">
              <a16:creationId xmlns:a16="http://schemas.microsoft.com/office/drawing/2014/main" id="{00000000-0008-0000-0000-0000D1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5" name="Text Box 1">
          <a:extLst>
            <a:ext uri="{FF2B5EF4-FFF2-40B4-BE49-F238E27FC236}">
              <a16:creationId xmlns:a16="http://schemas.microsoft.com/office/drawing/2014/main" id="{00000000-0008-0000-0000-0000D3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6" name="Text Box 1">
          <a:extLst>
            <a:ext uri="{FF2B5EF4-FFF2-40B4-BE49-F238E27FC236}">
              <a16:creationId xmlns:a16="http://schemas.microsoft.com/office/drawing/2014/main" id="{00000000-0008-0000-0000-0000D4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7" name="Text Box 1">
          <a:extLst>
            <a:ext uri="{FF2B5EF4-FFF2-40B4-BE49-F238E27FC236}">
              <a16:creationId xmlns:a16="http://schemas.microsoft.com/office/drawing/2014/main" id="{00000000-0008-0000-0000-0000D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39" name="Text Box 1">
          <a:extLst>
            <a:ext uri="{FF2B5EF4-FFF2-40B4-BE49-F238E27FC236}">
              <a16:creationId xmlns:a16="http://schemas.microsoft.com/office/drawing/2014/main" id="{00000000-0008-0000-0000-0000D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40" name="Text Box 1">
          <a:extLst>
            <a:ext uri="{FF2B5EF4-FFF2-40B4-BE49-F238E27FC236}">
              <a16:creationId xmlns:a16="http://schemas.microsoft.com/office/drawing/2014/main" id="{00000000-0008-0000-0000-0000D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1" name="Text Box 1">
          <a:extLst>
            <a:ext uri="{FF2B5EF4-FFF2-40B4-BE49-F238E27FC236}">
              <a16:creationId xmlns:a16="http://schemas.microsoft.com/office/drawing/2014/main" id="{00000000-0008-0000-0000-0000D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2" name="Text Box 24">
          <a:extLst>
            <a:ext uri="{FF2B5EF4-FFF2-40B4-BE49-F238E27FC236}">
              <a16:creationId xmlns:a16="http://schemas.microsoft.com/office/drawing/2014/main" id="{00000000-0008-0000-0000-0000D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3" name="Text Box 1">
          <a:extLst>
            <a:ext uri="{FF2B5EF4-FFF2-40B4-BE49-F238E27FC236}">
              <a16:creationId xmlns:a16="http://schemas.microsoft.com/office/drawing/2014/main" id="{00000000-0008-0000-0000-0000D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44" name="Text Box 1">
          <a:extLst>
            <a:ext uri="{FF2B5EF4-FFF2-40B4-BE49-F238E27FC236}">
              <a16:creationId xmlns:a16="http://schemas.microsoft.com/office/drawing/2014/main" id="{00000000-0008-0000-0000-0000D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45" name="Text Box 1">
          <a:extLst>
            <a:ext uri="{FF2B5EF4-FFF2-40B4-BE49-F238E27FC236}">
              <a16:creationId xmlns:a16="http://schemas.microsoft.com/office/drawing/2014/main" id="{00000000-0008-0000-0000-0000D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7" name="Text Box 24">
          <a:extLst>
            <a:ext uri="{FF2B5EF4-FFF2-40B4-BE49-F238E27FC236}">
              <a16:creationId xmlns:a16="http://schemas.microsoft.com/office/drawing/2014/main" id="{00000000-0008-0000-0000-0000D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8" name="Text Box 1">
          <a:extLst>
            <a:ext uri="{FF2B5EF4-FFF2-40B4-BE49-F238E27FC236}">
              <a16:creationId xmlns:a16="http://schemas.microsoft.com/office/drawing/2014/main" id="{00000000-0008-0000-0000-0000E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49" name="Text Box 1">
          <a:extLst>
            <a:ext uri="{FF2B5EF4-FFF2-40B4-BE49-F238E27FC236}">
              <a16:creationId xmlns:a16="http://schemas.microsoft.com/office/drawing/2014/main" id="{00000000-0008-0000-0000-0000E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51" name="Text Box 1">
          <a:extLst>
            <a:ext uri="{FF2B5EF4-FFF2-40B4-BE49-F238E27FC236}">
              <a16:creationId xmlns:a16="http://schemas.microsoft.com/office/drawing/2014/main" id="{00000000-0008-0000-0000-0000E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52" name="Text Box 1">
          <a:extLst>
            <a:ext uri="{FF2B5EF4-FFF2-40B4-BE49-F238E27FC236}">
              <a16:creationId xmlns:a16="http://schemas.microsoft.com/office/drawing/2014/main" id="{00000000-0008-0000-0000-0000E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3" name="Text Box 1">
          <a:extLst>
            <a:ext uri="{FF2B5EF4-FFF2-40B4-BE49-F238E27FC236}">
              <a16:creationId xmlns:a16="http://schemas.microsoft.com/office/drawing/2014/main" id="{00000000-0008-0000-0000-0000E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4" name="Text Box 1">
          <a:extLst>
            <a:ext uri="{FF2B5EF4-FFF2-40B4-BE49-F238E27FC236}">
              <a16:creationId xmlns:a16="http://schemas.microsoft.com/office/drawing/2014/main" id="{00000000-0008-0000-0000-0000E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55" name="Text Box 1">
          <a:extLst>
            <a:ext uri="{FF2B5EF4-FFF2-40B4-BE49-F238E27FC236}">
              <a16:creationId xmlns:a16="http://schemas.microsoft.com/office/drawing/2014/main" id="{00000000-0008-0000-0000-0000E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56" name="Text Box 1">
          <a:extLst>
            <a:ext uri="{FF2B5EF4-FFF2-40B4-BE49-F238E27FC236}">
              <a16:creationId xmlns:a16="http://schemas.microsoft.com/office/drawing/2014/main" id="{00000000-0008-0000-0000-0000E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58" name="Text Box 24">
          <a:extLst>
            <a:ext uri="{FF2B5EF4-FFF2-40B4-BE49-F238E27FC236}">
              <a16:creationId xmlns:a16="http://schemas.microsoft.com/office/drawing/2014/main" id="{00000000-0008-0000-0000-0000E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59" name="Text Box 1">
          <a:extLst>
            <a:ext uri="{FF2B5EF4-FFF2-40B4-BE49-F238E27FC236}">
              <a16:creationId xmlns:a16="http://schemas.microsoft.com/office/drawing/2014/main" id="{00000000-0008-0000-0000-0000E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60" name="Text Box 1">
          <a:extLst>
            <a:ext uri="{FF2B5EF4-FFF2-40B4-BE49-F238E27FC236}">
              <a16:creationId xmlns:a16="http://schemas.microsoft.com/office/drawing/2014/main" id="{00000000-0008-0000-0000-0000E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2" name="Text Box 1">
          <a:extLst>
            <a:ext uri="{FF2B5EF4-FFF2-40B4-BE49-F238E27FC236}">
              <a16:creationId xmlns:a16="http://schemas.microsoft.com/office/drawing/2014/main" id="{00000000-0008-0000-0000-0000E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3" name="Text Box 24">
          <a:extLst>
            <a:ext uri="{FF2B5EF4-FFF2-40B4-BE49-F238E27FC236}">
              <a16:creationId xmlns:a16="http://schemas.microsoft.com/office/drawing/2014/main" id="{00000000-0008-0000-0000-0000E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4" name="Text Box 1">
          <a:extLst>
            <a:ext uri="{FF2B5EF4-FFF2-40B4-BE49-F238E27FC236}">
              <a16:creationId xmlns:a16="http://schemas.microsoft.com/office/drawing/2014/main" id="{00000000-0008-0000-0000-0000F0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66" name="Text Box 1">
          <a:extLst>
            <a:ext uri="{FF2B5EF4-FFF2-40B4-BE49-F238E27FC236}">
              <a16:creationId xmlns:a16="http://schemas.microsoft.com/office/drawing/2014/main" id="{00000000-0008-0000-0000-0000F2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67" name="Text Box 1">
          <a:extLst>
            <a:ext uri="{FF2B5EF4-FFF2-40B4-BE49-F238E27FC236}">
              <a16:creationId xmlns:a16="http://schemas.microsoft.com/office/drawing/2014/main" id="{00000000-0008-0000-0000-0000F3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68" name="Text Box 1">
          <a:extLst>
            <a:ext uri="{FF2B5EF4-FFF2-40B4-BE49-F238E27FC236}">
              <a16:creationId xmlns:a16="http://schemas.microsoft.com/office/drawing/2014/main" id="{00000000-0008-0000-0000-0000F404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70" name="Text Box 1">
          <a:extLst>
            <a:ext uri="{FF2B5EF4-FFF2-40B4-BE49-F238E27FC236}">
              <a16:creationId xmlns:a16="http://schemas.microsoft.com/office/drawing/2014/main" id="{00000000-0008-0000-0000-0000F604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71" name="Text Box 1">
          <a:extLst>
            <a:ext uri="{FF2B5EF4-FFF2-40B4-BE49-F238E27FC236}">
              <a16:creationId xmlns:a16="http://schemas.microsoft.com/office/drawing/2014/main" id="{00000000-0008-0000-0000-0000F7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72" name="Text Box 1">
          <a:extLst>
            <a:ext uri="{FF2B5EF4-FFF2-40B4-BE49-F238E27FC236}">
              <a16:creationId xmlns:a16="http://schemas.microsoft.com/office/drawing/2014/main" id="{00000000-0008-0000-0000-0000F8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4" name="Text Box 24">
          <a:extLst>
            <a:ext uri="{FF2B5EF4-FFF2-40B4-BE49-F238E27FC236}">
              <a16:creationId xmlns:a16="http://schemas.microsoft.com/office/drawing/2014/main" id="{00000000-0008-0000-0000-0000FA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5" name="Text Box 1">
          <a:extLst>
            <a:ext uri="{FF2B5EF4-FFF2-40B4-BE49-F238E27FC236}">
              <a16:creationId xmlns:a16="http://schemas.microsoft.com/office/drawing/2014/main" id="{00000000-0008-0000-0000-0000FB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76" name="Text Box 1">
          <a:extLst>
            <a:ext uri="{FF2B5EF4-FFF2-40B4-BE49-F238E27FC236}">
              <a16:creationId xmlns:a16="http://schemas.microsoft.com/office/drawing/2014/main" id="{00000000-0008-0000-0000-0000FC04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8" name="Text Box 1">
          <a:extLst>
            <a:ext uri="{FF2B5EF4-FFF2-40B4-BE49-F238E27FC236}">
              <a16:creationId xmlns:a16="http://schemas.microsoft.com/office/drawing/2014/main" id="{00000000-0008-0000-0000-0000FE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9" name="Text Box 24">
          <a:extLst>
            <a:ext uri="{FF2B5EF4-FFF2-40B4-BE49-F238E27FC236}">
              <a16:creationId xmlns:a16="http://schemas.microsoft.com/office/drawing/2014/main" id="{00000000-0008-0000-0000-0000FF04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80" name="Text Box 1">
          <a:extLst>
            <a:ext uri="{FF2B5EF4-FFF2-40B4-BE49-F238E27FC236}">
              <a16:creationId xmlns:a16="http://schemas.microsoft.com/office/drawing/2014/main" id="{00000000-0008-0000-0000-00000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1" name="Text Box 1">
          <a:extLst>
            <a:ext uri="{FF2B5EF4-FFF2-40B4-BE49-F238E27FC236}">
              <a16:creationId xmlns:a16="http://schemas.microsoft.com/office/drawing/2014/main" id="{00000000-0008-0000-0000-000001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83" name="Text Box 1">
          <a:extLst>
            <a:ext uri="{FF2B5EF4-FFF2-40B4-BE49-F238E27FC236}">
              <a16:creationId xmlns:a16="http://schemas.microsoft.com/office/drawing/2014/main" id="{00000000-0008-0000-0000-00000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5" name="Text Box 1">
          <a:extLst>
            <a:ext uri="{FF2B5EF4-FFF2-40B4-BE49-F238E27FC236}">
              <a16:creationId xmlns:a16="http://schemas.microsoft.com/office/drawing/2014/main" id="{00000000-0008-0000-0000-00000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87" name="Text Box 1">
          <a:extLst>
            <a:ext uri="{FF2B5EF4-FFF2-40B4-BE49-F238E27FC236}">
              <a16:creationId xmlns:a16="http://schemas.microsoft.com/office/drawing/2014/main" id="{00000000-0008-0000-0000-000007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89" name="Text Box 1">
          <a:extLst>
            <a:ext uri="{FF2B5EF4-FFF2-40B4-BE49-F238E27FC236}">
              <a16:creationId xmlns:a16="http://schemas.microsoft.com/office/drawing/2014/main" id="{00000000-0008-0000-0000-000009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0" name="Text Box 24">
          <a:extLst>
            <a:ext uri="{FF2B5EF4-FFF2-40B4-BE49-F238E27FC236}">
              <a16:creationId xmlns:a16="http://schemas.microsoft.com/office/drawing/2014/main" id="{00000000-0008-0000-0000-00000A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1" name="Text Box 1">
          <a:extLst>
            <a:ext uri="{FF2B5EF4-FFF2-40B4-BE49-F238E27FC236}">
              <a16:creationId xmlns:a16="http://schemas.microsoft.com/office/drawing/2014/main" id="{00000000-0008-0000-0000-00000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93" name="Text Box 1">
          <a:extLst>
            <a:ext uri="{FF2B5EF4-FFF2-40B4-BE49-F238E27FC236}">
              <a16:creationId xmlns:a16="http://schemas.microsoft.com/office/drawing/2014/main" id="{00000000-0008-0000-0000-00000D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4" name="Text Box 1">
          <a:extLst>
            <a:ext uri="{FF2B5EF4-FFF2-40B4-BE49-F238E27FC236}">
              <a16:creationId xmlns:a16="http://schemas.microsoft.com/office/drawing/2014/main" id="{00000000-0008-0000-0000-00000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5" name="Text Box 24">
          <a:extLst>
            <a:ext uri="{FF2B5EF4-FFF2-40B4-BE49-F238E27FC236}">
              <a16:creationId xmlns:a16="http://schemas.microsoft.com/office/drawing/2014/main" id="{00000000-0008-0000-0000-00000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6" name="Text Box 1">
          <a:extLst>
            <a:ext uri="{FF2B5EF4-FFF2-40B4-BE49-F238E27FC236}">
              <a16:creationId xmlns:a16="http://schemas.microsoft.com/office/drawing/2014/main" id="{00000000-0008-0000-0000-00001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97" name="Text Box 1">
          <a:extLst>
            <a:ext uri="{FF2B5EF4-FFF2-40B4-BE49-F238E27FC236}">
              <a16:creationId xmlns:a16="http://schemas.microsoft.com/office/drawing/2014/main" id="{00000000-0008-0000-0000-000011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98" name="Text Box 1">
          <a:extLst>
            <a:ext uri="{FF2B5EF4-FFF2-40B4-BE49-F238E27FC236}">
              <a16:creationId xmlns:a16="http://schemas.microsoft.com/office/drawing/2014/main" id="{00000000-0008-0000-0000-000012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99" name="Text Box 1">
          <a:extLst>
            <a:ext uri="{FF2B5EF4-FFF2-40B4-BE49-F238E27FC236}">
              <a16:creationId xmlns:a16="http://schemas.microsoft.com/office/drawing/2014/main" id="{00000000-0008-0000-0000-00001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01" name="Text Box 1">
          <a:extLst>
            <a:ext uri="{FF2B5EF4-FFF2-40B4-BE49-F238E27FC236}">
              <a16:creationId xmlns:a16="http://schemas.microsoft.com/office/drawing/2014/main" id="{00000000-0008-0000-0000-00001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02" name="Text Box 1">
          <a:extLst>
            <a:ext uri="{FF2B5EF4-FFF2-40B4-BE49-F238E27FC236}">
              <a16:creationId xmlns:a16="http://schemas.microsoft.com/office/drawing/2014/main" id="{00000000-0008-0000-0000-00001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03" name="Text Box 1">
          <a:extLst>
            <a:ext uri="{FF2B5EF4-FFF2-40B4-BE49-F238E27FC236}">
              <a16:creationId xmlns:a16="http://schemas.microsoft.com/office/drawing/2014/main" id="{00000000-0008-0000-0000-000017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05" name="Text Box 1">
          <a:extLst>
            <a:ext uri="{FF2B5EF4-FFF2-40B4-BE49-F238E27FC236}">
              <a16:creationId xmlns:a16="http://schemas.microsoft.com/office/drawing/2014/main" id="{00000000-0008-0000-0000-000019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06" name="Text Box 24">
          <a:extLst>
            <a:ext uri="{FF2B5EF4-FFF2-40B4-BE49-F238E27FC236}">
              <a16:creationId xmlns:a16="http://schemas.microsoft.com/office/drawing/2014/main" id="{00000000-0008-0000-0000-00001A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07" name="Text Box 1">
          <a:extLst>
            <a:ext uri="{FF2B5EF4-FFF2-40B4-BE49-F238E27FC236}">
              <a16:creationId xmlns:a16="http://schemas.microsoft.com/office/drawing/2014/main" id="{00000000-0008-0000-0000-00001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08" name="Text Box 1">
          <a:extLst>
            <a:ext uri="{FF2B5EF4-FFF2-40B4-BE49-F238E27FC236}">
              <a16:creationId xmlns:a16="http://schemas.microsoft.com/office/drawing/2014/main" id="{00000000-0008-0000-0000-00001C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09" name="Text Box 1">
          <a:extLst>
            <a:ext uri="{FF2B5EF4-FFF2-40B4-BE49-F238E27FC236}">
              <a16:creationId xmlns:a16="http://schemas.microsoft.com/office/drawing/2014/main" id="{00000000-0008-0000-0000-00001D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10" name="Text Box 1">
          <a:extLst>
            <a:ext uri="{FF2B5EF4-FFF2-40B4-BE49-F238E27FC236}">
              <a16:creationId xmlns:a16="http://schemas.microsoft.com/office/drawing/2014/main" id="{00000000-0008-0000-0000-00001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11" name="Text Box 24">
          <a:extLst>
            <a:ext uri="{FF2B5EF4-FFF2-40B4-BE49-F238E27FC236}">
              <a16:creationId xmlns:a16="http://schemas.microsoft.com/office/drawing/2014/main" id="{00000000-0008-0000-0000-00001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12" name="Text Box 1">
          <a:extLst>
            <a:ext uri="{FF2B5EF4-FFF2-40B4-BE49-F238E27FC236}">
              <a16:creationId xmlns:a16="http://schemas.microsoft.com/office/drawing/2014/main" id="{00000000-0008-0000-0000-00002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3" name="Text Box 1">
          <a:extLst>
            <a:ext uri="{FF2B5EF4-FFF2-40B4-BE49-F238E27FC236}">
              <a16:creationId xmlns:a16="http://schemas.microsoft.com/office/drawing/2014/main" id="{00000000-0008-0000-0000-00002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4" name="Text Box 1">
          <a:extLst>
            <a:ext uri="{FF2B5EF4-FFF2-40B4-BE49-F238E27FC236}">
              <a16:creationId xmlns:a16="http://schemas.microsoft.com/office/drawing/2014/main" id="{00000000-0008-0000-0000-00002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6" name="Text Box 1">
          <a:extLst>
            <a:ext uri="{FF2B5EF4-FFF2-40B4-BE49-F238E27FC236}">
              <a16:creationId xmlns:a16="http://schemas.microsoft.com/office/drawing/2014/main" id="{00000000-0008-0000-0000-00002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17" name="Text Box 1">
          <a:extLst>
            <a:ext uri="{FF2B5EF4-FFF2-40B4-BE49-F238E27FC236}">
              <a16:creationId xmlns:a16="http://schemas.microsoft.com/office/drawing/2014/main" id="{00000000-0008-0000-0000-00002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18" name="Text Box 1">
          <a:extLst>
            <a:ext uri="{FF2B5EF4-FFF2-40B4-BE49-F238E27FC236}">
              <a16:creationId xmlns:a16="http://schemas.microsoft.com/office/drawing/2014/main" id="{00000000-0008-0000-0000-00002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20" name="Text Box 1">
          <a:extLst>
            <a:ext uri="{FF2B5EF4-FFF2-40B4-BE49-F238E27FC236}">
              <a16:creationId xmlns:a16="http://schemas.microsoft.com/office/drawing/2014/main" id="{00000000-0008-0000-0000-00002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21" name="Text Box 1">
          <a:extLst>
            <a:ext uri="{FF2B5EF4-FFF2-40B4-BE49-F238E27FC236}">
              <a16:creationId xmlns:a16="http://schemas.microsoft.com/office/drawing/2014/main" id="{00000000-0008-0000-0000-000029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23" name="Text Box 1">
          <a:extLst>
            <a:ext uri="{FF2B5EF4-FFF2-40B4-BE49-F238E27FC236}">
              <a16:creationId xmlns:a16="http://schemas.microsoft.com/office/drawing/2014/main" id="{00000000-0008-0000-0000-00002B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24" name="Text Box 1">
          <a:extLst>
            <a:ext uri="{FF2B5EF4-FFF2-40B4-BE49-F238E27FC236}">
              <a16:creationId xmlns:a16="http://schemas.microsoft.com/office/drawing/2014/main" id="{00000000-0008-0000-0000-00002C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25" name="Text Box 1">
          <a:extLst>
            <a:ext uri="{FF2B5EF4-FFF2-40B4-BE49-F238E27FC236}">
              <a16:creationId xmlns:a16="http://schemas.microsoft.com/office/drawing/2014/main" id="{00000000-0008-0000-0000-00002D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26" name="Text Box 24">
          <a:extLst>
            <a:ext uri="{FF2B5EF4-FFF2-40B4-BE49-F238E27FC236}">
              <a16:creationId xmlns:a16="http://schemas.microsoft.com/office/drawing/2014/main" id="{00000000-0008-0000-0000-00002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28" name="Text Box 1">
          <a:extLst>
            <a:ext uri="{FF2B5EF4-FFF2-40B4-BE49-F238E27FC236}">
              <a16:creationId xmlns:a16="http://schemas.microsoft.com/office/drawing/2014/main" id="{00000000-0008-0000-0000-000030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29" name="Text Box 1">
          <a:extLst>
            <a:ext uri="{FF2B5EF4-FFF2-40B4-BE49-F238E27FC236}">
              <a16:creationId xmlns:a16="http://schemas.microsoft.com/office/drawing/2014/main" id="{00000000-0008-0000-0000-000031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30" name="Text Box 1">
          <a:extLst>
            <a:ext uri="{FF2B5EF4-FFF2-40B4-BE49-F238E27FC236}">
              <a16:creationId xmlns:a16="http://schemas.microsoft.com/office/drawing/2014/main" id="{00000000-0008-0000-0000-000032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31" name="Text Box 24">
          <a:extLst>
            <a:ext uri="{FF2B5EF4-FFF2-40B4-BE49-F238E27FC236}">
              <a16:creationId xmlns:a16="http://schemas.microsoft.com/office/drawing/2014/main" id="{00000000-0008-0000-0000-000033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32" name="Text Box 1">
          <a:extLst>
            <a:ext uri="{FF2B5EF4-FFF2-40B4-BE49-F238E27FC236}">
              <a16:creationId xmlns:a16="http://schemas.microsoft.com/office/drawing/2014/main" id="{00000000-0008-0000-0000-000034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3" name="Text Box 1">
          <a:extLst>
            <a:ext uri="{FF2B5EF4-FFF2-40B4-BE49-F238E27FC236}">
              <a16:creationId xmlns:a16="http://schemas.microsoft.com/office/drawing/2014/main" id="{00000000-0008-0000-0000-00003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4" name="Text Box 1">
          <a:extLst>
            <a:ext uri="{FF2B5EF4-FFF2-40B4-BE49-F238E27FC236}">
              <a16:creationId xmlns:a16="http://schemas.microsoft.com/office/drawing/2014/main" id="{00000000-0008-0000-0000-00003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35" name="Text Box 1">
          <a:extLst>
            <a:ext uri="{FF2B5EF4-FFF2-40B4-BE49-F238E27FC236}">
              <a16:creationId xmlns:a16="http://schemas.microsoft.com/office/drawing/2014/main" id="{00000000-0008-0000-0000-00003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36" name="Text Box 1">
          <a:extLst>
            <a:ext uri="{FF2B5EF4-FFF2-40B4-BE49-F238E27FC236}">
              <a16:creationId xmlns:a16="http://schemas.microsoft.com/office/drawing/2014/main" id="{00000000-0008-0000-0000-00003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7" name="Text Box 1">
          <a:extLst>
            <a:ext uri="{FF2B5EF4-FFF2-40B4-BE49-F238E27FC236}">
              <a16:creationId xmlns:a16="http://schemas.microsoft.com/office/drawing/2014/main" id="{00000000-0008-0000-0000-000039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39" name="Text Box 1">
          <a:extLst>
            <a:ext uri="{FF2B5EF4-FFF2-40B4-BE49-F238E27FC236}">
              <a16:creationId xmlns:a16="http://schemas.microsoft.com/office/drawing/2014/main" id="{00000000-0008-0000-0000-00003B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40" name="Text Box 1">
          <a:extLst>
            <a:ext uri="{FF2B5EF4-FFF2-40B4-BE49-F238E27FC236}">
              <a16:creationId xmlns:a16="http://schemas.microsoft.com/office/drawing/2014/main" id="{00000000-0008-0000-0000-00003C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1" name="Text Box 1">
          <a:extLst>
            <a:ext uri="{FF2B5EF4-FFF2-40B4-BE49-F238E27FC236}">
              <a16:creationId xmlns:a16="http://schemas.microsoft.com/office/drawing/2014/main" id="{00000000-0008-0000-0000-00003D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2" name="Text Box 24">
          <a:extLst>
            <a:ext uri="{FF2B5EF4-FFF2-40B4-BE49-F238E27FC236}">
              <a16:creationId xmlns:a16="http://schemas.microsoft.com/office/drawing/2014/main" id="{00000000-0008-0000-0000-00003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3" name="Text Box 1">
          <a:extLst>
            <a:ext uri="{FF2B5EF4-FFF2-40B4-BE49-F238E27FC236}">
              <a16:creationId xmlns:a16="http://schemas.microsoft.com/office/drawing/2014/main" id="{00000000-0008-0000-0000-00003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44" name="Text Box 1">
          <a:extLst>
            <a:ext uri="{FF2B5EF4-FFF2-40B4-BE49-F238E27FC236}">
              <a16:creationId xmlns:a16="http://schemas.microsoft.com/office/drawing/2014/main" id="{00000000-0008-0000-0000-000040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45" name="Text Box 1">
          <a:extLst>
            <a:ext uri="{FF2B5EF4-FFF2-40B4-BE49-F238E27FC236}">
              <a16:creationId xmlns:a16="http://schemas.microsoft.com/office/drawing/2014/main" id="{00000000-0008-0000-0000-000041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7" name="Text Box 24">
          <a:extLst>
            <a:ext uri="{FF2B5EF4-FFF2-40B4-BE49-F238E27FC236}">
              <a16:creationId xmlns:a16="http://schemas.microsoft.com/office/drawing/2014/main" id="{00000000-0008-0000-0000-000043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8" name="Text Box 1">
          <a:extLst>
            <a:ext uri="{FF2B5EF4-FFF2-40B4-BE49-F238E27FC236}">
              <a16:creationId xmlns:a16="http://schemas.microsoft.com/office/drawing/2014/main" id="{00000000-0008-0000-0000-000044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49" name="Text Box 1">
          <a:extLst>
            <a:ext uri="{FF2B5EF4-FFF2-40B4-BE49-F238E27FC236}">
              <a16:creationId xmlns:a16="http://schemas.microsoft.com/office/drawing/2014/main" id="{00000000-0008-0000-0000-00004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1" name="Text Box 1">
          <a:extLst>
            <a:ext uri="{FF2B5EF4-FFF2-40B4-BE49-F238E27FC236}">
              <a16:creationId xmlns:a16="http://schemas.microsoft.com/office/drawing/2014/main" id="{00000000-0008-0000-0000-000047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2" name="Text Box 1">
          <a:extLst>
            <a:ext uri="{FF2B5EF4-FFF2-40B4-BE49-F238E27FC236}">
              <a16:creationId xmlns:a16="http://schemas.microsoft.com/office/drawing/2014/main" id="{00000000-0008-0000-0000-000048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53" name="Text Box 1">
          <a:extLst>
            <a:ext uri="{FF2B5EF4-FFF2-40B4-BE49-F238E27FC236}">
              <a16:creationId xmlns:a16="http://schemas.microsoft.com/office/drawing/2014/main" id="{00000000-0008-0000-0000-000049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5" name="Text Box 1">
          <a:extLst>
            <a:ext uri="{FF2B5EF4-FFF2-40B4-BE49-F238E27FC236}">
              <a16:creationId xmlns:a16="http://schemas.microsoft.com/office/drawing/2014/main" id="{00000000-0008-0000-0000-00004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6" name="Text Box 24">
          <a:extLst>
            <a:ext uri="{FF2B5EF4-FFF2-40B4-BE49-F238E27FC236}">
              <a16:creationId xmlns:a16="http://schemas.microsoft.com/office/drawing/2014/main" id="{00000000-0008-0000-0000-00004C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7" name="Text Box 1">
          <a:extLst>
            <a:ext uri="{FF2B5EF4-FFF2-40B4-BE49-F238E27FC236}">
              <a16:creationId xmlns:a16="http://schemas.microsoft.com/office/drawing/2014/main" id="{00000000-0008-0000-0000-00004D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59" name="Text Box 1">
          <a:extLst>
            <a:ext uri="{FF2B5EF4-FFF2-40B4-BE49-F238E27FC236}">
              <a16:creationId xmlns:a16="http://schemas.microsoft.com/office/drawing/2014/main" id="{00000000-0008-0000-0000-00004F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0" name="Text Box 1">
          <a:extLst>
            <a:ext uri="{FF2B5EF4-FFF2-40B4-BE49-F238E27FC236}">
              <a16:creationId xmlns:a16="http://schemas.microsoft.com/office/drawing/2014/main" id="{00000000-0008-0000-0000-000050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1" name="Text Box 24">
          <a:extLst>
            <a:ext uri="{FF2B5EF4-FFF2-40B4-BE49-F238E27FC236}">
              <a16:creationId xmlns:a16="http://schemas.microsoft.com/office/drawing/2014/main" id="{00000000-0008-0000-0000-000051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3" name="Text Box 1">
          <a:extLst>
            <a:ext uri="{FF2B5EF4-FFF2-40B4-BE49-F238E27FC236}">
              <a16:creationId xmlns:a16="http://schemas.microsoft.com/office/drawing/2014/main" id="{00000000-0008-0000-0000-000053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4" name="Text Box 1">
          <a:extLst>
            <a:ext uri="{FF2B5EF4-FFF2-40B4-BE49-F238E27FC236}">
              <a16:creationId xmlns:a16="http://schemas.microsoft.com/office/drawing/2014/main" id="{00000000-0008-0000-0000-000054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6" name="Text Box 1">
          <a:extLst>
            <a:ext uri="{FF2B5EF4-FFF2-40B4-BE49-F238E27FC236}">
              <a16:creationId xmlns:a16="http://schemas.microsoft.com/office/drawing/2014/main" id="{00000000-0008-0000-0000-000056050000}"/>
            </a:ext>
          </a:extLst>
        </xdr:cNvPr>
        <xdr:cNvSpPr txBox="1">
          <a:spLocks noChangeArrowheads="1"/>
        </xdr:cNvSpPr>
      </xdr:nvSpPr>
      <xdr:spPr bwMode="auto">
        <a:xfrm>
          <a:off x="3486150"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67" name="Text Box 1">
          <a:extLst>
            <a:ext uri="{FF2B5EF4-FFF2-40B4-BE49-F238E27FC236}">
              <a16:creationId xmlns:a16="http://schemas.microsoft.com/office/drawing/2014/main" id="{00000000-0008-0000-0000-000057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68" name="Text Box 1">
          <a:extLst>
            <a:ext uri="{FF2B5EF4-FFF2-40B4-BE49-F238E27FC236}">
              <a16:creationId xmlns:a16="http://schemas.microsoft.com/office/drawing/2014/main" id="{00000000-0008-0000-0000-000058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0" name="Text Box 24">
          <a:extLst>
            <a:ext uri="{FF2B5EF4-FFF2-40B4-BE49-F238E27FC236}">
              <a16:creationId xmlns:a16="http://schemas.microsoft.com/office/drawing/2014/main" id="{00000000-0008-0000-0000-00005A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1" name="Text Box 1">
          <a:extLst>
            <a:ext uri="{FF2B5EF4-FFF2-40B4-BE49-F238E27FC236}">
              <a16:creationId xmlns:a16="http://schemas.microsoft.com/office/drawing/2014/main" id="{00000000-0008-0000-0000-00005B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3486150" y="923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3486150" y="923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4" name="Text Box 1">
          <a:extLst>
            <a:ext uri="{FF2B5EF4-FFF2-40B4-BE49-F238E27FC236}">
              <a16:creationId xmlns:a16="http://schemas.microsoft.com/office/drawing/2014/main" id="{00000000-0008-0000-0000-00005E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5" name="Text Box 24">
          <a:extLst>
            <a:ext uri="{FF2B5EF4-FFF2-40B4-BE49-F238E27FC236}">
              <a16:creationId xmlns:a16="http://schemas.microsoft.com/office/drawing/2014/main" id="{00000000-0008-0000-0000-00005F050000}"/>
            </a:ext>
          </a:extLst>
        </xdr:cNvPr>
        <xdr:cNvSpPr txBox="1">
          <a:spLocks noChangeArrowheads="1"/>
        </xdr:cNvSpPr>
      </xdr:nvSpPr>
      <xdr:spPr bwMode="auto">
        <a:xfrm>
          <a:off x="3486150" y="923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78" name="Text Box 1">
          <a:extLst>
            <a:ext uri="{FF2B5EF4-FFF2-40B4-BE49-F238E27FC236}">
              <a16:creationId xmlns:a16="http://schemas.microsoft.com/office/drawing/2014/main" id="{00000000-0008-0000-0000-00006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79" name="Text Box 1">
          <a:extLst>
            <a:ext uri="{FF2B5EF4-FFF2-40B4-BE49-F238E27FC236}">
              <a16:creationId xmlns:a16="http://schemas.microsoft.com/office/drawing/2014/main" id="{00000000-0008-0000-0000-00006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0" name="Text Box 1">
          <a:extLst>
            <a:ext uri="{FF2B5EF4-FFF2-40B4-BE49-F238E27FC236}">
              <a16:creationId xmlns:a16="http://schemas.microsoft.com/office/drawing/2014/main" id="{00000000-0008-0000-0000-00006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2" name="Text Box 1">
          <a:extLst>
            <a:ext uri="{FF2B5EF4-FFF2-40B4-BE49-F238E27FC236}">
              <a16:creationId xmlns:a16="http://schemas.microsoft.com/office/drawing/2014/main" id="{00000000-0008-0000-0000-000066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3" name="Text Box 1">
          <a:extLst>
            <a:ext uri="{FF2B5EF4-FFF2-40B4-BE49-F238E27FC236}">
              <a16:creationId xmlns:a16="http://schemas.microsoft.com/office/drawing/2014/main" id="{00000000-0008-0000-0000-00006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4" name="Text Box 1">
          <a:extLst>
            <a:ext uri="{FF2B5EF4-FFF2-40B4-BE49-F238E27FC236}">
              <a16:creationId xmlns:a16="http://schemas.microsoft.com/office/drawing/2014/main" id="{00000000-0008-0000-0000-00006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6" name="Text Box 1">
          <a:extLst>
            <a:ext uri="{FF2B5EF4-FFF2-40B4-BE49-F238E27FC236}">
              <a16:creationId xmlns:a16="http://schemas.microsoft.com/office/drawing/2014/main" id="{00000000-0008-0000-0000-00006A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7" name="Text Box 1">
          <a:extLst>
            <a:ext uri="{FF2B5EF4-FFF2-40B4-BE49-F238E27FC236}">
              <a16:creationId xmlns:a16="http://schemas.microsoft.com/office/drawing/2014/main" id="{00000000-0008-0000-0000-00006B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8" name="Text Box 1">
          <a:extLst>
            <a:ext uri="{FF2B5EF4-FFF2-40B4-BE49-F238E27FC236}">
              <a16:creationId xmlns:a16="http://schemas.microsoft.com/office/drawing/2014/main" id="{00000000-0008-0000-0000-00006C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9" name="Text Box 1">
          <a:extLst>
            <a:ext uri="{FF2B5EF4-FFF2-40B4-BE49-F238E27FC236}">
              <a16:creationId xmlns:a16="http://schemas.microsoft.com/office/drawing/2014/main" id="{00000000-0008-0000-0000-00006D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0" name="Text Box 1">
          <a:extLst>
            <a:ext uri="{FF2B5EF4-FFF2-40B4-BE49-F238E27FC236}">
              <a16:creationId xmlns:a16="http://schemas.microsoft.com/office/drawing/2014/main" id="{00000000-0008-0000-0000-00006E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1" name="Text Box 1">
          <a:extLst>
            <a:ext uri="{FF2B5EF4-FFF2-40B4-BE49-F238E27FC236}">
              <a16:creationId xmlns:a16="http://schemas.microsoft.com/office/drawing/2014/main" id="{00000000-0008-0000-0000-00006F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2" name="Text Box 1">
          <a:extLst>
            <a:ext uri="{FF2B5EF4-FFF2-40B4-BE49-F238E27FC236}">
              <a16:creationId xmlns:a16="http://schemas.microsoft.com/office/drawing/2014/main" id="{00000000-0008-0000-0000-000070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3" name="Text Box 1">
          <a:extLst>
            <a:ext uri="{FF2B5EF4-FFF2-40B4-BE49-F238E27FC236}">
              <a16:creationId xmlns:a16="http://schemas.microsoft.com/office/drawing/2014/main" id="{00000000-0008-0000-0000-00007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4" name="Text Box 1">
          <a:extLst>
            <a:ext uri="{FF2B5EF4-FFF2-40B4-BE49-F238E27FC236}">
              <a16:creationId xmlns:a16="http://schemas.microsoft.com/office/drawing/2014/main" id="{00000000-0008-0000-0000-00007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5" name="Text Box 1">
          <a:extLst>
            <a:ext uri="{FF2B5EF4-FFF2-40B4-BE49-F238E27FC236}">
              <a16:creationId xmlns:a16="http://schemas.microsoft.com/office/drawing/2014/main" id="{00000000-0008-0000-0000-00007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7" name="Text Box 1">
          <a:extLst>
            <a:ext uri="{FF2B5EF4-FFF2-40B4-BE49-F238E27FC236}">
              <a16:creationId xmlns:a16="http://schemas.microsoft.com/office/drawing/2014/main" id="{00000000-0008-0000-0000-000075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8" name="Text Box 1">
          <a:extLst>
            <a:ext uri="{FF2B5EF4-FFF2-40B4-BE49-F238E27FC236}">
              <a16:creationId xmlns:a16="http://schemas.microsoft.com/office/drawing/2014/main" id="{00000000-0008-0000-0000-000076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9" name="Text Box 1">
          <a:extLst>
            <a:ext uri="{FF2B5EF4-FFF2-40B4-BE49-F238E27FC236}">
              <a16:creationId xmlns:a16="http://schemas.microsoft.com/office/drawing/2014/main" id="{00000000-0008-0000-0000-00007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1" name="Text Box 1">
          <a:extLst>
            <a:ext uri="{FF2B5EF4-FFF2-40B4-BE49-F238E27FC236}">
              <a16:creationId xmlns:a16="http://schemas.microsoft.com/office/drawing/2014/main" id="{00000000-0008-0000-0000-000079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3" name="Text Box 1">
          <a:extLst>
            <a:ext uri="{FF2B5EF4-FFF2-40B4-BE49-F238E27FC236}">
              <a16:creationId xmlns:a16="http://schemas.microsoft.com/office/drawing/2014/main" id="{00000000-0008-0000-0000-00007B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5" name="Text Box 1">
          <a:extLst>
            <a:ext uri="{FF2B5EF4-FFF2-40B4-BE49-F238E27FC236}">
              <a16:creationId xmlns:a16="http://schemas.microsoft.com/office/drawing/2014/main" id="{00000000-0008-0000-0000-00007D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6" name="Text Box 1">
          <a:extLst>
            <a:ext uri="{FF2B5EF4-FFF2-40B4-BE49-F238E27FC236}">
              <a16:creationId xmlns:a16="http://schemas.microsoft.com/office/drawing/2014/main" id="{00000000-0008-0000-0000-00007E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7" name="Text Box 1">
          <a:extLst>
            <a:ext uri="{FF2B5EF4-FFF2-40B4-BE49-F238E27FC236}">
              <a16:creationId xmlns:a16="http://schemas.microsoft.com/office/drawing/2014/main" id="{00000000-0008-0000-0000-00007F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9" name="Text Box 1">
          <a:extLst>
            <a:ext uri="{FF2B5EF4-FFF2-40B4-BE49-F238E27FC236}">
              <a16:creationId xmlns:a16="http://schemas.microsoft.com/office/drawing/2014/main" id="{00000000-0008-0000-0000-000081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0" name="Text Box 1">
          <a:extLst>
            <a:ext uri="{FF2B5EF4-FFF2-40B4-BE49-F238E27FC236}">
              <a16:creationId xmlns:a16="http://schemas.microsoft.com/office/drawing/2014/main" id="{00000000-0008-0000-0000-000082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1" name="Text Box 1">
          <a:extLst>
            <a:ext uri="{FF2B5EF4-FFF2-40B4-BE49-F238E27FC236}">
              <a16:creationId xmlns:a16="http://schemas.microsoft.com/office/drawing/2014/main" id="{00000000-0008-0000-0000-000083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3" name="Text Box 1">
          <a:extLst>
            <a:ext uri="{FF2B5EF4-FFF2-40B4-BE49-F238E27FC236}">
              <a16:creationId xmlns:a16="http://schemas.microsoft.com/office/drawing/2014/main" id="{00000000-0008-0000-0000-000085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4" name="Text Box 1">
          <a:extLst>
            <a:ext uri="{FF2B5EF4-FFF2-40B4-BE49-F238E27FC236}">
              <a16:creationId xmlns:a16="http://schemas.microsoft.com/office/drawing/2014/main" id="{00000000-0008-0000-0000-000086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5" name="Text Box 1">
          <a:extLst>
            <a:ext uri="{FF2B5EF4-FFF2-40B4-BE49-F238E27FC236}">
              <a16:creationId xmlns:a16="http://schemas.microsoft.com/office/drawing/2014/main" id="{00000000-0008-0000-0000-000087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6" name="Text Box 1">
          <a:extLst>
            <a:ext uri="{FF2B5EF4-FFF2-40B4-BE49-F238E27FC236}">
              <a16:creationId xmlns:a16="http://schemas.microsoft.com/office/drawing/2014/main" id="{00000000-0008-0000-0000-000088050000}"/>
            </a:ext>
          </a:extLst>
        </xdr:cNvPr>
        <xdr:cNvSpPr txBox="1">
          <a:spLocks noChangeArrowheads="1"/>
        </xdr:cNvSpPr>
      </xdr:nvSpPr>
      <xdr:spPr bwMode="auto">
        <a:xfrm>
          <a:off x="6581775" y="923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099" name="Text Box 1">
          <a:extLst>
            <a:ext uri="{FF2B5EF4-FFF2-40B4-BE49-F238E27FC236}">
              <a16:creationId xmlns:a16="http://schemas.microsoft.com/office/drawing/2014/main" id="{00000000-0008-0000-0000-000033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00" name="Text Box 1">
          <a:extLst>
            <a:ext uri="{FF2B5EF4-FFF2-40B4-BE49-F238E27FC236}">
              <a16:creationId xmlns:a16="http://schemas.microsoft.com/office/drawing/2014/main" id="{00000000-0008-0000-0000-00003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01" name="Text Box 1">
          <a:extLst>
            <a:ext uri="{FF2B5EF4-FFF2-40B4-BE49-F238E27FC236}">
              <a16:creationId xmlns:a16="http://schemas.microsoft.com/office/drawing/2014/main" id="{00000000-0008-0000-0000-000035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02" name="Text Box 1">
          <a:extLst>
            <a:ext uri="{FF2B5EF4-FFF2-40B4-BE49-F238E27FC236}">
              <a16:creationId xmlns:a16="http://schemas.microsoft.com/office/drawing/2014/main" id="{00000000-0008-0000-0000-000036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103" name="Text Box 1">
          <a:extLst>
            <a:ext uri="{FF2B5EF4-FFF2-40B4-BE49-F238E27FC236}">
              <a16:creationId xmlns:a16="http://schemas.microsoft.com/office/drawing/2014/main" id="{00000000-0008-0000-0000-000037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104" name="Text Box 1">
          <a:extLst>
            <a:ext uri="{FF2B5EF4-FFF2-40B4-BE49-F238E27FC236}">
              <a16:creationId xmlns:a16="http://schemas.microsoft.com/office/drawing/2014/main" id="{00000000-0008-0000-0000-000038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05" name="Text Box 1">
          <a:extLst>
            <a:ext uri="{FF2B5EF4-FFF2-40B4-BE49-F238E27FC236}">
              <a16:creationId xmlns:a16="http://schemas.microsoft.com/office/drawing/2014/main" id="{00000000-0008-0000-0000-00003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06" name="Text Box 24">
          <a:extLst>
            <a:ext uri="{FF2B5EF4-FFF2-40B4-BE49-F238E27FC236}">
              <a16:creationId xmlns:a16="http://schemas.microsoft.com/office/drawing/2014/main" id="{00000000-0008-0000-0000-00003A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07" name="Text Box 1">
          <a:extLst>
            <a:ext uri="{FF2B5EF4-FFF2-40B4-BE49-F238E27FC236}">
              <a16:creationId xmlns:a16="http://schemas.microsoft.com/office/drawing/2014/main" id="{00000000-0008-0000-0000-00003B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108" name="Text Box 1">
          <a:extLst>
            <a:ext uri="{FF2B5EF4-FFF2-40B4-BE49-F238E27FC236}">
              <a16:creationId xmlns:a16="http://schemas.microsoft.com/office/drawing/2014/main" id="{00000000-0008-0000-0000-00003C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109" name="Text Box 1">
          <a:extLst>
            <a:ext uri="{FF2B5EF4-FFF2-40B4-BE49-F238E27FC236}">
              <a16:creationId xmlns:a16="http://schemas.microsoft.com/office/drawing/2014/main" id="{00000000-0008-0000-0000-00003D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10" name="Text Box 1">
          <a:extLst>
            <a:ext uri="{FF2B5EF4-FFF2-40B4-BE49-F238E27FC236}">
              <a16:creationId xmlns:a16="http://schemas.microsoft.com/office/drawing/2014/main" id="{00000000-0008-0000-0000-00003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11" name="Text Box 24">
          <a:extLst>
            <a:ext uri="{FF2B5EF4-FFF2-40B4-BE49-F238E27FC236}">
              <a16:creationId xmlns:a16="http://schemas.microsoft.com/office/drawing/2014/main" id="{00000000-0008-0000-0000-00003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12" name="Text Box 1">
          <a:extLst>
            <a:ext uri="{FF2B5EF4-FFF2-40B4-BE49-F238E27FC236}">
              <a16:creationId xmlns:a16="http://schemas.microsoft.com/office/drawing/2014/main" id="{00000000-0008-0000-0000-000040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13" name="Text Box 1">
          <a:extLst>
            <a:ext uri="{FF2B5EF4-FFF2-40B4-BE49-F238E27FC236}">
              <a16:creationId xmlns:a16="http://schemas.microsoft.com/office/drawing/2014/main" id="{00000000-0008-0000-0000-000041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14" name="Text Box 1">
          <a:extLst>
            <a:ext uri="{FF2B5EF4-FFF2-40B4-BE49-F238E27FC236}">
              <a16:creationId xmlns:a16="http://schemas.microsoft.com/office/drawing/2014/main" id="{00000000-0008-0000-0000-000042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15" name="Text Box 1">
          <a:extLst>
            <a:ext uri="{FF2B5EF4-FFF2-40B4-BE49-F238E27FC236}">
              <a16:creationId xmlns:a16="http://schemas.microsoft.com/office/drawing/2014/main" id="{00000000-0008-0000-0000-000043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116" name="Text Box 1">
          <a:extLst>
            <a:ext uri="{FF2B5EF4-FFF2-40B4-BE49-F238E27FC236}">
              <a16:creationId xmlns:a16="http://schemas.microsoft.com/office/drawing/2014/main" id="{00000000-0008-0000-0000-00004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117" name="Text Box 1">
          <a:extLst>
            <a:ext uri="{FF2B5EF4-FFF2-40B4-BE49-F238E27FC236}">
              <a16:creationId xmlns:a16="http://schemas.microsoft.com/office/drawing/2014/main" id="{00000000-0008-0000-0000-000045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118" name="Text Box 1">
          <a:extLst>
            <a:ext uri="{FF2B5EF4-FFF2-40B4-BE49-F238E27FC236}">
              <a16:creationId xmlns:a16="http://schemas.microsoft.com/office/drawing/2014/main" id="{00000000-0008-0000-0000-000046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19" name="Text Box 1">
          <a:extLst>
            <a:ext uri="{FF2B5EF4-FFF2-40B4-BE49-F238E27FC236}">
              <a16:creationId xmlns:a16="http://schemas.microsoft.com/office/drawing/2014/main" id="{00000000-0008-0000-0000-000047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20" name="Text Box 24">
          <a:extLst>
            <a:ext uri="{FF2B5EF4-FFF2-40B4-BE49-F238E27FC236}">
              <a16:creationId xmlns:a16="http://schemas.microsoft.com/office/drawing/2014/main" id="{00000000-0008-0000-0000-000048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21" name="Text Box 1">
          <a:extLst>
            <a:ext uri="{FF2B5EF4-FFF2-40B4-BE49-F238E27FC236}">
              <a16:creationId xmlns:a16="http://schemas.microsoft.com/office/drawing/2014/main" id="{00000000-0008-0000-0000-00004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122" name="Text Box 1">
          <a:extLst>
            <a:ext uri="{FF2B5EF4-FFF2-40B4-BE49-F238E27FC236}">
              <a16:creationId xmlns:a16="http://schemas.microsoft.com/office/drawing/2014/main" id="{00000000-0008-0000-0000-00004A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123" name="Text Box 1">
          <a:extLst>
            <a:ext uri="{FF2B5EF4-FFF2-40B4-BE49-F238E27FC236}">
              <a16:creationId xmlns:a16="http://schemas.microsoft.com/office/drawing/2014/main" id="{00000000-0008-0000-0000-00004B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24" name="Text Box 1">
          <a:extLst>
            <a:ext uri="{FF2B5EF4-FFF2-40B4-BE49-F238E27FC236}">
              <a16:creationId xmlns:a16="http://schemas.microsoft.com/office/drawing/2014/main" id="{00000000-0008-0000-0000-00004C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25" name="Text Box 24">
          <a:extLst>
            <a:ext uri="{FF2B5EF4-FFF2-40B4-BE49-F238E27FC236}">
              <a16:creationId xmlns:a16="http://schemas.microsoft.com/office/drawing/2014/main" id="{00000000-0008-0000-0000-00004D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126" name="Text Box 1">
          <a:extLst>
            <a:ext uri="{FF2B5EF4-FFF2-40B4-BE49-F238E27FC236}">
              <a16:creationId xmlns:a16="http://schemas.microsoft.com/office/drawing/2014/main" id="{00000000-0008-0000-0000-00004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27" name="Text Box 1">
          <a:extLst>
            <a:ext uri="{FF2B5EF4-FFF2-40B4-BE49-F238E27FC236}">
              <a16:creationId xmlns:a16="http://schemas.microsoft.com/office/drawing/2014/main" id="{00000000-0008-0000-0000-00004F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28" name="Text Box 1">
          <a:extLst>
            <a:ext uri="{FF2B5EF4-FFF2-40B4-BE49-F238E27FC236}">
              <a16:creationId xmlns:a16="http://schemas.microsoft.com/office/drawing/2014/main" id="{00000000-0008-0000-0000-00005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29" name="Text Box 1">
          <a:extLst>
            <a:ext uri="{FF2B5EF4-FFF2-40B4-BE49-F238E27FC236}">
              <a16:creationId xmlns:a16="http://schemas.microsoft.com/office/drawing/2014/main" id="{00000000-0008-0000-0000-000051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30" name="Text Box 1">
          <a:extLst>
            <a:ext uri="{FF2B5EF4-FFF2-40B4-BE49-F238E27FC236}">
              <a16:creationId xmlns:a16="http://schemas.microsoft.com/office/drawing/2014/main" id="{00000000-0008-0000-0000-000052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131" name="Text Box 1">
          <a:extLst>
            <a:ext uri="{FF2B5EF4-FFF2-40B4-BE49-F238E27FC236}">
              <a16:creationId xmlns:a16="http://schemas.microsoft.com/office/drawing/2014/main" id="{00000000-0008-0000-0000-000053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132" name="Text Box 1">
          <a:extLst>
            <a:ext uri="{FF2B5EF4-FFF2-40B4-BE49-F238E27FC236}">
              <a16:creationId xmlns:a16="http://schemas.microsoft.com/office/drawing/2014/main" id="{00000000-0008-0000-0000-000054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33" name="Text Box 1">
          <a:extLst>
            <a:ext uri="{FF2B5EF4-FFF2-40B4-BE49-F238E27FC236}">
              <a16:creationId xmlns:a16="http://schemas.microsoft.com/office/drawing/2014/main" id="{00000000-0008-0000-0000-000055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34" name="Text Box 24">
          <a:extLst>
            <a:ext uri="{FF2B5EF4-FFF2-40B4-BE49-F238E27FC236}">
              <a16:creationId xmlns:a16="http://schemas.microsoft.com/office/drawing/2014/main" id="{00000000-0008-0000-0000-000056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35" name="Text Box 1">
          <a:extLst>
            <a:ext uri="{FF2B5EF4-FFF2-40B4-BE49-F238E27FC236}">
              <a16:creationId xmlns:a16="http://schemas.microsoft.com/office/drawing/2014/main" id="{00000000-0008-0000-0000-000057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136" name="Text Box 1">
          <a:extLst>
            <a:ext uri="{FF2B5EF4-FFF2-40B4-BE49-F238E27FC236}">
              <a16:creationId xmlns:a16="http://schemas.microsoft.com/office/drawing/2014/main" id="{00000000-0008-0000-0000-000058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137" name="Text Box 1">
          <a:extLst>
            <a:ext uri="{FF2B5EF4-FFF2-40B4-BE49-F238E27FC236}">
              <a16:creationId xmlns:a16="http://schemas.microsoft.com/office/drawing/2014/main" id="{00000000-0008-0000-0000-000059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38" name="Text Box 1">
          <a:extLst>
            <a:ext uri="{FF2B5EF4-FFF2-40B4-BE49-F238E27FC236}">
              <a16:creationId xmlns:a16="http://schemas.microsoft.com/office/drawing/2014/main" id="{00000000-0008-0000-0000-00005A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39" name="Text Box 24">
          <a:extLst>
            <a:ext uri="{FF2B5EF4-FFF2-40B4-BE49-F238E27FC236}">
              <a16:creationId xmlns:a16="http://schemas.microsoft.com/office/drawing/2014/main" id="{00000000-0008-0000-0000-00005B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40" name="Text Box 1">
          <a:extLst>
            <a:ext uri="{FF2B5EF4-FFF2-40B4-BE49-F238E27FC236}">
              <a16:creationId xmlns:a16="http://schemas.microsoft.com/office/drawing/2014/main" id="{00000000-0008-0000-0000-00005C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41" name="Text Box 1">
          <a:extLst>
            <a:ext uri="{FF2B5EF4-FFF2-40B4-BE49-F238E27FC236}">
              <a16:creationId xmlns:a16="http://schemas.microsoft.com/office/drawing/2014/main" id="{00000000-0008-0000-0000-00005D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42" name="Text Box 1">
          <a:extLst>
            <a:ext uri="{FF2B5EF4-FFF2-40B4-BE49-F238E27FC236}">
              <a16:creationId xmlns:a16="http://schemas.microsoft.com/office/drawing/2014/main" id="{00000000-0008-0000-0000-00005E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43" name="Text Box 1">
          <a:extLst>
            <a:ext uri="{FF2B5EF4-FFF2-40B4-BE49-F238E27FC236}">
              <a16:creationId xmlns:a16="http://schemas.microsoft.com/office/drawing/2014/main" id="{00000000-0008-0000-0000-00005F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144" name="Text Box 1">
          <a:extLst>
            <a:ext uri="{FF2B5EF4-FFF2-40B4-BE49-F238E27FC236}">
              <a16:creationId xmlns:a16="http://schemas.microsoft.com/office/drawing/2014/main" id="{00000000-0008-0000-0000-00006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145" name="Text Box 1">
          <a:extLst>
            <a:ext uri="{FF2B5EF4-FFF2-40B4-BE49-F238E27FC236}">
              <a16:creationId xmlns:a16="http://schemas.microsoft.com/office/drawing/2014/main" id="{00000000-0008-0000-0000-000061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146" name="Text Box 1">
          <a:extLst>
            <a:ext uri="{FF2B5EF4-FFF2-40B4-BE49-F238E27FC236}">
              <a16:creationId xmlns:a16="http://schemas.microsoft.com/office/drawing/2014/main" id="{00000000-0008-0000-0000-000062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47" name="Text Box 1">
          <a:extLst>
            <a:ext uri="{FF2B5EF4-FFF2-40B4-BE49-F238E27FC236}">
              <a16:creationId xmlns:a16="http://schemas.microsoft.com/office/drawing/2014/main" id="{00000000-0008-0000-0000-000063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48" name="Text Box 24">
          <a:extLst>
            <a:ext uri="{FF2B5EF4-FFF2-40B4-BE49-F238E27FC236}">
              <a16:creationId xmlns:a16="http://schemas.microsoft.com/office/drawing/2014/main" id="{00000000-0008-0000-0000-000064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49" name="Text Box 1">
          <a:extLst>
            <a:ext uri="{FF2B5EF4-FFF2-40B4-BE49-F238E27FC236}">
              <a16:creationId xmlns:a16="http://schemas.microsoft.com/office/drawing/2014/main" id="{00000000-0008-0000-0000-000065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150" name="Text Box 1">
          <a:extLst>
            <a:ext uri="{FF2B5EF4-FFF2-40B4-BE49-F238E27FC236}">
              <a16:creationId xmlns:a16="http://schemas.microsoft.com/office/drawing/2014/main" id="{00000000-0008-0000-0000-000066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151" name="Text Box 1">
          <a:extLst>
            <a:ext uri="{FF2B5EF4-FFF2-40B4-BE49-F238E27FC236}">
              <a16:creationId xmlns:a16="http://schemas.microsoft.com/office/drawing/2014/main" id="{00000000-0008-0000-0000-000067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52" name="Text Box 1">
          <a:extLst>
            <a:ext uri="{FF2B5EF4-FFF2-40B4-BE49-F238E27FC236}">
              <a16:creationId xmlns:a16="http://schemas.microsoft.com/office/drawing/2014/main" id="{00000000-0008-0000-0000-000068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53" name="Text Box 24">
          <a:extLst>
            <a:ext uri="{FF2B5EF4-FFF2-40B4-BE49-F238E27FC236}">
              <a16:creationId xmlns:a16="http://schemas.microsoft.com/office/drawing/2014/main" id="{00000000-0008-0000-0000-000069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154" name="Text Box 1">
          <a:extLst>
            <a:ext uri="{FF2B5EF4-FFF2-40B4-BE49-F238E27FC236}">
              <a16:creationId xmlns:a16="http://schemas.microsoft.com/office/drawing/2014/main" id="{00000000-0008-0000-0000-00006A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55" name="Text Box 1">
          <a:extLst>
            <a:ext uri="{FF2B5EF4-FFF2-40B4-BE49-F238E27FC236}">
              <a16:creationId xmlns:a16="http://schemas.microsoft.com/office/drawing/2014/main" id="{00000000-0008-0000-0000-00006B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56" name="Text Box 1">
          <a:extLst>
            <a:ext uri="{FF2B5EF4-FFF2-40B4-BE49-F238E27FC236}">
              <a16:creationId xmlns:a16="http://schemas.microsoft.com/office/drawing/2014/main" id="{00000000-0008-0000-0000-00006C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57" name="Text Box 1">
          <a:extLst>
            <a:ext uri="{FF2B5EF4-FFF2-40B4-BE49-F238E27FC236}">
              <a16:creationId xmlns:a16="http://schemas.microsoft.com/office/drawing/2014/main" id="{00000000-0008-0000-0000-00006D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58" name="Text Box 1">
          <a:extLst>
            <a:ext uri="{FF2B5EF4-FFF2-40B4-BE49-F238E27FC236}">
              <a16:creationId xmlns:a16="http://schemas.microsoft.com/office/drawing/2014/main" id="{00000000-0008-0000-0000-00006E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66675" cy="161925"/>
    <xdr:sp macro="" textlink="">
      <xdr:nvSpPr>
        <xdr:cNvPr id="2159" name="Text Box 1">
          <a:extLst>
            <a:ext uri="{FF2B5EF4-FFF2-40B4-BE49-F238E27FC236}">
              <a16:creationId xmlns:a16="http://schemas.microsoft.com/office/drawing/2014/main" id="{00000000-0008-0000-0000-00006F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76200" cy="161925"/>
    <xdr:sp macro="" textlink="">
      <xdr:nvSpPr>
        <xdr:cNvPr id="2160" name="Text Box 1">
          <a:extLst>
            <a:ext uri="{FF2B5EF4-FFF2-40B4-BE49-F238E27FC236}">
              <a16:creationId xmlns:a16="http://schemas.microsoft.com/office/drawing/2014/main" id="{00000000-0008-0000-0000-000070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61" name="Text Box 1">
          <a:extLst>
            <a:ext uri="{FF2B5EF4-FFF2-40B4-BE49-F238E27FC236}">
              <a16:creationId xmlns:a16="http://schemas.microsoft.com/office/drawing/2014/main" id="{00000000-0008-0000-0000-000071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62" name="Text Box 24">
          <a:extLst>
            <a:ext uri="{FF2B5EF4-FFF2-40B4-BE49-F238E27FC236}">
              <a16:creationId xmlns:a16="http://schemas.microsoft.com/office/drawing/2014/main" id="{00000000-0008-0000-0000-000072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63" name="Text Box 1">
          <a:extLst>
            <a:ext uri="{FF2B5EF4-FFF2-40B4-BE49-F238E27FC236}">
              <a16:creationId xmlns:a16="http://schemas.microsoft.com/office/drawing/2014/main" id="{00000000-0008-0000-0000-000073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66675" cy="161925"/>
    <xdr:sp macro="" textlink="">
      <xdr:nvSpPr>
        <xdr:cNvPr id="2164" name="Text Box 1">
          <a:extLst>
            <a:ext uri="{FF2B5EF4-FFF2-40B4-BE49-F238E27FC236}">
              <a16:creationId xmlns:a16="http://schemas.microsoft.com/office/drawing/2014/main" id="{00000000-0008-0000-0000-000074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76200" cy="161925"/>
    <xdr:sp macro="" textlink="">
      <xdr:nvSpPr>
        <xdr:cNvPr id="2165" name="Text Box 1">
          <a:extLst>
            <a:ext uri="{FF2B5EF4-FFF2-40B4-BE49-F238E27FC236}">
              <a16:creationId xmlns:a16="http://schemas.microsoft.com/office/drawing/2014/main" id="{00000000-0008-0000-0000-000075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66" name="Text Box 1">
          <a:extLst>
            <a:ext uri="{FF2B5EF4-FFF2-40B4-BE49-F238E27FC236}">
              <a16:creationId xmlns:a16="http://schemas.microsoft.com/office/drawing/2014/main" id="{00000000-0008-0000-0000-000076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67" name="Text Box 24">
          <a:extLst>
            <a:ext uri="{FF2B5EF4-FFF2-40B4-BE49-F238E27FC236}">
              <a16:creationId xmlns:a16="http://schemas.microsoft.com/office/drawing/2014/main" id="{00000000-0008-0000-0000-000077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68" name="Text Box 1">
          <a:extLst>
            <a:ext uri="{FF2B5EF4-FFF2-40B4-BE49-F238E27FC236}">
              <a16:creationId xmlns:a16="http://schemas.microsoft.com/office/drawing/2014/main" id="{00000000-0008-0000-0000-000078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69" name="Text Box 1">
          <a:extLst>
            <a:ext uri="{FF2B5EF4-FFF2-40B4-BE49-F238E27FC236}">
              <a16:creationId xmlns:a16="http://schemas.microsoft.com/office/drawing/2014/main" id="{00000000-0008-0000-0000-000079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70" name="Text Box 1">
          <a:extLst>
            <a:ext uri="{FF2B5EF4-FFF2-40B4-BE49-F238E27FC236}">
              <a16:creationId xmlns:a16="http://schemas.microsoft.com/office/drawing/2014/main" id="{00000000-0008-0000-0000-00007A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71" name="Text Box 1">
          <a:extLst>
            <a:ext uri="{FF2B5EF4-FFF2-40B4-BE49-F238E27FC236}">
              <a16:creationId xmlns:a16="http://schemas.microsoft.com/office/drawing/2014/main" id="{00000000-0008-0000-0000-00007B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91440" cy="144780"/>
    <xdr:sp macro="" textlink="">
      <xdr:nvSpPr>
        <xdr:cNvPr id="2172" name="Text Box 1">
          <a:extLst>
            <a:ext uri="{FF2B5EF4-FFF2-40B4-BE49-F238E27FC236}">
              <a16:creationId xmlns:a16="http://schemas.microsoft.com/office/drawing/2014/main" id="{00000000-0008-0000-0000-00007C080000}"/>
            </a:ext>
          </a:extLst>
        </xdr:cNvPr>
        <xdr:cNvSpPr txBox="1">
          <a:spLocks noChangeArrowheads="1"/>
        </xdr:cNvSpPr>
      </xdr:nvSpPr>
      <xdr:spPr bwMode="auto">
        <a:xfrm>
          <a:off x="15413182"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66675" cy="161925"/>
    <xdr:sp macro="" textlink="">
      <xdr:nvSpPr>
        <xdr:cNvPr id="2173" name="Text Box 1">
          <a:extLst>
            <a:ext uri="{FF2B5EF4-FFF2-40B4-BE49-F238E27FC236}">
              <a16:creationId xmlns:a16="http://schemas.microsoft.com/office/drawing/2014/main" id="{00000000-0008-0000-0000-00007D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76200" cy="161925"/>
    <xdr:sp macro="" textlink="">
      <xdr:nvSpPr>
        <xdr:cNvPr id="2174" name="Text Box 1">
          <a:extLst>
            <a:ext uri="{FF2B5EF4-FFF2-40B4-BE49-F238E27FC236}">
              <a16:creationId xmlns:a16="http://schemas.microsoft.com/office/drawing/2014/main" id="{00000000-0008-0000-0000-00007E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75" name="Text Box 1">
          <a:extLst>
            <a:ext uri="{FF2B5EF4-FFF2-40B4-BE49-F238E27FC236}">
              <a16:creationId xmlns:a16="http://schemas.microsoft.com/office/drawing/2014/main" id="{00000000-0008-0000-0000-00007F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76" name="Text Box 24">
          <a:extLst>
            <a:ext uri="{FF2B5EF4-FFF2-40B4-BE49-F238E27FC236}">
              <a16:creationId xmlns:a16="http://schemas.microsoft.com/office/drawing/2014/main" id="{00000000-0008-0000-0000-000080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77" name="Text Box 1">
          <a:extLst>
            <a:ext uri="{FF2B5EF4-FFF2-40B4-BE49-F238E27FC236}">
              <a16:creationId xmlns:a16="http://schemas.microsoft.com/office/drawing/2014/main" id="{00000000-0008-0000-0000-000081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66675" cy="161925"/>
    <xdr:sp macro="" textlink="">
      <xdr:nvSpPr>
        <xdr:cNvPr id="2178" name="Text Box 1">
          <a:extLst>
            <a:ext uri="{FF2B5EF4-FFF2-40B4-BE49-F238E27FC236}">
              <a16:creationId xmlns:a16="http://schemas.microsoft.com/office/drawing/2014/main" id="{00000000-0008-0000-0000-000082080000}"/>
            </a:ext>
          </a:extLst>
        </xdr:cNvPr>
        <xdr:cNvSpPr txBox="1">
          <a:spLocks noChangeArrowheads="1"/>
        </xdr:cNvSpPr>
      </xdr:nvSpPr>
      <xdr:spPr bwMode="auto">
        <a:xfrm>
          <a:off x="15413182"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76200" cy="161925"/>
    <xdr:sp macro="" textlink="">
      <xdr:nvSpPr>
        <xdr:cNvPr id="2179" name="Text Box 1">
          <a:extLst>
            <a:ext uri="{FF2B5EF4-FFF2-40B4-BE49-F238E27FC236}">
              <a16:creationId xmlns:a16="http://schemas.microsoft.com/office/drawing/2014/main" id="{00000000-0008-0000-0000-000083080000}"/>
            </a:ext>
          </a:extLst>
        </xdr:cNvPr>
        <xdr:cNvSpPr txBox="1">
          <a:spLocks noChangeArrowheads="1"/>
        </xdr:cNvSpPr>
      </xdr:nvSpPr>
      <xdr:spPr bwMode="auto">
        <a:xfrm>
          <a:off x="15413182"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80" name="Text Box 1">
          <a:extLst>
            <a:ext uri="{FF2B5EF4-FFF2-40B4-BE49-F238E27FC236}">
              <a16:creationId xmlns:a16="http://schemas.microsoft.com/office/drawing/2014/main" id="{00000000-0008-0000-0000-000084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81" name="Text Box 24">
          <a:extLst>
            <a:ext uri="{FF2B5EF4-FFF2-40B4-BE49-F238E27FC236}">
              <a16:creationId xmlns:a16="http://schemas.microsoft.com/office/drawing/2014/main" id="{00000000-0008-0000-0000-000085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133</xdr:row>
      <xdr:rowOff>0</xdr:rowOff>
    </xdr:from>
    <xdr:ext cx="85725" cy="161925"/>
    <xdr:sp macro="" textlink="">
      <xdr:nvSpPr>
        <xdr:cNvPr id="2182" name="Text Box 1">
          <a:extLst>
            <a:ext uri="{FF2B5EF4-FFF2-40B4-BE49-F238E27FC236}">
              <a16:creationId xmlns:a16="http://schemas.microsoft.com/office/drawing/2014/main" id="{00000000-0008-0000-0000-000086080000}"/>
            </a:ext>
          </a:extLst>
        </xdr:cNvPr>
        <xdr:cNvSpPr txBox="1">
          <a:spLocks noChangeArrowheads="1"/>
        </xdr:cNvSpPr>
      </xdr:nvSpPr>
      <xdr:spPr bwMode="auto">
        <a:xfrm>
          <a:off x="1541318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83" name="Text Box 1">
          <a:extLst>
            <a:ext uri="{FF2B5EF4-FFF2-40B4-BE49-F238E27FC236}">
              <a16:creationId xmlns:a16="http://schemas.microsoft.com/office/drawing/2014/main" id="{00000000-0008-0000-0000-000087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84" name="Text Box 1">
          <a:extLst>
            <a:ext uri="{FF2B5EF4-FFF2-40B4-BE49-F238E27FC236}">
              <a16:creationId xmlns:a16="http://schemas.microsoft.com/office/drawing/2014/main" id="{00000000-0008-0000-0000-000088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85" name="Text Box 1">
          <a:extLst>
            <a:ext uri="{FF2B5EF4-FFF2-40B4-BE49-F238E27FC236}">
              <a16:creationId xmlns:a16="http://schemas.microsoft.com/office/drawing/2014/main" id="{00000000-0008-0000-0000-000089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86" name="Text Box 1">
          <a:extLst>
            <a:ext uri="{FF2B5EF4-FFF2-40B4-BE49-F238E27FC236}">
              <a16:creationId xmlns:a16="http://schemas.microsoft.com/office/drawing/2014/main" id="{00000000-0008-0000-0000-00008A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66675" cy="161925"/>
    <xdr:sp macro="" textlink="">
      <xdr:nvSpPr>
        <xdr:cNvPr id="2187" name="Text Box 1">
          <a:extLst>
            <a:ext uri="{FF2B5EF4-FFF2-40B4-BE49-F238E27FC236}">
              <a16:creationId xmlns:a16="http://schemas.microsoft.com/office/drawing/2014/main" id="{00000000-0008-0000-0000-00008B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76200" cy="161925"/>
    <xdr:sp macro="" textlink="">
      <xdr:nvSpPr>
        <xdr:cNvPr id="2188" name="Text Box 1">
          <a:extLst>
            <a:ext uri="{FF2B5EF4-FFF2-40B4-BE49-F238E27FC236}">
              <a16:creationId xmlns:a16="http://schemas.microsoft.com/office/drawing/2014/main" id="{00000000-0008-0000-0000-00008C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189" name="Text Box 1">
          <a:extLst>
            <a:ext uri="{FF2B5EF4-FFF2-40B4-BE49-F238E27FC236}">
              <a16:creationId xmlns:a16="http://schemas.microsoft.com/office/drawing/2014/main" id="{00000000-0008-0000-0000-00008D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190" name="Text Box 24">
          <a:extLst>
            <a:ext uri="{FF2B5EF4-FFF2-40B4-BE49-F238E27FC236}">
              <a16:creationId xmlns:a16="http://schemas.microsoft.com/office/drawing/2014/main" id="{00000000-0008-0000-0000-00008E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191" name="Text Box 1">
          <a:extLst>
            <a:ext uri="{FF2B5EF4-FFF2-40B4-BE49-F238E27FC236}">
              <a16:creationId xmlns:a16="http://schemas.microsoft.com/office/drawing/2014/main" id="{00000000-0008-0000-0000-00008F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66675" cy="161925"/>
    <xdr:sp macro="" textlink="">
      <xdr:nvSpPr>
        <xdr:cNvPr id="2192" name="Text Box 1">
          <a:extLst>
            <a:ext uri="{FF2B5EF4-FFF2-40B4-BE49-F238E27FC236}">
              <a16:creationId xmlns:a16="http://schemas.microsoft.com/office/drawing/2014/main" id="{00000000-0008-0000-0000-000090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76200" cy="161925"/>
    <xdr:sp macro="" textlink="">
      <xdr:nvSpPr>
        <xdr:cNvPr id="2193" name="Text Box 1">
          <a:extLst>
            <a:ext uri="{FF2B5EF4-FFF2-40B4-BE49-F238E27FC236}">
              <a16:creationId xmlns:a16="http://schemas.microsoft.com/office/drawing/2014/main" id="{00000000-0008-0000-0000-000091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194" name="Text Box 1">
          <a:extLst>
            <a:ext uri="{FF2B5EF4-FFF2-40B4-BE49-F238E27FC236}">
              <a16:creationId xmlns:a16="http://schemas.microsoft.com/office/drawing/2014/main" id="{00000000-0008-0000-0000-000092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195" name="Text Box 24">
          <a:extLst>
            <a:ext uri="{FF2B5EF4-FFF2-40B4-BE49-F238E27FC236}">
              <a16:creationId xmlns:a16="http://schemas.microsoft.com/office/drawing/2014/main" id="{00000000-0008-0000-0000-000093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196" name="Text Box 1">
          <a:extLst>
            <a:ext uri="{FF2B5EF4-FFF2-40B4-BE49-F238E27FC236}">
              <a16:creationId xmlns:a16="http://schemas.microsoft.com/office/drawing/2014/main" id="{00000000-0008-0000-0000-000094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97" name="Text Box 1">
          <a:extLst>
            <a:ext uri="{FF2B5EF4-FFF2-40B4-BE49-F238E27FC236}">
              <a16:creationId xmlns:a16="http://schemas.microsoft.com/office/drawing/2014/main" id="{00000000-0008-0000-0000-000095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98" name="Text Box 1">
          <a:extLst>
            <a:ext uri="{FF2B5EF4-FFF2-40B4-BE49-F238E27FC236}">
              <a16:creationId xmlns:a16="http://schemas.microsoft.com/office/drawing/2014/main" id="{00000000-0008-0000-0000-000096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199" name="Text Box 1">
          <a:extLst>
            <a:ext uri="{FF2B5EF4-FFF2-40B4-BE49-F238E27FC236}">
              <a16:creationId xmlns:a16="http://schemas.microsoft.com/office/drawing/2014/main" id="{00000000-0008-0000-0000-000097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91440" cy="144780"/>
    <xdr:sp macro="" textlink="">
      <xdr:nvSpPr>
        <xdr:cNvPr id="2200" name="Text Box 1">
          <a:extLst>
            <a:ext uri="{FF2B5EF4-FFF2-40B4-BE49-F238E27FC236}">
              <a16:creationId xmlns:a16="http://schemas.microsoft.com/office/drawing/2014/main" id="{00000000-0008-0000-0000-000098080000}"/>
            </a:ext>
          </a:extLst>
        </xdr:cNvPr>
        <xdr:cNvSpPr txBox="1">
          <a:spLocks noChangeArrowheads="1"/>
        </xdr:cNvSpPr>
      </xdr:nvSpPr>
      <xdr:spPr bwMode="auto">
        <a:xfrm>
          <a:off x="17231591"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66675" cy="161925"/>
    <xdr:sp macro="" textlink="">
      <xdr:nvSpPr>
        <xdr:cNvPr id="2201" name="Text Box 1">
          <a:extLst>
            <a:ext uri="{FF2B5EF4-FFF2-40B4-BE49-F238E27FC236}">
              <a16:creationId xmlns:a16="http://schemas.microsoft.com/office/drawing/2014/main" id="{00000000-0008-0000-0000-000099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76200" cy="161925"/>
    <xdr:sp macro="" textlink="">
      <xdr:nvSpPr>
        <xdr:cNvPr id="2202" name="Text Box 1">
          <a:extLst>
            <a:ext uri="{FF2B5EF4-FFF2-40B4-BE49-F238E27FC236}">
              <a16:creationId xmlns:a16="http://schemas.microsoft.com/office/drawing/2014/main" id="{00000000-0008-0000-0000-00009A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203" name="Text Box 1">
          <a:extLst>
            <a:ext uri="{FF2B5EF4-FFF2-40B4-BE49-F238E27FC236}">
              <a16:creationId xmlns:a16="http://schemas.microsoft.com/office/drawing/2014/main" id="{00000000-0008-0000-0000-00009B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204" name="Text Box 24">
          <a:extLst>
            <a:ext uri="{FF2B5EF4-FFF2-40B4-BE49-F238E27FC236}">
              <a16:creationId xmlns:a16="http://schemas.microsoft.com/office/drawing/2014/main" id="{00000000-0008-0000-0000-00009C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205" name="Text Box 1">
          <a:extLst>
            <a:ext uri="{FF2B5EF4-FFF2-40B4-BE49-F238E27FC236}">
              <a16:creationId xmlns:a16="http://schemas.microsoft.com/office/drawing/2014/main" id="{00000000-0008-0000-0000-00009D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66675" cy="161925"/>
    <xdr:sp macro="" textlink="">
      <xdr:nvSpPr>
        <xdr:cNvPr id="2206" name="Text Box 1">
          <a:extLst>
            <a:ext uri="{FF2B5EF4-FFF2-40B4-BE49-F238E27FC236}">
              <a16:creationId xmlns:a16="http://schemas.microsoft.com/office/drawing/2014/main" id="{00000000-0008-0000-0000-00009E080000}"/>
            </a:ext>
          </a:extLst>
        </xdr:cNvPr>
        <xdr:cNvSpPr txBox="1">
          <a:spLocks noChangeArrowheads="1"/>
        </xdr:cNvSpPr>
      </xdr:nvSpPr>
      <xdr:spPr bwMode="auto">
        <a:xfrm>
          <a:off x="17231591"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76200" cy="161925"/>
    <xdr:sp macro="" textlink="">
      <xdr:nvSpPr>
        <xdr:cNvPr id="2207" name="Text Box 1">
          <a:extLst>
            <a:ext uri="{FF2B5EF4-FFF2-40B4-BE49-F238E27FC236}">
              <a16:creationId xmlns:a16="http://schemas.microsoft.com/office/drawing/2014/main" id="{00000000-0008-0000-0000-00009F080000}"/>
            </a:ext>
          </a:extLst>
        </xdr:cNvPr>
        <xdr:cNvSpPr txBox="1">
          <a:spLocks noChangeArrowheads="1"/>
        </xdr:cNvSpPr>
      </xdr:nvSpPr>
      <xdr:spPr bwMode="auto">
        <a:xfrm>
          <a:off x="17231591"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208" name="Text Box 1">
          <a:extLst>
            <a:ext uri="{FF2B5EF4-FFF2-40B4-BE49-F238E27FC236}">
              <a16:creationId xmlns:a16="http://schemas.microsoft.com/office/drawing/2014/main" id="{00000000-0008-0000-0000-0000A0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209" name="Text Box 24">
          <a:extLst>
            <a:ext uri="{FF2B5EF4-FFF2-40B4-BE49-F238E27FC236}">
              <a16:creationId xmlns:a16="http://schemas.microsoft.com/office/drawing/2014/main" id="{00000000-0008-0000-0000-0000A1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133</xdr:row>
      <xdr:rowOff>0</xdr:rowOff>
    </xdr:from>
    <xdr:ext cx="85725" cy="161925"/>
    <xdr:sp macro="" textlink="">
      <xdr:nvSpPr>
        <xdr:cNvPr id="2210" name="Text Box 1">
          <a:extLst>
            <a:ext uri="{FF2B5EF4-FFF2-40B4-BE49-F238E27FC236}">
              <a16:creationId xmlns:a16="http://schemas.microsoft.com/office/drawing/2014/main" id="{00000000-0008-0000-0000-0000A2080000}"/>
            </a:ext>
          </a:extLst>
        </xdr:cNvPr>
        <xdr:cNvSpPr txBox="1">
          <a:spLocks noChangeArrowheads="1"/>
        </xdr:cNvSpPr>
      </xdr:nvSpPr>
      <xdr:spPr bwMode="auto">
        <a:xfrm>
          <a:off x="17231591"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133</xdr:row>
      <xdr:rowOff>0</xdr:rowOff>
    </xdr:from>
    <xdr:ext cx="85725" cy="161925"/>
    <xdr:sp macro="" textlink="">
      <xdr:nvSpPr>
        <xdr:cNvPr id="2211" name="Text Box 1">
          <a:extLst>
            <a:ext uri="{FF2B5EF4-FFF2-40B4-BE49-F238E27FC236}">
              <a16:creationId xmlns:a16="http://schemas.microsoft.com/office/drawing/2014/main" id="{00000000-0008-0000-0000-0000A3080000}"/>
            </a:ext>
          </a:extLst>
        </xdr:cNvPr>
        <xdr:cNvSpPr txBox="1">
          <a:spLocks noChangeArrowheads="1"/>
        </xdr:cNvSpPr>
      </xdr:nvSpPr>
      <xdr:spPr bwMode="auto">
        <a:xfrm>
          <a:off x="17272412"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12" name="Text Box 1">
          <a:extLst>
            <a:ext uri="{FF2B5EF4-FFF2-40B4-BE49-F238E27FC236}">
              <a16:creationId xmlns:a16="http://schemas.microsoft.com/office/drawing/2014/main" id="{00000000-0008-0000-0000-0000A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13" name="Text Box 1">
          <a:extLst>
            <a:ext uri="{FF2B5EF4-FFF2-40B4-BE49-F238E27FC236}">
              <a16:creationId xmlns:a16="http://schemas.microsoft.com/office/drawing/2014/main" id="{00000000-0008-0000-0000-0000A5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14" name="Text Box 1">
          <a:extLst>
            <a:ext uri="{FF2B5EF4-FFF2-40B4-BE49-F238E27FC236}">
              <a16:creationId xmlns:a16="http://schemas.microsoft.com/office/drawing/2014/main" id="{00000000-0008-0000-0000-0000A6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15" name="Text Box 1">
          <a:extLst>
            <a:ext uri="{FF2B5EF4-FFF2-40B4-BE49-F238E27FC236}">
              <a16:creationId xmlns:a16="http://schemas.microsoft.com/office/drawing/2014/main" id="{00000000-0008-0000-0000-0000A7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16" name="Text Box 1">
          <a:extLst>
            <a:ext uri="{FF2B5EF4-FFF2-40B4-BE49-F238E27FC236}">
              <a16:creationId xmlns:a16="http://schemas.microsoft.com/office/drawing/2014/main" id="{00000000-0008-0000-0000-0000A8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17" name="Text Box 1">
          <a:extLst>
            <a:ext uri="{FF2B5EF4-FFF2-40B4-BE49-F238E27FC236}">
              <a16:creationId xmlns:a16="http://schemas.microsoft.com/office/drawing/2014/main" id="{00000000-0008-0000-0000-0000A9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18" name="Text Box 1">
          <a:extLst>
            <a:ext uri="{FF2B5EF4-FFF2-40B4-BE49-F238E27FC236}">
              <a16:creationId xmlns:a16="http://schemas.microsoft.com/office/drawing/2014/main" id="{00000000-0008-0000-0000-0000AA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19" name="Text Box 24">
          <a:extLst>
            <a:ext uri="{FF2B5EF4-FFF2-40B4-BE49-F238E27FC236}">
              <a16:creationId xmlns:a16="http://schemas.microsoft.com/office/drawing/2014/main" id="{00000000-0008-0000-0000-0000AB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20" name="Text Box 1">
          <a:extLst>
            <a:ext uri="{FF2B5EF4-FFF2-40B4-BE49-F238E27FC236}">
              <a16:creationId xmlns:a16="http://schemas.microsoft.com/office/drawing/2014/main" id="{00000000-0008-0000-0000-0000AC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21" name="Text Box 1">
          <a:extLst>
            <a:ext uri="{FF2B5EF4-FFF2-40B4-BE49-F238E27FC236}">
              <a16:creationId xmlns:a16="http://schemas.microsoft.com/office/drawing/2014/main" id="{00000000-0008-0000-0000-0000AD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22" name="Text Box 1">
          <a:extLst>
            <a:ext uri="{FF2B5EF4-FFF2-40B4-BE49-F238E27FC236}">
              <a16:creationId xmlns:a16="http://schemas.microsoft.com/office/drawing/2014/main" id="{00000000-0008-0000-0000-0000AE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23" name="Text Box 1">
          <a:extLst>
            <a:ext uri="{FF2B5EF4-FFF2-40B4-BE49-F238E27FC236}">
              <a16:creationId xmlns:a16="http://schemas.microsoft.com/office/drawing/2014/main" id="{00000000-0008-0000-0000-0000A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24" name="Text Box 24">
          <a:extLst>
            <a:ext uri="{FF2B5EF4-FFF2-40B4-BE49-F238E27FC236}">
              <a16:creationId xmlns:a16="http://schemas.microsoft.com/office/drawing/2014/main" id="{00000000-0008-0000-0000-0000B0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25" name="Text Box 1">
          <a:extLst>
            <a:ext uri="{FF2B5EF4-FFF2-40B4-BE49-F238E27FC236}">
              <a16:creationId xmlns:a16="http://schemas.microsoft.com/office/drawing/2014/main" id="{00000000-0008-0000-0000-0000B1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26" name="Text Box 1">
          <a:extLst>
            <a:ext uri="{FF2B5EF4-FFF2-40B4-BE49-F238E27FC236}">
              <a16:creationId xmlns:a16="http://schemas.microsoft.com/office/drawing/2014/main" id="{00000000-0008-0000-0000-0000B2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27" name="Text Box 1">
          <a:extLst>
            <a:ext uri="{FF2B5EF4-FFF2-40B4-BE49-F238E27FC236}">
              <a16:creationId xmlns:a16="http://schemas.microsoft.com/office/drawing/2014/main" id="{00000000-0008-0000-0000-0000B3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28" name="Text Box 1">
          <a:extLst>
            <a:ext uri="{FF2B5EF4-FFF2-40B4-BE49-F238E27FC236}">
              <a16:creationId xmlns:a16="http://schemas.microsoft.com/office/drawing/2014/main" id="{00000000-0008-0000-0000-0000B4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29" name="Text Box 1">
          <a:extLst>
            <a:ext uri="{FF2B5EF4-FFF2-40B4-BE49-F238E27FC236}">
              <a16:creationId xmlns:a16="http://schemas.microsoft.com/office/drawing/2014/main" id="{00000000-0008-0000-0000-0000B5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30" name="Text Box 1">
          <a:extLst>
            <a:ext uri="{FF2B5EF4-FFF2-40B4-BE49-F238E27FC236}">
              <a16:creationId xmlns:a16="http://schemas.microsoft.com/office/drawing/2014/main" id="{00000000-0008-0000-0000-0000B6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31" name="Text Box 1">
          <a:extLst>
            <a:ext uri="{FF2B5EF4-FFF2-40B4-BE49-F238E27FC236}">
              <a16:creationId xmlns:a16="http://schemas.microsoft.com/office/drawing/2014/main" id="{00000000-0008-0000-0000-0000B7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32" name="Text Box 1">
          <a:extLst>
            <a:ext uri="{FF2B5EF4-FFF2-40B4-BE49-F238E27FC236}">
              <a16:creationId xmlns:a16="http://schemas.microsoft.com/office/drawing/2014/main" id="{00000000-0008-0000-0000-0000B8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33" name="Text Box 24">
          <a:extLst>
            <a:ext uri="{FF2B5EF4-FFF2-40B4-BE49-F238E27FC236}">
              <a16:creationId xmlns:a16="http://schemas.microsoft.com/office/drawing/2014/main" id="{00000000-0008-0000-0000-0000B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34" name="Text Box 1">
          <a:extLst>
            <a:ext uri="{FF2B5EF4-FFF2-40B4-BE49-F238E27FC236}">
              <a16:creationId xmlns:a16="http://schemas.microsoft.com/office/drawing/2014/main" id="{00000000-0008-0000-0000-0000BA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35" name="Text Box 1">
          <a:extLst>
            <a:ext uri="{FF2B5EF4-FFF2-40B4-BE49-F238E27FC236}">
              <a16:creationId xmlns:a16="http://schemas.microsoft.com/office/drawing/2014/main" id="{00000000-0008-0000-0000-0000BB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36" name="Text Box 1">
          <a:extLst>
            <a:ext uri="{FF2B5EF4-FFF2-40B4-BE49-F238E27FC236}">
              <a16:creationId xmlns:a16="http://schemas.microsoft.com/office/drawing/2014/main" id="{00000000-0008-0000-0000-0000BC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37" name="Text Box 1">
          <a:extLst>
            <a:ext uri="{FF2B5EF4-FFF2-40B4-BE49-F238E27FC236}">
              <a16:creationId xmlns:a16="http://schemas.microsoft.com/office/drawing/2014/main" id="{00000000-0008-0000-0000-0000BD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38" name="Text Box 24">
          <a:extLst>
            <a:ext uri="{FF2B5EF4-FFF2-40B4-BE49-F238E27FC236}">
              <a16:creationId xmlns:a16="http://schemas.microsoft.com/office/drawing/2014/main" id="{00000000-0008-0000-0000-0000B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39" name="Text Box 1">
          <a:extLst>
            <a:ext uri="{FF2B5EF4-FFF2-40B4-BE49-F238E27FC236}">
              <a16:creationId xmlns:a16="http://schemas.microsoft.com/office/drawing/2014/main" id="{00000000-0008-0000-0000-0000B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40" name="Text Box 1">
          <a:extLst>
            <a:ext uri="{FF2B5EF4-FFF2-40B4-BE49-F238E27FC236}">
              <a16:creationId xmlns:a16="http://schemas.microsoft.com/office/drawing/2014/main" id="{00000000-0008-0000-0000-0000C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41" name="Text Box 1">
          <a:extLst>
            <a:ext uri="{FF2B5EF4-FFF2-40B4-BE49-F238E27FC236}">
              <a16:creationId xmlns:a16="http://schemas.microsoft.com/office/drawing/2014/main" id="{00000000-0008-0000-0000-0000C1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42" name="Text Box 1">
          <a:extLst>
            <a:ext uri="{FF2B5EF4-FFF2-40B4-BE49-F238E27FC236}">
              <a16:creationId xmlns:a16="http://schemas.microsoft.com/office/drawing/2014/main" id="{00000000-0008-0000-0000-0000C2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43" name="Text Box 1">
          <a:extLst>
            <a:ext uri="{FF2B5EF4-FFF2-40B4-BE49-F238E27FC236}">
              <a16:creationId xmlns:a16="http://schemas.microsoft.com/office/drawing/2014/main" id="{00000000-0008-0000-0000-0000C3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244" name="Text Box 1">
          <a:extLst>
            <a:ext uri="{FF2B5EF4-FFF2-40B4-BE49-F238E27FC236}">
              <a16:creationId xmlns:a16="http://schemas.microsoft.com/office/drawing/2014/main" id="{00000000-0008-0000-0000-0000C4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245" name="Text Box 1">
          <a:extLst>
            <a:ext uri="{FF2B5EF4-FFF2-40B4-BE49-F238E27FC236}">
              <a16:creationId xmlns:a16="http://schemas.microsoft.com/office/drawing/2014/main" id="{00000000-0008-0000-0000-0000C5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46" name="Text Box 1">
          <a:extLst>
            <a:ext uri="{FF2B5EF4-FFF2-40B4-BE49-F238E27FC236}">
              <a16:creationId xmlns:a16="http://schemas.microsoft.com/office/drawing/2014/main" id="{00000000-0008-0000-0000-0000C6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47" name="Text Box 24">
          <a:extLst>
            <a:ext uri="{FF2B5EF4-FFF2-40B4-BE49-F238E27FC236}">
              <a16:creationId xmlns:a16="http://schemas.microsoft.com/office/drawing/2014/main" id="{00000000-0008-0000-0000-0000C7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48" name="Text Box 1">
          <a:extLst>
            <a:ext uri="{FF2B5EF4-FFF2-40B4-BE49-F238E27FC236}">
              <a16:creationId xmlns:a16="http://schemas.microsoft.com/office/drawing/2014/main" id="{00000000-0008-0000-0000-0000C8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249" name="Text Box 1">
          <a:extLst>
            <a:ext uri="{FF2B5EF4-FFF2-40B4-BE49-F238E27FC236}">
              <a16:creationId xmlns:a16="http://schemas.microsoft.com/office/drawing/2014/main" id="{00000000-0008-0000-0000-0000C9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250" name="Text Box 1">
          <a:extLst>
            <a:ext uri="{FF2B5EF4-FFF2-40B4-BE49-F238E27FC236}">
              <a16:creationId xmlns:a16="http://schemas.microsoft.com/office/drawing/2014/main" id="{00000000-0008-0000-0000-0000CA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51" name="Text Box 1">
          <a:extLst>
            <a:ext uri="{FF2B5EF4-FFF2-40B4-BE49-F238E27FC236}">
              <a16:creationId xmlns:a16="http://schemas.microsoft.com/office/drawing/2014/main" id="{00000000-0008-0000-0000-0000CB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52" name="Text Box 24">
          <a:extLst>
            <a:ext uri="{FF2B5EF4-FFF2-40B4-BE49-F238E27FC236}">
              <a16:creationId xmlns:a16="http://schemas.microsoft.com/office/drawing/2014/main" id="{00000000-0008-0000-0000-0000CC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53" name="Text Box 1">
          <a:extLst>
            <a:ext uri="{FF2B5EF4-FFF2-40B4-BE49-F238E27FC236}">
              <a16:creationId xmlns:a16="http://schemas.microsoft.com/office/drawing/2014/main" id="{00000000-0008-0000-0000-0000CD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54" name="Text Box 1">
          <a:extLst>
            <a:ext uri="{FF2B5EF4-FFF2-40B4-BE49-F238E27FC236}">
              <a16:creationId xmlns:a16="http://schemas.microsoft.com/office/drawing/2014/main" id="{00000000-0008-0000-0000-0000CE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55" name="Text Box 1">
          <a:extLst>
            <a:ext uri="{FF2B5EF4-FFF2-40B4-BE49-F238E27FC236}">
              <a16:creationId xmlns:a16="http://schemas.microsoft.com/office/drawing/2014/main" id="{00000000-0008-0000-0000-0000CF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56" name="Text Box 1">
          <a:extLst>
            <a:ext uri="{FF2B5EF4-FFF2-40B4-BE49-F238E27FC236}">
              <a16:creationId xmlns:a16="http://schemas.microsoft.com/office/drawing/2014/main" id="{00000000-0008-0000-0000-0000D0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91440" cy="144780"/>
    <xdr:sp macro="" textlink="">
      <xdr:nvSpPr>
        <xdr:cNvPr id="2257" name="Text Box 1">
          <a:extLst>
            <a:ext uri="{FF2B5EF4-FFF2-40B4-BE49-F238E27FC236}">
              <a16:creationId xmlns:a16="http://schemas.microsoft.com/office/drawing/2014/main" id="{00000000-0008-0000-0000-0000D1080000}"/>
            </a:ext>
          </a:extLst>
        </xdr:cNvPr>
        <xdr:cNvSpPr txBox="1">
          <a:spLocks noChangeArrowheads="1"/>
        </xdr:cNvSpPr>
      </xdr:nvSpPr>
      <xdr:spPr bwMode="auto">
        <a:xfrm>
          <a:off x="1319645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258" name="Text Box 1">
          <a:extLst>
            <a:ext uri="{FF2B5EF4-FFF2-40B4-BE49-F238E27FC236}">
              <a16:creationId xmlns:a16="http://schemas.microsoft.com/office/drawing/2014/main" id="{00000000-0008-0000-0000-0000D2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259" name="Text Box 1">
          <a:extLst>
            <a:ext uri="{FF2B5EF4-FFF2-40B4-BE49-F238E27FC236}">
              <a16:creationId xmlns:a16="http://schemas.microsoft.com/office/drawing/2014/main" id="{00000000-0008-0000-0000-0000D3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60" name="Text Box 1">
          <a:extLst>
            <a:ext uri="{FF2B5EF4-FFF2-40B4-BE49-F238E27FC236}">
              <a16:creationId xmlns:a16="http://schemas.microsoft.com/office/drawing/2014/main" id="{00000000-0008-0000-0000-0000D4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61" name="Text Box 24">
          <a:extLst>
            <a:ext uri="{FF2B5EF4-FFF2-40B4-BE49-F238E27FC236}">
              <a16:creationId xmlns:a16="http://schemas.microsoft.com/office/drawing/2014/main" id="{00000000-0008-0000-0000-0000D5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62" name="Text Box 1">
          <a:extLst>
            <a:ext uri="{FF2B5EF4-FFF2-40B4-BE49-F238E27FC236}">
              <a16:creationId xmlns:a16="http://schemas.microsoft.com/office/drawing/2014/main" id="{00000000-0008-0000-0000-0000D6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66675" cy="161925"/>
    <xdr:sp macro="" textlink="">
      <xdr:nvSpPr>
        <xdr:cNvPr id="2263" name="Text Box 1">
          <a:extLst>
            <a:ext uri="{FF2B5EF4-FFF2-40B4-BE49-F238E27FC236}">
              <a16:creationId xmlns:a16="http://schemas.microsoft.com/office/drawing/2014/main" id="{00000000-0008-0000-0000-0000D7080000}"/>
            </a:ext>
          </a:extLst>
        </xdr:cNvPr>
        <xdr:cNvSpPr txBox="1">
          <a:spLocks noChangeArrowheads="1"/>
        </xdr:cNvSpPr>
      </xdr:nvSpPr>
      <xdr:spPr bwMode="auto">
        <a:xfrm>
          <a:off x="1319645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76200" cy="161925"/>
    <xdr:sp macro="" textlink="">
      <xdr:nvSpPr>
        <xdr:cNvPr id="2264" name="Text Box 1">
          <a:extLst>
            <a:ext uri="{FF2B5EF4-FFF2-40B4-BE49-F238E27FC236}">
              <a16:creationId xmlns:a16="http://schemas.microsoft.com/office/drawing/2014/main" id="{00000000-0008-0000-0000-0000D8080000}"/>
            </a:ext>
          </a:extLst>
        </xdr:cNvPr>
        <xdr:cNvSpPr txBox="1">
          <a:spLocks noChangeArrowheads="1"/>
        </xdr:cNvSpPr>
      </xdr:nvSpPr>
      <xdr:spPr bwMode="auto">
        <a:xfrm>
          <a:off x="1319645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65" name="Text Box 1">
          <a:extLst>
            <a:ext uri="{FF2B5EF4-FFF2-40B4-BE49-F238E27FC236}">
              <a16:creationId xmlns:a16="http://schemas.microsoft.com/office/drawing/2014/main" id="{00000000-0008-0000-0000-0000D9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66" name="Text Box 24">
          <a:extLst>
            <a:ext uri="{FF2B5EF4-FFF2-40B4-BE49-F238E27FC236}">
              <a16:creationId xmlns:a16="http://schemas.microsoft.com/office/drawing/2014/main" id="{00000000-0008-0000-0000-0000DA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133</xdr:row>
      <xdr:rowOff>0</xdr:rowOff>
    </xdr:from>
    <xdr:ext cx="85725" cy="161925"/>
    <xdr:sp macro="" textlink="">
      <xdr:nvSpPr>
        <xdr:cNvPr id="2267" name="Text Box 1">
          <a:extLst>
            <a:ext uri="{FF2B5EF4-FFF2-40B4-BE49-F238E27FC236}">
              <a16:creationId xmlns:a16="http://schemas.microsoft.com/office/drawing/2014/main" id="{00000000-0008-0000-0000-0000DB080000}"/>
            </a:ext>
          </a:extLst>
        </xdr:cNvPr>
        <xdr:cNvSpPr txBox="1">
          <a:spLocks noChangeArrowheads="1"/>
        </xdr:cNvSpPr>
      </xdr:nvSpPr>
      <xdr:spPr bwMode="auto">
        <a:xfrm>
          <a:off x="1319645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68" name="Text Box 1">
          <a:extLst>
            <a:ext uri="{FF2B5EF4-FFF2-40B4-BE49-F238E27FC236}">
              <a16:creationId xmlns:a16="http://schemas.microsoft.com/office/drawing/2014/main" id="{00000000-0008-0000-0000-0000DC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69" name="Text Box 1">
          <a:extLst>
            <a:ext uri="{FF2B5EF4-FFF2-40B4-BE49-F238E27FC236}">
              <a16:creationId xmlns:a16="http://schemas.microsoft.com/office/drawing/2014/main" id="{00000000-0008-0000-0000-0000DD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70" name="Text Box 1">
          <a:extLst>
            <a:ext uri="{FF2B5EF4-FFF2-40B4-BE49-F238E27FC236}">
              <a16:creationId xmlns:a16="http://schemas.microsoft.com/office/drawing/2014/main" id="{00000000-0008-0000-0000-0000DE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71" name="Text Box 1">
          <a:extLst>
            <a:ext uri="{FF2B5EF4-FFF2-40B4-BE49-F238E27FC236}">
              <a16:creationId xmlns:a16="http://schemas.microsoft.com/office/drawing/2014/main" id="{00000000-0008-0000-0000-0000DF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72" name="Text Box 1">
          <a:extLst>
            <a:ext uri="{FF2B5EF4-FFF2-40B4-BE49-F238E27FC236}">
              <a16:creationId xmlns:a16="http://schemas.microsoft.com/office/drawing/2014/main" id="{00000000-0008-0000-0000-0000E0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73" name="Text Box 1">
          <a:extLst>
            <a:ext uri="{FF2B5EF4-FFF2-40B4-BE49-F238E27FC236}">
              <a16:creationId xmlns:a16="http://schemas.microsoft.com/office/drawing/2014/main" id="{00000000-0008-0000-0000-0000E1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74" name="Text Box 1">
          <a:extLst>
            <a:ext uri="{FF2B5EF4-FFF2-40B4-BE49-F238E27FC236}">
              <a16:creationId xmlns:a16="http://schemas.microsoft.com/office/drawing/2014/main" id="{00000000-0008-0000-0000-0000E2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75" name="Text Box 24">
          <a:extLst>
            <a:ext uri="{FF2B5EF4-FFF2-40B4-BE49-F238E27FC236}">
              <a16:creationId xmlns:a16="http://schemas.microsoft.com/office/drawing/2014/main" id="{00000000-0008-0000-0000-0000E3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76" name="Text Box 1">
          <a:extLst>
            <a:ext uri="{FF2B5EF4-FFF2-40B4-BE49-F238E27FC236}">
              <a16:creationId xmlns:a16="http://schemas.microsoft.com/office/drawing/2014/main" id="{00000000-0008-0000-0000-0000E4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77" name="Text Box 1">
          <a:extLst>
            <a:ext uri="{FF2B5EF4-FFF2-40B4-BE49-F238E27FC236}">
              <a16:creationId xmlns:a16="http://schemas.microsoft.com/office/drawing/2014/main" id="{00000000-0008-0000-0000-0000E5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78" name="Text Box 1">
          <a:extLst>
            <a:ext uri="{FF2B5EF4-FFF2-40B4-BE49-F238E27FC236}">
              <a16:creationId xmlns:a16="http://schemas.microsoft.com/office/drawing/2014/main" id="{00000000-0008-0000-0000-0000E6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79" name="Text Box 1">
          <a:extLst>
            <a:ext uri="{FF2B5EF4-FFF2-40B4-BE49-F238E27FC236}">
              <a16:creationId xmlns:a16="http://schemas.microsoft.com/office/drawing/2014/main" id="{00000000-0008-0000-0000-0000E7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80" name="Text Box 24">
          <a:extLst>
            <a:ext uri="{FF2B5EF4-FFF2-40B4-BE49-F238E27FC236}">
              <a16:creationId xmlns:a16="http://schemas.microsoft.com/office/drawing/2014/main" id="{00000000-0008-0000-0000-0000E8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81" name="Text Box 1">
          <a:extLst>
            <a:ext uri="{FF2B5EF4-FFF2-40B4-BE49-F238E27FC236}">
              <a16:creationId xmlns:a16="http://schemas.microsoft.com/office/drawing/2014/main" id="{00000000-0008-0000-0000-0000E9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82" name="Text Box 1">
          <a:extLst>
            <a:ext uri="{FF2B5EF4-FFF2-40B4-BE49-F238E27FC236}">
              <a16:creationId xmlns:a16="http://schemas.microsoft.com/office/drawing/2014/main" id="{00000000-0008-0000-0000-0000EA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83" name="Text Box 1">
          <a:extLst>
            <a:ext uri="{FF2B5EF4-FFF2-40B4-BE49-F238E27FC236}">
              <a16:creationId xmlns:a16="http://schemas.microsoft.com/office/drawing/2014/main" id="{00000000-0008-0000-0000-0000EB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84" name="Text Box 1">
          <a:extLst>
            <a:ext uri="{FF2B5EF4-FFF2-40B4-BE49-F238E27FC236}">
              <a16:creationId xmlns:a16="http://schemas.microsoft.com/office/drawing/2014/main" id="{00000000-0008-0000-0000-0000EC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85" name="Text Box 1">
          <a:extLst>
            <a:ext uri="{FF2B5EF4-FFF2-40B4-BE49-F238E27FC236}">
              <a16:creationId xmlns:a16="http://schemas.microsoft.com/office/drawing/2014/main" id="{00000000-0008-0000-0000-0000ED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86" name="Text Box 1">
          <a:extLst>
            <a:ext uri="{FF2B5EF4-FFF2-40B4-BE49-F238E27FC236}">
              <a16:creationId xmlns:a16="http://schemas.microsoft.com/office/drawing/2014/main" id="{00000000-0008-0000-0000-0000EE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87" name="Text Box 1">
          <a:extLst>
            <a:ext uri="{FF2B5EF4-FFF2-40B4-BE49-F238E27FC236}">
              <a16:creationId xmlns:a16="http://schemas.microsoft.com/office/drawing/2014/main" id="{00000000-0008-0000-0000-0000EF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88" name="Text Box 1">
          <a:extLst>
            <a:ext uri="{FF2B5EF4-FFF2-40B4-BE49-F238E27FC236}">
              <a16:creationId xmlns:a16="http://schemas.microsoft.com/office/drawing/2014/main" id="{00000000-0008-0000-0000-0000F0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89" name="Text Box 24">
          <a:extLst>
            <a:ext uri="{FF2B5EF4-FFF2-40B4-BE49-F238E27FC236}">
              <a16:creationId xmlns:a16="http://schemas.microsoft.com/office/drawing/2014/main" id="{00000000-0008-0000-0000-0000F1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90" name="Text Box 1">
          <a:extLst>
            <a:ext uri="{FF2B5EF4-FFF2-40B4-BE49-F238E27FC236}">
              <a16:creationId xmlns:a16="http://schemas.microsoft.com/office/drawing/2014/main" id="{00000000-0008-0000-0000-0000F2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291" name="Text Box 1">
          <a:extLst>
            <a:ext uri="{FF2B5EF4-FFF2-40B4-BE49-F238E27FC236}">
              <a16:creationId xmlns:a16="http://schemas.microsoft.com/office/drawing/2014/main" id="{00000000-0008-0000-0000-0000F3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292" name="Text Box 1">
          <a:extLst>
            <a:ext uri="{FF2B5EF4-FFF2-40B4-BE49-F238E27FC236}">
              <a16:creationId xmlns:a16="http://schemas.microsoft.com/office/drawing/2014/main" id="{00000000-0008-0000-0000-0000F4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93" name="Text Box 1">
          <a:extLst>
            <a:ext uri="{FF2B5EF4-FFF2-40B4-BE49-F238E27FC236}">
              <a16:creationId xmlns:a16="http://schemas.microsoft.com/office/drawing/2014/main" id="{00000000-0008-0000-0000-0000F5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94" name="Text Box 24">
          <a:extLst>
            <a:ext uri="{FF2B5EF4-FFF2-40B4-BE49-F238E27FC236}">
              <a16:creationId xmlns:a16="http://schemas.microsoft.com/office/drawing/2014/main" id="{00000000-0008-0000-0000-0000F6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295" name="Text Box 1">
          <a:extLst>
            <a:ext uri="{FF2B5EF4-FFF2-40B4-BE49-F238E27FC236}">
              <a16:creationId xmlns:a16="http://schemas.microsoft.com/office/drawing/2014/main" id="{00000000-0008-0000-0000-0000F7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96" name="Text Box 1">
          <a:extLst>
            <a:ext uri="{FF2B5EF4-FFF2-40B4-BE49-F238E27FC236}">
              <a16:creationId xmlns:a16="http://schemas.microsoft.com/office/drawing/2014/main" id="{00000000-0008-0000-0000-0000F8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97" name="Text Box 1">
          <a:extLst>
            <a:ext uri="{FF2B5EF4-FFF2-40B4-BE49-F238E27FC236}">
              <a16:creationId xmlns:a16="http://schemas.microsoft.com/office/drawing/2014/main" id="{00000000-0008-0000-0000-0000F9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98" name="Text Box 1">
          <a:extLst>
            <a:ext uri="{FF2B5EF4-FFF2-40B4-BE49-F238E27FC236}">
              <a16:creationId xmlns:a16="http://schemas.microsoft.com/office/drawing/2014/main" id="{00000000-0008-0000-0000-0000FA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299" name="Text Box 1">
          <a:extLst>
            <a:ext uri="{FF2B5EF4-FFF2-40B4-BE49-F238E27FC236}">
              <a16:creationId xmlns:a16="http://schemas.microsoft.com/office/drawing/2014/main" id="{00000000-0008-0000-0000-0000FB08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300" name="Text Box 1">
          <a:extLst>
            <a:ext uri="{FF2B5EF4-FFF2-40B4-BE49-F238E27FC236}">
              <a16:creationId xmlns:a16="http://schemas.microsoft.com/office/drawing/2014/main" id="{00000000-0008-0000-0000-0000FC08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301" name="Text Box 1">
          <a:extLst>
            <a:ext uri="{FF2B5EF4-FFF2-40B4-BE49-F238E27FC236}">
              <a16:creationId xmlns:a16="http://schemas.microsoft.com/office/drawing/2014/main" id="{00000000-0008-0000-0000-0000FD08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02" name="Text Box 1">
          <a:extLst>
            <a:ext uri="{FF2B5EF4-FFF2-40B4-BE49-F238E27FC236}">
              <a16:creationId xmlns:a16="http://schemas.microsoft.com/office/drawing/2014/main" id="{00000000-0008-0000-0000-0000FE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03" name="Text Box 24">
          <a:extLst>
            <a:ext uri="{FF2B5EF4-FFF2-40B4-BE49-F238E27FC236}">
              <a16:creationId xmlns:a16="http://schemas.microsoft.com/office/drawing/2014/main" id="{00000000-0008-0000-0000-0000FF08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04" name="Text Box 1">
          <a:extLst>
            <a:ext uri="{FF2B5EF4-FFF2-40B4-BE49-F238E27FC236}">
              <a16:creationId xmlns:a16="http://schemas.microsoft.com/office/drawing/2014/main" id="{00000000-0008-0000-0000-000000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305" name="Text Box 1">
          <a:extLst>
            <a:ext uri="{FF2B5EF4-FFF2-40B4-BE49-F238E27FC236}">
              <a16:creationId xmlns:a16="http://schemas.microsoft.com/office/drawing/2014/main" id="{00000000-0008-0000-0000-00000109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306" name="Text Box 1">
          <a:extLst>
            <a:ext uri="{FF2B5EF4-FFF2-40B4-BE49-F238E27FC236}">
              <a16:creationId xmlns:a16="http://schemas.microsoft.com/office/drawing/2014/main" id="{00000000-0008-0000-0000-00000209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07" name="Text Box 1">
          <a:extLst>
            <a:ext uri="{FF2B5EF4-FFF2-40B4-BE49-F238E27FC236}">
              <a16:creationId xmlns:a16="http://schemas.microsoft.com/office/drawing/2014/main" id="{00000000-0008-0000-0000-000003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08" name="Text Box 24">
          <a:extLst>
            <a:ext uri="{FF2B5EF4-FFF2-40B4-BE49-F238E27FC236}">
              <a16:creationId xmlns:a16="http://schemas.microsoft.com/office/drawing/2014/main" id="{00000000-0008-0000-0000-000004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09" name="Text Box 1">
          <a:extLst>
            <a:ext uri="{FF2B5EF4-FFF2-40B4-BE49-F238E27FC236}">
              <a16:creationId xmlns:a16="http://schemas.microsoft.com/office/drawing/2014/main" id="{00000000-0008-0000-0000-000005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310" name="Text Box 1">
          <a:extLst>
            <a:ext uri="{FF2B5EF4-FFF2-40B4-BE49-F238E27FC236}">
              <a16:creationId xmlns:a16="http://schemas.microsoft.com/office/drawing/2014/main" id="{00000000-0008-0000-0000-00000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311" name="Text Box 1">
          <a:extLst>
            <a:ext uri="{FF2B5EF4-FFF2-40B4-BE49-F238E27FC236}">
              <a16:creationId xmlns:a16="http://schemas.microsoft.com/office/drawing/2014/main" id="{00000000-0008-0000-0000-00000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312" name="Text Box 1">
          <a:extLst>
            <a:ext uri="{FF2B5EF4-FFF2-40B4-BE49-F238E27FC236}">
              <a16:creationId xmlns:a16="http://schemas.microsoft.com/office/drawing/2014/main" id="{00000000-0008-0000-0000-00000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91440" cy="144780"/>
    <xdr:sp macro="" textlink="">
      <xdr:nvSpPr>
        <xdr:cNvPr id="2313" name="Text Box 1">
          <a:extLst>
            <a:ext uri="{FF2B5EF4-FFF2-40B4-BE49-F238E27FC236}">
              <a16:creationId xmlns:a16="http://schemas.microsoft.com/office/drawing/2014/main" id="{00000000-0008-0000-0000-000009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314" name="Text Box 1">
          <a:extLst>
            <a:ext uri="{FF2B5EF4-FFF2-40B4-BE49-F238E27FC236}">
              <a16:creationId xmlns:a16="http://schemas.microsoft.com/office/drawing/2014/main" id="{00000000-0008-0000-0000-00000A09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315" name="Text Box 1">
          <a:extLst>
            <a:ext uri="{FF2B5EF4-FFF2-40B4-BE49-F238E27FC236}">
              <a16:creationId xmlns:a16="http://schemas.microsoft.com/office/drawing/2014/main" id="{00000000-0008-0000-0000-00000B09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16" name="Text Box 1">
          <a:extLst>
            <a:ext uri="{FF2B5EF4-FFF2-40B4-BE49-F238E27FC236}">
              <a16:creationId xmlns:a16="http://schemas.microsoft.com/office/drawing/2014/main" id="{00000000-0008-0000-0000-00000C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17" name="Text Box 24">
          <a:extLst>
            <a:ext uri="{FF2B5EF4-FFF2-40B4-BE49-F238E27FC236}">
              <a16:creationId xmlns:a16="http://schemas.microsoft.com/office/drawing/2014/main" id="{00000000-0008-0000-0000-00000D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18" name="Text Box 1">
          <a:extLst>
            <a:ext uri="{FF2B5EF4-FFF2-40B4-BE49-F238E27FC236}">
              <a16:creationId xmlns:a16="http://schemas.microsoft.com/office/drawing/2014/main" id="{00000000-0008-0000-0000-00000E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66675" cy="161925"/>
    <xdr:sp macro="" textlink="">
      <xdr:nvSpPr>
        <xdr:cNvPr id="2319" name="Text Box 1">
          <a:extLst>
            <a:ext uri="{FF2B5EF4-FFF2-40B4-BE49-F238E27FC236}">
              <a16:creationId xmlns:a16="http://schemas.microsoft.com/office/drawing/2014/main" id="{00000000-0008-0000-0000-00000F090000}"/>
            </a:ext>
          </a:extLst>
        </xdr:cNvPr>
        <xdr:cNvSpPr txBox="1">
          <a:spLocks noChangeArrowheads="1"/>
        </xdr:cNvSpPr>
      </xdr:nvSpPr>
      <xdr:spPr bwMode="auto">
        <a:xfrm>
          <a:off x="10858500"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76200" cy="161925"/>
    <xdr:sp macro="" textlink="">
      <xdr:nvSpPr>
        <xdr:cNvPr id="2320" name="Text Box 1">
          <a:extLst>
            <a:ext uri="{FF2B5EF4-FFF2-40B4-BE49-F238E27FC236}">
              <a16:creationId xmlns:a16="http://schemas.microsoft.com/office/drawing/2014/main" id="{00000000-0008-0000-0000-000010090000}"/>
            </a:ext>
          </a:extLst>
        </xdr:cNvPr>
        <xdr:cNvSpPr txBox="1">
          <a:spLocks noChangeArrowheads="1"/>
        </xdr:cNvSpPr>
      </xdr:nvSpPr>
      <xdr:spPr bwMode="auto">
        <a:xfrm>
          <a:off x="10858500"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21" name="Text Box 1">
          <a:extLst>
            <a:ext uri="{FF2B5EF4-FFF2-40B4-BE49-F238E27FC236}">
              <a16:creationId xmlns:a16="http://schemas.microsoft.com/office/drawing/2014/main" id="{00000000-0008-0000-0000-000011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22" name="Text Box 24">
          <a:extLst>
            <a:ext uri="{FF2B5EF4-FFF2-40B4-BE49-F238E27FC236}">
              <a16:creationId xmlns:a16="http://schemas.microsoft.com/office/drawing/2014/main" id="{00000000-0008-0000-0000-000012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133</xdr:row>
      <xdr:rowOff>0</xdr:rowOff>
    </xdr:from>
    <xdr:ext cx="85725" cy="161925"/>
    <xdr:sp macro="" textlink="">
      <xdr:nvSpPr>
        <xdr:cNvPr id="2323" name="Text Box 1">
          <a:extLst>
            <a:ext uri="{FF2B5EF4-FFF2-40B4-BE49-F238E27FC236}">
              <a16:creationId xmlns:a16="http://schemas.microsoft.com/office/drawing/2014/main" id="{00000000-0008-0000-0000-000013090000}"/>
            </a:ext>
          </a:extLst>
        </xdr:cNvPr>
        <xdr:cNvSpPr txBox="1">
          <a:spLocks noChangeArrowheads="1"/>
        </xdr:cNvSpPr>
      </xdr:nvSpPr>
      <xdr:spPr bwMode="auto">
        <a:xfrm>
          <a:off x="10858500"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133</xdr:row>
      <xdr:rowOff>0</xdr:rowOff>
    </xdr:from>
    <xdr:ext cx="85725" cy="161925"/>
    <xdr:sp macro="" textlink="">
      <xdr:nvSpPr>
        <xdr:cNvPr id="2324" name="Text Box 1">
          <a:extLst>
            <a:ext uri="{FF2B5EF4-FFF2-40B4-BE49-F238E27FC236}">
              <a16:creationId xmlns:a16="http://schemas.microsoft.com/office/drawing/2014/main" id="{00000000-0008-0000-0000-000014090000}"/>
            </a:ext>
          </a:extLst>
        </xdr:cNvPr>
        <xdr:cNvSpPr txBox="1">
          <a:spLocks noChangeArrowheads="1"/>
        </xdr:cNvSpPr>
      </xdr:nvSpPr>
      <xdr:spPr bwMode="auto">
        <a:xfrm>
          <a:off x="15454003"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25" name="Text Box 1">
          <a:extLst>
            <a:ext uri="{FF2B5EF4-FFF2-40B4-BE49-F238E27FC236}">
              <a16:creationId xmlns:a16="http://schemas.microsoft.com/office/drawing/2014/main" id="{00000000-0008-0000-0000-00001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26" name="Text Box 1">
          <a:extLst>
            <a:ext uri="{FF2B5EF4-FFF2-40B4-BE49-F238E27FC236}">
              <a16:creationId xmlns:a16="http://schemas.microsoft.com/office/drawing/2014/main" id="{00000000-0008-0000-0000-00001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27" name="Text Box 1">
          <a:extLst>
            <a:ext uri="{FF2B5EF4-FFF2-40B4-BE49-F238E27FC236}">
              <a16:creationId xmlns:a16="http://schemas.microsoft.com/office/drawing/2014/main" id="{00000000-0008-0000-0000-00001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28" name="Text Box 1">
          <a:extLst>
            <a:ext uri="{FF2B5EF4-FFF2-40B4-BE49-F238E27FC236}">
              <a16:creationId xmlns:a16="http://schemas.microsoft.com/office/drawing/2014/main" id="{00000000-0008-0000-0000-00001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29" name="Text Box 1">
          <a:extLst>
            <a:ext uri="{FF2B5EF4-FFF2-40B4-BE49-F238E27FC236}">
              <a16:creationId xmlns:a16="http://schemas.microsoft.com/office/drawing/2014/main" id="{00000000-0008-0000-0000-00001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30" name="Text Box 1">
          <a:extLst>
            <a:ext uri="{FF2B5EF4-FFF2-40B4-BE49-F238E27FC236}">
              <a16:creationId xmlns:a16="http://schemas.microsoft.com/office/drawing/2014/main" id="{00000000-0008-0000-0000-00001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31" name="Text Box 1">
          <a:extLst>
            <a:ext uri="{FF2B5EF4-FFF2-40B4-BE49-F238E27FC236}">
              <a16:creationId xmlns:a16="http://schemas.microsoft.com/office/drawing/2014/main" id="{00000000-0008-0000-0000-00001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32" name="Text Box 1">
          <a:extLst>
            <a:ext uri="{FF2B5EF4-FFF2-40B4-BE49-F238E27FC236}">
              <a16:creationId xmlns:a16="http://schemas.microsoft.com/office/drawing/2014/main" id="{00000000-0008-0000-0000-00001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33" name="Text Box 1">
          <a:extLst>
            <a:ext uri="{FF2B5EF4-FFF2-40B4-BE49-F238E27FC236}">
              <a16:creationId xmlns:a16="http://schemas.microsoft.com/office/drawing/2014/main" id="{00000000-0008-0000-0000-00001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34" name="Text Box 24">
          <a:extLst>
            <a:ext uri="{FF2B5EF4-FFF2-40B4-BE49-F238E27FC236}">
              <a16:creationId xmlns:a16="http://schemas.microsoft.com/office/drawing/2014/main" id="{00000000-0008-0000-0000-00001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35" name="Text Box 1">
          <a:extLst>
            <a:ext uri="{FF2B5EF4-FFF2-40B4-BE49-F238E27FC236}">
              <a16:creationId xmlns:a16="http://schemas.microsoft.com/office/drawing/2014/main" id="{00000000-0008-0000-0000-00001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36" name="Text Box 1">
          <a:extLst>
            <a:ext uri="{FF2B5EF4-FFF2-40B4-BE49-F238E27FC236}">
              <a16:creationId xmlns:a16="http://schemas.microsoft.com/office/drawing/2014/main" id="{00000000-0008-0000-0000-00002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37" name="Text Box 1">
          <a:extLst>
            <a:ext uri="{FF2B5EF4-FFF2-40B4-BE49-F238E27FC236}">
              <a16:creationId xmlns:a16="http://schemas.microsoft.com/office/drawing/2014/main" id="{00000000-0008-0000-0000-00002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38" name="Text Box 1">
          <a:extLst>
            <a:ext uri="{FF2B5EF4-FFF2-40B4-BE49-F238E27FC236}">
              <a16:creationId xmlns:a16="http://schemas.microsoft.com/office/drawing/2014/main" id="{00000000-0008-0000-0000-00002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39" name="Text Box 24">
          <a:extLst>
            <a:ext uri="{FF2B5EF4-FFF2-40B4-BE49-F238E27FC236}">
              <a16:creationId xmlns:a16="http://schemas.microsoft.com/office/drawing/2014/main" id="{00000000-0008-0000-0000-00002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40" name="Text Box 1">
          <a:extLst>
            <a:ext uri="{FF2B5EF4-FFF2-40B4-BE49-F238E27FC236}">
              <a16:creationId xmlns:a16="http://schemas.microsoft.com/office/drawing/2014/main" id="{00000000-0008-0000-0000-00002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41" name="Text Box 1">
          <a:extLst>
            <a:ext uri="{FF2B5EF4-FFF2-40B4-BE49-F238E27FC236}">
              <a16:creationId xmlns:a16="http://schemas.microsoft.com/office/drawing/2014/main" id="{00000000-0008-0000-0000-00002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42" name="Text Box 1">
          <a:extLst>
            <a:ext uri="{FF2B5EF4-FFF2-40B4-BE49-F238E27FC236}">
              <a16:creationId xmlns:a16="http://schemas.microsoft.com/office/drawing/2014/main" id="{00000000-0008-0000-0000-00002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43" name="Text Box 1">
          <a:extLst>
            <a:ext uri="{FF2B5EF4-FFF2-40B4-BE49-F238E27FC236}">
              <a16:creationId xmlns:a16="http://schemas.microsoft.com/office/drawing/2014/main" id="{00000000-0008-0000-0000-00002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44" name="Text Box 1">
          <a:extLst>
            <a:ext uri="{FF2B5EF4-FFF2-40B4-BE49-F238E27FC236}">
              <a16:creationId xmlns:a16="http://schemas.microsoft.com/office/drawing/2014/main" id="{00000000-0008-0000-0000-00002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45" name="Text Box 1">
          <a:extLst>
            <a:ext uri="{FF2B5EF4-FFF2-40B4-BE49-F238E27FC236}">
              <a16:creationId xmlns:a16="http://schemas.microsoft.com/office/drawing/2014/main" id="{00000000-0008-0000-0000-00002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46" name="Text Box 1">
          <a:extLst>
            <a:ext uri="{FF2B5EF4-FFF2-40B4-BE49-F238E27FC236}">
              <a16:creationId xmlns:a16="http://schemas.microsoft.com/office/drawing/2014/main" id="{00000000-0008-0000-0000-00002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47" name="Text Box 1">
          <a:extLst>
            <a:ext uri="{FF2B5EF4-FFF2-40B4-BE49-F238E27FC236}">
              <a16:creationId xmlns:a16="http://schemas.microsoft.com/office/drawing/2014/main" id="{00000000-0008-0000-0000-00002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48" name="Text Box 1">
          <a:extLst>
            <a:ext uri="{FF2B5EF4-FFF2-40B4-BE49-F238E27FC236}">
              <a16:creationId xmlns:a16="http://schemas.microsoft.com/office/drawing/2014/main" id="{00000000-0008-0000-0000-00002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49" name="Text Box 1">
          <a:extLst>
            <a:ext uri="{FF2B5EF4-FFF2-40B4-BE49-F238E27FC236}">
              <a16:creationId xmlns:a16="http://schemas.microsoft.com/office/drawing/2014/main" id="{00000000-0008-0000-0000-00002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50" name="Text Box 24">
          <a:extLst>
            <a:ext uri="{FF2B5EF4-FFF2-40B4-BE49-F238E27FC236}">
              <a16:creationId xmlns:a16="http://schemas.microsoft.com/office/drawing/2014/main" id="{00000000-0008-0000-0000-00002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51" name="Text Box 1">
          <a:extLst>
            <a:ext uri="{FF2B5EF4-FFF2-40B4-BE49-F238E27FC236}">
              <a16:creationId xmlns:a16="http://schemas.microsoft.com/office/drawing/2014/main" id="{00000000-0008-0000-0000-00002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52" name="Text Box 1">
          <a:extLst>
            <a:ext uri="{FF2B5EF4-FFF2-40B4-BE49-F238E27FC236}">
              <a16:creationId xmlns:a16="http://schemas.microsoft.com/office/drawing/2014/main" id="{00000000-0008-0000-0000-00003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53" name="Text Box 1">
          <a:extLst>
            <a:ext uri="{FF2B5EF4-FFF2-40B4-BE49-F238E27FC236}">
              <a16:creationId xmlns:a16="http://schemas.microsoft.com/office/drawing/2014/main" id="{00000000-0008-0000-0000-00003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54" name="Text Box 1">
          <a:extLst>
            <a:ext uri="{FF2B5EF4-FFF2-40B4-BE49-F238E27FC236}">
              <a16:creationId xmlns:a16="http://schemas.microsoft.com/office/drawing/2014/main" id="{00000000-0008-0000-0000-00003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55" name="Text Box 24">
          <a:extLst>
            <a:ext uri="{FF2B5EF4-FFF2-40B4-BE49-F238E27FC236}">
              <a16:creationId xmlns:a16="http://schemas.microsoft.com/office/drawing/2014/main" id="{00000000-0008-0000-0000-00003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56" name="Text Box 1">
          <a:extLst>
            <a:ext uri="{FF2B5EF4-FFF2-40B4-BE49-F238E27FC236}">
              <a16:creationId xmlns:a16="http://schemas.microsoft.com/office/drawing/2014/main" id="{00000000-0008-0000-0000-00003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57" name="Text Box 1">
          <a:extLst>
            <a:ext uri="{FF2B5EF4-FFF2-40B4-BE49-F238E27FC236}">
              <a16:creationId xmlns:a16="http://schemas.microsoft.com/office/drawing/2014/main" id="{00000000-0008-0000-0000-000035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58" name="Text Box 1">
          <a:extLst>
            <a:ext uri="{FF2B5EF4-FFF2-40B4-BE49-F238E27FC236}">
              <a16:creationId xmlns:a16="http://schemas.microsoft.com/office/drawing/2014/main" id="{00000000-0008-0000-0000-00003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59" name="Text Box 1">
          <a:extLst>
            <a:ext uri="{FF2B5EF4-FFF2-40B4-BE49-F238E27FC236}">
              <a16:creationId xmlns:a16="http://schemas.microsoft.com/office/drawing/2014/main" id="{00000000-0008-0000-0000-00003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60" name="Text Box 1">
          <a:extLst>
            <a:ext uri="{FF2B5EF4-FFF2-40B4-BE49-F238E27FC236}">
              <a16:creationId xmlns:a16="http://schemas.microsoft.com/office/drawing/2014/main" id="{00000000-0008-0000-0000-00003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61" name="Text Box 1">
          <a:extLst>
            <a:ext uri="{FF2B5EF4-FFF2-40B4-BE49-F238E27FC236}">
              <a16:creationId xmlns:a16="http://schemas.microsoft.com/office/drawing/2014/main" id="{00000000-0008-0000-0000-00003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62" name="Text Box 1">
          <a:extLst>
            <a:ext uri="{FF2B5EF4-FFF2-40B4-BE49-F238E27FC236}">
              <a16:creationId xmlns:a16="http://schemas.microsoft.com/office/drawing/2014/main" id="{00000000-0008-0000-0000-00003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63" name="Text Box 1">
          <a:extLst>
            <a:ext uri="{FF2B5EF4-FFF2-40B4-BE49-F238E27FC236}">
              <a16:creationId xmlns:a16="http://schemas.microsoft.com/office/drawing/2014/main" id="{00000000-0008-0000-0000-00003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64" name="Text Box 1">
          <a:extLst>
            <a:ext uri="{FF2B5EF4-FFF2-40B4-BE49-F238E27FC236}">
              <a16:creationId xmlns:a16="http://schemas.microsoft.com/office/drawing/2014/main" id="{00000000-0008-0000-0000-00003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65" name="Text Box 1">
          <a:extLst>
            <a:ext uri="{FF2B5EF4-FFF2-40B4-BE49-F238E27FC236}">
              <a16:creationId xmlns:a16="http://schemas.microsoft.com/office/drawing/2014/main" id="{00000000-0008-0000-0000-00003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66" name="Text Box 1">
          <a:extLst>
            <a:ext uri="{FF2B5EF4-FFF2-40B4-BE49-F238E27FC236}">
              <a16:creationId xmlns:a16="http://schemas.microsoft.com/office/drawing/2014/main" id="{00000000-0008-0000-0000-00003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67" name="Text Box 1">
          <a:extLst>
            <a:ext uri="{FF2B5EF4-FFF2-40B4-BE49-F238E27FC236}">
              <a16:creationId xmlns:a16="http://schemas.microsoft.com/office/drawing/2014/main" id="{00000000-0008-0000-0000-00003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68" name="Text Box 1">
          <a:extLst>
            <a:ext uri="{FF2B5EF4-FFF2-40B4-BE49-F238E27FC236}">
              <a16:creationId xmlns:a16="http://schemas.microsoft.com/office/drawing/2014/main" id="{00000000-0008-0000-0000-00004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69" name="Text Box 1">
          <a:extLst>
            <a:ext uri="{FF2B5EF4-FFF2-40B4-BE49-F238E27FC236}">
              <a16:creationId xmlns:a16="http://schemas.microsoft.com/office/drawing/2014/main" id="{00000000-0008-0000-0000-00004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70" name="Text Box 24">
          <a:extLst>
            <a:ext uri="{FF2B5EF4-FFF2-40B4-BE49-F238E27FC236}">
              <a16:creationId xmlns:a16="http://schemas.microsoft.com/office/drawing/2014/main" id="{00000000-0008-0000-0000-00004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71" name="Text Box 1">
          <a:extLst>
            <a:ext uri="{FF2B5EF4-FFF2-40B4-BE49-F238E27FC236}">
              <a16:creationId xmlns:a16="http://schemas.microsoft.com/office/drawing/2014/main" id="{00000000-0008-0000-0000-00004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72" name="Text Box 1">
          <a:extLst>
            <a:ext uri="{FF2B5EF4-FFF2-40B4-BE49-F238E27FC236}">
              <a16:creationId xmlns:a16="http://schemas.microsoft.com/office/drawing/2014/main" id="{00000000-0008-0000-0000-00004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73" name="Text Box 1">
          <a:extLst>
            <a:ext uri="{FF2B5EF4-FFF2-40B4-BE49-F238E27FC236}">
              <a16:creationId xmlns:a16="http://schemas.microsoft.com/office/drawing/2014/main" id="{00000000-0008-0000-0000-00004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74" name="Text Box 1">
          <a:extLst>
            <a:ext uri="{FF2B5EF4-FFF2-40B4-BE49-F238E27FC236}">
              <a16:creationId xmlns:a16="http://schemas.microsoft.com/office/drawing/2014/main" id="{00000000-0008-0000-0000-00004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75" name="Text Box 24">
          <a:extLst>
            <a:ext uri="{FF2B5EF4-FFF2-40B4-BE49-F238E27FC236}">
              <a16:creationId xmlns:a16="http://schemas.microsoft.com/office/drawing/2014/main" id="{00000000-0008-0000-0000-00004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76" name="Text Box 1">
          <a:extLst>
            <a:ext uri="{FF2B5EF4-FFF2-40B4-BE49-F238E27FC236}">
              <a16:creationId xmlns:a16="http://schemas.microsoft.com/office/drawing/2014/main" id="{00000000-0008-0000-0000-00004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77" name="Text Box 1">
          <a:extLst>
            <a:ext uri="{FF2B5EF4-FFF2-40B4-BE49-F238E27FC236}">
              <a16:creationId xmlns:a16="http://schemas.microsoft.com/office/drawing/2014/main" id="{00000000-0008-0000-0000-00004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78" name="Text Box 1">
          <a:extLst>
            <a:ext uri="{FF2B5EF4-FFF2-40B4-BE49-F238E27FC236}">
              <a16:creationId xmlns:a16="http://schemas.microsoft.com/office/drawing/2014/main" id="{00000000-0008-0000-0000-00004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79" name="Text Box 1">
          <a:extLst>
            <a:ext uri="{FF2B5EF4-FFF2-40B4-BE49-F238E27FC236}">
              <a16:creationId xmlns:a16="http://schemas.microsoft.com/office/drawing/2014/main" id="{00000000-0008-0000-0000-00004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380" name="Text Box 1">
          <a:extLst>
            <a:ext uri="{FF2B5EF4-FFF2-40B4-BE49-F238E27FC236}">
              <a16:creationId xmlns:a16="http://schemas.microsoft.com/office/drawing/2014/main" id="{00000000-0008-0000-0000-00004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81" name="Text Box 1">
          <a:extLst>
            <a:ext uri="{FF2B5EF4-FFF2-40B4-BE49-F238E27FC236}">
              <a16:creationId xmlns:a16="http://schemas.microsoft.com/office/drawing/2014/main" id="{00000000-0008-0000-0000-00004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82" name="Text Box 1">
          <a:extLst>
            <a:ext uri="{FF2B5EF4-FFF2-40B4-BE49-F238E27FC236}">
              <a16:creationId xmlns:a16="http://schemas.microsoft.com/office/drawing/2014/main" id="{00000000-0008-0000-0000-00004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83" name="Text Box 1">
          <a:extLst>
            <a:ext uri="{FF2B5EF4-FFF2-40B4-BE49-F238E27FC236}">
              <a16:creationId xmlns:a16="http://schemas.microsoft.com/office/drawing/2014/main" id="{00000000-0008-0000-0000-00004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84" name="Text Box 1">
          <a:extLst>
            <a:ext uri="{FF2B5EF4-FFF2-40B4-BE49-F238E27FC236}">
              <a16:creationId xmlns:a16="http://schemas.microsoft.com/office/drawing/2014/main" id="{00000000-0008-0000-0000-00005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85" name="Text Box 1">
          <a:extLst>
            <a:ext uri="{FF2B5EF4-FFF2-40B4-BE49-F238E27FC236}">
              <a16:creationId xmlns:a16="http://schemas.microsoft.com/office/drawing/2014/main" id="{00000000-0008-0000-0000-00005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86" name="Text Box 24">
          <a:extLst>
            <a:ext uri="{FF2B5EF4-FFF2-40B4-BE49-F238E27FC236}">
              <a16:creationId xmlns:a16="http://schemas.microsoft.com/office/drawing/2014/main" id="{00000000-0008-0000-0000-00005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87" name="Text Box 1">
          <a:extLst>
            <a:ext uri="{FF2B5EF4-FFF2-40B4-BE49-F238E27FC236}">
              <a16:creationId xmlns:a16="http://schemas.microsoft.com/office/drawing/2014/main" id="{00000000-0008-0000-0000-00005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88" name="Text Box 1">
          <a:extLst>
            <a:ext uri="{FF2B5EF4-FFF2-40B4-BE49-F238E27FC236}">
              <a16:creationId xmlns:a16="http://schemas.microsoft.com/office/drawing/2014/main" id="{00000000-0008-0000-0000-00005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89" name="Text Box 1">
          <a:extLst>
            <a:ext uri="{FF2B5EF4-FFF2-40B4-BE49-F238E27FC236}">
              <a16:creationId xmlns:a16="http://schemas.microsoft.com/office/drawing/2014/main" id="{00000000-0008-0000-0000-00005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90" name="Text Box 1">
          <a:extLst>
            <a:ext uri="{FF2B5EF4-FFF2-40B4-BE49-F238E27FC236}">
              <a16:creationId xmlns:a16="http://schemas.microsoft.com/office/drawing/2014/main" id="{00000000-0008-0000-0000-00005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91" name="Text Box 24">
          <a:extLst>
            <a:ext uri="{FF2B5EF4-FFF2-40B4-BE49-F238E27FC236}">
              <a16:creationId xmlns:a16="http://schemas.microsoft.com/office/drawing/2014/main" id="{00000000-0008-0000-0000-00005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92" name="Text Box 1">
          <a:extLst>
            <a:ext uri="{FF2B5EF4-FFF2-40B4-BE49-F238E27FC236}">
              <a16:creationId xmlns:a16="http://schemas.microsoft.com/office/drawing/2014/main" id="{00000000-0008-0000-0000-00005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93" name="Text Box 1">
          <a:extLst>
            <a:ext uri="{FF2B5EF4-FFF2-40B4-BE49-F238E27FC236}">
              <a16:creationId xmlns:a16="http://schemas.microsoft.com/office/drawing/2014/main" id="{00000000-0008-0000-0000-00005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94" name="Text Box 1">
          <a:extLst>
            <a:ext uri="{FF2B5EF4-FFF2-40B4-BE49-F238E27FC236}">
              <a16:creationId xmlns:a16="http://schemas.microsoft.com/office/drawing/2014/main" id="{00000000-0008-0000-0000-00005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95" name="Text Box 1">
          <a:extLst>
            <a:ext uri="{FF2B5EF4-FFF2-40B4-BE49-F238E27FC236}">
              <a16:creationId xmlns:a16="http://schemas.microsoft.com/office/drawing/2014/main" id="{00000000-0008-0000-0000-00005B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396" name="Text Box 1">
          <a:extLst>
            <a:ext uri="{FF2B5EF4-FFF2-40B4-BE49-F238E27FC236}">
              <a16:creationId xmlns:a16="http://schemas.microsoft.com/office/drawing/2014/main" id="{00000000-0008-0000-0000-00005C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397" name="Text Box 1">
          <a:extLst>
            <a:ext uri="{FF2B5EF4-FFF2-40B4-BE49-F238E27FC236}">
              <a16:creationId xmlns:a16="http://schemas.microsoft.com/office/drawing/2014/main" id="{00000000-0008-0000-0000-00005D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398" name="Text Box 1">
          <a:extLst>
            <a:ext uri="{FF2B5EF4-FFF2-40B4-BE49-F238E27FC236}">
              <a16:creationId xmlns:a16="http://schemas.microsoft.com/office/drawing/2014/main" id="{00000000-0008-0000-0000-00005E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399" name="Text Box 1">
          <a:extLst>
            <a:ext uri="{FF2B5EF4-FFF2-40B4-BE49-F238E27FC236}">
              <a16:creationId xmlns:a16="http://schemas.microsoft.com/office/drawing/2014/main" id="{00000000-0008-0000-0000-00005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00" name="Text Box 24">
          <a:extLst>
            <a:ext uri="{FF2B5EF4-FFF2-40B4-BE49-F238E27FC236}">
              <a16:creationId xmlns:a16="http://schemas.microsoft.com/office/drawing/2014/main" id="{00000000-0008-0000-0000-000060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01" name="Text Box 1">
          <a:extLst>
            <a:ext uri="{FF2B5EF4-FFF2-40B4-BE49-F238E27FC236}">
              <a16:creationId xmlns:a16="http://schemas.microsoft.com/office/drawing/2014/main" id="{00000000-0008-0000-0000-00006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02" name="Text Box 1">
          <a:extLst>
            <a:ext uri="{FF2B5EF4-FFF2-40B4-BE49-F238E27FC236}">
              <a16:creationId xmlns:a16="http://schemas.microsoft.com/office/drawing/2014/main" id="{00000000-0008-0000-0000-000062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03" name="Text Box 1">
          <a:extLst>
            <a:ext uri="{FF2B5EF4-FFF2-40B4-BE49-F238E27FC236}">
              <a16:creationId xmlns:a16="http://schemas.microsoft.com/office/drawing/2014/main" id="{00000000-0008-0000-0000-000063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04" name="Text Box 1">
          <a:extLst>
            <a:ext uri="{FF2B5EF4-FFF2-40B4-BE49-F238E27FC236}">
              <a16:creationId xmlns:a16="http://schemas.microsoft.com/office/drawing/2014/main" id="{00000000-0008-0000-0000-00006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05" name="Text Box 24">
          <a:extLst>
            <a:ext uri="{FF2B5EF4-FFF2-40B4-BE49-F238E27FC236}">
              <a16:creationId xmlns:a16="http://schemas.microsoft.com/office/drawing/2014/main" id="{00000000-0008-0000-0000-000065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06" name="Text Box 1">
          <a:extLst>
            <a:ext uri="{FF2B5EF4-FFF2-40B4-BE49-F238E27FC236}">
              <a16:creationId xmlns:a16="http://schemas.microsoft.com/office/drawing/2014/main" id="{00000000-0008-0000-0000-00006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07" name="Text Box 1">
          <a:extLst>
            <a:ext uri="{FF2B5EF4-FFF2-40B4-BE49-F238E27FC236}">
              <a16:creationId xmlns:a16="http://schemas.microsoft.com/office/drawing/2014/main" id="{00000000-0008-0000-0000-000067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08" name="Text Box 1">
          <a:extLst>
            <a:ext uri="{FF2B5EF4-FFF2-40B4-BE49-F238E27FC236}">
              <a16:creationId xmlns:a16="http://schemas.microsoft.com/office/drawing/2014/main" id="{00000000-0008-0000-0000-000068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09" name="Text Box 1">
          <a:extLst>
            <a:ext uri="{FF2B5EF4-FFF2-40B4-BE49-F238E27FC236}">
              <a16:creationId xmlns:a16="http://schemas.microsoft.com/office/drawing/2014/main" id="{00000000-0008-0000-0000-00006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10" name="Text Box 1">
          <a:extLst>
            <a:ext uri="{FF2B5EF4-FFF2-40B4-BE49-F238E27FC236}">
              <a16:creationId xmlns:a16="http://schemas.microsoft.com/office/drawing/2014/main" id="{00000000-0008-0000-0000-00006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11" name="Text Box 1">
          <a:extLst>
            <a:ext uri="{FF2B5EF4-FFF2-40B4-BE49-F238E27FC236}">
              <a16:creationId xmlns:a16="http://schemas.microsoft.com/office/drawing/2014/main" id="{00000000-0008-0000-0000-00006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12" name="Text Box 1">
          <a:extLst>
            <a:ext uri="{FF2B5EF4-FFF2-40B4-BE49-F238E27FC236}">
              <a16:creationId xmlns:a16="http://schemas.microsoft.com/office/drawing/2014/main" id="{00000000-0008-0000-0000-00006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13" name="Text Box 1">
          <a:extLst>
            <a:ext uri="{FF2B5EF4-FFF2-40B4-BE49-F238E27FC236}">
              <a16:creationId xmlns:a16="http://schemas.microsoft.com/office/drawing/2014/main" id="{00000000-0008-0000-0000-00006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14" name="Text Box 24">
          <a:extLst>
            <a:ext uri="{FF2B5EF4-FFF2-40B4-BE49-F238E27FC236}">
              <a16:creationId xmlns:a16="http://schemas.microsoft.com/office/drawing/2014/main" id="{00000000-0008-0000-0000-00006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15" name="Text Box 1">
          <a:extLst>
            <a:ext uri="{FF2B5EF4-FFF2-40B4-BE49-F238E27FC236}">
              <a16:creationId xmlns:a16="http://schemas.microsoft.com/office/drawing/2014/main" id="{00000000-0008-0000-0000-00006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16" name="Text Box 1">
          <a:extLst>
            <a:ext uri="{FF2B5EF4-FFF2-40B4-BE49-F238E27FC236}">
              <a16:creationId xmlns:a16="http://schemas.microsoft.com/office/drawing/2014/main" id="{00000000-0008-0000-0000-00007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17" name="Text Box 1">
          <a:extLst>
            <a:ext uri="{FF2B5EF4-FFF2-40B4-BE49-F238E27FC236}">
              <a16:creationId xmlns:a16="http://schemas.microsoft.com/office/drawing/2014/main" id="{00000000-0008-0000-0000-00007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18" name="Text Box 1">
          <a:extLst>
            <a:ext uri="{FF2B5EF4-FFF2-40B4-BE49-F238E27FC236}">
              <a16:creationId xmlns:a16="http://schemas.microsoft.com/office/drawing/2014/main" id="{00000000-0008-0000-0000-00007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19" name="Text Box 24">
          <a:extLst>
            <a:ext uri="{FF2B5EF4-FFF2-40B4-BE49-F238E27FC236}">
              <a16:creationId xmlns:a16="http://schemas.microsoft.com/office/drawing/2014/main" id="{00000000-0008-0000-0000-00007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20" name="Text Box 1">
          <a:extLst>
            <a:ext uri="{FF2B5EF4-FFF2-40B4-BE49-F238E27FC236}">
              <a16:creationId xmlns:a16="http://schemas.microsoft.com/office/drawing/2014/main" id="{00000000-0008-0000-0000-00007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21" name="Text Box 1">
          <a:extLst>
            <a:ext uri="{FF2B5EF4-FFF2-40B4-BE49-F238E27FC236}">
              <a16:creationId xmlns:a16="http://schemas.microsoft.com/office/drawing/2014/main" id="{00000000-0008-0000-0000-00007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22" name="Text Box 1">
          <a:extLst>
            <a:ext uri="{FF2B5EF4-FFF2-40B4-BE49-F238E27FC236}">
              <a16:creationId xmlns:a16="http://schemas.microsoft.com/office/drawing/2014/main" id="{00000000-0008-0000-0000-00007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23" name="Text Box 1">
          <a:extLst>
            <a:ext uri="{FF2B5EF4-FFF2-40B4-BE49-F238E27FC236}">
              <a16:creationId xmlns:a16="http://schemas.microsoft.com/office/drawing/2014/main" id="{00000000-0008-0000-0000-00007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24" name="Text Box 1">
          <a:extLst>
            <a:ext uri="{FF2B5EF4-FFF2-40B4-BE49-F238E27FC236}">
              <a16:creationId xmlns:a16="http://schemas.microsoft.com/office/drawing/2014/main" id="{00000000-0008-0000-0000-00007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25" name="Text Box 1">
          <a:extLst>
            <a:ext uri="{FF2B5EF4-FFF2-40B4-BE49-F238E27FC236}">
              <a16:creationId xmlns:a16="http://schemas.microsoft.com/office/drawing/2014/main" id="{00000000-0008-0000-0000-00007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26" name="Text Box 1">
          <a:extLst>
            <a:ext uri="{FF2B5EF4-FFF2-40B4-BE49-F238E27FC236}">
              <a16:creationId xmlns:a16="http://schemas.microsoft.com/office/drawing/2014/main" id="{00000000-0008-0000-0000-00007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27" name="Text Box 1">
          <a:extLst>
            <a:ext uri="{FF2B5EF4-FFF2-40B4-BE49-F238E27FC236}">
              <a16:creationId xmlns:a16="http://schemas.microsoft.com/office/drawing/2014/main" id="{00000000-0008-0000-0000-00007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28" name="Text Box 1">
          <a:extLst>
            <a:ext uri="{FF2B5EF4-FFF2-40B4-BE49-F238E27FC236}">
              <a16:creationId xmlns:a16="http://schemas.microsoft.com/office/drawing/2014/main" id="{00000000-0008-0000-0000-00007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29" name="Text Box 1">
          <a:extLst>
            <a:ext uri="{FF2B5EF4-FFF2-40B4-BE49-F238E27FC236}">
              <a16:creationId xmlns:a16="http://schemas.microsoft.com/office/drawing/2014/main" id="{00000000-0008-0000-0000-00007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30" name="Text Box 24">
          <a:extLst>
            <a:ext uri="{FF2B5EF4-FFF2-40B4-BE49-F238E27FC236}">
              <a16:creationId xmlns:a16="http://schemas.microsoft.com/office/drawing/2014/main" id="{00000000-0008-0000-0000-00007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31" name="Text Box 1">
          <a:extLst>
            <a:ext uri="{FF2B5EF4-FFF2-40B4-BE49-F238E27FC236}">
              <a16:creationId xmlns:a16="http://schemas.microsoft.com/office/drawing/2014/main" id="{00000000-0008-0000-0000-00007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32" name="Text Box 1">
          <a:extLst>
            <a:ext uri="{FF2B5EF4-FFF2-40B4-BE49-F238E27FC236}">
              <a16:creationId xmlns:a16="http://schemas.microsoft.com/office/drawing/2014/main" id="{00000000-0008-0000-0000-00008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33" name="Text Box 1">
          <a:extLst>
            <a:ext uri="{FF2B5EF4-FFF2-40B4-BE49-F238E27FC236}">
              <a16:creationId xmlns:a16="http://schemas.microsoft.com/office/drawing/2014/main" id="{00000000-0008-0000-0000-00008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34" name="Text Box 1">
          <a:extLst>
            <a:ext uri="{FF2B5EF4-FFF2-40B4-BE49-F238E27FC236}">
              <a16:creationId xmlns:a16="http://schemas.microsoft.com/office/drawing/2014/main" id="{00000000-0008-0000-0000-00008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35" name="Text Box 24">
          <a:extLst>
            <a:ext uri="{FF2B5EF4-FFF2-40B4-BE49-F238E27FC236}">
              <a16:creationId xmlns:a16="http://schemas.microsoft.com/office/drawing/2014/main" id="{00000000-0008-0000-0000-00008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36" name="Text Box 1">
          <a:extLst>
            <a:ext uri="{FF2B5EF4-FFF2-40B4-BE49-F238E27FC236}">
              <a16:creationId xmlns:a16="http://schemas.microsoft.com/office/drawing/2014/main" id="{00000000-0008-0000-0000-00008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37" name="Text Box 1">
          <a:extLst>
            <a:ext uri="{FF2B5EF4-FFF2-40B4-BE49-F238E27FC236}">
              <a16:creationId xmlns:a16="http://schemas.microsoft.com/office/drawing/2014/main" id="{00000000-0008-0000-0000-00008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38" name="Text Box 1">
          <a:extLst>
            <a:ext uri="{FF2B5EF4-FFF2-40B4-BE49-F238E27FC236}">
              <a16:creationId xmlns:a16="http://schemas.microsoft.com/office/drawing/2014/main" id="{00000000-0008-0000-0000-00008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39" name="Text Box 1">
          <a:extLst>
            <a:ext uri="{FF2B5EF4-FFF2-40B4-BE49-F238E27FC236}">
              <a16:creationId xmlns:a16="http://schemas.microsoft.com/office/drawing/2014/main" id="{00000000-0008-0000-0000-00008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40" name="Text Box 1">
          <a:extLst>
            <a:ext uri="{FF2B5EF4-FFF2-40B4-BE49-F238E27FC236}">
              <a16:creationId xmlns:a16="http://schemas.microsoft.com/office/drawing/2014/main" id="{00000000-0008-0000-0000-00008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41" name="Text Box 1">
          <a:extLst>
            <a:ext uri="{FF2B5EF4-FFF2-40B4-BE49-F238E27FC236}">
              <a16:creationId xmlns:a16="http://schemas.microsoft.com/office/drawing/2014/main" id="{00000000-0008-0000-0000-00008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42" name="Text Box 1">
          <a:extLst>
            <a:ext uri="{FF2B5EF4-FFF2-40B4-BE49-F238E27FC236}">
              <a16:creationId xmlns:a16="http://schemas.microsoft.com/office/drawing/2014/main" id="{00000000-0008-0000-0000-00008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43" name="Text Box 1">
          <a:extLst>
            <a:ext uri="{FF2B5EF4-FFF2-40B4-BE49-F238E27FC236}">
              <a16:creationId xmlns:a16="http://schemas.microsoft.com/office/drawing/2014/main" id="{00000000-0008-0000-0000-00008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44" name="Text Box 1">
          <a:extLst>
            <a:ext uri="{FF2B5EF4-FFF2-40B4-BE49-F238E27FC236}">
              <a16:creationId xmlns:a16="http://schemas.microsoft.com/office/drawing/2014/main" id="{00000000-0008-0000-0000-00008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45" name="Text Box 1">
          <a:extLst>
            <a:ext uri="{FF2B5EF4-FFF2-40B4-BE49-F238E27FC236}">
              <a16:creationId xmlns:a16="http://schemas.microsoft.com/office/drawing/2014/main" id="{00000000-0008-0000-0000-00008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46" name="Text Box 24">
          <a:extLst>
            <a:ext uri="{FF2B5EF4-FFF2-40B4-BE49-F238E27FC236}">
              <a16:creationId xmlns:a16="http://schemas.microsoft.com/office/drawing/2014/main" id="{00000000-0008-0000-0000-00008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47" name="Text Box 1">
          <a:extLst>
            <a:ext uri="{FF2B5EF4-FFF2-40B4-BE49-F238E27FC236}">
              <a16:creationId xmlns:a16="http://schemas.microsoft.com/office/drawing/2014/main" id="{00000000-0008-0000-0000-00008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48" name="Text Box 1">
          <a:extLst>
            <a:ext uri="{FF2B5EF4-FFF2-40B4-BE49-F238E27FC236}">
              <a16:creationId xmlns:a16="http://schemas.microsoft.com/office/drawing/2014/main" id="{00000000-0008-0000-0000-00009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49" name="Text Box 1">
          <a:extLst>
            <a:ext uri="{FF2B5EF4-FFF2-40B4-BE49-F238E27FC236}">
              <a16:creationId xmlns:a16="http://schemas.microsoft.com/office/drawing/2014/main" id="{00000000-0008-0000-0000-00009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50" name="Text Box 1">
          <a:extLst>
            <a:ext uri="{FF2B5EF4-FFF2-40B4-BE49-F238E27FC236}">
              <a16:creationId xmlns:a16="http://schemas.microsoft.com/office/drawing/2014/main" id="{00000000-0008-0000-0000-00009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51" name="Text Box 24">
          <a:extLst>
            <a:ext uri="{FF2B5EF4-FFF2-40B4-BE49-F238E27FC236}">
              <a16:creationId xmlns:a16="http://schemas.microsoft.com/office/drawing/2014/main" id="{00000000-0008-0000-0000-00009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52" name="Text Box 1">
          <a:extLst>
            <a:ext uri="{FF2B5EF4-FFF2-40B4-BE49-F238E27FC236}">
              <a16:creationId xmlns:a16="http://schemas.microsoft.com/office/drawing/2014/main" id="{00000000-0008-0000-0000-00009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53" name="Text Box 1">
          <a:extLst>
            <a:ext uri="{FF2B5EF4-FFF2-40B4-BE49-F238E27FC236}">
              <a16:creationId xmlns:a16="http://schemas.microsoft.com/office/drawing/2014/main" id="{00000000-0008-0000-0000-000095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54" name="Text Box 1">
          <a:extLst>
            <a:ext uri="{FF2B5EF4-FFF2-40B4-BE49-F238E27FC236}">
              <a16:creationId xmlns:a16="http://schemas.microsoft.com/office/drawing/2014/main" id="{00000000-0008-0000-0000-00009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55" name="Text Box 1">
          <a:extLst>
            <a:ext uri="{FF2B5EF4-FFF2-40B4-BE49-F238E27FC236}">
              <a16:creationId xmlns:a16="http://schemas.microsoft.com/office/drawing/2014/main" id="{00000000-0008-0000-0000-00009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56" name="Text Box 1">
          <a:extLst>
            <a:ext uri="{FF2B5EF4-FFF2-40B4-BE49-F238E27FC236}">
              <a16:creationId xmlns:a16="http://schemas.microsoft.com/office/drawing/2014/main" id="{00000000-0008-0000-0000-00009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57" name="Text Box 1">
          <a:extLst>
            <a:ext uri="{FF2B5EF4-FFF2-40B4-BE49-F238E27FC236}">
              <a16:creationId xmlns:a16="http://schemas.microsoft.com/office/drawing/2014/main" id="{00000000-0008-0000-0000-00009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58" name="Text Box 1">
          <a:extLst>
            <a:ext uri="{FF2B5EF4-FFF2-40B4-BE49-F238E27FC236}">
              <a16:creationId xmlns:a16="http://schemas.microsoft.com/office/drawing/2014/main" id="{00000000-0008-0000-0000-00009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59" name="Text Box 1">
          <a:extLst>
            <a:ext uri="{FF2B5EF4-FFF2-40B4-BE49-F238E27FC236}">
              <a16:creationId xmlns:a16="http://schemas.microsoft.com/office/drawing/2014/main" id="{00000000-0008-0000-0000-00009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60" name="Text Box 1">
          <a:extLst>
            <a:ext uri="{FF2B5EF4-FFF2-40B4-BE49-F238E27FC236}">
              <a16:creationId xmlns:a16="http://schemas.microsoft.com/office/drawing/2014/main" id="{00000000-0008-0000-0000-00009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61" name="Text Box 1">
          <a:extLst>
            <a:ext uri="{FF2B5EF4-FFF2-40B4-BE49-F238E27FC236}">
              <a16:creationId xmlns:a16="http://schemas.microsoft.com/office/drawing/2014/main" id="{00000000-0008-0000-0000-00009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62" name="Text Box 1">
          <a:extLst>
            <a:ext uri="{FF2B5EF4-FFF2-40B4-BE49-F238E27FC236}">
              <a16:creationId xmlns:a16="http://schemas.microsoft.com/office/drawing/2014/main" id="{00000000-0008-0000-0000-00009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63" name="Text Box 1">
          <a:extLst>
            <a:ext uri="{FF2B5EF4-FFF2-40B4-BE49-F238E27FC236}">
              <a16:creationId xmlns:a16="http://schemas.microsoft.com/office/drawing/2014/main" id="{00000000-0008-0000-0000-00009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64" name="Text Box 1">
          <a:extLst>
            <a:ext uri="{FF2B5EF4-FFF2-40B4-BE49-F238E27FC236}">
              <a16:creationId xmlns:a16="http://schemas.microsoft.com/office/drawing/2014/main" id="{00000000-0008-0000-0000-0000A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65" name="Text Box 1">
          <a:extLst>
            <a:ext uri="{FF2B5EF4-FFF2-40B4-BE49-F238E27FC236}">
              <a16:creationId xmlns:a16="http://schemas.microsoft.com/office/drawing/2014/main" id="{00000000-0008-0000-0000-0000A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66" name="Text Box 24">
          <a:extLst>
            <a:ext uri="{FF2B5EF4-FFF2-40B4-BE49-F238E27FC236}">
              <a16:creationId xmlns:a16="http://schemas.microsoft.com/office/drawing/2014/main" id="{00000000-0008-0000-0000-0000A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67" name="Text Box 1">
          <a:extLst>
            <a:ext uri="{FF2B5EF4-FFF2-40B4-BE49-F238E27FC236}">
              <a16:creationId xmlns:a16="http://schemas.microsoft.com/office/drawing/2014/main" id="{00000000-0008-0000-0000-0000A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68" name="Text Box 1">
          <a:extLst>
            <a:ext uri="{FF2B5EF4-FFF2-40B4-BE49-F238E27FC236}">
              <a16:creationId xmlns:a16="http://schemas.microsoft.com/office/drawing/2014/main" id="{00000000-0008-0000-0000-0000A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69" name="Text Box 1">
          <a:extLst>
            <a:ext uri="{FF2B5EF4-FFF2-40B4-BE49-F238E27FC236}">
              <a16:creationId xmlns:a16="http://schemas.microsoft.com/office/drawing/2014/main" id="{00000000-0008-0000-0000-0000A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70" name="Text Box 1">
          <a:extLst>
            <a:ext uri="{FF2B5EF4-FFF2-40B4-BE49-F238E27FC236}">
              <a16:creationId xmlns:a16="http://schemas.microsoft.com/office/drawing/2014/main" id="{00000000-0008-0000-0000-0000A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71" name="Text Box 24">
          <a:extLst>
            <a:ext uri="{FF2B5EF4-FFF2-40B4-BE49-F238E27FC236}">
              <a16:creationId xmlns:a16="http://schemas.microsoft.com/office/drawing/2014/main" id="{00000000-0008-0000-0000-0000A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72" name="Text Box 1">
          <a:extLst>
            <a:ext uri="{FF2B5EF4-FFF2-40B4-BE49-F238E27FC236}">
              <a16:creationId xmlns:a16="http://schemas.microsoft.com/office/drawing/2014/main" id="{00000000-0008-0000-0000-0000A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73" name="Text Box 1">
          <a:extLst>
            <a:ext uri="{FF2B5EF4-FFF2-40B4-BE49-F238E27FC236}">
              <a16:creationId xmlns:a16="http://schemas.microsoft.com/office/drawing/2014/main" id="{00000000-0008-0000-0000-0000A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74" name="Text Box 1">
          <a:extLst>
            <a:ext uri="{FF2B5EF4-FFF2-40B4-BE49-F238E27FC236}">
              <a16:creationId xmlns:a16="http://schemas.microsoft.com/office/drawing/2014/main" id="{00000000-0008-0000-0000-0000A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75" name="Text Box 1">
          <a:extLst>
            <a:ext uri="{FF2B5EF4-FFF2-40B4-BE49-F238E27FC236}">
              <a16:creationId xmlns:a16="http://schemas.microsoft.com/office/drawing/2014/main" id="{00000000-0008-0000-0000-0000A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476" name="Text Box 1">
          <a:extLst>
            <a:ext uri="{FF2B5EF4-FFF2-40B4-BE49-F238E27FC236}">
              <a16:creationId xmlns:a16="http://schemas.microsoft.com/office/drawing/2014/main" id="{00000000-0008-0000-0000-0000A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77" name="Text Box 1">
          <a:extLst>
            <a:ext uri="{FF2B5EF4-FFF2-40B4-BE49-F238E27FC236}">
              <a16:creationId xmlns:a16="http://schemas.microsoft.com/office/drawing/2014/main" id="{00000000-0008-0000-0000-0000A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78" name="Text Box 1">
          <a:extLst>
            <a:ext uri="{FF2B5EF4-FFF2-40B4-BE49-F238E27FC236}">
              <a16:creationId xmlns:a16="http://schemas.microsoft.com/office/drawing/2014/main" id="{00000000-0008-0000-0000-0000A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79" name="Text Box 1">
          <a:extLst>
            <a:ext uri="{FF2B5EF4-FFF2-40B4-BE49-F238E27FC236}">
              <a16:creationId xmlns:a16="http://schemas.microsoft.com/office/drawing/2014/main" id="{00000000-0008-0000-0000-0000A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80" name="Text Box 1">
          <a:extLst>
            <a:ext uri="{FF2B5EF4-FFF2-40B4-BE49-F238E27FC236}">
              <a16:creationId xmlns:a16="http://schemas.microsoft.com/office/drawing/2014/main" id="{00000000-0008-0000-0000-0000B0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81" name="Text Box 1">
          <a:extLst>
            <a:ext uri="{FF2B5EF4-FFF2-40B4-BE49-F238E27FC236}">
              <a16:creationId xmlns:a16="http://schemas.microsoft.com/office/drawing/2014/main" id="{00000000-0008-0000-0000-0000B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82" name="Text Box 24">
          <a:extLst>
            <a:ext uri="{FF2B5EF4-FFF2-40B4-BE49-F238E27FC236}">
              <a16:creationId xmlns:a16="http://schemas.microsoft.com/office/drawing/2014/main" id="{00000000-0008-0000-0000-0000B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83" name="Text Box 1">
          <a:extLst>
            <a:ext uri="{FF2B5EF4-FFF2-40B4-BE49-F238E27FC236}">
              <a16:creationId xmlns:a16="http://schemas.microsoft.com/office/drawing/2014/main" id="{00000000-0008-0000-0000-0000B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84" name="Text Box 1">
          <a:extLst>
            <a:ext uri="{FF2B5EF4-FFF2-40B4-BE49-F238E27FC236}">
              <a16:creationId xmlns:a16="http://schemas.microsoft.com/office/drawing/2014/main" id="{00000000-0008-0000-0000-0000B4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85" name="Text Box 1">
          <a:extLst>
            <a:ext uri="{FF2B5EF4-FFF2-40B4-BE49-F238E27FC236}">
              <a16:creationId xmlns:a16="http://schemas.microsoft.com/office/drawing/2014/main" id="{00000000-0008-0000-0000-0000B5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86" name="Text Box 1">
          <a:extLst>
            <a:ext uri="{FF2B5EF4-FFF2-40B4-BE49-F238E27FC236}">
              <a16:creationId xmlns:a16="http://schemas.microsoft.com/office/drawing/2014/main" id="{00000000-0008-0000-0000-0000B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87" name="Text Box 24">
          <a:extLst>
            <a:ext uri="{FF2B5EF4-FFF2-40B4-BE49-F238E27FC236}">
              <a16:creationId xmlns:a16="http://schemas.microsoft.com/office/drawing/2014/main" id="{00000000-0008-0000-0000-0000B7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88" name="Text Box 1">
          <a:extLst>
            <a:ext uri="{FF2B5EF4-FFF2-40B4-BE49-F238E27FC236}">
              <a16:creationId xmlns:a16="http://schemas.microsoft.com/office/drawing/2014/main" id="{00000000-0008-0000-0000-0000B8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89" name="Text Box 1">
          <a:extLst>
            <a:ext uri="{FF2B5EF4-FFF2-40B4-BE49-F238E27FC236}">
              <a16:creationId xmlns:a16="http://schemas.microsoft.com/office/drawing/2014/main" id="{00000000-0008-0000-0000-0000B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90" name="Text Box 1">
          <a:extLst>
            <a:ext uri="{FF2B5EF4-FFF2-40B4-BE49-F238E27FC236}">
              <a16:creationId xmlns:a16="http://schemas.microsoft.com/office/drawing/2014/main" id="{00000000-0008-0000-0000-0000B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91" name="Text Box 1">
          <a:extLst>
            <a:ext uri="{FF2B5EF4-FFF2-40B4-BE49-F238E27FC236}">
              <a16:creationId xmlns:a16="http://schemas.microsoft.com/office/drawing/2014/main" id="{00000000-0008-0000-0000-0000BB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492" name="Text Box 1">
          <a:extLst>
            <a:ext uri="{FF2B5EF4-FFF2-40B4-BE49-F238E27FC236}">
              <a16:creationId xmlns:a16="http://schemas.microsoft.com/office/drawing/2014/main" id="{00000000-0008-0000-0000-0000BC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93" name="Text Box 1">
          <a:extLst>
            <a:ext uri="{FF2B5EF4-FFF2-40B4-BE49-F238E27FC236}">
              <a16:creationId xmlns:a16="http://schemas.microsoft.com/office/drawing/2014/main" id="{00000000-0008-0000-0000-0000BD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94" name="Text Box 1">
          <a:extLst>
            <a:ext uri="{FF2B5EF4-FFF2-40B4-BE49-F238E27FC236}">
              <a16:creationId xmlns:a16="http://schemas.microsoft.com/office/drawing/2014/main" id="{00000000-0008-0000-0000-0000BE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95" name="Text Box 1">
          <a:extLst>
            <a:ext uri="{FF2B5EF4-FFF2-40B4-BE49-F238E27FC236}">
              <a16:creationId xmlns:a16="http://schemas.microsoft.com/office/drawing/2014/main" id="{00000000-0008-0000-0000-0000B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96" name="Text Box 24">
          <a:extLst>
            <a:ext uri="{FF2B5EF4-FFF2-40B4-BE49-F238E27FC236}">
              <a16:creationId xmlns:a16="http://schemas.microsoft.com/office/drawing/2014/main" id="{00000000-0008-0000-0000-0000C0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497" name="Text Box 1">
          <a:extLst>
            <a:ext uri="{FF2B5EF4-FFF2-40B4-BE49-F238E27FC236}">
              <a16:creationId xmlns:a16="http://schemas.microsoft.com/office/drawing/2014/main" id="{00000000-0008-0000-0000-0000C1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498" name="Text Box 1">
          <a:extLst>
            <a:ext uri="{FF2B5EF4-FFF2-40B4-BE49-F238E27FC236}">
              <a16:creationId xmlns:a16="http://schemas.microsoft.com/office/drawing/2014/main" id="{00000000-0008-0000-0000-0000C2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499" name="Text Box 1">
          <a:extLst>
            <a:ext uri="{FF2B5EF4-FFF2-40B4-BE49-F238E27FC236}">
              <a16:creationId xmlns:a16="http://schemas.microsoft.com/office/drawing/2014/main" id="{00000000-0008-0000-0000-0000C3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00" name="Text Box 1">
          <a:extLst>
            <a:ext uri="{FF2B5EF4-FFF2-40B4-BE49-F238E27FC236}">
              <a16:creationId xmlns:a16="http://schemas.microsoft.com/office/drawing/2014/main" id="{00000000-0008-0000-0000-0000C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01" name="Text Box 24">
          <a:extLst>
            <a:ext uri="{FF2B5EF4-FFF2-40B4-BE49-F238E27FC236}">
              <a16:creationId xmlns:a16="http://schemas.microsoft.com/office/drawing/2014/main" id="{00000000-0008-0000-0000-0000C5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02" name="Text Box 1">
          <a:extLst>
            <a:ext uri="{FF2B5EF4-FFF2-40B4-BE49-F238E27FC236}">
              <a16:creationId xmlns:a16="http://schemas.microsoft.com/office/drawing/2014/main" id="{00000000-0008-0000-0000-0000C6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03" name="Text Box 1">
          <a:extLst>
            <a:ext uri="{FF2B5EF4-FFF2-40B4-BE49-F238E27FC236}">
              <a16:creationId xmlns:a16="http://schemas.microsoft.com/office/drawing/2014/main" id="{00000000-0008-0000-0000-0000C7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04" name="Text Box 1">
          <a:extLst>
            <a:ext uri="{FF2B5EF4-FFF2-40B4-BE49-F238E27FC236}">
              <a16:creationId xmlns:a16="http://schemas.microsoft.com/office/drawing/2014/main" id="{00000000-0008-0000-0000-0000C8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05" name="Text Box 1">
          <a:extLst>
            <a:ext uri="{FF2B5EF4-FFF2-40B4-BE49-F238E27FC236}">
              <a16:creationId xmlns:a16="http://schemas.microsoft.com/office/drawing/2014/main" id="{00000000-0008-0000-0000-0000C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06" name="Text Box 1">
          <a:extLst>
            <a:ext uri="{FF2B5EF4-FFF2-40B4-BE49-F238E27FC236}">
              <a16:creationId xmlns:a16="http://schemas.microsoft.com/office/drawing/2014/main" id="{00000000-0008-0000-0000-0000C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07" name="Text Box 1">
          <a:extLst>
            <a:ext uri="{FF2B5EF4-FFF2-40B4-BE49-F238E27FC236}">
              <a16:creationId xmlns:a16="http://schemas.microsoft.com/office/drawing/2014/main" id="{00000000-0008-0000-0000-0000C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08" name="Text Box 1">
          <a:extLst>
            <a:ext uri="{FF2B5EF4-FFF2-40B4-BE49-F238E27FC236}">
              <a16:creationId xmlns:a16="http://schemas.microsoft.com/office/drawing/2014/main" id="{00000000-0008-0000-0000-0000C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09" name="Text Box 1">
          <a:extLst>
            <a:ext uri="{FF2B5EF4-FFF2-40B4-BE49-F238E27FC236}">
              <a16:creationId xmlns:a16="http://schemas.microsoft.com/office/drawing/2014/main" id="{00000000-0008-0000-0000-0000C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10" name="Text Box 24">
          <a:extLst>
            <a:ext uri="{FF2B5EF4-FFF2-40B4-BE49-F238E27FC236}">
              <a16:creationId xmlns:a16="http://schemas.microsoft.com/office/drawing/2014/main" id="{00000000-0008-0000-0000-0000C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11" name="Text Box 1">
          <a:extLst>
            <a:ext uri="{FF2B5EF4-FFF2-40B4-BE49-F238E27FC236}">
              <a16:creationId xmlns:a16="http://schemas.microsoft.com/office/drawing/2014/main" id="{00000000-0008-0000-0000-0000C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12" name="Text Box 1">
          <a:extLst>
            <a:ext uri="{FF2B5EF4-FFF2-40B4-BE49-F238E27FC236}">
              <a16:creationId xmlns:a16="http://schemas.microsoft.com/office/drawing/2014/main" id="{00000000-0008-0000-0000-0000D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13" name="Text Box 1">
          <a:extLst>
            <a:ext uri="{FF2B5EF4-FFF2-40B4-BE49-F238E27FC236}">
              <a16:creationId xmlns:a16="http://schemas.microsoft.com/office/drawing/2014/main" id="{00000000-0008-0000-0000-0000D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14" name="Text Box 1">
          <a:extLst>
            <a:ext uri="{FF2B5EF4-FFF2-40B4-BE49-F238E27FC236}">
              <a16:creationId xmlns:a16="http://schemas.microsoft.com/office/drawing/2014/main" id="{00000000-0008-0000-0000-0000D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15" name="Text Box 24">
          <a:extLst>
            <a:ext uri="{FF2B5EF4-FFF2-40B4-BE49-F238E27FC236}">
              <a16:creationId xmlns:a16="http://schemas.microsoft.com/office/drawing/2014/main" id="{00000000-0008-0000-0000-0000D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16" name="Text Box 1">
          <a:extLst>
            <a:ext uri="{FF2B5EF4-FFF2-40B4-BE49-F238E27FC236}">
              <a16:creationId xmlns:a16="http://schemas.microsoft.com/office/drawing/2014/main" id="{00000000-0008-0000-0000-0000D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17" name="Text Box 1">
          <a:extLst>
            <a:ext uri="{FF2B5EF4-FFF2-40B4-BE49-F238E27FC236}">
              <a16:creationId xmlns:a16="http://schemas.microsoft.com/office/drawing/2014/main" id="{00000000-0008-0000-0000-0000D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18" name="Text Box 1">
          <a:extLst>
            <a:ext uri="{FF2B5EF4-FFF2-40B4-BE49-F238E27FC236}">
              <a16:creationId xmlns:a16="http://schemas.microsoft.com/office/drawing/2014/main" id="{00000000-0008-0000-0000-0000D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19" name="Text Box 1">
          <a:extLst>
            <a:ext uri="{FF2B5EF4-FFF2-40B4-BE49-F238E27FC236}">
              <a16:creationId xmlns:a16="http://schemas.microsoft.com/office/drawing/2014/main" id="{00000000-0008-0000-0000-0000D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20" name="Text Box 1">
          <a:extLst>
            <a:ext uri="{FF2B5EF4-FFF2-40B4-BE49-F238E27FC236}">
              <a16:creationId xmlns:a16="http://schemas.microsoft.com/office/drawing/2014/main" id="{00000000-0008-0000-0000-0000D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21" name="Text Box 1">
          <a:extLst>
            <a:ext uri="{FF2B5EF4-FFF2-40B4-BE49-F238E27FC236}">
              <a16:creationId xmlns:a16="http://schemas.microsoft.com/office/drawing/2014/main" id="{00000000-0008-0000-0000-0000D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22" name="Text Box 1">
          <a:extLst>
            <a:ext uri="{FF2B5EF4-FFF2-40B4-BE49-F238E27FC236}">
              <a16:creationId xmlns:a16="http://schemas.microsoft.com/office/drawing/2014/main" id="{00000000-0008-0000-0000-0000D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23" name="Text Box 1">
          <a:extLst>
            <a:ext uri="{FF2B5EF4-FFF2-40B4-BE49-F238E27FC236}">
              <a16:creationId xmlns:a16="http://schemas.microsoft.com/office/drawing/2014/main" id="{00000000-0008-0000-0000-0000D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24" name="Text Box 1">
          <a:extLst>
            <a:ext uri="{FF2B5EF4-FFF2-40B4-BE49-F238E27FC236}">
              <a16:creationId xmlns:a16="http://schemas.microsoft.com/office/drawing/2014/main" id="{00000000-0008-0000-0000-0000D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25" name="Text Box 1">
          <a:extLst>
            <a:ext uri="{FF2B5EF4-FFF2-40B4-BE49-F238E27FC236}">
              <a16:creationId xmlns:a16="http://schemas.microsoft.com/office/drawing/2014/main" id="{00000000-0008-0000-0000-0000D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26" name="Text Box 24">
          <a:extLst>
            <a:ext uri="{FF2B5EF4-FFF2-40B4-BE49-F238E27FC236}">
              <a16:creationId xmlns:a16="http://schemas.microsoft.com/office/drawing/2014/main" id="{00000000-0008-0000-0000-0000D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27" name="Text Box 1">
          <a:extLst>
            <a:ext uri="{FF2B5EF4-FFF2-40B4-BE49-F238E27FC236}">
              <a16:creationId xmlns:a16="http://schemas.microsoft.com/office/drawing/2014/main" id="{00000000-0008-0000-0000-0000D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28" name="Text Box 1">
          <a:extLst>
            <a:ext uri="{FF2B5EF4-FFF2-40B4-BE49-F238E27FC236}">
              <a16:creationId xmlns:a16="http://schemas.microsoft.com/office/drawing/2014/main" id="{00000000-0008-0000-0000-0000E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29" name="Text Box 1">
          <a:extLst>
            <a:ext uri="{FF2B5EF4-FFF2-40B4-BE49-F238E27FC236}">
              <a16:creationId xmlns:a16="http://schemas.microsoft.com/office/drawing/2014/main" id="{00000000-0008-0000-0000-0000E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30" name="Text Box 1">
          <a:extLst>
            <a:ext uri="{FF2B5EF4-FFF2-40B4-BE49-F238E27FC236}">
              <a16:creationId xmlns:a16="http://schemas.microsoft.com/office/drawing/2014/main" id="{00000000-0008-0000-0000-0000E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31" name="Text Box 24">
          <a:extLst>
            <a:ext uri="{FF2B5EF4-FFF2-40B4-BE49-F238E27FC236}">
              <a16:creationId xmlns:a16="http://schemas.microsoft.com/office/drawing/2014/main" id="{00000000-0008-0000-0000-0000E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32" name="Text Box 1">
          <a:extLst>
            <a:ext uri="{FF2B5EF4-FFF2-40B4-BE49-F238E27FC236}">
              <a16:creationId xmlns:a16="http://schemas.microsoft.com/office/drawing/2014/main" id="{00000000-0008-0000-0000-0000E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33" name="Text Box 1">
          <a:extLst>
            <a:ext uri="{FF2B5EF4-FFF2-40B4-BE49-F238E27FC236}">
              <a16:creationId xmlns:a16="http://schemas.microsoft.com/office/drawing/2014/main" id="{00000000-0008-0000-0000-0000E5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34" name="Text Box 1">
          <a:extLst>
            <a:ext uri="{FF2B5EF4-FFF2-40B4-BE49-F238E27FC236}">
              <a16:creationId xmlns:a16="http://schemas.microsoft.com/office/drawing/2014/main" id="{00000000-0008-0000-0000-0000E6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35" name="Text Box 1">
          <a:extLst>
            <a:ext uri="{FF2B5EF4-FFF2-40B4-BE49-F238E27FC236}">
              <a16:creationId xmlns:a16="http://schemas.microsoft.com/office/drawing/2014/main" id="{00000000-0008-0000-0000-0000E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36" name="Text Box 1">
          <a:extLst>
            <a:ext uri="{FF2B5EF4-FFF2-40B4-BE49-F238E27FC236}">
              <a16:creationId xmlns:a16="http://schemas.microsoft.com/office/drawing/2014/main" id="{00000000-0008-0000-0000-0000E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37" name="Text Box 1">
          <a:extLst>
            <a:ext uri="{FF2B5EF4-FFF2-40B4-BE49-F238E27FC236}">
              <a16:creationId xmlns:a16="http://schemas.microsoft.com/office/drawing/2014/main" id="{00000000-0008-0000-0000-0000E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38" name="Text Box 1">
          <a:extLst>
            <a:ext uri="{FF2B5EF4-FFF2-40B4-BE49-F238E27FC236}">
              <a16:creationId xmlns:a16="http://schemas.microsoft.com/office/drawing/2014/main" id="{00000000-0008-0000-0000-0000E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39" name="Text Box 1">
          <a:extLst>
            <a:ext uri="{FF2B5EF4-FFF2-40B4-BE49-F238E27FC236}">
              <a16:creationId xmlns:a16="http://schemas.microsoft.com/office/drawing/2014/main" id="{00000000-0008-0000-0000-0000EB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40" name="Text Box 1">
          <a:extLst>
            <a:ext uri="{FF2B5EF4-FFF2-40B4-BE49-F238E27FC236}">
              <a16:creationId xmlns:a16="http://schemas.microsoft.com/office/drawing/2014/main" id="{00000000-0008-0000-0000-0000EC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41" name="Text Box 1">
          <a:extLst>
            <a:ext uri="{FF2B5EF4-FFF2-40B4-BE49-F238E27FC236}">
              <a16:creationId xmlns:a16="http://schemas.microsoft.com/office/drawing/2014/main" id="{00000000-0008-0000-0000-0000ED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42" name="Text Box 24">
          <a:extLst>
            <a:ext uri="{FF2B5EF4-FFF2-40B4-BE49-F238E27FC236}">
              <a16:creationId xmlns:a16="http://schemas.microsoft.com/office/drawing/2014/main" id="{00000000-0008-0000-0000-0000EE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43" name="Text Box 1">
          <a:extLst>
            <a:ext uri="{FF2B5EF4-FFF2-40B4-BE49-F238E27FC236}">
              <a16:creationId xmlns:a16="http://schemas.microsoft.com/office/drawing/2014/main" id="{00000000-0008-0000-0000-0000EF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44" name="Text Box 1">
          <a:extLst>
            <a:ext uri="{FF2B5EF4-FFF2-40B4-BE49-F238E27FC236}">
              <a16:creationId xmlns:a16="http://schemas.microsoft.com/office/drawing/2014/main" id="{00000000-0008-0000-0000-0000F0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45" name="Text Box 1">
          <a:extLst>
            <a:ext uri="{FF2B5EF4-FFF2-40B4-BE49-F238E27FC236}">
              <a16:creationId xmlns:a16="http://schemas.microsoft.com/office/drawing/2014/main" id="{00000000-0008-0000-0000-0000F109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46" name="Text Box 1">
          <a:extLst>
            <a:ext uri="{FF2B5EF4-FFF2-40B4-BE49-F238E27FC236}">
              <a16:creationId xmlns:a16="http://schemas.microsoft.com/office/drawing/2014/main" id="{00000000-0008-0000-0000-0000F2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47" name="Text Box 24">
          <a:extLst>
            <a:ext uri="{FF2B5EF4-FFF2-40B4-BE49-F238E27FC236}">
              <a16:creationId xmlns:a16="http://schemas.microsoft.com/office/drawing/2014/main" id="{00000000-0008-0000-0000-0000F3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48" name="Text Box 1">
          <a:extLst>
            <a:ext uri="{FF2B5EF4-FFF2-40B4-BE49-F238E27FC236}">
              <a16:creationId xmlns:a16="http://schemas.microsoft.com/office/drawing/2014/main" id="{00000000-0008-0000-0000-0000F409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49" name="Text Box 1">
          <a:extLst>
            <a:ext uri="{FF2B5EF4-FFF2-40B4-BE49-F238E27FC236}">
              <a16:creationId xmlns:a16="http://schemas.microsoft.com/office/drawing/2014/main" id="{00000000-0008-0000-0000-0000F5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50" name="Text Box 1">
          <a:extLst>
            <a:ext uri="{FF2B5EF4-FFF2-40B4-BE49-F238E27FC236}">
              <a16:creationId xmlns:a16="http://schemas.microsoft.com/office/drawing/2014/main" id="{00000000-0008-0000-0000-0000F6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51" name="Text Box 1">
          <a:extLst>
            <a:ext uri="{FF2B5EF4-FFF2-40B4-BE49-F238E27FC236}">
              <a16:creationId xmlns:a16="http://schemas.microsoft.com/office/drawing/2014/main" id="{00000000-0008-0000-0000-0000F7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52" name="Text Box 1">
          <a:extLst>
            <a:ext uri="{FF2B5EF4-FFF2-40B4-BE49-F238E27FC236}">
              <a16:creationId xmlns:a16="http://schemas.microsoft.com/office/drawing/2014/main" id="{00000000-0008-0000-0000-0000F8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53" name="Text Box 1">
          <a:extLst>
            <a:ext uri="{FF2B5EF4-FFF2-40B4-BE49-F238E27FC236}">
              <a16:creationId xmlns:a16="http://schemas.microsoft.com/office/drawing/2014/main" id="{00000000-0008-0000-0000-0000F9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54" name="Text Box 1">
          <a:extLst>
            <a:ext uri="{FF2B5EF4-FFF2-40B4-BE49-F238E27FC236}">
              <a16:creationId xmlns:a16="http://schemas.microsoft.com/office/drawing/2014/main" id="{00000000-0008-0000-0000-0000FA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55" name="Text Box 1">
          <a:extLst>
            <a:ext uri="{FF2B5EF4-FFF2-40B4-BE49-F238E27FC236}">
              <a16:creationId xmlns:a16="http://schemas.microsoft.com/office/drawing/2014/main" id="{00000000-0008-0000-0000-0000FB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56" name="Text Box 1">
          <a:extLst>
            <a:ext uri="{FF2B5EF4-FFF2-40B4-BE49-F238E27FC236}">
              <a16:creationId xmlns:a16="http://schemas.microsoft.com/office/drawing/2014/main" id="{00000000-0008-0000-0000-0000FC09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57" name="Text Box 1">
          <a:extLst>
            <a:ext uri="{FF2B5EF4-FFF2-40B4-BE49-F238E27FC236}">
              <a16:creationId xmlns:a16="http://schemas.microsoft.com/office/drawing/2014/main" id="{00000000-0008-0000-0000-0000FD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58" name="Text Box 1">
          <a:extLst>
            <a:ext uri="{FF2B5EF4-FFF2-40B4-BE49-F238E27FC236}">
              <a16:creationId xmlns:a16="http://schemas.microsoft.com/office/drawing/2014/main" id="{00000000-0008-0000-0000-0000FE09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59" name="Text Box 1">
          <a:extLst>
            <a:ext uri="{FF2B5EF4-FFF2-40B4-BE49-F238E27FC236}">
              <a16:creationId xmlns:a16="http://schemas.microsoft.com/office/drawing/2014/main" id="{00000000-0008-0000-0000-0000FF09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60" name="Text Box 1">
          <a:extLst>
            <a:ext uri="{FF2B5EF4-FFF2-40B4-BE49-F238E27FC236}">
              <a16:creationId xmlns:a16="http://schemas.microsoft.com/office/drawing/2014/main" id="{00000000-0008-0000-0000-00000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61" name="Text Box 1">
          <a:extLst>
            <a:ext uri="{FF2B5EF4-FFF2-40B4-BE49-F238E27FC236}">
              <a16:creationId xmlns:a16="http://schemas.microsoft.com/office/drawing/2014/main" id="{00000000-0008-0000-0000-00000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62" name="Text Box 24">
          <a:extLst>
            <a:ext uri="{FF2B5EF4-FFF2-40B4-BE49-F238E27FC236}">
              <a16:creationId xmlns:a16="http://schemas.microsoft.com/office/drawing/2014/main" id="{00000000-0008-0000-0000-00000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63" name="Text Box 1">
          <a:extLst>
            <a:ext uri="{FF2B5EF4-FFF2-40B4-BE49-F238E27FC236}">
              <a16:creationId xmlns:a16="http://schemas.microsoft.com/office/drawing/2014/main" id="{00000000-0008-0000-0000-00000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64" name="Text Box 1">
          <a:extLst>
            <a:ext uri="{FF2B5EF4-FFF2-40B4-BE49-F238E27FC236}">
              <a16:creationId xmlns:a16="http://schemas.microsoft.com/office/drawing/2014/main" id="{00000000-0008-0000-0000-00000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65" name="Text Box 1">
          <a:extLst>
            <a:ext uri="{FF2B5EF4-FFF2-40B4-BE49-F238E27FC236}">
              <a16:creationId xmlns:a16="http://schemas.microsoft.com/office/drawing/2014/main" id="{00000000-0008-0000-0000-00000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66" name="Text Box 1">
          <a:extLst>
            <a:ext uri="{FF2B5EF4-FFF2-40B4-BE49-F238E27FC236}">
              <a16:creationId xmlns:a16="http://schemas.microsoft.com/office/drawing/2014/main" id="{00000000-0008-0000-0000-00000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67" name="Text Box 24">
          <a:extLst>
            <a:ext uri="{FF2B5EF4-FFF2-40B4-BE49-F238E27FC236}">
              <a16:creationId xmlns:a16="http://schemas.microsoft.com/office/drawing/2014/main" id="{00000000-0008-0000-0000-00000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68" name="Text Box 1">
          <a:extLst>
            <a:ext uri="{FF2B5EF4-FFF2-40B4-BE49-F238E27FC236}">
              <a16:creationId xmlns:a16="http://schemas.microsoft.com/office/drawing/2014/main" id="{00000000-0008-0000-0000-00000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69" name="Text Box 1">
          <a:extLst>
            <a:ext uri="{FF2B5EF4-FFF2-40B4-BE49-F238E27FC236}">
              <a16:creationId xmlns:a16="http://schemas.microsoft.com/office/drawing/2014/main" id="{00000000-0008-0000-0000-00000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70" name="Text Box 1">
          <a:extLst>
            <a:ext uri="{FF2B5EF4-FFF2-40B4-BE49-F238E27FC236}">
              <a16:creationId xmlns:a16="http://schemas.microsoft.com/office/drawing/2014/main" id="{00000000-0008-0000-0000-00000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71" name="Text Box 1">
          <a:extLst>
            <a:ext uri="{FF2B5EF4-FFF2-40B4-BE49-F238E27FC236}">
              <a16:creationId xmlns:a16="http://schemas.microsoft.com/office/drawing/2014/main" id="{00000000-0008-0000-0000-00000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572" name="Text Box 1">
          <a:extLst>
            <a:ext uri="{FF2B5EF4-FFF2-40B4-BE49-F238E27FC236}">
              <a16:creationId xmlns:a16="http://schemas.microsoft.com/office/drawing/2014/main" id="{00000000-0008-0000-0000-00000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73" name="Text Box 1">
          <a:extLst>
            <a:ext uri="{FF2B5EF4-FFF2-40B4-BE49-F238E27FC236}">
              <a16:creationId xmlns:a16="http://schemas.microsoft.com/office/drawing/2014/main" id="{00000000-0008-0000-0000-00000D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74" name="Text Box 1">
          <a:extLst>
            <a:ext uri="{FF2B5EF4-FFF2-40B4-BE49-F238E27FC236}">
              <a16:creationId xmlns:a16="http://schemas.microsoft.com/office/drawing/2014/main" id="{00000000-0008-0000-0000-00000E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75" name="Text Box 1">
          <a:extLst>
            <a:ext uri="{FF2B5EF4-FFF2-40B4-BE49-F238E27FC236}">
              <a16:creationId xmlns:a16="http://schemas.microsoft.com/office/drawing/2014/main" id="{00000000-0008-0000-0000-00000F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76" name="Text Box 1">
          <a:extLst>
            <a:ext uri="{FF2B5EF4-FFF2-40B4-BE49-F238E27FC236}">
              <a16:creationId xmlns:a16="http://schemas.microsoft.com/office/drawing/2014/main" id="{00000000-0008-0000-0000-00001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77" name="Text Box 1">
          <a:extLst>
            <a:ext uri="{FF2B5EF4-FFF2-40B4-BE49-F238E27FC236}">
              <a16:creationId xmlns:a16="http://schemas.microsoft.com/office/drawing/2014/main" id="{00000000-0008-0000-0000-00001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78" name="Text Box 24">
          <a:extLst>
            <a:ext uri="{FF2B5EF4-FFF2-40B4-BE49-F238E27FC236}">
              <a16:creationId xmlns:a16="http://schemas.microsoft.com/office/drawing/2014/main" id="{00000000-0008-0000-0000-00001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79" name="Text Box 1">
          <a:extLst>
            <a:ext uri="{FF2B5EF4-FFF2-40B4-BE49-F238E27FC236}">
              <a16:creationId xmlns:a16="http://schemas.microsoft.com/office/drawing/2014/main" id="{00000000-0008-0000-0000-00001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80" name="Text Box 1">
          <a:extLst>
            <a:ext uri="{FF2B5EF4-FFF2-40B4-BE49-F238E27FC236}">
              <a16:creationId xmlns:a16="http://schemas.microsoft.com/office/drawing/2014/main" id="{00000000-0008-0000-0000-00001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81" name="Text Box 1">
          <a:extLst>
            <a:ext uri="{FF2B5EF4-FFF2-40B4-BE49-F238E27FC236}">
              <a16:creationId xmlns:a16="http://schemas.microsoft.com/office/drawing/2014/main" id="{00000000-0008-0000-0000-00001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82" name="Text Box 1">
          <a:extLst>
            <a:ext uri="{FF2B5EF4-FFF2-40B4-BE49-F238E27FC236}">
              <a16:creationId xmlns:a16="http://schemas.microsoft.com/office/drawing/2014/main" id="{00000000-0008-0000-0000-00001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83" name="Text Box 24">
          <a:extLst>
            <a:ext uri="{FF2B5EF4-FFF2-40B4-BE49-F238E27FC236}">
              <a16:creationId xmlns:a16="http://schemas.microsoft.com/office/drawing/2014/main" id="{00000000-0008-0000-0000-00001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84" name="Text Box 1">
          <a:extLst>
            <a:ext uri="{FF2B5EF4-FFF2-40B4-BE49-F238E27FC236}">
              <a16:creationId xmlns:a16="http://schemas.microsoft.com/office/drawing/2014/main" id="{00000000-0008-0000-0000-00001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85" name="Text Box 1">
          <a:extLst>
            <a:ext uri="{FF2B5EF4-FFF2-40B4-BE49-F238E27FC236}">
              <a16:creationId xmlns:a16="http://schemas.microsoft.com/office/drawing/2014/main" id="{00000000-0008-0000-0000-00001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86" name="Text Box 1">
          <a:extLst>
            <a:ext uri="{FF2B5EF4-FFF2-40B4-BE49-F238E27FC236}">
              <a16:creationId xmlns:a16="http://schemas.microsoft.com/office/drawing/2014/main" id="{00000000-0008-0000-0000-00001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87" name="Text Box 1">
          <a:extLst>
            <a:ext uri="{FF2B5EF4-FFF2-40B4-BE49-F238E27FC236}">
              <a16:creationId xmlns:a16="http://schemas.microsoft.com/office/drawing/2014/main" id="{00000000-0008-0000-0000-00001B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88" name="Text Box 1">
          <a:extLst>
            <a:ext uri="{FF2B5EF4-FFF2-40B4-BE49-F238E27FC236}">
              <a16:creationId xmlns:a16="http://schemas.microsoft.com/office/drawing/2014/main" id="{00000000-0008-0000-0000-00001C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89" name="Text Box 1">
          <a:extLst>
            <a:ext uri="{FF2B5EF4-FFF2-40B4-BE49-F238E27FC236}">
              <a16:creationId xmlns:a16="http://schemas.microsoft.com/office/drawing/2014/main" id="{00000000-0008-0000-0000-00001D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90" name="Text Box 1">
          <a:extLst>
            <a:ext uri="{FF2B5EF4-FFF2-40B4-BE49-F238E27FC236}">
              <a16:creationId xmlns:a16="http://schemas.microsoft.com/office/drawing/2014/main" id="{00000000-0008-0000-0000-00001E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91" name="Text Box 1">
          <a:extLst>
            <a:ext uri="{FF2B5EF4-FFF2-40B4-BE49-F238E27FC236}">
              <a16:creationId xmlns:a16="http://schemas.microsoft.com/office/drawing/2014/main" id="{00000000-0008-0000-0000-00001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92" name="Text Box 24">
          <a:extLst>
            <a:ext uri="{FF2B5EF4-FFF2-40B4-BE49-F238E27FC236}">
              <a16:creationId xmlns:a16="http://schemas.microsoft.com/office/drawing/2014/main" id="{00000000-0008-0000-0000-000020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93" name="Text Box 1">
          <a:extLst>
            <a:ext uri="{FF2B5EF4-FFF2-40B4-BE49-F238E27FC236}">
              <a16:creationId xmlns:a16="http://schemas.microsoft.com/office/drawing/2014/main" id="{00000000-0008-0000-0000-00002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594" name="Text Box 1">
          <a:extLst>
            <a:ext uri="{FF2B5EF4-FFF2-40B4-BE49-F238E27FC236}">
              <a16:creationId xmlns:a16="http://schemas.microsoft.com/office/drawing/2014/main" id="{00000000-0008-0000-0000-000022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595" name="Text Box 1">
          <a:extLst>
            <a:ext uri="{FF2B5EF4-FFF2-40B4-BE49-F238E27FC236}">
              <a16:creationId xmlns:a16="http://schemas.microsoft.com/office/drawing/2014/main" id="{00000000-0008-0000-0000-000023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96" name="Text Box 1">
          <a:extLst>
            <a:ext uri="{FF2B5EF4-FFF2-40B4-BE49-F238E27FC236}">
              <a16:creationId xmlns:a16="http://schemas.microsoft.com/office/drawing/2014/main" id="{00000000-0008-0000-0000-00002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97" name="Text Box 24">
          <a:extLst>
            <a:ext uri="{FF2B5EF4-FFF2-40B4-BE49-F238E27FC236}">
              <a16:creationId xmlns:a16="http://schemas.microsoft.com/office/drawing/2014/main" id="{00000000-0008-0000-0000-000025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598" name="Text Box 1">
          <a:extLst>
            <a:ext uri="{FF2B5EF4-FFF2-40B4-BE49-F238E27FC236}">
              <a16:creationId xmlns:a16="http://schemas.microsoft.com/office/drawing/2014/main" id="{00000000-0008-0000-0000-00002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599" name="Text Box 1">
          <a:extLst>
            <a:ext uri="{FF2B5EF4-FFF2-40B4-BE49-F238E27FC236}">
              <a16:creationId xmlns:a16="http://schemas.microsoft.com/office/drawing/2014/main" id="{00000000-0008-0000-0000-000027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00" name="Text Box 1">
          <a:extLst>
            <a:ext uri="{FF2B5EF4-FFF2-40B4-BE49-F238E27FC236}">
              <a16:creationId xmlns:a16="http://schemas.microsoft.com/office/drawing/2014/main" id="{00000000-0008-0000-0000-000028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01" name="Text Box 1">
          <a:extLst>
            <a:ext uri="{FF2B5EF4-FFF2-40B4-BE49-F238E27FC236}">
              <a16:creationId xmlns:a16="http://schemas.microsoft.com/office/drawing/2014/main" id="{00000000-0008-0000-0000-00002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02" name="Text Box 1">
          <a:extLst>
            <a:ext uri="{FF2B5EF4-FFF2-40B4-BE49-F238E27FC236}">
              <a16:creationId xmlns:a16="http://schemas.microsoft.com/office/drawing/2014/main" id="{00000000-0008-0000-0000-00002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03" name="Text Box 1">
          <a:extLst>
            <a:ext uri="{FF2B5EF4-FFF2-40B4-BE49-F238E27FC236}">
              <a16:creationId xmlns:a16="http://schemas.microsoft.com/office/drawing/2014/main" id="{00000000-0008-0000-0000-00002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04" name="Text Box 1">
          <a:extLst>
            <a:ext uri="{FF2B5EF4-FFF2-40B4-BE49-F238E27FC236}">
              <a16:creationId xmlns:a16="http://schemas.microsoft.com/office/drawing/2014/main" id="{00000000-0008-0000-0000-00002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05" name="Text Box 1">
          <a:extLst>
            <a:ext uri="{FF2B5EF4-FFF2-40B4-BE49-F238E27FC236}">
              <a16:creationId xmlns:a16="http://schemas.microsoft.com/office/drawing/2014/main" id="{00000000-0008-0000-0000-00002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06" name="Text Box 24">
          <a:extLst>
            <a:ext uri="{FF2B5EF4-FFF2-40B4-BE49-F238E27FC236}">
              <a16:creationId xmlns:a16="http://schemas.microsoft.com/office/drawing/2014/main" id="{00000000-0008-0000-0000-00002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07" name="Text Box 1">
          <a:extLst>
            <a:ext uri="{FF2B5EF4-FFF2-40B4-BE49-F238E27FC236}">
              <a16:creationId xmlns:a16="http://schemas.microsoft.com/office/drawing/2014/main" id="{00000000-0008-0000-0000-00002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08" name="Text Box 1">
          <a:extLst>
            <a:ext uri="{FF2B5EF4-FFF2-40B4-BE49-F238E27FC236}">
              <a16:creationId xmlns:a16="http://schemas.microsoft.com/office/drawing/2014/main" id="{00000000-0008-0000-0000-00003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09" name="Text Box 1">
          <a:extLst>
            <a:ext uri="{FF2B5EF4-FFF2-40B4-BE49-F238E27FC236}">
              <a16:creationId xmlns:a16="http://schemas.microsoft.com/office/drawing/2014/main" id="{00000000-0008-0000-0000-00003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10" name="Text Box 1">
          <a:extLst>
            <a:ext uri="{FF2B5EF4-FFF2-40B4-BE49-F238E27FC236}">
              <a16:creationId xmlns:a16="http://schemas.microsoft.com/office/drawing/2014/main" id="{00000000-0008-0000-0000-00003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11" name="Text Box 24">
          <a:extLst>
            <a:ext uri="{FF2B5EF4-FFF2-40B4-BE49-F238E27FC236}">
              <a16:creationId xmlns:a16="http://schemas.microsoft.com/office/drawing/2014/main" id="{00000000-0008-0000-0000-00003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12" name="Text Box 1">
          <a:extLst>
            <a:ext uri="{FF2B5EF4-FFF2-40B4-BE49-F238E27FC236}">
              <a16:creationId xmlns:a16="http://schemas.microsoft.com/office/drawing/2014/main" id="{00000000-0008-0000-0000-00003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13" name="Text Box 1">
          <a:extLst>
            <a:ext uri="{FF2B5EF4-FFF2-40B4-BE49-F238E27FC236}">
              <a16:creationId xmlns:a16="http://schemas.microsoft.com/office/drawing/2014/main" id="{00000000-0008-0000-0000-00003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14" name="Text Box 1">
          <a:extLst>
            <a:ext uri="{FF2B5EF4-FFF2-40B4-BE49-F238E27FC236}">
              <a16:creationId xmlns:a16="http://schemas.microsoft.com/office/drawing/2014/main" id="{00000000-0008-0000-0000-00003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15" name="Text Box 1">
          <a:extLst>
            <a:ext uri="{FF2B5EF4-FFF2-40B4-BE49-F238E27FC236}">
              <a16:creationId xmlns:a16="http://schemas.microsoft.com/office/drawing/2014/main" id="{00000000-0008-0000-0000-00003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16" name="Text Box 1">
          <a:extLst>
            <a:ext uri="{FF2B5EF4-FFF2-40B4-BE49-F238E27FC236}">
              <a16:creationId xmlns:a16="http://schemas.microsoft.com/office/drawing/2014/main" id="{00000000-0008-0000-0000-00003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17" name="Text Box 1">
          <a:extLst>
            <a:ext uri="{FF2B5EF4-FFF2-40B4-BE49-F238E27FC236}">
              <a16:creationId xmlns:a16="http://schemas.microsoft.com/office/drawing/2014/main" id="{00000000-0008-0000-0000-00003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18" name="Text Box 1">
          <a:extLst>
            <a:ext uri="{FF2B5EF4-FFF2-40B4-BE49-F238E27FC236}">
              <a16:creationId xmlns:a16="http://schemas.microsoft.com/office/drawing/2014/main" id="{00000000-0008-0000-0000-00003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19" name="Text Box 1">
          <a:extLst>
            <a:ext uri="{FF2B5EF4-FFF2-40B4-BE49-F238E27FC236}">
              <a16:creationId xmlns:a16="http://schemas.microsoft.com/office/drawing/2014/main" id="{00000000-0008-0000-0000-00003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20" name="Text Box 1">
          <a:extLst>
            <a:ext uri="{FF2B5EF4-FFF2-40B4-BE49-F238E27FC236}">
              <a16:creationId xmlns:a16="http://schemas.microsoft.com/office/drawing/2014/main" id="{00000000-0008-0000-0000-00003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21" name="Text Box 1">
          <a:extLst>
            <a:ext uri="{FF2B5EF4-FFF2-40B4-BE49-F238E27FC236}">
              <a16:creationId xmlns:a16="http://schemas.microsoft.com/office/drawing/2014/main" id="{00000000-0008-0000-0000-00003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22" name="Text Box 24">
          <a:extLst>
            <a:ext uri="{FF2B5EF4-FFF2-40B4-BE49-F238E27FC236}">
              <a16:creationId xmlns:a16="http://schemas.microsoft.com/office/drawing/2014/main" id="{00000000-0008-0000-0000-00003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23" name="Text Box 1">
          <a:extLst>
            <a:ext uri="{FF2B5EF4-FFF2-40B4-BE49-F238E27FC236}">
              <a16:creationId xmlns:a16="http://schemas.microsoft.com/office/drawing/2014/main" id="{00000000-0008-0000-0000-00003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24" name="Text Box 1">
          <a:extLst>
            <a:ext uri="{FF2B5EF4-FFF2-40B4-BE49-F238E27FC236}">
              <a16:creationId xmlns:a16="http://schemas.microsoft.com/office/drawing/2014/main" id="{00000000-0008-0000-0000-00004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25" name="Text Box 1">
          <a:extLst>
            <a:ext uri="{FF2B5EF4-FFF2-40B4-BE49-F238E27FC236}">
              <a16:creationId xmlns:a16="http://schemas.microsoft.com/office/drawing/2014/main" id="{00000000-0008-0000-0000-00004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26" name="Text Box 1">
          <a:extLst>
            <a:ext uri="{FF2B5EF4-FFF2-40B4-BE49-F238E27FC236}">
              <a16:creationId xmlns:a16="http://schemas.microsoft.com/office/drawing/2014/main" id="{00000000-0008-0000-0000-00004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27" name="Text Box 24">
          <a:extLst>
            <a:ext uri="{FF2B5EF4-FFF2-40B4-BE49-F238E27FC236}">
              <a16:creationId xmlns:a16="http://schemas.microsoft.com/office/drawing/2014/main" id="{00000000-0008-0000-0000-00004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28" name="Text Box 1">
          <a:extLst>
            <a:ext uri="{FF2B5EF4-FFF2-40B4-BE49-F238E27FC236}">
              <a16:creationId xmlns:a16="http://schemas.microsoft.com/office/drawing/2014/main" id="{00000000-0008-0000-0000-00004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29" name="Text Box 1">
          <a:extLst>
            <a:ext uri="{FF2B5EF4-FFF2-40B4-BE49-F238E27FC236}">
              <a16:creationId xmlns:a16="http://schemas.microsoft.com/office/drawing/2014/main" id="{00000000-0008-0000-0000-00004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30" name="Text Box 1">
          <a:extLst>
            <a:ext uri="{FF2B5EF4-FFF2-40B4-BE49-F238E27FC236}">
              <a16:creationId xmlns:a16="http://schemas.microsoft.com/office/drawing/2014/main" id="{00000000-0008-0000-0000-00004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31" name="Text Box 1">
          <a:extLst>
            <a:ext uri="{FF2B5EF4-FFF2-40B4-BE49-F238E27FC236}">
              <a16:creationId xmlns:a16="http://schemas.microsoft.com/office/drawing/2014/main" id="{00000000-0008-0000-0000-00004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32" name="Text Box 1">
          <a:extLst>
            <a:ext uri="{FF2B5EF4-FFF2-40B4-BE49-F238E27FC236}">
              <a16:creationId xmlns:a16="http://schemas.microsoft.com/office/drawing/2014/main" id="{00000000-0008-0000-0000-00004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33" name="Text Box 1">
          <a:extLst>
            <a:ext uri="{FF2B5EF4-FFF2-40B4-BE49-F238E27FC236}">
              <a16:creationId xmlns:a16="http://schemas.microsoft.com/office/drawing/2014/main" id="{00000000-0008-0000-0000-00004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34" name="Text Box 1">
          <a:extLst>
            <a:ext uri="{FF2B5EF4-FFF2-40B4-BE49-F238E27FC236}">
              <a16:creationId xmlns:a16="http://schemas.microsoft.com/office/drawing/2014/main" id="{00000000-0008-0000-0000-00004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35" name="Text Box 1">
          <a:extLst>
            <a:ext uri="{FF2B5EF4-FFF2-40B4-BE49-F238E27FC236}">
              <a16:creationId xmlns:a16="http://schemas.microsoft.com/office/drawing/2014/main" id="{00000000-0008-0000-0000-00004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36" name="Text Box 1">
          <a:extLst>
            <a:ext uri="{FF2B5EF4-FFF2-40B4-BE49-F238E27FC236}">
              <a16:creationId xmlns:a16="http://schemas.microsoft.com/office/drawing/2014/main" id="{00000000-0008-0000-0000-00004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37" name="Text Box 1">
          <a:extLst>
            <a:ext uri="{FF2B5EF4-FFF2-40B4-BE49-F238E27FC236}">
              <a16:creationId xmlns:a16="http://schemas.microsoft.com/office/drawing/2014/main" id="{00000000-0008-0000-0000-00004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38" name="Text Box 24">
          <a:extLst>
            <a:ext uri="{FF2B5EF4-FFF2-40B4-BE49-F238E27FC236}">
              <a16:creationId xmlns:a16="http://schemas.microsoft.com/office/drawing/2014/main" id="{00000000-0008-0000-0000-00004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39" name="Text Box 1">
          <a:extLst>
            <a:ext uri="{FF2B5EF4-FFF2-40B4-BE49-F238E27FC236}">
              <a16:creationId xmlns:a16="http://schemas.microsoft.com/office/drawing/2014/main" id="{00000000-0008-0000-0000-00004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40" name="Text Box 1">
          <a:extLst>
            <a:ext uri="{FF2B5EF4-FFF2-40B4-BE49-F238E27FC236}">
              <a16:creationId xmlns:a16="http://schemas.microsoft.com/office/drawing/2014/main" id="{00000000-0008-0000-0000-00005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41" name="Text Box 1">
          <a:extLst>
            <a:ext uri="{FF2B5EF4-FFF2-40B4-BE49-F238E27FC236}">
              <a16:creationId xmlns:a16="http://schemas.microsoft.com/office/drawing/2014/main" id="{00000000-0008-0000-0000-00005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42" name="Text Box 1">
          <a:extLst>
            <a:ext uri="{FF2B5EF4-FFF2-40B4-BE49-F238E27FC236}">
              <a16:creationId xmlns:a16="http://schemas.microsoft.com/office/drawing/2014/main" id="{00000000-0008-0000-0000-00005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43" name="Text Box 24">
          <a:extLst>
            <a:ext uri="{FF2B5EF4-FFF2-40B4-BE49-F238E27FC236}">
              <a16:creationId xmlns:a16="http://schemas.microsoft.com/office/drawing/2014/main" id="{00000000-0008-0000-0000-00005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44" name="Text Box 1">
          <a:extLst>
            <a:ext uri="{FF2B5EF4-FFF2-40B4-BE49-F238E27FC236}">
              <a16:creationId xmlns:a16="http://schemas.microsoft.com/office/drawing/2014/main" id="{00000000-0008-0000-0000-00005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45" name="Text Box 1">
          <a:extLst>
            <a:ext uri="{FF2B5EF4-FFF2-40B4-BE49-F238E27FC236}">
              <a16:creationId xmlns:a16="http://schemas.microsoft.com/office/drawing/2014/main" id="{00000000-0008-0000-0000-00005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46" name="Text Box 1">
          <a:extLst>
            <a:ext uri="{FF2B5EF4-FFF2-40B4-BE49-F238E27FC236}">
              <a16:creationId xmlns:a16="http://schemas.microsoft.com/office/drawing/2014/main" id="{00000000-0008-0000-0000-00005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47" name="Text Box 1">
          <a:extLst>
            <a:ext uri="{FF2B5EF4-FFF2-40B4-BE49-F238E27FC236}">
              <a16:creationId xmlns:a16="http://schemas.microsoft.com/office/drawing/2014/main" id="{00000000-0008-0000-0000-00005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48" name="Text Box 1">
          <a:extLst>
            <a:ext uri="{FF2B5EF4-FFF2-40B4-BE49-F238E27FC236}">
              <a16:creationId xmlns:a16="http://schemas.microsoft.com/office/drawing/2014/main" id="{00000000-0008-0000-0000-00005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49" name="Text Box 1">
          <a:extLst>
            <a:ext uri="{FF2B5EF4-FFF2-40B4-BE49-F238E27FC236}">
              <a16:creationId xmlns:a16="http://schemas.microsoft.com/office/drawing/2014/main" id="{00000000-0008-0000-0000-00005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50" name="Text Box 1">
          <a:extLst>
            <a:ext uri="{FF2B5EF4-FFF2-40B4-BE49-F238E27FC236}">
              <a16:creationId xmlns:a16="http://schemas.microsoft.com/office/drawing/2014/main" id="{00000000-0008-0000-0000-00005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51" name="Text Box 1">
          <a:extLst>
            <a:ext uri="{FF2B5EF4-FFF2-40B4-BE49-F238E27FC236}">
              <a16:creationId xmlns:a16="http://schemas.microsoft.com/office/drawing/2014/main" id="{00000000-0008-0000-0000-00005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52" name="Text Box 1">
          <a:extLst>
            <a:ext uri="{FF2B5EF4-FFF2-40B4-BE49-F238E27FC236}">
              <a16:creationId xmlns:a16="http://schemas.microsoft.com/office/drawing/2014/main" id="{00000000-0008-0000-0000-00005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53" name="Text Box 1">
          <a:extLst>
            <a:ext uri="{FF2B5EF4-FFF2-40B4-BE49-F238E27FC236}">
              <a16:creationId xmlns:a16="http://schemas.microsoft.com/office/drawing/2014/main" id="{00000000-0008-0000-0000-00005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54" name="Text Box 24">
          <a:extLst>
            <a:ext uri="{FF2B5EF4-FFF2-40B4-BE49-F238E27FC236}">
              <a16:creationId xmlns:a16="http://schemas.microsoft.com/office/drawing/2014/main" id="{00000000-0008-0000-0000-00005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55" name="Text Box 1">
          <a:extLst>
            <a:ext uri="{FF2B5EF4-FFF2-40B4-BE49-F238E27FC236}">
              <a16:creationId xmlns:a16="http://schemas.microsoft.com/office/drawing/2014/main" id="{00000000-0008-0000-0000-00005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56" name="Text Box 1">
          <a:extLst>
            <a:ext uri="{FF2B5EF4-FFF2-40B4-BE49-F238E27FC236}">
              <a16:creationId xmlns:a16="http://schemas.microsoft.com/office/drawing/2014/main" id="{00000000-0008-0000-0000-00006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57" name="Text Box 1">
          <a:extLst>
            <a:ext uri="{FF2B5EF4-FFF2-40B4-BE49-F238E27FC236}">
              <a16:creationId xmlns:a16="http://schemas.microsoft.com/office/drawing/2014/main" id="{00000000-0008-0000-0000-00006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58" name="Text Box 1">
          <a:extLst>
            <a:ext uri="{FF2B5EF4-FFF2-40B4-BE49-F238E27FC236}">
              <a16:creationId xmlns:a16="http://schemas.microsoft.com/office/drawing/2014/main" id="{00000000-0008-0000-0000-00006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59" name="Text Box 24">
          <a:extLst>
            <a:ext uri="{FF2B5EF4-FFF2-40B4-BE49-F238E27FC236}">
              <a16:creationId xmlns:a16="http://schemas.microsoft.com/office/drawing/2014/main" id="{00000000-0008-0000-0000-00006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60" name="Text Box 1">
          <a:extLst>
            <a:ext uri="{FF2B5EF4-FFF2-40B4-BE49-F238E27FC236}">
              <a16:creationId xmlns:a16="http://schemas.microsoft.com/office/drawing/2014/main" id="{00000000-0008-0000-0000-00006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61" name="Text Box 1">
          <a:extLst>
            <a:ext uri="{FF2B5EF4-FFF2-40B4-BE49-F238E27FC236}">
              <a16:creationId xmlns:a16="http://schemas.microsoft.com/office/drawing/2014/main" id="{00000000-0008-0000-0000-000065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62" name="Text Box 1">
          <a:extLst>
            <a:ext uri="{FF2B5EF4-FFF2-40B4-BE49-F238E27FC236}">
              <a16:creationId xmlns:a16="http://schemas.microsoft.com/office/drawing/2014/main" id="{00000000-0008-0000-0000-000066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63" name="Text Box 1">
          <a:extLst>
            <a:ext uri="{FF2B5EF4-FFF2-40B4-BE49-F238E27FC236}">
              <a16:creationId xmlns:a16="http://schemas.microsoft.com/office/drawing/2014/main" id="{00000000-0008-0000-0000-00006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64" name="Text Box 1">
          <a:extLst>
            <a:ext uri="{FF2B5EF4-FFF2-40B4-BE49-F238E27FC236}">
              <a16:creationId xmlns:a16="http://schemas.microsoft.com/office/drawing/2014/main" id="{00000000-0008-0000-0000-00006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65" name="Text Box 1">
          <a:extLst>
            <a:ext uri="{FF2B5EF4-FFF2-40B4-BE49-F238E27FC236}">
              <a16:creationId xmlns:a16="http://schemas.microsoft.com/office/drawing/2014/main" id="{00000000-0008-0000-0000-00006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66" name="Text Box 1">
          <a:extLst>
            <a:ext uri="{FF2B5EF4-FFF2-40B4-BE49-F238E27FC236}">
              <a16:creationId xmlns:a16="http://schemas.microsoft.com/office/drawing/2014/main" id="{00000000-0008-0000-0000-00006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67" name="Text Box 1">
          <a:extLst>
            <a:ext uri="{FF2B5EF4-FFF2-40B4-BE49-F238E27FC236}">
              <a16:creationId xmlns:a16="http://schemas.microsoft.com/office/drawing/2014/main" id="{00000000-0008-0000-0000-00006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68" name="Text Box 1">
          <a:extLst>
            <a:ext uri="{FF2B5EF4-FFF2-40B4-BE49-F238E27FC236}">
              <a16:creationId xmlns:a16="http://schemas.microsoft.com/office/drawing/2014/main" id="{00000000-0008-0000-0000-00006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69" name="Text Box 1">
          <a:extLst>
            <a:ext uri="{FF2B5EF4-FFF2-40B4-BE49-F238E27FC236}">
              <a16:creationId xmlns:a16="http://schemas.microsoft.com/office/drawing/2014/main" id="{00000000-0008-0000-0000-00006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70" name="Text Box 24">
          <a:extLst>
            <a:ext uri="{FF2B5EF4-FFF2-40B4-BE49-F238E27FC236}">
              <a16:creationId xmlns:a16="http://schemas.microsoft.com/office/drawing/2014/main" id="{00000000-0008-0000-0000-00006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71" name="Text Box 1">
          <a:extLst>
            <a:ext uri="{FF2B5EF4-FFF2-40B4-BE49-F238E27FC236}">
              <a16:creationId xmlns:a16="http://schemas.microsoft.com/office/drawing/2014/main" id="{00000000-0008-0000-0000-00006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72" name="Text Box 1">
          <a:extLst>
            <a:ext uri="{FF2B5EF4-FFF2-40B4-BE49-F238E27FC236}">
              <a16:creationId xmlns:a16="http://schemas.microsoft.com/office/drawing/2014/main" id="{00000000-0008-0000-0000-00007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73" name="Text Box 1">
          <a:extLst>
            <a:ext uri="{FF2B5EF4-FFF2-40B4-BE49-F238E27FC236}">
              <a16:creationId xmlns:a16="http://schemas.microsoft.com/office/drawing/2014/main" id="{00000000-0008-0000-0000-00007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74" name="Text Box 1">
          <a:extLst>
            <a:ext uri="{FF2B5EF4-FFF2-40B4-BE49-F238E27FC236}">
              <a16:creationId xmlns:a16="http://schemas.microsoft.com/office/drawing/2014/main" id="{00000000-0008-0000-0000-00007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75" name="Text Box 24">
          <a:extLst>
            <a:ext uri="{FF2B5EF4-FFF2-40B4-BE49-F238E27FC236}">
              <a16:creationId xmlns:a16="http://schemas.microsoft.com/office/drawing/2014/main" id="{00000000-0008-0000-0000-00007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76" name="Text Box 1">
          <a:extLst>
            <a:ext uri="{FF2B5EF4-FFF2-40B4-BE49-F238E27FC236}">
              <a16:creationId xmlns:a16="http://schemas.microsoft.com/office/drawing/2014/main" id="{00000000-0008-0000-0000-00007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77" name="Text Box 1">
          <a:extLst>
            <a:ext uri="{FF2B5EF4-FFF2-40B4-BE49-F238E27FC236}">
              <a16:creationId xmlns:a16="http://schemas.microsoft.com/office/drawing/2014/main" id="{00000000-0008-0000-0000-00007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78" name="Text Box 1">
          <a:extLst>
            <a:ext uri="{FF2B5EF4-FFF2-40B4-BE49-F238E27FC236}">
              <a16:creationId xmlns:a16="http://schemas.microsoft.com/office/drawing/2014/main" id="{00000000-0008-0000-0000-00007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79" name="Text Box 1">
          <a:extLst>
            <a:ext uri="{FF2B5EF4-FFF2-40B4-BE49-F238E27FC236}">
              <a16:creationId xmlns:a16="http://schemas.microsoft.com/office/drawing/2014/main" id="{00000000-0008-0000-0000-00007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80" name="Text Box 1">
          <a:extLst>
            <a:ext uri="{FF2B5EF4-FFF2-40B4-BE49-F238E27FC236}">
              <a16:creationId xmlns:a16="http://schemas.microsoft.com/office/drawing/2014/main" id="{00000000-0008-0000-0000-00007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81" name="Text Box 1">
          <a:extLst>
            <a:ext uri="{FF2B5EF4-FFF2-40B4-BE49-F238E27FC236}">
              <a16:creationId xmlns:a16="http://schemas.microsoft.com/office/drawing/2014/main" id="{00000000-0008-0000-0000-00007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82" name="Text Box 1">
          <a:extLst>
            <a:ext uri="{FF2B5EF4-FFF2-40B4-BE49-F238E27FC236}">
              <a16:creationId xmlns:a16="http://schemas.microsoft.com/office/drawing/2014/main" id="{00000000-0008-0000-0000-00007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83" name="Text Box 1">
          <a:extLst>
            <a:ext uri="{FF2B5EF4-FFF2-40B4-BE49-F238E27FC236}">
              <a16:creationId xmlns:a16="http://schemas.microsoft.com/office/drawing/2014/main" id="{00000000-0008-0000-0000-00007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84" name="Text Box 1">
          <a:extLst>
            <a:ext uri="{FF2B5EF4-FFF2-40B4-BE49-F238E27FC236}">
              <a16:creationId xmlns:a16="http://schemas.microsoft.com/office/drawing/2014/main" id="{00000000-0008-0000-0000-00007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85" name="Text Box 1">
          <a:extLst>
            <a:ext uri="{FF2B5EF4-FFF2-40B4-BE49-F238E27FC236}">
              <a16:creationId xmlns:a16="http://schemas.microsoft.com/office/drawing/2014/main" id="{00000000-0008-0000-0000-00007D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86" name="Text Box 1">
          <a:extLst>
            <a:ext uri="{FF2B5EF4-FFF2-40B4-BE49-F238E27FC236}">
              <a16:creationId xmlns:a16="http://schemas.microsoft.com/office/drawing/2014/main" id="{00000000-0008-0000-0000-00007E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87" name="Text Box 1">
          <a:extLst>
            <a:ext uri="{FF2B5EF4-FFF2-40B4-BE49-F238E27FC236}">
              <a16:creationId xmlns:a16="http://schemas.microsoft.com/office/drawing/2014/main" id="{00000000-0008-0000-0000-00007F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88" name="Text Box 1">
          <a:extLst>
            <a:ext uri="{FF2B5EF4-FFF2-40B4-BE49-F238E27FC236}">
              <a16:creationId xmlns:a16="http://schemas.microsoft.com/office/drawing/2014/main" id="{00000000-0008-0000-0000-00008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89" name="Text Box 1">
          <a:extLst>
            <a:ext uri="{FF2B5EF4-FFF2-40B4-BE49-F238E27FC236}">
              <a16:creationId xmlns:a16="http://schemas.microsoft.com/office/drawing/2014/main" id="{00000000-0008-0000-0000-00008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90" name="Text Box 24">
          <a:extLst>
            <a:ext uri="{FF2B5EF4-FFF2-40B4-BE49-F238E27FC236}">
              <a16:creationId xmlns:a16="http://schemas.microsoft.com/office/drawing/2014/main" id="{00000000-0008-0000-0000-00008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91" name="Text Box 1">
          <a:extLst>
            <a:ext uri="{FF2B5EF4-FFF2-40B4-BE49-F238E27FC236}">
              <a16:creationId xmlns:a16="http://schemas.microsoft.com/office/drawing/2014/main" id="{00000000-0008-0000-0000-00008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692" name="Text Box 1">
          <a:extLst>
            <a:ext uri="{FF2B5EF4-FFF2-40B4-BE49-F238E27FC236}">
              <a16:creationId xmlns:a16="http://schemas.microsoft.com/office/drawing/2014/main" id="{00000000-0008-0000-0000-00008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693" name="Text Box 1">
          <a:extLst>
            <a:ext uri="{FF2B5EF4-FFF2-40B4-BE49-F238E27FC236}">
              <a16:creationId xmlns:a16="http://schemas.microsoft.com/office/drawing/2014/main" id="{00000000-0008-0000-0000-00008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94" name="Text Box 1">
          <a:extLst>
            <a:ext uri="{FF2B5EF4-FFF2-40B4-BE49-F238E27FC236}">
              <a16:creationId xmlns:a16="http://schemas.microsoft.com/office/drawing/2014/main" id="{00000000-0008-0000-0000-00008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95" name="Text Box 24">
          <a:extLst>
            <a:ext uri="{FF2B5EF4-FFF2-40B4-BE49-F238E27FC236}">
              <a16:creationId xmlns:a16="http://schemas.microsoft.com/office/drawing/2014/main" id="{00000000-0008-0000-0000-00008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696" name="Text Box 1">
          <a:extLst>
            <a:ext uri="{FF2B5EF4-FFF2-40B4-BE49-F238E27FC236}">
              <a16:creationId xmlns:a16="http://schemas.microsoft.com/office/drawing/2014/main" id="{00000000-0008-0000-0000-00008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97" name="Text Box 1">
          <a:extLst>
            <a:ext uri="{FF2B5EF4-FFF2-40B4-BE49-F238E27FC236}">
              <a16:creationId xmlns:a16="http://schemas.microsoft.com/office/drawing/2014/main" id="{00000000-0008-0000-0000-00008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698" name="Text Box 1">
          <a:extLst>
            <a:ext uri="{FF2B5EF4-FFF2-40B4-BE49-F238E27FC236}">
              <a16:creationId xmlns:a16="http://schemas.microsoft.com/office/drawing/2014/main" id="{00000000-0008-0000-0000-00008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699" name="Text Box 1">
          <a:extLst>
            <a:ext uri="{FF2B5EF4-FFF2-40B4-BE49-F238E27FC236}">
              <a16:creationId xmlns:a16="http://schemas.microsoft.com/office/drawing/2014/main" id="{00000000-0008-0000-0000-00008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00" name="Text Box 1">
          <a:extLst>
            <a:ext uri="{FF2B5EF4-FFF2-40B4-BE49-F238E27FC236}">
              <a16:creationId xmlns:a16="http://schemas.microsoft.com/office/drawing/2014/main" id="{00000000-0008-0000-0000-00008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01" name="Text Box 1">
          <a:extLst>
            <a:ext uri="{FF2B5EF4-FFF2-40B4-BE49-F238E27FC236}">
              <a16:creationId xmlns:a16="http://schemas.microsoft.com/office/drawing/2014/main" id="{00000000-0008-0000-0000-00008D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02" name="Text Box 1">
          <a:extLst>
            <a:ext uri="{FF2B5EF4-FFF2-40B4-BE49-F238E27FC236}">
              <a16:creationId xmlns:a16="http://schemas.microsoft.com/office/drawing/2014/main" id="{00000000-0008-0000-0000-00008E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703" name="Text Box 1">
          <a:extLst>
            <a:ext uri="{FF2B5EF4-FFF2-40B4-BE49-F238E27FC236}">
              <a16:creationId xmlns:a16="http://schemas.microsoft.com/office/drawing/2014/main" id="{00000000-0008-0000-0000-00008F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704" name="Text Box 1">
          <a:extLst>
            <a:ext uri="{FF2B5EF4-FFF2-40B4-BE49-F238E27FC236}">
              <a16:creationId xmlns:a16="http://schemas.microsoft.com/office/drawing/2014/main" id="{00000000-0008-0000-0000-000090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05" name="Text Box 1">
          <a:extLst>
            <a:ext uri="{FF2B5EF4-FFF2-40B4-BE49-F238E27FC236}">
              <a16:creationId xmlns:a16="http://schemas.microsoft.com/office/drawing/2014/main" id="{00000000-0008-0000-0000-00009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06" name="Text Box 24">
          <a:extLst>
            <a:ext uri="{FF2B5EF4-FFF2-40B4-BE49-F238E27FC236}">
              <a16:creationId xmlns:a16="http://schemas.microsoft.com/office/drawing/2014/main" id="{00000000-0008-0000-0000-00009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07" name="Text Box 1">
          <a:extLst>
            <a:ext uri="{FF2B5EF4-FFF2-40B4-BE49-F238E27FC236}">
              <a16:creationId xmlns:a16="http://schemas.microsoft.com/office/drawing/2014/main" id="{00000000-0008-0000-0000-00009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708" name="Text Box 1">
          <a:extLst>
            <a:ext uri="{FF2B5EF4-FFF2-40B4-BE49-F238E27FC236}">
              <a16:creationId xmlns:a16="http://schemas.microsoft.com/office/drawing/2014/main" id="{00000000-0008-0000-0000-000094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709" name="Text Box 1">
          <a:extLst>
            <a:ext uri="{FF2B5EF4-FFF2-40B4-BE49-F238E27FC236}">
              <a16:creationId xmlns:a16="http://schemas.microsoft.com/office/drawing/2014/main" id="{00000000-0008-0000-0000-000095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10" name="Text Box 1">
          <a:extLst>
            <a:ext uri="{FF2B5EF4-FFF2-40B4-BE49-F238E27FC236}">
              <a16:creationId xmlns:a16="http://schemas.microsoft.com/office/drawing/2014/main" id="{00000000-0008-0000-0000-00009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11" name="Text Box 24">
          <a:extLst>
            <a:ext uri="{FF2B5EF4-FFF2-40B4-BE49-F238E27FC236}">
              <a16:creationId xmlns:a16="http://schemas.microsoft.com/office/drawing/2014/main" id="{00000000-0008-0000-0000-000097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12" name="Text Box 1">
          <a:extLst>
            <a:ext uri="{FF2B5EF4-FFF2-40B4-BE49-F238E27FC236}">
              <a16:creationId xmlns:a16="http://schemas.microsoft.com/office/drawing/2014/main" id="{00000000-0008-0000-0000-000098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13" name="Text Box 1">
          <a:extLst>
            <a:ext uri="{FF2B5EF4-FFF2-40B4-BE49-F238E27FC236}">
              <a16:creationId xmlns:a16="http://schemas.microsoft.com/office/drawing/2014/main" id="{00000000-0008-0000-0000-00009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14" name="Text Box 1">
          <a:extLst>
            <a:ext uri="{FF2B5EF4-FFF2-40B4-BE49-F238E27FC236}">
              <a16:creationId xmlns:a16="http://schemas.microsoft.com/office/drawing/2014/main" id="{00000000-0008-0000-0000-00009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15" name="Text Box 1">
          <a:extLst>
            <a:ext uri="{FF2B5EF4-FFF2-40B4-BE49-F238E27FC236}">
              <a16:creationId xmlns:a16="http://schemas.microsoft.com/office/drawing/2014/main" id="{00000000-0008-0000-0000-00009B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16" name="Text Box 1">
          <a:extLst>
            <a:ext uri="{FF2B5EF4-FFF2-40B4-BE49-F238E27FC236}">
              <a16:creationId xmlns:a16="http://schemas.microsoft.com/office/drawing/2014/main" id="{00000000-0008-0000-0000-00009C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717" name="Text Box 1">
          <a:extLst>
            <a:ext uri="{FF2B5EF4-FFF2-40B4-BE49-F238E27FC236}">
              <a16:creationId xmlns:a16="http://schemas.microsoft.com/office/drawing/2014/main" id="{00000000-0008-0000-0000-00009D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718" name="Text Box 1">
          <a:extLst>
            <a:ext uri="{FF2B5EF4-FFF2-40B4-BE49-F238E27FC236}">
              <a16:creationId xmlns:a16="http://schemas.microsoft.com/office/drawing/2014/main" id="{00000000-0008-0000-0000-00009E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19" name="Text Box 1">
          <a:extLst>
            <a:ext uri="{FF2B5EF4-FFF2-40B4-BE49-F238E27FC236}">
              <a16:creationId xmlns:a16="http://schemas.microsoft.com/office/drawing/2014/main" id="{00000000-0008-0000-0000-00009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20" name="Text Box 24">
          <a:extLst>
            <a:ext uri="{FF2B5EF4-FFF2-40B4-BE49-F238E27FC236}">
              <a16:creationId xmlns:a16="http://schemas.microsoft.com/office/drawing/2014/main" id="{00000000-0008-0000-0000-0000A0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21" name="Text Box 1">
          <a:extLst>
            <a:ext uri="{FF2B5EF4-FFF2-40B4-BE49-F238E27FC236}">
              <a16:creationId xmlns:a16="http://schemas.microsoft.com/office/drawing/2014/main" id="{00000000-0008-0000-0000-0000A1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722" name="Text Box 1">
          <a:extLst>
            <a:ext uri="{FF2B5EF4-FFF2-40B4-BE49-F238E27FC236}">
              <a16:creationId xmlns:a16="http://schemas.microsoft.com/office/drawing/2014/main" id="{00000000-0008-0000-0000-0000A2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723" name="Text Box 1">
          <a:extLst>
            <a:ext uri="{FF2B5EF4-FFF2-40B4-BE49-F238E27FC236}">
              <a16:creationId xmlns:a16="http://schemas.microsoft.com/office/drawing/2014/main" id="{00000000-0008-0000-0000-0000A3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24" name="Text Box 1">
          <a:extLst>
            <a:ext uri="{FF2B5EF4-FFF2-40B4-BE49-F238E27FC236}">
              <a16:creationId xmlns:a16="http://schemas.microsoft.com/office/drawing/2014/main" id="{00000000-0008-0000-0000-0000A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25" name="Text Box 24">
          <a:extLst>
            <a:ext uri="{FF2B5EF4-FFF2-40B4-BE49-F238E27FC236}">
              <a16:creationId xmlns:a16="http://schemas.microsoft.com/office/drawing/2014/main" id="{00000000-0008-0000-0000-0000A5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26" name="Text Box 1">
          <a:extLst>
            <a:ext uri="{FF2B5EF4-FFF2-40B4-BE49-F238E27FC236}">
              <a16:creationId xmlns:a16="http://schemas.microsoft.com/office/drawing/2014/main" id="{00000000-0008-0000-0000-0000A6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27" name="Text Box 1">
          <a:extLst>
            <a:ext uri="{FF2B5EF4-FFF2-40B4-BE49-F238E27FC236}">
              <a16:creationId xmlns:a16="http://schemas.microsoft.com/office/drawing/2014/main" id="{00000000-0008-0000-0000-0000A7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28" name="Text Box 1">
          <a:extLst>
            <a:ext uri="{FF2B5EF4-FFF2-40B4-BE49-F238E27FC236}">
              <a16:creationId xmlns:a16="http://schemas.microsoft.com/office/drawing/2014/main" id="{00000000-0008-0000-0000-0000A8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29" name="Text Box 1">
          <a:extLst>
            <a:ext uri="{FF2B5EF4-FFF2-40B4-BE49-F238E27FC236}">
              <a16:creationId xmlns:a16="http://schemas.microsoft.com/office/drawing/2014/main" id="{00000000-0008-0000-0000-0000A9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91440" cy="144780"/>
    <xdr:sp macro="" textlink="">
      <xdr:nvSpPr>
        <xdr:cNvPr id="2730" name="Text Box 1">
          <a:extLst>
            <a:ext uri="{FF2B5EF4-FFF2-40B4-BE49-F238E27FC236}">
              <a16:creationId xmlns:a16="http://schemas.microsoft.com/office/drawing/2014/main" id="{00000000-0008-0000-0000-0000AA0A0000}"/>
            </a:ext>
          </a:extLst>
        </xdr:cNvPr>
        <xdr:cNvSpPr txBox="1">
          <a:spLocks noChangeArrowheads="1"/>
        </xdr:cNvSpPr>
      </xdr:nvSpPr>
      <xdr:spPr bwMode="auto">
        <a:xfrm>
          <a:off x="7758545"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731" name="Text Box 1">
          <a:extLst>
            <a:ext uri="{FF2B5EF4-FFF2-40B4-BE49-F238E27FC236}">
              <a16:creationId xmlns:a16="http://schemas.microsoft.com/office/drawing/2014/main" id="{00000000-0008-0000-0000-0000AB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732" name="Text Box 1">
          <a:extLst>
            <a:ext uri="{FF2B5EF4-FFF2-40B4-BE49-F238E27FC236}">
              <a16:creationId xmlns:a16="http://schemas.microsoft.com/office/drawing/2014/main" id="{00000000-0008-0000-0000-0000AC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33" name="Text Box 1">
          <a:extLst>
            <a:ext uri="{FF2B5EF4-FFF2-40B4-BE49-F238E27FC236}">
              <a16:creationId xmlns:a16="http://schemas.microsoft.com/office/drawing/2014/main" id="{00000000-0008-0000-0000-0000AD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34" name="Text Box 24">
          <a:extLst>
            <a:ext uri="{FF2B5EF4-FFF2-40B4-BE49-F238E27FC236}">
              <a16:creationId xmlns:a16="http://schemas.microsoft.com/office/drawing/2014/main" id="{00000000-0008-0000-0000-0000AE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35" name="Text Box 1">
          <a:extLst>
            <a:ext uri="{FF2B5EF4-FFF2-40B4-BE49-F238E27FC236}">
              <a16:creationId xmlns:a16="http://schemas.microsoft.com/office/drawing/2014/main" id="{00000000-0008-0000-0000-0000AF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66675" cy="161925"/>
    <xdr:sp macro="" textlink="">
      <xdr:nvSpPr>
        <xdr:cNvPr id="2736" name="Text Box 1">
          <a:extLst>
            <a:ext uri="{FF2B5EF4-FFF2-40B4-BE49-F238E27FC236}">
              <a16:creationId xmlns:a16="http://schemas.microsoft.com/office/drawing/2014/main" id="{00000000-0008-0000-0000-0000B00A0000}"/>
            </a:ext>
          </a:extLst>
        </xdr:cNvPr>
        <xdr:cNvSpPr txBox="1">
          <a:spLocks noChangeArrowheads="1"/>
        </xdr:cNvSpPr>
      </xdr:nvSpPr>
      <xdr:spPr bwMode="auto">
        <a:xfrm>
          <a:off x="7758545" y="917864"/>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76200" cy="161925"/>
    <xdr:sp macro="" textlink="">
      <xdr:nvSpPr>
        <xdr:cNvPr id="2737" name="Text Box 1">
          <a:extLst>
            <a:ext uri="{FF2B5EF4-FFF2-40B4-BE49-F238E27FC236}">
              <a16:creationId xmlns:a16="http://schemas.microsoft.com/office/drawing/2014/main" id="{00000000-0008-0000-0000-0000B10A0000}"/>
            </a:ext>
          </a:extLst>
        </xdr:cNvPr>
        <xdr:cNvSpPr txBox="1">
          <a:spLocks noChangeArrowheads="1"/>
        </xdr:cNvSpPr>
      </xdr:nvSpPr>
      <xdr:spPr bwMode="auto">
        <a:xfrm>
          <a:off x="7758545" y="917864"/>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38" name="Text Box 1">
          <a:extLst>
            <a:ext uri="{FF2B5EF4-FFF2-40B4-BE49-F238E27FC236}">
              <a16:creationId xmlns:a16="http://schemas.microsoft.com/office/drawing/2014/main" id="{00000000-0008-0000-0000-0000B2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39" name="Text Box 24">
          <a:extLst>
            <a:ext uri="{FF2B5EF4-FFF2-40B4-BE49-F238E27FC236}">
              <a16:creationId xmlns:a16="http://schemas.microsoft.com/office/drawing/2014/main" id="{00000000-0008-0000-0000-0000B3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120</xdr:row>
      <xdr:rowOff>0</xdr:rowOff>
    </xdr:from>
    <xdr:ext cx="85725" cy="161925"/>
    <xdr:sp macro="" textlink="">
      <xdr:nvSpPr>
        <xdr:cNvPr id="2740" name="Text Box 1">
          <a:extLst>
            <a:ext uri="{FF2B5EF4-FFF2-40B4-BE49-F238E27FC236}">
              <a16:creationId xmlns:a16="http://schemas.microsoft.com/office/drawing/2014/main" id="{00000000-0008-0000-0000-0000B40A0000}"/>
            </a:ext>
          </a:extLst>
        </xdr:cNvPr>
        <xdr:cNvSpPr txBox="1">
          <a:spLocks noChangeArrowheads="1"/>
        </xdr:cNvSpPr>
      </xdr:nvSpPr>
      <xdr:spPr bwMode="auto">
        <a:xfrm>
          <a:off x="7758545" y="917864"/>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1" name="Text Box 1">
          <a:extLst>
            <a:ext uri="{FF2B5EF4-FFF2-40B4-BE49-F238E27FC236}">
              <a16:creationId xmlns:a16="http://schemas.microsoft.com/office/drawing/2014/main" id="{00000000-0008-0000-0000-0000B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2" name="Text Box 1">
          <a:extLst>
            <a:ext uri="{FF2B5EF4-FFF2-40B4-BE49-F238E27FC236}">
              <a16:creationId xmlns:a16="http://schemas.microsoft.com/office/drawing/2014/main" id="{00000000-0008-0000-0000-0000B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3" name="Text Box 1">
          <a:extLst>
            <a:ext uri="{FF2B5EF4-FFF2-40B4-BE49-F238E27FC236}">
              <a16:creationId xmlns:a16="http://schemas.microsoft.com/office/drawing/2014/main" id="{00000000-0008-0000-0000-0000B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4" name="Text Box 1">
          <a:extLst>
            <a:ext uri="{FF2B5EF4-FFF2-40B4-BE49-F238E27FC236}">
              <a16:creationId xmlns:a16="http://schemas.microsoft.com/office/drawing/2014/main" id="{00000000-0008-0000-0000-0000B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5" name="Text Box 1">
          <a:extLst>
            <a:ext uri="{FF2B5EF4-FFF2-40B4-BE49-F238E27FC236}">
              <a16:creationId xmlns:a16="http://schemas.microsoft.com/office/drawing/2014/main" id="{00000000-0008-0000-0000-0000B9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6" name="Text Box 1">
          <a:extLst>
            <a:ext uri="{FF2B5EF4-FFF2-40B4-BE49-F238E27FC236}">
              <a16:creationId xmlns:a16="http://schemas.microsoft.com/office/drawing/2014/main" id="{00000000-0008-0000-0000-0000BA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7" name="Text Box 1">
          <a:extLst>
            <a:ext uri="{FF2B5EF4-FFF2-40B4-BE49-F238E27FC236}">
              <a16:creationId xmlns:a16="http://schemas.microsoft.com/office/drawing/2014/main" id="{00000000-0008-0000-0000-0000B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8" name="Text Box 1">
          <a:extLst>
            <a:ext uri="{FF2B5EF4-FFF2-40B4-BE49-F238E27FC236}">
              <a16:creationId xmlns:a16="http://schemas.microsoft.com/office/drawing/2014/main" id="{00000000-0008-0000-0000-0000B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49" name="Text Box 1">
          <a:extLst>
            <a:ext uri="{FF2B5EF4-FFF2-40B4-BE49-F238E27FC236}">
              <a16:creationId xmlns:a16="http://schemas.microsoft.com/office/drawing/2014/main" id="{00000000-0008-0000-0000-0000BD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0" name="Text Box 1">
          <a:extLst>
            <a:ext uri="{FF2B5EF4-FFF2-40B4-BE49-F238E27FC236}">
              <a16:creationId xmlns:a16="http://schemas.microsoft.com/office/drawing/2014/main" id="{00000000-0008-0000-0000-0000BE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1" name="Text Box 1">
          <a:extLst>
            <a:ext uri="{FF2B5EF4-FFF2-40B4-BE49-F238E27FC236}">
              <a16:creationId xmlns:a16="http://schemas.microsoft.com/office/drawing/2014/main" id="{00000000-0008-0000-0000-0000BF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2" name="Text Box 1">
          <a:extLst>
            <a:ext uri="{FF2B5EF4-FFF2-40B4-BE49-F238E27FC236}">
              <a16:creationId xmlns:a16="http://schemas.microsoft.com/office/drawing/2014/main" id="{00000000-0008-0000-0000-0000C0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3" name="Text Box 1">
          <a:extLst>
            <a:ext uri="{FF2B5EF4-FFF2-40B4-BE49-F238E27FC236}">
              <a16:creationId xmlns:a16="http://schemas.microsoft.com/office/drawing/2014/main" id="{00000000-0008-0000-0000-0000C1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4" name="Text Box 1">
          <a:extLst>
            <a:ext uri="{FF2B5EF4-FFF2-40B4-BE49-F238E27FC236}">
              <a16:creationId xmlns:a16="http://schemas.microsoft.com/office/drawing/2014/main" id="{00000000-0008-0000-0000-0000C2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5" name="Text Box 1">
          <a:extLst>
            <a:ext uri="{FF2B5EF4-FFF2-40B4-BE49-F238E27FC236}">
              <a16:creationId xmlns:a16="http://schemas.microsoft.com/office/drawing/2014/main" id="{00000000-0008-0000-0000-0000C3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6" name="Text Box 1">
          <a:extLst>
            <a:ext uri="{FF2B5EF4-FFF2-40B4-BE49-F238E27FC236}">
              <a16:creationId xmlns:a16="http://schemas.microsoft.com/office/drawing/2014/main" id="{00000000-0008-0000-0000-0000C4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7" name="Text Box 1">
          <a:extLst>
            <a:ext uri="{FF2B5EF4-FFF2-40B4-BE49-F238E27FC236}">
              <a16:creationId xmlns:a16="http://schemas.microsoft.com/office/drawing/2014/main" id="{00000000-0008-0000-0000-0000C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8" name="Text Box 1">
          <a:extLst>
            <a:ext uri="{FF2B5EF4-FFF2-40B4-BE49-F238E27FC236}">
              <a16:creationId xmlns:a16="http://schemas.microsoft.com/office/drawing/2014/main" id="{00000000-0008-0000-0000-0000C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59" name="Text Box 1">
          <a:extLst>
            <a:ext uri="{FF2B5EF4-FFF2-40B4-BE49-F238E27FC236}">
              <a16:creationId xmlns:a16="http://schemas.microsoft.com/office/drawing/2014/main" id="{00000000-0008-0000-0000-0000C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0" name="Text Box 1">
          <a:extLst>
            <a:ext uri="{FF2B5EF4-FFF2-40B4-BE49-F238E27FC236}">
              <a16:creationId xmlns:a16="http://schemas.microsoft.com/office/drawing/2014/main" id="{00000000-0008-0000-0000-0000C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1" name="Text Box 1">
          <a:extLst>
            <a:ext uri="{FF2B5EF4-FFF2-40B4-BE49-F238E27FC236}">
              <a16:creationId xmlns:a16="http://schemas.microsoft.com/office/drawing/2014/main" id="{00000000-0008-0000-0000-0000C9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2" name="Text Box 1">
          <a:extLst>
            <a:ext uri="{FF2B5EF4-FFF2-40B4-BE49-F238E27FC236}">
              <a16:creationId xmlns:a16="http://schemas.microsoft.com/office/drawing/2014/main" id="{00000000-0008-0000-0000-0000CA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3" name="Text Box 1">
          <a:extLst>
            <a:ext uri="{FF2B5EF4-FFF2-40B4-BE49-F238E27FC236}">
              <a16:creationId xmlns:a16="http://schemas.microsoft.com/office/drawing/2014/main" id="{00000000-0008-0000-0000-0000C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4" name="Text Box 1">
          <a:extLst>
            <a:ext uri="{FF2B5EF4-FFF2-40B4-BE49-F238E27FC236}">
              <a16:creationId xmlns:a16="http://schemas.microsoft.com/office/drawing/2014/main" id="{00000000-0008-0000-0000-0000C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5" name="Text Box 1">
          <a:extLst>
            <a:ext uri="{FF2B5EF4-FFF2-40B4-BE49-F238E27FC236}">
              <a16:creationId xmlns:a16="http://schemas.microsoft.com/office/drawing/2014/main" id="{00000000-0008-0000-0000-0000CD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6" name="Text Box 1">
          <a:extLst>
            <a:ext uri="{FF2B5EF4-FFF2-40B4-BE49-F238E27FC236}">
              <a16:creationId xmlns:a16="http://schemas.microsoft.com/office/drawing/2014/main" id="{00000000-0008-0000-0000-0000CE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7" name="Text Box 1">
          <a:extLst>
            <a:ext uri="{FF2B5EF4-FFF2-40B4-BE49-F238E27FC236}">
              <a16:creationId xmlns:a16="http://schemas.microsoft.com/office/drawing/2014/main" id="{00000000-0008-0000-0000-0000CF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8" name="Text Box 1">
          <a:extLst>
            <a:ext uri="{FF2B5EF4-FFF2-40B4-BE49-F238E27FC236}">
              <a16:creationId xmlns:a16="http://schemas.microsoft.com/office/drawing/2014/main" id="{00000000-0008-0000-0000-0000D0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69" name="Text Box 1">
          <a:extLst>
            <a:ext uri="{FF2B5EF4-FFF2-40B4-BE49-F238E27FC236}">
              <a16:creationId xmlns:a16="http://schemas.microsoft.com/office/drawing/2014/main" id="{00000000-0008-0000-0000-0000D1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0" name="Text Box 1">
          <a:extLst>
            <a:ext uri="{FF2B5EF4-FFF2-40B4-BE49-F238E27FC236}">
              <a16:creationId xmlns:a16="http://schemas.microsoft.com/office/drawing/2014/main" id="{00000000-0008-0000-0000-0000D2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1" name="Text Box 1">
          <a:extLst>
            <a:ext uri="{FF2B5EF4-FFF2-40B4-BE49-F238E27FC236}">
              <a16:creationId xmlns:a16="http://schemas.microsoft.com/office/drawing/2014/main" id="{00000000-0008-0000-0000-0000D3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2" name="Text Box 1">
          <a:extLst>
            <a:ext uri="{FF2B5EF4-FFF2-40B4-BE49-F238E27FC236}">
              <a16:creationId xmlns:a16="http://schemas.microsoft.com/office/drawing/2014/main" id="{00000000-0008-0000-0000-0000D4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3" name="Text Box 1">
          <a:extLst>
            <a:ext uri="{FF2B5EF4-FFF2-40B4-BE49-F238E27FC236}">
              <a16:creationId xmlns:a16="http://schemas.microsoft.com/office/drawing/2014/main" id="{00000000-0008-0000-0000-0000D5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4" name="Text Box 1">
          <a:extLst>
            <a:ext uri="{FF2B5EF4-FFF2-40B4-BE49-F238E27FC236}">
              <a16:creationId xmlns:a16="http://schemas.microsoft.com/office/drawing/2014/main" id="{00000000-0008-0000-0000-0000D6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5" name="Text Box 1">
          <a:extLst>
            <a:ext uri="{FF2B5EF4-FFF2-40B4-BE49-F238E27FC236}">
              <a16:creationId xmlns:a16="http://schemas.microsoft.com/office/drawing/2014/main" id="{00000000-0008-0000-0000-0000D7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6" name="Text Box 1">
          <a:extLst>
            <a:ext uri="{FF2B5EF4-FFF2-40B4-BE49-F238E27FC236}">
              <a16:creationId xmlns:a16="http://schemas.microsoft.com/office/drawing/2014/main" id="{00000000-0008-0000-0000-0000D8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7" name="Text Box 1">
          <a:extLst>
            <a:ext uri="{FF2B5EF4-FFF2-40B4-BE49-F238E27FC236}">
              <a16:creationId xmlns:a16="http://schemas.microsoft.com/office/drawing/2014/main" id="{00000000-0008-0000-0000-0000D9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8" name="Text Box 1">
          <a:extLst>
            <a:ext uri="{FF2B5EF4-FFF2-40B4-BE49-F238E27FC236}">
              <a16:creationId xmlns:a16="http://schemas.microsoft.com/office/drawing/2014/main" id="{00000000-0008-0000-0000-0000DA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79" name="Text Box 1">
          <a:extLst>
            <a:ext uri="{FF2B5EF4-FFF2-40B4-BE49-F238E27FC236}">
              <a16:creationId xmlns:a16="http://schemas.microsoft.com/office/drawing/2014/main" id="{00000000-0008-0000-0000-0000DB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120</xdr:row>
      <xdr:rowOff>0</xdr:rowOff>
    </xdr:from>
    <xdr:ext cx="91440" cy="144780"/>
    <xdr:sp macro="" textlink="">
      <xdr:nvSpPr>
        <xdr:cNvPr id="2780" name="Text Box 1">
          <a:extLst>
            <a:ext uri="{FF2B5EF4-FFF2-40B4-BE49-F238E27FC236}">
              <a16:creationId xmlns:a16="http://schemas.microsoft.com/office/drawing/2014/main" id="{00000000-0008-0000-0000-0000DC0A0000}"/>
            </a:ext>
          </a:extLst>
        </xdr:cNvPr>
        <xdr:cNvSpPr txBox="1">
          <a:spLocks noChangeArrowheads="1"/>
        </xdr:cNvSpPr>
      </xdr:nvSpPr>
      <xdr:spPr bwMode="auto">
        <a:xfrm>
          <a:off x="10858500" y="917864"/>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092" name="Text Box 1">
          <a:extLst>
            <a:ext uri="{FF2B5EF4-FFF2-40B4-BE49-F238E27FC236}">
              <a16:creationId xmlns:a16="http://schemas.microsoft.com/office/drawing/2014/main" id="{00000000-0008-0000-0000-00002C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093" name="Text Box 1">
          <a:extLst>
            <a:ext uri="{FF2B5EF4-FFF2-40B4-BE49-F238E27FC236}">
              <a16:creationId xmlns:a16="http://schemas.microsoft.com/office/drawing/2014/main" id="{00000000-0008-0000-0000-00002D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094" name="Text Box 1">
          <a:extLst>
            <a:ext uri="{FF2B5EF4-FFF2-40B4-BE49-F238E27FC236}">
              <a16:creationId xmlns:a16="http://schemas.microsoft.com/office/drawing/2014/main" id="{00000000-0008-0000-0000-00002E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095" name="Text Box 1">
          <a:extLst>
            <a:ext uri="{FF2B5EF4-FFF2-40B4-BE49-F238E27FC236}">
              <a16:creationId xmlns:a16="http://schemas.microsoft.com/office/drawing/2014/main" id="{00000000-0008-0000-0000-00002F08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096" name="Text Box 1">
          <a:extLst>
            <a:ext uri="{FF2B5EF4-FFF2-40B4-BE49-F238E27FC236}">
              <a16:creationId xmlns:a16="http://schemas.microsoft.com/office/drawing/2014/main" id="{00000000-0008-0000-0000-00003008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097" name="Text Box 1">
          <a:extLst>
            <a:ext uri="{FF2B5EF4-FFF2-40B4-BE49-F238E27FC236}">
              <a16:creationId xmlns:a16="http://schemas.microsoft.com/office/drawing/2014/main" id="{00000000-0008-0000-0000-00003108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098" name="Text Box 1">
          <a:extLst>
            <a:ext uri="{FF2B5EF4-FFF2-40B4-BE49-F238E27FC236}">
              <a16:creationId xmlns:a16="http://schemas.microsoft.com/office/drawing/2014/main" id="{00000000-0008-0000-0000-00003208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81" name="Text Box 24">
          <a:extLst>
            <a:ext uri="{FF2B5EF4-FFF2-40B4-BE49-F238E27FC236}">
              <a16:creationId xmlns:a16="http://schemas.microsoft.com/office/drawing/2014/main" id="{00000000-0008-0000-0000-0000DD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82" name="Text Box 1">
          <a:extLst>
            <a:ext uri="{FF2B5EF4-FFF2-40B4-BE49-F238E27FC236}">
              <a16:creationId xmlns:a16="http://schemas.microsoft.com/office/drawing/2014/main" id="{00000000-0008-0000-0000-0000DE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783" name="Text Box 1">
          <a:extLst>
            <a:ext uri="{FF2B5EF4-FFF2-40B4-BE49-F238E27FC236}">
              <a16:creationId xmlns:a16="http://schemas.microsoft.com/office/drawing/2014/main" id="{00000000-0008-0000-0000-0000DF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784" name="Text Box 1">
          <a:extLst>
            <a:ext uri="{FF2B5EF4-FFF2-40B4-BE49-F238E27FC236}">
              <a16:creationId xmlns:a16="http://schemas.microsoft.com/office/drawing/2014/main" id="{00000000-0008-0000-0000-0000E0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85" name="Text Box 1">
          <a:extLst>
            <a:ext uri="{FF2B5EF4-FFF2-40B4-BE49-F238E27FC236}">
              <a16:creationId xmlns:a16="http://schemas.microsoft.com/office/drawing/2014/main" id="{00000000-0008-0000-0000-0000E1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86" name="Text Box 24">
          <a:extLst>
            <a:ext uri="{FF2B5EF4-FFF2-40B4-BE49-F238E27FC236}">
              <a16:creationId xmlns:a16="http://schemas.microsoft.com/office/drawing/2014/main" id="{00000000-0008-0000-0000-0000E2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87" name="Text Box 1">
          <a:extLst>
            <a:ext uri="{FF2B5EF4-FFF2-40B4-BE49-F238E27FC236}">
              <a16:creationId xmlns:a16="http://schemas.microsoft.com/office/drawing/2014/main" id="{00000000-0008-0000-0000-0000E3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788" name="Text Box 1">
          <a:extLst>
            <a:ext uri="{FF2B5EF4-FFF2-40B4-BE49-F238E27FC236}">
              <a16:creationId xmlns:a16="http://schemas.microsoft.com/office/drawing/2014/main" id="{00000000-0008-0000-0000-0000E4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789" name="Text Box 1">
          <a:extLst>
            <a:ext uri="{FF2B5EF4-FFF2-40B4-BE49-F238E27FC236}">
              <a16:creationId xmlns:a16="http://schemas.microsoft.com/office/drawing/2014/main" id="{00000000-0008-0000-0000-0000E5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790" name="Text Box 1">
          <a:extLst>
            <a:ext uri="{FF2B5EF4-FFF2-40B4-BE49-F238E27FC236}">
              <a16:creationId xmlns:a16="http://schemas.microsoft.com/office/drawing/2014/main" id="{00000000-0008-0000-0000-0000E6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791" name="Text Box 1">
          <a:extLst>
            <a:ext uri="{FF2B5EF4-FFF2-40B4-BE49-F238E27FC236}">
              <a16:creationId xmlns:a16="http://schemas.microsoft.com/office/drawing/2014/main" id="{00000000-0008-0000-0000-0000E7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792" name="Text Box 1">
          <a:extLst>
            <a:ext uri="{FF2B5EF4-FFF2-40B4-BE49-F238E27FC236}">
              <a16:creationId xmlns:a16="http://schemas.microsoft.com/office/drawing/2014/main" id="{00000000-0008-0000-0000-0000E8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793" name="Text Box 1">
          <a:extLst>
            <a:ext uri="{FF2B5EF4-FFF2-40B4-BE49-F238E27FC236}">
              <a16:creationId xmlns:a16="http://schemas.microsoft.com/office/drawing/2014/main" id="{00000000-0008-0000-0000-0000E9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94" name="Text Box 1">
          <a:extLst>
            <a:ext uri="{FF2B5EF4-FFF2-40B4-BE49-F238E27FC236}">
              <a16:creationId xmlns:a16="http://schemas.microsoft.com/office/drawing/2014/main" id="{00000000-0008-0000-0000-0000EA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95" name="Text Box 24">
          <a:extLst>
            <a:ext uri="{FF2B5EF4-FFF2-40B4-BE49-F238E27FC236}">
              <a16:creationId xmlns:a16="http://schemas.microsoft.com/office/drawing/2014/main" id="{00000000-0008-0000-0000-0000EB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96" name="Text Box 1">
          <a:extLst>
            <a:ext uri="{FF2B5EF4-FFF2-40B4-BE49-F238E27FC236}">
              <a16:creationId xmlns:a16="http://schemas.microsoft.com/office/drawing/2014/main" id="{00000000-0008-0000-0000-0000EC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797" name="Text Box 1">
          <a:extLst>
            <a:ext uri="{FF2B5EF4-FFF2-40B4-BE49-F238E27FC236}">
              <a16:creationId xmlns:a16="http://schemas.microsoft.com/office/drawing/2014/main" id="{00000000-0008-0000-0000-0000ED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798" name="Text Box 1">
          <a:extLst>
            <a:ext uri="{FF2B5EF4-FFF2-40B4-BE49-F238E27FC236}">
              <a16:creationId xmlns:a16="http://schemas.microsoft.com/office/drawing/2014/main" id="{00000000-0008-0000-0000-0000EE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799" name="Text Box 1">
          <a:extLst>
            <a:ext uri="{FF2B5EF4-FFF2-40B4-BE49-F238E27FC236}">
              <a16:creationId xmlns:a16="http://schemas.microsoft.com/office/drawing/2014/main" id="{00000000-0008-0000-0000-0000EF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00" name="Text Box 24">
          <a:extLst>
            <a:ext uri="{FF2B5EF4-FFF2-40B4-BE49-F238E27FC236}">
              <a16:creationId xmlns:a16="http://schemas.microsoft.com/office/drawing/2014/main" id="{00000000-0008-0000-0000-0000F0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01" name="Text Box 1">
          <a:extLst>
            <a:ext uri="{FF2B5EF4-FFF2-40B4-BE49-F238E27FC236}">
              <a16:creationId xmlns:a16="http://schemas.microsoft.com/office/drawing/2014/main" id="{00000000-0008-0000-0000-0000F1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02" name="Text Box 1">
          <a:extLst>
            <a:ext uri="{FF2B5EF4-FFF2-40B4-BE49-F238E27FC236}">
              <a16:creationId xmlns:a16="http://schemas.microsoft.com/office/drawing/2014/main" id="{00000000-0008-0000-0000-0000F2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03" name="Text Box 1">
          <a:extLst>
            <a:ext uri="{FF2B5EF4-FFF2-40B4-BE49-F238E27FC236}">
              <a16:creationId xmlns:a16="http://schemas.microsoft.com/office/drawing/2014/main" id="{00000000-0008-0000-0000-0000F3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04" name="Text Box 1">
          <a:extLst>
            <a:ext uri="{FF2B5EF4-FFF2-40B4-BE49-F238E27FC236}">
              <a16:creationId xmlns:a16="http://schemas.microsoft.com/office/drawing/2014/main" id="{00000000-0008-0000-0000-0000F4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05" name="Text Box 1">
          <a:extLst>
            <a:ext uri="{FF2B5EF4-FFF2-40B4-BE49-F238E27FC236}">
              <a16:creationId xmlns:a16="http://schemas.microsoft.com/office/drawing/2014/main" id="{00000000-0008-0000-0000-0000F50A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06" name="Text Box 1">
          <a:extLst>
            <a:ext uri="{FF2B5EF4-FFF2-40B4-BE49-F238E27FC236}">
              <a16:creationId xmlns:a16="http://schemas.microsoft.com/office/drawing/2014/main" id="{00000000-0008-0000-0000-0000F6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07" name="Text Box 1">
          <a:extLst>
            <a:ext uri="{FF2B5EF4-FFF2-40B4-BE49-F238E27FC236}">
              <a16:creationId xmlns:a16="http://schemas.microsoft.com/office/drawing/2014/main" id="{00000000-0008-0000-0000-0000F7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08" name="Text Box 1">
          <a:extLst>
            <a:ext uri="{FF2B5EF4-FFF2-40B4-BE49-F238E27FC236}">
              <a16:creationId xmlns:a16="http://schemas.microsoft.com/office/drawing/2014/main" id="{00000000-0008-0000-0000-0000F8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09" name="Text Box 24">
          <a:extLst>
            <a:ext uri="{FF2B5EF4-FFF2-40B4-BE49-F238E27FC236}">
              <a16:creationId xmlns:a16="http://schemas.microsoft.com/office/drawing/2014/main" id="{00000000-0008-0000-0000-0000F9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10" name="Text Box 1">
          <a:extLst>
            <a:ext uri="{FF2B5EF4-FFF2-40B4-BE49-F238E27FC236}">
              <a16:creationId xmlns:a16="http://schemas.microsoft.com/office/drawing/2014/main" id="{00000000-0008-0000-0000-0000FA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11" name="Text Box 1">
          <a:extLst>
            <a:ext uri="{FF2B5EF4-FFF2-40B4-BE49-F238E27FC236}">
              <a16:creationId xmlns:a16="http://schemas.microsoft.com/office/drawing/2014/main" id="{00000000-0008-0000-0000-0000FB0A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12" name="Text Box 1">
          <a:extLst>
            <a:ext uri="{FF2B5EF4-FFF2-40B4-BE49-F238E27FC236}">
              <a16:creationId xmlns:a16="http://schemas.microsoft.com/office/drawing/2014/main" id="{00000000-0008-0000-0000-0000FC0A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13" name="Text Box 1">
          <a:extLst>
            <a:ext uri="{FF2B5EF4-FFF2-40B4-BE49-F238E27FC236}">
              <a16:creationId xmlns:a16="http://schemas.microsoft.com/office/drawing/2014/main" id="{00000000-0008-0000-0000-0000FD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14" name="Text Box 24">
          <a:extLst>
            <a:ext uri="{FF2B5EF4-FFF2-40B4-BE49-F238E27FC236}">
              <a16:creationId xmlns:a16="http://schemas.microsoft.com/office/drawing/2014/main" id="{00000000-0008-0000-0000-0000FE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15" name="Text Box 1">
          <a:extLst>
            <a:ext uri="{FF2B5EF4-FFF2-40B4-BE49-F238E27FC236}">
              <a16:creationId xmlns:a16="http://schemas.microsoft.com/office/drawing/2014/main" id="{00000000-0008-0000-0000-0000FF0A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16" name="Text Box 1">
          <a:extLst>
            <a:ext uri="{FF2B5EF4-FFF2-40B4-BE49-F238E27FC236}">
              <a16:creationId xmlns:a16="http://schemas.microsoft.com/office/drawing/2014/main" id="{00000000-0008-0000-0000-00000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17" name="Text Box 1">
          <a:extLst>
            <a:ext uri="{FF2B5EF4-FFF2-40B4-BE49-F238E27FC236}">
              <a16:creationId xmlns:a16="http://schemas.microsoft.com/office/drawing/2014/main" id="{00000000-0008-0000-0000-00000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18" name="Text Box 1">
          <a:extLst>
            <a:ext uri="{FF2B5EF4-FFF2-40B4-BE49-F238E27FC236}">
              <a16:creationId xmlns:a16="http://schemas.microsoft.com/office/drawing/2014/main" id="{00000000-0008-0000-0000-00000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19" name="Text Box 1">
          <a:extLst>
            <a:ext uri="{FF2B5EF4-FFF2-40B4-BE49-F238E27FC236}">
              <a16:creationId xmlns:a16="http://schemas.microsoft.com/office/drawing/2014/main" id="{00000000-0008-0000-0000-00000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20" name="Text Box 1">
          <a:extLst>
            <a:ext uri="{FF2B5EF4-FFF2-40B4-BE49-F238E27FC236}">
              <a16:creationId xmlns:a16="http://schemas.microsoft.com/office/drawing/2014/main" id="{00000000-0008-0000-0000-000004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21" name="Text Box 1">
          <a:extLst>
            <a:ext uri="{FF2B5EF4-FFF2-40B4-BE49-F238E27FC236}">
              <a16:creationId xmlns:a16="http://schemas.microsoft.com/office/drawing/2014/main" id="{00000000-0008-0000-0000-000005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22" name="Text Box 1">
          <a:extLst>
            <a:ext uri="{FF2B5EF4-FFF2-40B4-BE49-F238E27FC236}">
              <a16:creationId xmlns:a16="http://schemas.microsoft.com/office/drawing/2014/main" id="{00000000-0008-0000-0000-00000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23" name="Text Box 24">
          <a:extLst>
            <a:ext uri="{FF2B5EF4-FFF2-40B4-BE49-F238E27FC236}">
              <a16:creationId xmlns:a16="http://schemas.microsoft.com/office/drawing/2014/main" id="{00000000-0008-0000-0000-00000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24" name="Text Box 1">
          <a:extLst>
            <a:ext uri="{FF2B5EF4-FFF2-40B4-BE49-F238E27FC236}">
              <a16:creationId xmlns:a16="http://schemas.microsoft.com/office/drawing/2014/main" id="{00000000-0008-0000-0000-00000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25" name="Text Box 1">
          <a:extLst>
            <a:ext uri="{FF2B5EF4-FFF2-40B4-BE49-F238E27FC236}">
              <a16:creationId xmlns:a16="http://schemas.microsoft.com/office/drawing/2014/main" id="{00000000-0008-0000-0000-000009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26" name="Text Box 1">
          <a:extLst>
            <a:ext uri="{FF2B5EF4-FFF2-40B4-BE49-F238E27FC236}">
              <a16:creationId xmlns:a16="http://schemas.microsoft.com/office/drawing/2014/main" id="{00000000-0008-0000-0000-00000A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27" name="Text Box 1">
          <a:extLst>
            <a:ext uri="{FF2B5EF4-FFF2-40B4-BE49-F238E27FC236}">
              <a16:creationId xmlns:a16="http://schemas.microsoft.com/office/drawing/2014/main" id="{00000000-0008-0000-0000-00000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28" name="Text Box 24">
          <a:extLst>
            <a:ext uri="{FF2B5EF4-FFF2-40B4-BE49-F238E27FC236}">
              <a16:creationId xmlns:a16="http://schemas.microsoft.com/office/drawing/2014/main" id="{00000000-0008-0000-0000-00000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29" name="Text Box 1">
          <a:extLst>
            <a:ext uri="{FF2B5EF4-FFF2-40B4-BE49-F238E27FC236}">
              <a16:creationId xmlns:a16="http://schemas.microsoft.com/office/drawing/2014/main" id="{00000000-0008-0000-0000-00000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30" name="Text Box 1">
          <a:extLst>
            <a:ext uri="{FF2B5EF4-FFF2-40B4-BE49-F238E27FC236}">
              <a16:creationId xmlns:a16="http://schemas.microsoft.com/office/drawing/2014/main" id="{00000000-0008-0000-0000-00000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31" name="Text Box 1">
          <a:extLst>
            <a:ext uri="{FF2B5EF4-FFF2-40B4-BE49-F238E27FC236}">
              <a16:creationId xmlns:a16="http://schemas.microsoft.com/office/drawing/2014/main" id="{00000000-0008-0000-0000-00000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32" name="Text Box 1">
          <a:extLst>
            <a:ext uri="{FF2B5EF4-FFF2-40B4-BE49-F238E27FC236}">
              <a16:creationId xmlns:a16="http://schemas.microsoft.com/office/drawing/2014/main" id="{00000000-0008-0000-0000-00001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33" name="Text Box 1">
          <a:extLst>
            <a:ext uri="{FF2B5EF4-FFF2-40B4-BE49-F238E27FC236}">
              <a16:creationId xmlns:a16="http://schemas.microsoft.com/office/drawing/2014/main" id="{00000000-0008-0000-0000-00001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34" name="Text Box 1">
          <a:extLst>
            <a:ext uri="{FF2B5EF4-FFF2-40B4-BE49-F238E27FC236}">
              <a16:creationId xmlns:a16="http://schemas.microsoft.com/office/drawing/2014/main" id="{00000000-0008-0000-0000-000012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35" name="Text Box 1">
          <a:extLst>
            <a:ext uri="{FF2B5EF4-FFF2-40B4-BE49-F238E27FC236}">
              <a16:creationId xmlns:a16="http://schemas.microsoft.com/office/drawing/2014/main" id="{00000000-0008-0000-0000-000013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36" name="Text Box 1">
          <a:extLst>
            <a:ext uri="{FF2B5EF4-FFF2-40B4-BE49-F238E27FC236}">
              <a16:creationId xmlns:a16="http://schemas.microsoft.com/office/drawing/2014/main" id="{00000000-0008-0000-0000-00001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37" name="Text Box 24">
          <a:extLst>
            <a:ext uri="{FF2B5EF4-FFF2-40B4-BE49-F238E27FC236}">
              <a16:creationId xmlns:a16="http://schemas.microsoft.com/office/drawing/2014/main" id="{00000000-0008-0000-0000-00001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38" name="Text Box 1">
          <a:extLst>
            <a:ext uri="{FF2B5EF4-FFF2-40B4-BE49-F238E27FC236}">
              <a16:creationId xmlns:a16="http://schemas.microsoft.com/office/drawing/2014/main" id="{00000000-0008-0000-0000-00001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39" name="Text Box 1">
          <a:extLst>
            <a:ext uri="{FF2B5EF4-FFF2-40B4-BE49-F238E27FC236}">
              <a16:creationId xmlns:a16="http://schemas.microsoft.com/office/drawing/2014/main" id="{00000000-0008-0000-0000-000017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40" name="Text Box 1">
          <a:extLst>
            <a:ext uri="{FF2B5EF4-FFF2-40B4-BE49-F238E27FC236}">
              <a16:creationId xmlns:a16="http://schemas.microsoft.com/office/drawing/2014/main" id="{00000000-0008-0000-0000-000018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41" name="Text Box 1">
          <a:extLst>
            <a:ext uri="{FF2B5EF4-FFF2-40B4-BE49-F238E27FC236}">
              <a16:creationId xmlns:a16="http://schemas.microsoft.com/office/drawing/2014/main" id="{00000000-0008-0000-0000-00001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42" name="Text Box 24">
          <a:extLst>
            <a:ext uri="{FF2B5EF4-FFF2-40B4-BE49-F238E27FC236}">
              <a16:creationId xmlns:a16="http://schemas.microsoft.com/office/drawing/2014/main" id="{00000000-0008-0000-0000-00001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43" name="Text Box 1">
          <a:extLst>
            <a:ext uri="{FF2B5EF4-FFF2-40B4-BE49-F238E27FC236}">
              <a16:creationId xmlns:a16="http://schemas.microsoft.com/office/drawing/2014/main" id="{00000000-0008-0000-0000-00001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44" name="Text Box 1">
          <a:extLst>
            <a:ext uri="{FF2B5EF4-FFF2-40B4-BE49-F238E27FC236}">
              <a16:creationId xmlns:a16="http://schemas.microsoft.com/office/drawing/2014/main" id="{00000000-0008-0000-0000-00001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45" name="Text Box 1">
          <a:extLst>
            <a:ext uri="{FF2B5EF4-FFF2-40B4-BE49-F238E27FC236}">
              <a16:creationId xmlns:a16="http://schemas.microsoft.com/office/drawing/2014/main" id="{00000000-0008-0000-0000-00001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46" name="Text Box 1">
          <a:extLst>
            <a:ext uri="{FF2B5EF4-FFF2-40B4-BE49-F238E27FC236}">
              <a16:creationId xmlns:a16="http://schemas.microsoft.com/office/drawing/2014/main" id="{00000000-0008-0000-0000-00001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47" name="Text Box 1">
          <a:extLst>
            <a:ext uri="{FF2B5EF4-FFF2-40B4-BE49-F238E27FC236}">
              <a16:creationId xmlns:a16="http://schemas.microsoft.com/office/drawing/2014/main" id="{00000000-0008-0000-0000-00001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48" name="Text Box 1">
          <a:extLst>
            <a:ext uri="{FF2B5EF4-FFF2-40B4-BE49-F238E27FC236}">
              <a16:creationId xmlns:a16="http://schemas.microsoft.com/office/drawing/2014/main" id="{00000000-0008-0000-0000-000020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49" name="Text Box 1">
          <a:extLst>
            <a:ext uri="{FF2B5EF4-FFF2-40B4-BE49-F238E27FC236}">
              <a16:creationId xmlns:a16="http://schemas.microsoft.com/office/drawing/2014/main" id="{00000000-0008-0000-0000-000021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50" name="Text Box 1">
          <a:extLst>
            <a:ext uri="{FF2B5EF4-FFF2-40B4-BE49-F238E27FC236}">
              <a16:creationId xmlns:a16="http://schemas.microsoft.com/office/drawing/2014/main" id="{00000000-0008-0000-0000-00002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51" name="Text Box 24">
          <a:extLst>
            <a:ext uri="{FF2B5EF4-FFF2-40B4-BE49-F238E27FC236}">
              <a16:creationId xmlns:a16="http://schemas.microsoft.com/office/drawing/2014/main" id="{00000000-0008-0000-0000-00002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52" name="Text Box 1">
          <a:extLst>
            <a:ext uri="{FF2B5EF4-FFF2-40B4-BE49-F238E27FC236}">
              <a16:creationId xmlns:a16="http://schemas.microsoft.com/office/drawing/2014/main" id="{00000000-0008-0000-0000-00002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53" name="Text Box 1">
          <a:extLst>
            <a:ext uri="{FF2B5EF4-FFF2-40B4-BE49-F238E27FC236}">
              <a16:creationId xmlns:a16="http://schemas.microsoft.com/office/drawing/2014/main" id="{00000000-0008-0000-0000-000025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54" name="Text Box 1">
          <a:extLst>
            <a:ext uri="{FF2B5EF4-FFF2-40B4-BE49-F238E27FC236}">
              <a16:creationId xmlns:a16="http://schemas.microsoft.com/office/drawing/2014/main" id="{00000000-0008-0000-0000-000026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55" name="Text Box 1">
          <a:extLst>
            <a:ext uri="{FF2B5EF4-FFF2-40B4-BE49-F238E27FC236}">
              <a16:creationId xmlns:a16="http://schemas.microsoft.com/office/drawing/2014/main" id="{00000000-0008-0000-0000-00002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56" name="Text Box 24">
          <a:extLst>
            <a:ext uri="{FF2B5EF4-FFF2-40B4-BE49-F238E27FC236}">
              <a16:creationId xmlns:a16="http://schemas.microsoft.com/office/drawing/2014/main" id="{00000000-0008-0000-0000-00002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57" name="Text Box 1">
          <a:extLst>
            <a:ext uri="{FF2B5EF4-FFF2-40B4-BE49-F238E27FC236}">
              <a16:creationId xmlns:a16="http://schemas.microsoft.com/office/drawing/2014/main" id="{00000000-0008-0000-0000-00002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58" name="Text Box 1">
          <a:extLst>
            <a:ext uri="{FF2B5EF4-FFF2-40B4-BE49-F238E27FC236}">
              <a16:creationId xmlns:a16="http://schemas.microsoft.com/office/drawing/2014/main" id="{00000000-0008-0000-0000-00002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59" name="Text Box 1">
          <a:extLst>
            <a:ext uri="{FF2B5EF4-FFF2-40B4-BE49-F238E27FC236}">
              <a16:creationId xmlns:a16="http://schemas.microsoft.com/office/drawing/2014/main" id="{00000000-0008-0000-0000-00002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60" name="Text Box 1">
          <a:extLst>
            <a:ext uri="{FF2B5EF4-FFF2-40B4-BE49-F238E27FC236}">
              <a16:creationId xmlns:a16="http://schemas.microsoft.com/office/drawing/2014/main" id="{00000000-0008-0000-0000-00002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61" name="Text Box 1">
          <a:extLst>
            <a:ext uri="{FF2B5EF4-FFF2-40B4-BE49-F238E27FC236}">
              <a16:creationId xmlns:a16="http://schemas.microsoft.com/office/drawing/2014/main" id="{00000000-0008-0000-0000-00002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62" name="Text Box 1">
          <a:extLst>
            <a:ext uri="{FF2B5EF4-FFF2-40B4-BE49-F238E27FC236}">
              <a16:creationId xmlns:a16="http://schemas.microsoft.com/office/drawing/2014/main" id="{00000000-0008-0000-0000-00002E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63" name="Text Box 1">
          <a:extLst>
            <a:ext uri="{FF2B5EF4-FFF2-40B4-BE49-F238E27FC236}">
              <a16:creationId xmlns:a16="http://schemas.microsoft.com/office/drawing/2014/main" id="{00000000-0008-0000-0000-00002F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64" name="Text Box 1">
          <a:extLst>
            <a:ext uri="{FF2B5EF4-FFF2-40B4-BE49-F238E27FC236}">
              <a16:creationId xmlns:a16="http://schemas.microsoft.com/office/drawing/2014/main" id="{00000000-0008-0000-0000-00003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65" name="Text Box 24">
          <a:extLst>
            <a:ext uri="{FF2B5EF4-FFF2-40B4-BE49-F238E27FC236}">
              <a16:creationId xmlns:a16="http://schemas.microsoft.com/office/drawing/2014/main" id="{00000000-0008-0000-0000-00003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66" name="Text Box 1">
          <a:extLst>
            <a:ext uri="{FF2B5EF4-FFF2-40B4-BE49-F238E27FC236}">
              <a16:creationId xmlns:a16="http://schemas.microsoft.com/office/drawing/2014/main" id="{00000000-0008-0000-0000-00003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67" name="Text Box 1">
          <a:extLst>
            <a:ext uri="{FF2B5EF4-FFF2-40B4-BE49-F238E27FC236}">
              <a16:creationId xmlns:a16="http://schemas.microsoft.com/office/drawing/2014/main" id="{00000000-0008-0000-0000-000033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68" name="Text Box 1">
          <a:extLst>
            <a:ext uri="{FF2B5EF4-FFF2-40B4-BE49-F238E27FC236}">
              <a16:creationId xmlns:a16="http://schemas.microsoft.com/office/drawing/2014/main" id="{00000000-0008-0000-0000-000034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69" name="Text Box 1">
          <a:extLst>
            <a:ext uri="{FF2B5EF4-FFF2-40B4-BE49-F238E27FC236}">
              <a16:creationId xmlns:a16="http://schemas.microsoft.com/office/drawing/2014/main" id="{00000000-0008-0000-0000-00003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70" name="Text Box 24">
          <a:extLst>
            <a:ext uri="{FF2B5EF4-FFF2-40B4-BE49-F238E27FC236}">
              <a16:creationId xmlns:a16="http://schemas.microsoft.com/office/drawing/2014/main" id="{00000000-0008-0000-0000-00003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71" name="Text Box 1">
          <a:extLst>
            <a:ext uri="{FF2B5EF4-FFF2-40B4-BE49-F238E27FC236}">
              <a16:creationId xmlns:a16="http://schemas.microsoft.com/office/drawing/2014/main" id="{00000000-0008-0000-0000-00003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72" name="Text Box 1">
          <a:extLst>
            <a:ext uri="{FF2B5EF4-FFF2-40B4-BE49-F238E27FC236}">
              <a16:creationId xmlns:a16="http://schemas.microsoft.com/office/drawing/2014/main" id="{00000000-0008-0000-0000-00003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73" name="Text Box 1">
          <a:extLst>
            <a:ext uri="{FF2B5EF4-FFF2-40B4-BE49-F238E27FC236}">
              <a16:creationId xmlns:a16="http://schemas.microsoft.com/office/drawing/2014/main" id="{00000000-0008-0000-0000-00003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74" name="Text Box 1">
          <a:extLst>
            <a:ext uri="{FF2B5EF4-FFF2-40B4-BE49-F238E27FC236}">
              <a16:creationId xmlns:a16="http://schemas.microsoft.com/office/drawing/2014/main" id="{00000000-0008-0000-0000-00003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75" name="Text Box 1">
          <a:extLst>
            <a:ext uri="{FF2B5EF4-FFF2-40B4-BE49-F238E27FC236}">
              <a16:creationId xmlns:a16="http://schemas.microsoft.com/office/drawing/2014/main" id="{00000000-0008-0000-0000-00003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76" name="Text Box 1">
          <a:extLst>
            <a:ext uri="{FF2B5EF4-FFF2-40B4-BE49-F238E27FC236}">
              <a16:creationId xmlns:a16="http://schemas.microsoft.com/office/drawing/2014/main" id="{00000000-0008-0000-0000-00003C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77" name="Text Box 1">
          <a:extLst>
            <a:ext uri="{FF2B5EF4-FFF2-40B4-BE49-F238E27FC236}">
              <a16:creationId xmlns:a16="http://schemas.microsoft.com/office/drawing/2014/main" id="{00000000-0008-0000-0000-00003D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78" name="Text Box 1">
          <a:extLst>
            <a:ext uri="{FF2B5EF4-FFF2-40B4-BE49-F238E27FC236}">
              <a16:creationId xmlns:a16="http://schemas.microsoft.com/office/drawing/2014/main" id="{00000000-0008-0000-0000-00003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79" name="Text Box 24">
          <a:extLst>
            <a:ext uri="{FF2B5EF4-FFF2-40B4-BE49-F238E27FC236}">
              <a16:creationId xmlns:a16="http://schemas.microsoft.com/office/drawing/2014/main" id="{00000000-0008-0000-0000-00003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80" name="Text Box 1">
          <a:extLst>
            <a:ext uri="{FF2B5EF4-FFF2-40B4-BE49-F238E27FC236}">
              <a16:creationId xmlns:a16="http://schemas.microsoft.com/office/drawing/2014/main" id="{00000000-0008-0000-0000-00004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81" name="Text Box 1">
          <a:extLst>
            <a:ext uri="{FF2B5EF4-FFF2-40B4-BE49-F238E27FC236}">
              <a16:creationId xmlns:a16="http://schemas.microsoft.com/office/drawing/2014/main" id="{00000000-0008-0000-0000-000041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82" name="Text Box 1">
          <a:extLst>
            <a:ext uri="{FF2B5EF4-FFF2-40B4-BE49-F238E27FC236}">
              <a16:creationId xmlns:a16="http://schemas.microsoft.com/office/drawing/2014/main" id="{00000000-0008-0000-0000-000042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83" name="Text Box 1">
          <a:extLst>
            <a:ext uri="{FF2B5EF4-FFF2-40B4-BE49-F238E27FC236}">
              <a16:creationId xmlns:a16="http://schemas.microsoft.com/office/drawing/2014/main" id="{00000000-0008-0000-0000-00004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84" name="Text Box 24">
          <a:extLst>
            <a:ext uri="{FF2B5EF4-FFF2-40B4-BE49-F238E27FC236}">
              <a16:creationId xmlns:a16="http://schemas.microsoft.com/office/drawing/2014/main" id="{00000000-0008-0000-0000-00004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85" name="Text Box 1">
          <a:extLst>
            <a:ext uri="{FF2B5EF4-FFF2-40B4-BE49-F238E27FC236}">
              <a16:creationId xmlns:a16="http://schemas.microsoft.com/office/drawing/2014/main" id="{00000000-0008-0000-0000-00004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86" name="Text Box 1">
          <a:extLst>
            <a:ext uri="{FF2B5EF4-FFF2-40B4-BE49-F238E27FC236}">
              <a16:creationId xmlns:a16="http://schemas.microsoft.com/office/drawing/2014/main" id="{00000000-0008-0000-0000-00004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87" name="Text Box 1">
          <a:extLst>
            <a:ext uri="{FF2B5EF4-FFF2-40B4-BE49-F238E27FC236}">
              <a16:creationId xmlns:a16="http://schemas.microsoft.com/office/drawing/2014/main" id="{00000000-0008-0000-0000-00004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88" name="Text Box 1">
          <a:extLst>
            <a:ext uri="{FF2B5EF4-FFF2-40B4-BE49-F238E27FC236}">
              <a16:creationId xmlns:a16="http://schemas.microsoft.com/office/drawing/2014/main" id="{00000000-0008-0000-0000-00004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889" name="Text Box 1">
          <a:extLst>
            <a:ext uri="{FF2B5EF4-FFF2-40B4-BE49-F238E27FC236}">
              <a16:creationId xmlns:a16="http://schemas.microsoft.com/office/drawing/2014/main" id="{00000000-0008-0000-0000-00004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90" name="Text Box 1">
          <a:extLst>
            <a:ext uri="{FF2B5EF4-FFF2-40B4-BE49-F238E27FC236}">
              <a16:creationId xmlns:a16="http://schemas.microsoft.com/office/drawing/2014/main" id="{00000000-0008-0000-0000-00004A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91" name="Text Box 1">
          <a:extLst>
            <a:ext uri="{FF2B5EF4-FFF2-40B4-BE49-F238E27FC236}">
              <a16:creationId xmlns:a16="http://schemas.microsoft.com/office/drawing/2014/main" id="{00000000-0008-0000-0000-00004B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92" name="Text Box 1">
          <a:extLst>
            <a:ext uri="{FF2B5EF4-FFF2-40B4-BE49-F238E27FC236}">
              <a16:creationId xmlns:a16="http://schemas.microsoft.com/office/drawing/2014/main" id="{00000000-0008-0000-0000-00004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93" name="Text Box 24">
          <a:extLst>
            <a:ext uri="{FF2B5EF4-FFF2-40B4-BE49-F238E27FC236}">
              <a16:creationId xmlns:a16="http://schemas.microsoft.com/office/drawing/2014/main" id="{00000000-0008-0000-0000-00004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94" name="Text Box 1">
          <a:extLst>
            <a:ext uri="{FF2B5EF4-FFF2-40B4-BE49-F238E27FC236}">
              <a16:creationId xmlns:a16="http://schemas.microsoft.com/office/drawing/2014/main" id="{00000000-0008-0000-0000-00004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895" name="Text Box 1">
          <a:extLst>
            <a:ext uri="{FF2B5EF4-FFF2-40B4-BE49-F238E27FC236}">
              <a16:creationId xmlns:a16="http://schemas.microsoft.com/office/drawing/2014/main" id="{00000000-0008-0000-0000-00004F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896" name="Text Box 1">
          <a:extLst>
            <a:ext uri="{FF2B5EF4-FFF2-40B4-BE49-F238E27FC236}">
              <a16:creationId xmlns:a16="http://schemas.microsoft.com/office/drawing/2014/main" id="{00000000-0008-0000-0000-000050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97" name="Text Box 1">
          <a:extLst>
            <a:ext uri="{FF2B5EF4-FFF2-40B4-BE49-F238E27FC236}">
              <a16:creationId xmlns:a16="http://schemas.microsoft.com/office/drawing/2014/main" id="{00000000-0008-0000-0000-00005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98" name="Text Box 24">
          <a:extLst>
            <a:ext uri="{FF2B5EF4-FFF2-40B4-BE49-F238E27FC236}">
              <a16:creationId xmlns:a16="http://schemas.microsoft.com/office/drawing/2014/main" id="{00000000-0008-0000-0000-00005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899" name="Text Box 1">
          <a:extLst>
            <a:ext uri="{FF2B5EF4-FFF2-40B4-BE49-F238E27FC236}">
              <a16:creationId xmlns:a16="http://schemas.microsoft.com/office/drawing/2014/main" id="{00000000-0008-0000-0000-00005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00" name="Text Box 1">
          <a:extLst>
            <a:ext uri="{FF2B5EF4-FFF2-40B4-BE49-F238E27FC236}">
              <a16:creationId xmlns:a16="http://schemas.microsoft.com/office/drawing/2014/main" id="{00000000-0008-0000-0000-00005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01" name="Text Box 1">
          <a:extLst>
            <a:ext uri="{FF2B5EF4-FFF2-40B4-BE49-F238E27FC236}">
              <a16:creationId xmlns:a16="http://schemas.microsoft.com/office/drawing/2014/main" id="{00000000-0008-0000-0000-00005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02" name="Text Box 1">
          <a:extLst>
            <a:ext uri="{FF2B5EF4-FFF2-40B4-BE49-F238E27FC236}">
              <a16:creationId xmlns:a16="http://schemas.microsoft.com/office/drawing/2014/main" id="{00000000-0008-0000-0000-00005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03" name="Text Box 1">
          <a:extLst>
            <a:ext uri="{FF2B5EF4-FFF2-40B4-BE49-F238E27FC236}">
              <a16:creationId xmlns:a16="http://schemas.microsoft.com/office/drawing/2014/main" id="{00000000-0008-0000-0000-00005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04" name="Text Box 1">
          <a:extLst>
            <a:ext uri="{FF2B5EF4-FFF2-40B4-BE49-F238E27FC236}">
              <a16:creationId xmlns:a16="http://schemas.microsoft.com/office/drawing/2014/main" id="{00000000-0008-0000-0000-000058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05" name="Text Box 1">
          <a:extLst>
            <a:ext uri="{FF2B5EF4-FFF2-40B4-BE49-F238E27FC236}">
              <a16:creationId xmlns:a16="http://schemas.microsoft.com/office/drawing/2014/main" id="{00000000-0008-0000-0000-000059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06" name="Text Box 1">
          <a:extLst>
            <a:ext uri="{FF2B5EF4-FFF2-40B4-BE49-F238E27FC236}">
              <a16:creationId xmlns:a16="http://schemas.microsoft.com/office/drawing/2014/main" id="{00000000-0008-0000-0000-00005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07" name="Text Box 24">
          <a:extLst>
            <a:ext uri="{FF2B5EF4-FFF2-40B4-BE49-F238E27FC236}">
              <a16:creationId xmlns:a16="http://schemas.microsoft.com/office/drawing/2014/main" id="{00000000-0008-0000-0000-00005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08" name="Text Box 1">
          <a:extLst>
            <a:ext uri="{FF2B5EF4-FFF2-40B4-BE49-F238E27FC236}">
              <a16:creationId xmlns:a16="http://schemas.microsoft.com/office/drawing/2014/main" id="{00000000-0008-0000-0000-00005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09" name="Text Box 1">
          <a:extLst>
            <a:ext uri="{FF2B5EF4-FFF2-40B4-BE49-F238E27FC236}">
              <a16:creationId xmlns:a16="http://schemas.microsoft.com/office/drawing/2014/main" id="{00000000-0008-0000-0000-00005D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10" name="Text Box 1">
          <a:extLst>
            <a:ext uri="{FF2B5EF4-FFF2-40B4-BE49-F238E27FC236}">
              <a16:creationId xmlns:a16="http://schemas.microsoft.com/office/drawing/2014/main" id="{00000000-0008-0000-0000-00005E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11" name="Text Box 1">
          <a:extLst>
            <a:ext uri="{FF2B5EF4-FFF2-40B4-BE49-F238E27FC236}">
              <a16:creationId xmlns:a16="http://schemas.microsoft.com/office/drawing/2014/main" id="{00000000-0008-0000-0000-00005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12" name="Text Box 24">
          <a:extLst>
            <a:ext uri="{FF2B5EF4-FFF2-40B4-BE49-F238E27FC236}">
              <a16:creationId xmlns:a16="http://schemas.microsoft.com/office/drawing/2014/main" id="{00000000-0008-0000-0000-00006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13" name="Text Box 1">
          <a:extLst>
            <a:ext uri="{FF2B5EF4-FFF2-40B4-BE49-F238E27FC236}">
              <a16:creationId xmlns:a16="http://schemas.microsoft.com/office/drawing/2014/main" id="{00000000-0008-0000-0000-00006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14" name="Text Box 1">
          <a:extLst>
            <a:ext uri="{FF2B5EF4-FFF2-40B4-BE49-F238E27FC236}">
              <a16:creationId xmlns:a16="http://schemas.microsoft.com/office/drawing/2014/main" id="{00000000-0008-0000-0000-00006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15" name="Text Box 1">
          <a:extLst>
            <a:ext uri="{FF2B5EF4-FFF2-40B4-BE49-F238E27FC236}">
              <a16:creationId xmlns:a16="http://schemas.microsoft.com/office/drawing/2014/main" id="{00000000-0008-0000-0000-00006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16" name="Text Box 1">
          <a:extLst>
            <a:ext uri="{FF2B5EF4-FFF2-40B4-BE49-F238E27FC236}">
              <a16:creationId xmlns:a16="http://schemas.microsoft.com/office/drawing/2014/main" id="{00000000-0008-0000-0000-00006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17" name="Text Box 1">
          <a:extLst>
            <a:ext uri="{FF2B5EF4-FFF2-40B4-BE49-F238E27FC236}">
              <a16:creationId xmlns:a16="http://schemas.microsoft.com/office/drawing/2014/main" id="{00000000-0008-0000-0000-00006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18" name="Text Box 1">
          <a:extLst>
            <a:ext uri="{FF2B5EF4-FFF2-40B4-BE49-F238E27FC236}">
              <a16:creationId xmlns:a16="http://schemas.microsoft.com/office/drawing/2014/main" id="{00000000-0008-0000-0000-000066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19" name="Text Box 1">
          <a:extLst>
            <a:ext uri="{FF2B5EF4-FFF2-40B4-BE49-F238E27FC236}">
              <a16:creationId xmlns:a16="http://schemas.microsoft.com/office/drawing/2014/main" id="{00000000-0008-0000-0000-000067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20" name="Text Box 1">
          <a:extLst>
            <a:ext uri="{FF2B5EF4-FFF2-40B4-BE49-F238E27FC236}">
              <a16:creationId xmlns:a16="http://schemas.microsoft.com/office/drawing/2014/main" id="{00000000-0008-0000-0000-00006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21" name="Text Box 24">
          <a:extLst>
            <a:ext uri="{FF2B5EF4-FFF2-40B4-BE49-F238E27FC236}">
              <a16:creationId xmlns:a16="http://schemas.microsoft.com/office/drawing/2014/main" id="{00000000-0008-0000-0000-00006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22" name="Text Box 1">
          <a:extLst>
            <a:ext uri="{FF2B5EF4-FFF2-40B4-BE49-F238E27FC236}">
              <a16:creationId xmlns:a16="http://schemas.microsoft.com/office/drawing/2014/main" id="{00000000-0008-0000-0000-00006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23" name="Text Box 1">
          <a:extLst>
            <a:ext uri="{FF2B5EF4-FFF2-40B4-BE49-F238E27FC236}">
              <a16:creationId xmlns:a16="http://schemas.microsoft.com/office/drawing/2014/main" id="{00000000-0008-0000-0000-00006B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24" name="Text Box 1">
          <a:extLst>
            <a:ext uri="{FF2B5EF4-FFF2-40B4-BE49-F238E27FC236}">
              <a16:creationId xmlns:a16="http://schemas.microsoft.com/office/drawing/2014/main" id="{00000000-0008-0000-0000-00006C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25" name="Text Box 1">
          <a:extLst>
            <a:ext uri="{FF2B5EF4-FFF2-40B4-BE49-F238E27FC236}">
              <a16:creationId xmlns:a16="http://schemas.microsoft.com/office/drawing/2014/main" id="{00000000-0008-0000-0000-00006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26" name="Text Box 24">
          <a:extLst>
            <a:ext uri="{FF2B5EF4-FFF2-40B4-BE49-F238E27FC236}">
              <a16:creationId xmlns:a16="http://schemas.microsoft.com/office/drawing/2014/main" id="{00000000-0008-0000-0000-00006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27" name="Text Box 1">
          <a:extLst>
            <a:ext uri="{FF2B5EF4-FFF2-40B4-BE49-F238E27FC236}">
              <a16:creationId xmlns:a16="http://schemas.microsoft.com/office/drawing/2014/main" id="{00000000-0008-0000-0000-00006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28" name="Text Box 1">
          <a:extLst>
            <a:ext uri="{FF2B5EF4-FFF2-40B4-BE49-F238E27FC236}">
              <a16:creationId xmlns:a16="http://schemas.microsoft.com/office/drawing/2014/main" id="{00000000-0008-0000-0000-00007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29" name="Text Box 1">
          <a:extLst>
            <a:ext uri="{FF2B5EF4-FFF2-40B4-BE49-F238E27FC236}">
              <a16:creationId xmlns:a16="http://schemas.microsoft.com/office/drawing/2014/main" id="{00000000-0008-0000-0000-00007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30" name="Text Box 1">
          <a:extLst>
            <a:ext uri="{FF2B5EF4-FFF2-40B4-BE49-F238E27FC236}">
              <a16:creationId xmlns:a16="http://schemas.microsoft.com/office/drawing/2014/main" id="{00000000-0008-0000-0000-00007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31" name="Text Box 1">
          <a:extLst>
            <a:ext uri="{FF2B5EF4-FFF2-40B4-BE49-F238E27FC236}">
              <a16:creationId xmlns:a16="http://schemas.microsoft.com/office/drawing/2014/main" id="{00000000-0008-0000-0000-00007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32" name="Text Box 1">
          <a:extLst>
            <a:ext uri="{FF2B5EF4-FFF2-40B4-BE49-F238E27FC236}">
              <a16:creationId xmlns:a16="http://schemas.microsoft.com/office/drawing/2014/main" id="{00000000-0008-0000-0000-000074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33" name="Text Box 1">
          <a:extLst>
            <a:ext uri="{FF2B5EF4-FFF2-40B4-BE49-F238E27FC236}">
              <a16:creationId xmlns:a16="http://schemas.microsoft.com/office/drawing/2014/main" id="{00000000-0008-0000-0000-000075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34" name="Text Box 1">
          <a:extLst>
            <a:ext uri="{FF2B5EF4-FFF2-40B4-BE49-F238E27FC236}">
              <a16:creationId xmlns:a16="http://schemas.microsoft.com/office/drawing/2014/main" id="{00000000-0008-0000-0000-00007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35" name="Text Box 24">
          <a:extLst>
            <a:ext uri="{FF2B5EF4-FFF2-40B4-BE49-F238E27FC236}">
              <a16:creationId xmlns:a16="http://schemas.microsoft.com/office/drawing/2014/main" id="{00000000-0008-0000-0000-00007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36" name="Text Box 1">
          <a:extLst>
            <a:ext uri="{FF2B5EF4-FFF2-40B4-BE49-F238E27FC236}">
              <a16:creationId xmlns:a16="http://schemas.microsoft.com/office/drawing/2014/main" id="{00000000-0008-0000-0000-00007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37" name="Text Box 1">
          <a:extLst>
            <a:ext uri="{FF2B5EF4-FFF2-40B4-BE49-F238E27FC236}">
              <a16:creationId xmlns:a16="http://schemas.microsoft.com/office/drawing/2014/main" id="{00000000-0008-0000-0000-000079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38" name="Text Box 1">
          <a:extLst>
            <a:ext uri="{FF2B5EF4-FFF2-40B4-BE49-F238E27FC236}">
              <a16:creationId xmlns:a16="http://schemas.microsoft.com/office/drawing/2014/main" id="{00000000-0008-0000-0000-00007A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39" name="Text Box 1">
          <a:extLst>
            <a:ext uri="{FF2B5EF4-FFF2-40B4-BE49-F238E27FC236}">
              <a16:creationId xmlns:a16="http://schemas.microsoft.com/office/drawing/2014/main" id="{00000000-0008-0000-0000-00007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40" name="Text Box 24">
          <a:extLst>
            <a:ext uri="{FF2B5EF4-FFF2-40B4-BE49-F238E27FC236}">
              <a16:creationId xmlns:a16="http://schemas.microsoft.com/office/drawing/2014/main" id="{00000000-0008-0000-0000-00007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41" name="Text Box 1">
          <a:extLst>
            <a:ext uri="{FF2B5EF4-FFF2-40B4-BE49-F238E27FC236}">
              <a16:creationId xmlns:a16="http://schemas.microsoft.com/office/drawing/2014/main" id="{00000000-0008-0000-0000-00007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42" name="Text Box 1">
          <a:extLst>
            <a:ext uri="{FF2B5EF4-FFF2-40B4-BE49-F238E27FC236}">
              <a16:creationId xmlns:a16="http://schemas.microsoft.com/office/drawing/2014/main" id="{00000000-0008-0000-0000-00007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43" name="Text Box 1">
          <a:extLst>
            <a:ext uri="{FF2B5EF4-FFF2-40B4-BE49-F238E27FC236}">
              <a16:creationId xmlns:a16="http://schemas.microsoft.com/office/drawing/2014/main" id="{00000000-0008-0000-0000-00007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44" name="Text Box 1">
          <a:extLst>
            <a:ext uri="{FF2B5EF4-FFF2-40B4-BE49-F238E27FC236}">
              <a16:creationId xmlns:a16="http://schemas.microsoft.com/office/drawing/2014/main" id="{00000000-0008-0000-0000-00008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45" name="Text Box 1">
          <a:extLst>
            <a:ext uri="{FF2B5EF4-FFF2-40B4-BE49-F238E27FC236}">
              <a16:creationId xmlns:a16="http://schemas.microsoft.com/office/drawing/2014/main" id="{00000000-0008-0000-0000-00008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46" name="Text Box 1">
          <a:extLst>
            <a:ext uri="{FF2B5EF4-FFF2-40B4-BE49-F238E27FC236}">
              <a16:creationId xmlns:a16="http://schemas.microsoft.com/office/drawing/2014/main" id="{00000000-0008-0000-0000-000082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47" name="Text Box 1">
          <a:extLst>
            <a:ext uri="{FF2B5EF4-FFF2-40B4-BE49-F238E27FC236}">
              <a16:creationId xmlns:a16="http://schemas.microsoft.com/office/drawing/2014/main" id="{00000000-0008-0000-0000-000083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48" name="Text Box 1">
          <a:extLst>
            <a:ext uri="{FF2B5EF4-FFF2-40B4-BE49-F238E27FC236}">
              <a16:creationId xmlns:a16="http://schemas.microsoft.com/office/drawing/2014/main" id="{00000000-0008-0000-0000-00008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49" name="Text Box 24">
          <a:extLst>
            <a:ext uri="{FF2B5EF4-FFF2-40B4-BE49-F238E27FC236}">
              <a16:creationId xmlns:a16="http://schemas.microsoft.com/office/drawing/2014/main" id="{00000000-0008-0000-0000-00008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50" name="Text Box 1">
          <a:extLst>
            <a:ext uri="{FF2B5EF4-FFF2-40B4-BE49-F238E27FC236}">
              <a16:creationId xmlns:a16="http://schemas.microsoft.com/office/drawing/2014/main" id="{00000000-0008-0000-0000-00008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51" name="Text Box 1">
          <a:extLst>
            <a:ext uri="{FF2B5EF4-FFF2-40B4-BE49-F238E27FC236}">
              <a16:creationId xmlns:a16="http://schemas.microsoft.com/office/drawing/2014/main" id="{00000000-0008-0000-0000-000087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52" name="Text Box 1">
          <a:extLst>
            <a:ext uri="{FF2B5EF4-FFF2-40B4-BE49-F238E27FC236}">
              <a16:creationId xmlns:a16="http://schemas.microsoft.com/office/drawing/2014/main" id="{00000000-0008-0000-0000-000088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53" name="Text Box 1">
          <a:extLst>
            <a:ext uri="{FF2B5EF4-FFF2-40B4-BE49-F238E27FC236}">
              <a16:creationId xmlns:a16="http://schemas.microsoft.com/office/drawing/2014/main" id="{00000000-0008-0000-0000-00008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54" name="Text Box 24">
          <a:extLst>
            <a:ext uri="{FF2B5EF4-FFF2-40B4-BE49-F238E27FC236}">
              <a16:creationId xmlns:a16="http://schemas.microsoft.com/office/drawing/2014/main" id="{00000000-0008-0000-0000-00008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55" name="Text Box 1">
          <a:extLst>
            <a:ext uri="{FF2B5EF4-FFF2-40B4-BE49-F238E27FC236}">
              <a16:creationId xmlns:a16="http://schemas.microsoft.com/office/drawing/2014/main" id="{00000000-0008-0000-0000-00008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56" name="Text Box 1">
          <a:extLst>
            <a:ext uri="{FF2B5EF4-FFF2-40B4-BE49-F238E27FC236}">
              <a16:creationId xmlns:a16="http://schemas.microsoft.com/office/drawing/2014/main" id="{00000000-0008-0000-0000-00008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57" name="Text Box 1">
          <a:extLst>
            <a:ext uri="{FF2B5EF4-FFF2-40B4-BE49-F238E27FC236}">
              <a16:creationId xmlns:a16="http://schemas.microsoft.com/office/drawing/2014/main" id="{00000000-0008-0000-0000-00008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58" name="Text Box 1">
          <a:extLst>
            <a:ext uri="{FF2B5EF4-FFF2-40B4-BE49-F238E27FC236}">
              <a16:creationId xmlns:a16="http://schemas.microsoft.com/office/drawing/2014/main" id="{00000000-0008-0000-0000-00008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59" name="Text Box 1">
          <a:extLst>
            <a:ext uri="{FF2B5EF4-FFF2-40B4-BE49-F238E27FC236}">
              <a16:creationId xmlns:a16="http://schemas.microsoft.com/office/drawing/2014/main" id="{00000000-0008-0000-0000-00008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60" name="Text Box 1">
          <a:extLst>
            <a:ext uri="{FF2B5EF4-FFF2-40B4-BE49-F238E27FC236}">
              <a16:creationId xmlns:a16="http://schemas.microsoft.com/office/drawing/2014/main" id="{00000000-0008-0000-0000-000090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61" name="Text Box 1">
          <a:extLst>
            <a:ext uri="{FF2B5EF4-FFF2-40B4-BE49-F238E27FC236}">
              <a16:creationId xmlns:a16="http://schemas.microsoft.com/office/drawing/2014/main" id="{00000000-0008-0000-0000-000091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62" name="Text Box 1">
          <a:extLst>
            <a:ext uri="{FF2B5EF4-FFF2-40B4-BE49-F238E27FC236}">
              <a16:creationId xmlns:a16="http://schemas.microsoft.com/office/drawing/2014/main" id="{00000000-0008-0000-0000-00009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63" name="Text Box 24">
          <a:extLst>
            <a:ext uri="{FF2B5EF4-FFF2-40B4-BE49-F238E27FC236}">
              <a16:creationId xmlns:a16="http://schemas.microsoft.com/office/drawing/2014/main" id="{00000000-0008-0000-0000-00009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64" name="Text Box 1">
          <a:extLst>
            <a:ext uri="{FF2B5EF4-FFF2-40B4-BE49-F238E27FC236}">
              <a16:creationId xmlns:a16="http://schemas.microsoft.com/office/drawing/2014/main" id="{00000000-0008-0000-0000-00009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65" name="Text Box 1">
          <a:extLst>
            <a:ext uri="{FF2B5EF4-FFF2-40B4-BE49-F238E27FC236}">
              <a16:creationId xmlns:a16="http://schemas.microsoft.com/office/drawing/2014/main" id="{00000000-0008-0000-0000-000095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66" name="Text Box 1">
          <a:extLst>
            <a:ext uri="{FF2B5EF4-FFF2-40B4-BE49-F238E27FC236}">
              <a16:creationId xmlns:a16="http://schemas.microsoft.com/office/drawing/2014/main" id="{00000000-0008-0000-0000-000096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67" name="Text Box 1">
          <a:extLst>
            <a:ext uri="{FF2B5EF4-FFF2-40B4-BE49-F238E27FC236}">
              <a16:creationId xmlns:a16="http://schemas.microsoft.com/office/drawing/2014/main" id="{00000000-0008-0000-0000-00009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68" name="Text Box 24">
          <a:extLst>
            <a:ext uri="{FF2B5EF4-FFF2-40B4-BE49-F238E27FC236}">
              <a16:creationId xmlns:a16="http://schemas.microsoft.com/office/drawing/2014/main" id="{00000000-0008-0000-0000-00009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69" name="Text Box 1">
          <a:extLst>
            <a:ext uri="{FF2B5EF4-FFF2-40B4-BE49-F238E27FC236}">
              <a16:creationId xmlns:a16="http://schemas.microsoft.com/office/drawing/2014/main" id="{00000000-0008-0000-0000-00009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70" name="Text Box 1">
          <a:extLst>
            <a:ext uri="{FF2B5EF4-FFF2-40B4-BE49-F238E27FC236}">
              <a16:creationId xmlns:a16="http://schemas.microsoft.com/office/drawing/2014/main" id="{00000000-0008-0000-0000-00009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71" name="Text Box 1">
          <a:extLst>
            <a:ext uri="{FF2B5EF4-FFF2-40B4-BE49-F238E27FC236}">
              <a16:creationId xmlns:a16="http://schemas.microsoft.com/office/drawing/2014/main" id="{00000000-0008-0000-0000-00009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72" name="Text Box 1">
          <a:extLst>
            <a:ext uri="{FF2B5EF4-FFF2-40B4-BE49-F238E27FC236}">
              <a16:creationId xmlns:a16="http://schemas.microsoft.com/office/drawing/2014/main" id="{00000000-0008-0000-0000-00009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73" name="Text Box 1">
          <a:extLst>
            <a:ext uri="{FF2B5EF4-FFF2-40B4-BE49-F238E27FC236}">
              <a16:creationId xmlns:a16="http://schemas.microsoft.com/office/drawing/2014/main" id="{00000000-0008-0000-0000-00009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74" name="Text Box 1">
          <a:extLst>
            <a:ext uri="{FF2B5EF4-FFF2-40B4-BE49-F238E27FC236}">
              <a16:creationId xmlns:a16="http://schemas.microsoft.com/office/drawing/2014/main" id="{00000000-0008-0000-0000-00009E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75" name="Text Box 1">
          <a:extLst>
            <a:ext uri="{FF2B5EF4-FFF2-40B4-BE49-F238E27FC236}">
              <a16:creationId xmlns:a16="http://schemas.microsoft.com/office/drawing/2014/main" id="{00000000-0008-0000-0000-00009F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76" name="Text Box 1">
          <a:extLst>
            <a:ext uri="{FF2B5EF4-FFF2-40B4-BE49-F238E27FC236}">
              <a16:creationId xmlns:a16="http://schemas.microsoft.com/office/drawing/2014/main" id="{00000000-0008-0000-0000-0000A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77" name="Text Box 24">
          <a:extLst>
            <a:ext uri="{FF2B5EF4-FFF2-40B4-BE49-F238E27FC236}">
              <a16:creationId xmlns:a16="http://schemas.microsoft.com/office/drawing/2014/main" id="{00000000-0008-0000-0000-0000A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78" name="Text Box 1">
          <a:extLst>
            <a:ext uri="{FF2B5EF4-FFF2-40B4-BE49-F238E27FC236}">
              <a16:creationId xmlns:a16="http://schemas.microsoft.com/office/drawing/2014/main" id="{00000000-0008-0000-0000-0000A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79" name="Text Box 1">
          <a:extLst>
            <a:ext uri="{FF2B5EF4-FFF2-40B4-BE49-F238E27FC236}">
              <a16:creationId xmlns:a16="http://schemas.microsoft.com/office/drawing/2014/main" id="{00000000-0008-0000-0000-0000A3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80" name="Text Box 1">
          <a:extLst>
            <a:ext uri="{FF2B5EF4-FFF2-40B4-BE49-F238E27FC236}">
              <a16:creationId xmlns:a16="http://schemas.microsoft.com/office/drawing/2014/main" id="{00000000-0008-0000-0000-0000A4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81" name="Text Box 1">
          <a:extLst>
            <a:ext uri="{FF2B5EF4-FFF2-40B4-BE49-F238E27FC236}">
              <a16:creationId xmlns:a16="http://schemas.microsoft.com/office/drawing/2014/main" id="{00000000-0008-0000-0000-0000A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82" name="Text Box 24">
          <a:extLst>
            <a:ext uri="{FF2B5EF4-FFF2-40B4-BE49-F238E27FC236}">
              <a16:creationId xmlns:a16="http://schemas.microsoft.com/office/drawing/2014/main" id="{00000000-0008-0000-0000-0000A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83" name="Text Box 1">
          <a:extLst>
            <a:ext uri="{FF2B5EF4-FFF2-40B4-BE49-F238E27FC236}">
              <a16:creationId xmlns:a16="http://schemas.microsoft.com/office/drawing/2014/main" id="{00000000-0008-0000-0000-0000A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84" name="Text Box 1">
          <a:extLst>
            <a:ext uri="{FF2B5EF4-FFF2-40B4-BE49-F238E27FC236}">
              <a16:creationId xmlns:a16="http://schemas.microsoft.com/office/drawing/2014/main" id="{00000000-0008-0000-0000-0000A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85" name="Text Box 1">
          <a:extLst>
            <a:ext uri="{FF2B5EF4-FFF2-40B4-BE49-F238E27FC236}">
              <a16:creationId xmlns:a16="http://schemas.microsoft.com/office/drawing/2014/main" id="{00000000-0008-0000-0000-0000A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86" name="Text Box 1">
          <a:extLst>
            <a:ext uri="{FF2B5EF4-FFF2-40B4-BE49-F238E27FC236}">
              <a16:creationId xmlns:a16="http://schemas.microsoft.com/office/drawing/2014/main" id="{00000000-0008-0000-0000-0000AA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87" name="Text Box 1">
          <a:extLst>
            <a:ext uri="{FF2B5EF4-FFF2-40B4-BE49-F238E27FC236}">
              <a16:creationId xmlns:a16="http://schemas.microsoft.com/office/drawing/2014/main" id="{00000000-0008-0000-0000-0000AB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88" name="Text Box 1">
          <a:extLst>
            <a:ext uri="{FF2B5EF4-FFF2-40B4-BE49-F238E27FC236}">
              <a16:creationId xmlns:a16="http://schemas.microsoft.com/office/drawing/2014/main" id="{00000000-0008-0000-0000-0000AC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89" name="Text Box 1">
          <a:extLst>
            <a:ext uri="{FF2B5EF4-FFF2-40B4-BE49-F238E27FC236}">
              <a16:creationId xmlns:a16="http://schemas.microsoft.com/office/drawing/2014/main" id="{00000000-0008-0000-0000-0000AD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90" name="Text Box 1">
          <a:extLst>
            <a:ext uri="{FF2B5EF4-FFF2-40B4-BE49-F238E27FC236}">
              <a16:creationId xmlns:a16="http://schemas.microsoft.com/office/drawing/2014/main" id="{00000000-0008-0000-0000-0000A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91" name="Text Box 24">
          <a:extLst>
            <a:ext uri="{FF2B5EF4-FFF2-40B4-BE49-F238E27FC236}">
              <a16:creationId xmlns:a16="http://schemas.microsoft.com/office/drawing/2014/main" id="{00000000-0008-0000-0000-0000A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92" name="Text Box 1">
          <a:extLst>
            <a:ext uri="{FF2B5EF4-FFF2-40B4-BE49-F238E27FC236}">
              <a16:creationId xmlns:a16="http://schemas.microsoft.com/office/drawing/2014/main" id="{00000000-0008-0000-0000-0000B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2993" name="Text Box 1">
          <a:extLst>
            <a:ext uri="{FF2B5EF4-FFF2-40B4-BE49-F238E27FC236}">
              <a16:creationId xmlns:a16="http://schemas.microsoft.com/office/drawing/2014/main" id="{00000000-0008-0000-0000-0000B1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2994" name="Text Box 1">
          <a:extLst>
            <a:ext uri="{FF2B5EF4-FFF2-40B4-BE49-F238E27FC236}">
              <a16:creationId xmlns:a16="http://schemas.microsoft.com/office/drawing/2014/main" id="{00000000-0008-0000-0000-0000B2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95" name="Text Box 1">
          <a:extLst>
            <a:ext uri="{FF2B5EF4-FFF2-40B4-BE49-F238E27FC236}">
              <a16:creationId xmlns:a16="http://schemas.microsoft.com/office/drawing/2014/main" id="{00000000-0008-0000-0000-0000B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96" name="Text Box 24">
          <a:extLst>
            <a:ext uri="{FF2B5EF4-FFF2-40B4-BE49-F238E27FC236}">
              <a16:creationId xmlns:a16="http://schemas.microsoft.com/office/drawing/2014/main" id="{00000000-0008-0000-0000-0000B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2997" name="Text Box 1">
          <a:extLst>
            <a:ext uri="{FF2B5EF4-FFF2-40B4-BE49-F238E27FC236}">
              <a16:creationId xmlns:a16="http://schemas.microsoft.com/office/drawing/2014/main" id="{00000000-0008-0000-0000-0000B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98" name="Text Box 1">
          <a:extLst>
            <a:ext uri="{FF2B5EF4-FFF2-40B4-BE49-F238E27FC236}">
              <a16:creationId xmlns:a16="http://schemas.microsoft.com/office/drawing/2014/main" id="{00000000-0008-0000-0000-0000B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2999" name="Text Box 1">
          <a:extLst>
            <a:ext uri="{FF2B5EF4-FFF2-40B4-BE49-F238E27FC236}">
              <a16:creationId xmlns:a16="http://schemas.microsoft.com/office/drawing/2014/main" id="{00000000-0008-0000-0000-0000B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00" name="Text Box 1">
          <a:extLst>
            <a:ext uri="{FF2B5EF4-FFF2-40B4-BE49-F238E27FC236}">
              <a16:creationId xmlns:a16="http://schemas.microsoft.com/office/drawing/2014/main" id="{00000000-0008-0000-0000-0000B8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01" name="Text Box 1">
          <a:extLst>
            <a:ext uri="{FF2B5EF4-FFF2-40B4-BE49-F238E27FC236}">
              <a16:creationId xmlns:a16="http://schemas.microsoft.com/office/drawing/2014/main" id="{00000000-0008-0000-0000-0000B9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02" name="Text Box 1">
          <a:extLst>
            <a:ext uri="{FF2B5EF4-FFF2-40B4-BE49-F238E27FC236}">
              <a16:creationId xmlns:a16="http://schemas.microsoft.com/office/drawing/2014/main" id="{00000000-0008-0000-0000-0000BA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03" name="Text Box 1">
          <a:extLst>
            <a:ext uri="{FF2B5EF4-FFF2-40B4-BE49-F238E27FC236}">
              <a16:creationId xmlns:a16="http://schemas.microsoft.com/office/drawing/2014/main" id="{00000000-0008-0000-0000-0000BB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04" name="Text Box 1">
          <a:extLst>
            <a:ext uri="{FF2B5EF4-FFF2-40B4-BE49-F238E27FC236}">
              <a16:creationId xmlns:a16="http://schemas.microsoft.com/office/drawing/2014/main" id="{00000000-0008-0000-0000-0000B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05" name="Text Box 24">
          <a:extLst>
            <a:ext uri="{FF2B5EF4-FFF2-40B4-BE49-F238E27FC236}">
              <a16:creationId xmlns:a16="http://schemas.microsoft.com/office/drawing/2014/main" id="{00000000-0008-0000-0000-0000B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06" name="Text Box 1">
          <a:extLst>
            <a:ext uri="{FF2B5EF4-FFF2-40B4-BE49-F238E27FC236}">
              <a16:creationId xmlns:a16="http://schemas.microsoft.com/office/drawing/2014/main" id="{00000000-0008-0000-0000-0000B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07" name="Text Box 1">
          <a:extLst>
            <a:ext uri="{FF2B5EF4-FFF2-40B4-BE49-F238E27FC236}">
              <a16:creationId xmlns:a16="http://schemas.microsoft.com/office/drawing/2014/main" id="{00000000-0008-0000-0000-0000BF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08" name="Text Box 1">
          <a:extLst>
            <a:ext uri="{FF2B5EF4-FFF2-40B4-BE49-F238E27FC236}">
              <a16:creationId xmlns:a16="http://schemas.microsoft.com/office/drawing/2014/main" id="{00000000-0008-0000-0000-0000C0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09" name="Text Box 1">
          <a:extLst>
            <a:ext uri="{FF2B5EF4-FFF2-40B4-BE49-F238E27FC236}">
              <a16:creationId xmlns:a16="http://schemas.microsoft.com/office/drawing/2014/main" id="{00000000-0008-0000-0000-0000C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10" name="Text Box 24">
          <a:extLst>
            <a:ext uri="{FF2B5EF4-FFF2-40B4-BE49-F238E27FC236}">
              <a16:creationId xmlns:a16="http://schemas.microsoft.com/office/drawing/2014/main" id="{00000000-0008-0000-0000-0000C2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11" name="Text Box 1">
          <a:extLst>
            <a:ext uri="{FF2B5EF4-FFF2-40B4-BE49-F238E27FC236}">
              <a16:creationId xmlns:a16="http://schemas.microsoft.com/office/drawing/2014/main" id="{00000000-0008-0000-0000-0000C3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12" name="Text Box 1">
          <a:extLst>
            <a:ext uri="{FF2B5EF4-FFF2-40B4-BE49-F238E27FC236}">
              <a16:creationId xmlns:a16="http://schemas.microsoft.com/office/drawing/2014/main" id="{00000000-0008-0000-0000-0000C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13" name="Text Box 1">
          <a:extLst>
            <a:ext uri="{FF2B5EF4-FFF2-40B4-BE49-F238E27FC236}">
              <a16:creationId xmlns:a16="http://schemas.microsoft.com/office/drawing/2014/main" id="{00000000-0008-0000-0000-0000C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14" name="Text Box 1">
          <a:extLst>
            <a:ext uri="{FF2B5EF4-FFF2-40B4-BE49-F238E27FC236}">
              <a16:creationId xmlns:a16="http://schemas.microsoft.com/office/drawing/2014/main" id="{00000000-0008-0000-0000-0000C6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15" name="Text Box 1">
          <a:extLst>
            <a:ext uri="{FF2B5EF4-FFF2-40B4-BE49-F238E27FC236}">
              <a16:creationId xmlns:a16="http://schemas.microsoft.com/office/drawing/2014/main" id="{00000000-0008-0000-0000-0000C7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16" name="Text Box 1">
          <a:extLst>
            <a:ext uri="{FF2B5EF4-FFF2-40B4-BE49-F238E27FC236}">
              <a16:creationId xmlns:a16="http://schemas.microsoft.com/office/drawing/2014/main" id="{00000000-0008-0000-0000-0000C8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17" name="Text Box 1">
          <a:extLst>
            <a:ext uri="{FF2B5EF4-FFF2-40B4-BE49-F238E27FC236}">
              <a16:creationId xmlns:a16="http://schemas.microsoft.com/office/drawing/2014/main" id="{00000000-0008-0000-0000-0000C9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18" name="Text Box 1">
          <a:extLst>
            <a:ext uri="{FF2B5EF4-FFF2-40B4-BE49-F238E27FC236}">
              <a16:creationId xmlns:a16="http://schemas.microsoft.com/office/drawing/2014/main" id="{00000000-0008-0000-0000-0000C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19" name="Text Box 24">
          <a:extLst>
            <a:ext uri="{FF2B5EF4-FFF2-40B4-BE49-F238E27FC236}">
              <a16:creationId xmlns:a16="http://schemas.microsoft.com/office/drawing/2014/main" id="{00000000-0008-0000-0000-0000C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20" name="Text Box 1">
          <a:extLst>
            <a:ext uri="{FF2B5EF4-FFF2-40B4-BE49-F238E27FC236}">
              <a16:creationId xmlns:a16="http://schemas.microsoft.com/office/drawing/2014/main" id="{00000000-0008-0000-0000-0000C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21" name="Text Box 1">
          <a:extLst>
            <a:ext uri="{FF2B5EF4-FFF2-40B4-BE49-F238E27FC236}">
              <a16:creationId xmlns:a16="http://schemas.microsoft.com/office/drawing/2014/main" id="{00000000-0008-0000-0000-0000CD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22" name="Text Box 1">
          <a:extLst>
            <a:ext uri="{FF2B5EF4-FFF2-40B4-BE49-F238E27FC236}">
              <a16:creationId xmlns:a16="http://schemas.microsoft.com/office/drawing/2014/main" id="{00000000-0008-0000-0000-0000CE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23" name="Text Box 1">
          <a:extLst>
            <a:ext uri="{FF2B5EF4-FFF2-40B4-BE49-F238E27FC236}">
              <a16:creationId xmlns:a16="http://schemas.microsoft.com/office/drawing/2014/main" id="{00000000-0008-0000-0000-0000C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24" name="Text Box 24">
          <a:extLst>
            <a:ext uri="{FF2B5EF4-FFF2-40B4-BE49-F238E27FC236}">
              <a16:creationId xmlns:a16="http://schemas.microsoft.com/office/drawing/2014/main" id="{00000000-0008-0000-0000-0000D0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25" name="Text Box 1">
          <a:extLst>
            <a:ext uri="{FF2B5EF4-FFF2-40B4-BE49-F238E27FC236}">
              <a16:creationId xmlns:a16="http://schemas.microsoft.com/office/drawing/2014/main" id="{00000000-0008-0000-0000-0000D1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26" name="Text Box 1">
          <a:extLst>
            <a:ext uri="{FF2B5EF4-FFF2-40B4-BE49-F238E27FC236}">
              <a16:creationId xmlns:a16="http://schemas.microsoft.com/office/drawing/2014/main" id="{00000000-0008-0000-0000-0000D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27" name="Text Box 1">
          <a:extLst>
            <a:ext uri="{FF2B5EF4-FFF2-40B4-BE49-F238E27FC236}">
              <a16:creationId xmlns:a16="http://schemas.microsoft.com/office/drawing/2014/main" id="{00000000-0008-0000-0000-0000D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28" name="Text Box 1">
          <a:extLst>
            <a:ext uri="{FF2B5EF4-FFF2-40B4-BE49-F238E27FC236}">
              <a16:creationId xmlns:a16="http://schemas.microsoft.com/office/drawing/2014/main" id="{00000000-0008-0000-0000-0000D4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29" name="Text Box 1">
          <a:extLst>
            <a:ext uri="{FF2B5EF4-FFF2-40B4-BE49-F238E27FC236}">
              <a16:creationId xmlns:a16="http://schemas.microsoft.com/office/drawing/2014/main" id="{00000000-0008-0000-0000-0000D5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30" name="Text Box 1">
          <a:extLst>
            <a:ext uri="{FF2B5EF4-FFF2-40B4-BE49-F238E27FC236}">
              <a16:creationId xmlns:a16="http://schemas.microsoft.com/office/drawing/2014/main" id="{00000000-0008-0000-0000-0000D6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31" name="Text Box 1">
          <a:extLst>
            <a:ext uri="{FF2B5EF4-FFF2-40B4-BE49-F238E27FC236}">
              <a16:creationId xmlns:a16="http://schemas.microsoft.com/office/drawing/2014/main" id="{00000000-0008-0000-0000-0000D7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32" name="Text Box 1">
          <a:extLst>
            <a:ext uri="{FF2B5EF4-FFF2-40B4-BE49-F238E27FC236}">
              <a16:creationId xmlns:a16="http://schemas.microsoft.com/office/drawing/2014/main" id="{00000000-0008-0000-0000-0000D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33" name="Text Box 24">
          <a:extLst>
            <a:ext uri="{FF2B5EF4-FFF2-40B4-BE49-F238E27FC236}">
              <a16:creationId xmlns:a16="http://schemas.microsoft.com/office/drawing/2014/main" id="{00000000-0008-0000-0000-0000D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34" name="Text Box 1">
          <a:extLst>
            <a:ext uri="{FF2B5EF4-FFF2-40B4-BE49-F238E27FC236}">
              <a16:creationId xmlns:a16="http://schemas.microsoft.com/office/drawing/2014/main" id="{00000000-0008-0000-0000-0000D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35" name="Text Box 1">
          <a:extLst>
            <a:ext uri="{FF2B5EF4-FFF2-40B4-BE49-F238E27FC236}">
              <a16:creationId xmlns:a16="http://schemas.microsoft.com/office/drawing/2014/main" id="{00000000-0008-0000-0000-0000DB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36" name="Text Box 1">
          <a:extLst>
            <a:ext uri="{FF2B5EF4-FFF2-40B4-BE49-F238E27FC236}">
              <a16:creationId xmlns:a16="http://schemas.microsoft.com/office/drawing/2014/main" id="{00000000-0008-0000-0000-0000DC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37" name="Text Box 1">
          <a:extLst>
            <a:ext uri="{FF2B5EF4-FFF2-40B4-BE49-F238E27FC236}">
              <a16:creationId xmlns:a16="http://schemas.microsoft.com/office/drawing/2014/main" id="{00000000-0008-0000-0000-0000D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38" name="Text Box 24">
          <a:extLst>
            <a:ext uri="{FF2B5EF4-FFF2-40B4-BE49-F238E27FC236}">
              <a16:creationId xmlns:a16="http://schemas.microsoft.com/office/drawing/2014/main" id="{00000000-0008-0000-0000-0000DE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39" name="Text Box 1">
          <a:extLst>
            <a:ext uri="{FF2B5EF4-FFF2-40B4-BE49-F238E27FC236}">
              <a16:creationId xmlns:a16="http://schemas.microsoft.com/office/drawing/2014/main" id="{00000000-0008-0000-0000-0000DF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40" name="Text Box 1">
          <a:extLst>
            <a:ext uri="{FF2B5EF4-FFF2-40B4-BE49-F238E27FC236}">
              <a16:creationId xmlns:a16="http://schemas.microsoft.com/office/drawing/2014/main" id="{00000000-0008-0000-0000-0000E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41" name="Text Box 1">
          <a:extLst>
            <a:ext uri="{FF2B5EF4-FFF2-40B4-BE49-F238E27FC236}">
              <a16:creationId xmlns:a16="http://schemas.microsoft.com/office/drawing/2014/main" id="{00000000-0008-0000-0000-0000E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42" name="Text Box 1">
          <a:extLst>
            <a:ext uri="{FF2B5EF4-FFF2-40B4-BE49-F238E27FC236}">
              <a16:creationId xmlns:a16="http://schemas.microsoft.com/office/drawing/2014/main" id="{00000000-0008-0000-0000-0000E2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43" name="Text Box 1">
          <a:extLst>
            <a:ext uri="{FF2B5EF4-FFF2-40B4-BE49-F238E27FC236}">
              <a16:creationId xmlns:a16="http://schemas.microsoft.com/office/drawing/2014/main" id="{00000000-0008-0000-0000-0000E3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44" name="Text Box 1">
          <a:extLst>
            <a:ext uri="{FF2B5EF4-FFF2-40B4-BE49-F238E27FC236}">
              <a16:creationId xmlns:a16="http://schemas.microsoft.com/office/drawing/2014/main" id="{00000000-0008-0000-0000-0000E4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45" name="Text Box 1">
          <a:extLst>
            <a:ext uri="{FF2B5EF4-FFF2-40B4-BE49-F238E27FC236}">
              <a16:creationId xmlns:a16="http://schemas.microsoft.com/office/drawing/2014/main" id="{00000000-0008-0000-0000-0000E5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46" name="Text Box 1">
          <a:extLst>
            <a:ext uri="{FF2B5EF4-FFF2-40B4-BE49-F238E27FC236}">
              <a16:creationId xmlns:a16="http://schemas.microsoft.com/office/drawing/2014/main" id="{00000000-0008-0000-0000-0000E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47" name="Text Box 24">
          <a:extLst>
            <a:ext uri="{FF2B5EF4-FFF2-40B4-BE49-F238E27FC236}">
              <a16:creationId xmlns:a16="http://schemas.microsoft.com/office/drawing/2014/main" id="{00000000-0008-0000-0000-0000E7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48" name="Text Box 1">
          <a:extLst>
            <a:ext uri="{FF2B5EF4-FFF2-40B4-BE49-F238E27FC236}">
              <a16:creationId xmlns:a16="http://schemas.microsoft.com/office/drawing/2014/main" id="{00000000-0008-0000-0000-0000E8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49" name="Text Box 1">
          <a:extLst>
            <a:ext uri="{FF2B5EF4-FFF2-40B4-BE49-F238E27FC236}">
              <a16:creationId xmlns:a16="http://schemas.microsoft.com/office/drawing/2014/main" id="{00000000-0008-0000-0000-0000E9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50" name="Text Box 1">
          <a:extLst>
            <a:ext uri="{FF2B5EF4-FFF2-40B4-BE49-F238E27FC236}">
              <a16:creationId xmlns:a16="http://schemas.microsoft.com/office/drawing/2014/main" id="{00000000-0008-0000-0000-0000EA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51" name="Text Box 1">
          <a:extLst>
            <a:ext uri="{FF2B5EF4-FFF2-40B4-BE49-F238E27FC236}">
              <a16:creationId xmlns:a16="http://schemas.microsoft.com/office/drawing/2014/main" id="{00000000-0008-0000-0000-0000E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52" name="Text Box 24">
          <a:extLst>
            <a:ext uri="{FF2B5EF4-FFF2-40B4-BE49-F238E27FC236}">
              <a16:creationId xmlns:a16="http://schemas.microsoft.com/office/drawing/2014/main" id="{00000000-0008-0000-0000-0000EC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53" name="Text Box 1">
          <a:extLst>
            <a:ext uri="{FF2B5EF4-FFF2-40B4-BE49-F238E27FC236}">
              <a16:creationId xmlns:a16="http://schemas.microsoft.com/office/drawing/2014/main" id="{00000000-0008-0000-0000-0000ED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54" name="Text Box 1">
          <a:extLst>
            <a:ext uri="{FF2B5EF4-FFF2-40B4-BE49-F238E27FC236}">
              <a16:creationId xmlns:a16="http://schemas.microsoft.com/office/drawing/2014/main" id="{00000000-0008-0000-0000-0000E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55" name="Text Box 1">
          <a:extLst>
            <a:ext uri="{FF2B5EF4-FFF2-40B4-BE49-F238E27FC236}">
              <a16:creationId xmlns:a16="http://schemas.microsoft.com/office/drawing/2014/main" id="{00000000-0008-0000-0000-0000E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56" name="Text Box 1">
          <a:extLst>
            <a:ext uri="{FF2B5EF4-FFF2-40B4-BE49-F238E27FC236}">
              <a16:creationId xmlns:a16="http://schemas.microsoft.com/office/drawing/2014/main" id="{00000000-0008-0000-0000-0000F0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57" name="Text Box 1">
          <a:extLst>
            <a:ext uri="{FF2B5EF4-FFF2-40B4-BE49-F238E27FC236}">
              <a16:creationId xmlns:a16="http://schemas.microsoft.com/office/drawing/2014/main" id="{00000000-0008-0000-0000-0000F1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58" name="Text Box 1">
          <a:extLst>
            <a:ext uri="{FF2B5EF4-FFF2-40B4-BE49-F238E27FC236}">
              <a16:creationId xmlns:a16="http://schemas.microsoft.com/office/drawing/2014/main" id="{00000000-0008-0000-0000-0000F2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59" name="Text Box 1">
          <a:extLst>
            <a:ext uri="{FF2B5EF4-FFF2-40B4-BE49-F238E27FC236}">
              <a16:creationId xmlns:a16="http://schemas.microsoft.com/office/drawing/2014/main" id="{00000000-0008-0000-0000-0000F3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60" name="Text Box 1">
          <a:extLst>
            <a:ext uri="{FF2B5EF4-FFF2-40B4-BE49-F238E27FC236}">
              <a16:creationId xmlns:a16="http://schemas.microsoft.com/office/drawing/2014/main" id="{00000000-0008-0000-0000-0000F4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61" name="Text Box 24">
          <a:extLst>
            <a:ext uri="{FF2B5EF4-FFF2-40B4-BE49-F238E27FC236}">
              <a16:creationId xmlns:a16="http://schemas.microsoft.com/office/drawing/2014/main" id="{00000000-0008-0000-0000-0000F5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62" name="Text Box 1">
          <a:extLst>
            <a:ext uri="{FF2B5EF4-FFF2-40B4-BE49-F238E27FC236}">
              <a16:creationId xmlns:a16="http://schemas.microsoft.com/office/drawing/2014/main" id="{00000000-0008-0000-0000-0000F6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63" name="Text Box 1">
          <a:extLst>
            <a:ext uri="{FF2B5EF4-FFF2-40B4-BE49-F238E27FC236}">
              <a16:creationId xmlns:a16="http://schemas.microsoft.com/office/drawing/2014/main" id="{00000000-0008-0000-0000-0000F70B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64" name="Text Box 1">
          <a:extLst>
            <a:ext uri="{FF2B5EF4-FFF2-40B4-BE49-F238E27FC236}">
              <a16:creationId xmlns:a16="http://schemas.microsoft.com/office/drawing/2014/main" id="{00000000-0008-0000-0000-0000F80B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65" name="Text Box 1">
          <a:extLst>
            <a:ext uri="{FF2B5EF4-FFF2-40B4-BE49-F238E27FC236}">
              <a16:creationId xmlns:a16="http://schemas.microsoft.com/office/drawing/2014/main" id="{00000000-0008-0000-0000-0000F9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66" name="Text Box 24">
          <a:extLst>
            <a:ext uri="{FF2B5EF4-FFF2-40B4-BE49-F238E27FC236}">
              <a16:creationId xmlns:a16="http://schemas.microsoft.com/office/drawing/2014/main" id="{00000000-0008-0000-0000-0000FA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67" name="Text Box 1">
          <a:extLst>
            <a:ext uri="{FF2B5EF4-FFF2-40B4-BE49-F238E27FC236}">
              <a16:creationId xmlns:a16="http://schemas.microsoft.com/office/drawing/2014/main" id="{00000000-0008-0000-0000-0000FB0B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68" name="Text Box 1">
          <a:extLst>
            <a:ext uri="{FF2B5EF4-FFF2-40B4-BE49-F238E27FC236}">
              <a16:creationId xmlns:a16="http://schemas.microsoft.com/office/drawing/2014/main" id="{00000000-0008-0000-0000-0000FC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69" name="Text Box 1">
          <a:extLst>
            <a:ext uri="{FF2B5EF4-FFF2-40B4-BE49-F238E27FC236}">
              <a16:creationId xmlns:a16="http://schemas.microsoft.com/office/drawing/2014/main" id="{00000000-0008-0000-0000-0000FD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70" name="Text Box 1">
          <a:extLst>
            <a:ext uri="{FF2B5EF4-FFF2-40B4-BE49-F238E27FC236}">
              <a16:creationId xmlns:a16="http://schemas.microsoft.com/office/drawing/2014/main" id="{00000000-0008-0000-0000-0000FE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71" name="Text Box 1">
          <a:extLst>
            <a:ext uri="{FF2B5EF4-FFF2-40B4-BE49-F238E27FC236}">
              <a16:creationId xmlns:a16="http://schemas.microsoft.com/office/drawing/2014/main" id="{00000000-0008-0000-0000-0000FF0B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72" name="Text Box 1">
          <a:extLst>
            <a:ext uri="{FF2B5EF4-FFF2-40B4-BE49-F238E27FC236}">
              <a16:creationId xmlns:a16="http://schemas.microsoft.com/office/drawing/2014/main" id="{00000000-0008-0000-0000-000000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74" name="Text Box 1">
          <a:extLst>
            <a:ext uri="{FF2B5EF4-FFF2-40B4-BE49-F238E27FC236}">
              <a16:creationId xmlns:a16="http://schemas.microsoft.com/office/drawing/2014/main" id="{00000000-0008-0000-0000-00000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75" name="Text Box 24">
          <a:extLst>
            <a:ext uri="{FF2B5EF4-FFF2-40B4-BE49-F238E27FC236}">
              <a16:creationId xmlns:a16="http://schemas.microsoft.com/office/drawing/2014/main" id="{00000000-0008-0000-0000-00000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76" name="Text Box 1">
          <a:extLst>
            <a:ext uri="{FF2B5EF4-FFF2-40B4-BE49-F238E27FC236}">
              <a16:creationId xmlns:a16="http://schemas.microsoft.com/office/drawing/2014/main" id="{00000000-0008-0000-0000-00000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77" name="Text Box 1">
          <a:extLst>
            <a:ext uri="{FF2B5EF4-FFF2-40B4-BE49-F238E27FC236}">
              <a16:creationId xmlns:a16="http://schemas.microsoft.com/office/drawing/2014/main" id="{00000000-0008-0000-0000-000005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78" name="Text Box 1">
          <a:extLst>
            <a:ext uri="{FF2B5EF4-FFF2-40B4-BE49-F238E27FC236}">
              <a16:creationId xmlns:a16="http://schemas.microsoft.com/office/drawing/2014/main" id="{00000000-0008-0000-0000-000006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79" name="Text Box 1">
          <a:extLst>
            <a:ext uri="{FF2B5EF4-FFF2-40B4-BE49-F238E27FC236}">
              <a16:creationId xmlns:a16="http://schemas.microsoft.com/office/drawing/2014/main" id="{00000000-0008-0000-0000-00000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80" name="Text Box 24">
          <a:extLst>
            <a:ext uri="{FF2B5EF4-FFF2-40B4-BE49-F238E27FC236}">
              <a16:creationId xmlns:a16="http://schemas.microsoft.com/office/drawing/2014/main" id="{00000000-0008-0000-0000-00000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81" name="Text Box 1">
          <a:extLst>
            <a:ext uri="{FF2B5EF4-FFF2-40B4-BE49-F238E27FC236}">
              <a16:creationId xmlns:a16="http://schemas.microsoft.com/office/drawing/2014/main" id="{00000000-0008-0000-0000-00000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82" name="Text Box 1">
          <a:extLst>
            <a:ext uri="{FF2B5EF4-FFF2-40B4-BE49-F238E27FC236}">
              <a16:creationId xmlns:a16="http://schemas.microsoft.com/office/drawing/2014/main" id="{00000000-0008-0000-0000-00000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83" name="Text Box 1">
          <a:extLst>
            <a:ext uri="{FF2B5EF4-FFF2-40B4-BE49-F238E27FC236}">
              <a16:creationId xmlns:a16="http://schemas.microsoft.com/office/drawing/2014/main" id="{00000000-0008-0000-0000-00000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84" name="Text Box 1">
          <a:extLst>
            <a:ext uri="{FF2B5EF4-FFF2-40B4-BE49-F238E27FC236}">
              <a16:creationId xmlns:a16="http://schemas.microsoft.com/office/drawing/2014/main" id="{00000000-0008-0000-0000-00000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85" name="Text Box 1">
          <a:extLst>
            <a:ext uri="{FF2B5EF4-FFF2-40B4-BE49-F238E27FC236}">
              <a16:creationId xmlns:a16="http://schemas.microsoft.com/office/drawing/2014/main" id="{00000000-0008-0000-0000-00000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86" name="Text Box 1">
          <a:extLst>
            <a:ext uri="{FF2B5EF4-FFF2-40B4-BE49-F238E27FC236}">
              <a16:creationId xmlns:a16="http://schemas.microsoft.com/office/drawing/2014/main" id="{00000000-0008-0000-0000-00000E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87" name="Text Box 1">
          <a:extLst>
            <a:ext uri="{FF2B5EF4-FFF2-40B4-BE49-F238E27FC236}">
              <a16:creationId xmlns:a16="http://schemas.microsoft.com/office/drawing/2014/main" id="{00000000-0008-0000-0000-00000F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88" name="Text Box 1">
          <a:extLst>
            <a:ext uri="{FF2B5EF4-FFF2-40B4-BE49-F238E27FC236}">
              <a16:creationId xmlns:a16="http://schemas.microsoft.com/office/drawing/2014/main" id="{00000000-0008-0000-0000-00001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89" name="Text Box 24">
          <a:extLst>
            <a:ext uri="{FF2B5EF4-FFF2-40B4-BE49-F238E27FC236}">
              <a16:creationId xmlns:a16="http://schemas.microsoft.com/office/drawing/2014/main" id="{00000000-0008-0000-0000-00001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90" name="Text Box 1">
          <a:extLst>
            <a:ext uri="{FF2B5EF4-FFF2-40B4-BE49-F238E27FC236}">
              <a16:creationId xmlns:a16="http://schemas.microsoft.com/office/drawing/2014/main" id="{00000000-0008-0000-0000-00001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091" name="Text Box 1">
          <a:extLst>
            <a:ext uri="{FF2B5EF4-FFF2-40B4-BE49-F238E27FC236}">
              <a16:creationId xmlns:a16="http://schemas.microsoft.com/office/drawing/2014/main" id="{00000000-0008-0000-0000-000013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092" name="Text Box 1">
          <a:extLst>
            <a:ext uri="{FF2B5EF4-FFF2-40B4-BE49-F238E27FC236}">
              <a16:creationId xmlns:a16="http://schemas.microsoft.com/office/drawing/2014/main" id="{00000000-0008-0000-0000-000014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93" name="Text Box 1">
          <a:extLst>
            <a:ext uri="{FF2B5EF4-FFF2-40B4-BE49-F238E27FC236}">
              <a16:creationId xmlns:a16="http://schemas.microsoft.com/office/drawing/2014/main" id="{00000000-0008-0000-0000-00001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94" name="Text Box 24">
          <a:extLst>
            <a:ext uri="{FF2B5EF4-FFF2-40B4-BE49-F238E27FC236}">
              <a16:creationId xmlns:a16="http://schemas.microsoft.com/office/drawing/2014/main" id="{00000000-0008-0000-0000-00001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095" name="Text Box 1">
          <a:extLst>
            <a:ext uri="{FF2B5EF4-FFF2-40B4-BE49-F238E27FC236}">
              <a16:creationId xmlns:a16="http://schemas.microsoft.com/office/drawing/2014/main" id="{00000000-0008-0000-0000-00001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96" name="Text Box 1">
          <a:extLst>
            <a:ext uri="{FF2B5EF4-FFF2-40B4-BE49-F238E27FC236}">
              <a16:creationId xmlns:a16="http://schemas.microsoft.com/office/drawing/2014/main" id="{00000000-0008-0000-0000-00001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97" name="Text Box 1">
          <a:extLst>
            <a:ext uri="{FF2B5EF4-FFF2-40B4-BE49-F238E27FC236}">
              <a16:creationId xmlns:a16="http://schemas.microsoft.com/office/drawing/2014/main" id="{00000000-0008-0000-0000-00001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98" name="Text Box 1">
          <a:extLst>
            <a:ext uri="{FF2B5EF4-FFF2-40B4-BE49-F238E27FC236}">
              <a16:creationId xmlns:a16="http://schemas.microsoft.com/office/drawing/2014/main" id="{00000000-0008-0000-0000-00001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099" name="Text Box 1">
          <a:extLst>
            <a:ext uri="{FF2B5EF4-FFF2-40B4-BE49-F238E27FC236}">
              <a16:creationId xmlns:a16="http://schemas.microsoft.com/office/drawing/2014/main" id="{00000000-0008-0000-0000-00001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00" name="Text Box 1">
          <a:extLst>
            <a:ext uri="{FF2B5EF4-FFF2-40B4-BE49-F238E27FC236}">
              <a16:creationId xmlns:a16="http://schemas.microsoft.com/office/drawing/2014/main" id="{00000000-0008-0000-0000-00001C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01" name="Text Box 1">
          <a:extLst>
            <a:ext uri="{FF2B5EF4-FFF2-40B4-BE49-F238E27FC236}">
              <a16:creationId xmlns:a16="http://schemas.microsoft.com/office/drawing/2014/main" id="{00000000-0008-0000-0000-00001D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02" name="Text Box 1">
          <a:extLst>
            <a:ext uri="{FF2B5EF4-FFF2-40B4-BE49-F238E27FC236}">
              <a16:creationId xmlns:a16="http://schemas.microsoft.com/office/drawing/2014/main" id="{00000000-0008-0000-0000-00001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03" name="Text Box 24">
          <a:extLst>
            <a:ext uri="{FF2B5EF4-FFF2-40B4-BE49-F238E27FC236}">
              <a16:creationId xmlns:a16="http://schemas.microsoft.com/office/drawing/2014/main" id="{00000000-0008-0000-0000-00001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04" name="Text Box 1">
          <a:extLst>
            <a:ext uri="{FF2B5EF4-FFF2-40B4-BE49-F238E27FC236}">
              <a16:creationId xmlns:a16="http://schemas.microsoft.com/office/drawing/2014/main" id="{00000000-0008-0000-0000-00002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05" name="Text Box 1">
          <a:extLst>
            <a:ext uri="{FF2B5EF4-FFF2-40B4-BE49-F238E27FC236}">
              <a16:creationId xmlns:a16="http://schemas.microsoft.com/office/drawing/2014/main" id="{00000000-0008-0000-0000-000021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06" name="Text Box 1">
          <a:extLst>
            <a:ext uri="{FF2B5EF4-FFF2-40B4-BE49-F238E27FC236}">
              <a16:creationId xmlns:a16="http://schemas.microsoft.com/office/drawing/2014/main" id="{00000000-0008-0000-0000-000022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07" name="Text Box 1">
          <a:extLst>
            <a:ext uri="{FF2B5EF4-FFF2-40B4-BE49-F238E27FC236}">
              <a16:creationId xmlns:a16="http://schemas.microsoft.com/office/drawing/2014/main" id="{00000000-0008-0000-0000-00002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08" name="Text Box 24">
          <a:extLst>
            <a:ext uri="{FF2B5EF4-FFF2-40B4-BE49-F238E27FC236}">
              <a16:creationId xmlns:a16="http://schemas.microsoft.com/office/drawing/2014/main" id="{00000000-0008-0000-0000-00002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09" name="Text Box 1">
          <a:extLst>
            <a:ext uri="{FF2B5EF4-FFF2-40B4-BE49-F238E27FC236}">
              <a16:creationId xmlns:a16="http://schemas.microsoft.com/office/drawing/2014/main" id="{00000000-0008-0000-0000-00002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10" name="Text Box 1">
          <a:extLst>
            <a:ext uri="{FF2B5EF4-FFF2-40B4-BE49-F238E27FC236}">
              <a16:creationId xmlns:a16="http://schemas.microsoft.com/office/drawing/2014/main" id="{00000000-0008-0000-0000-00002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11" name="Text Box 1">
          <a:extLst>
            <a:ext uri="{FF2B5EF4-FFF2-40B4-BE49-F238E27FC236}">
              <a16:creationId xmlns:a16="http://schemas.microsoft.com/office/drawing/2014/main" id="{00000000-0008-0000-0000-00002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12" name="Text Box 1">
          <a:extLst>
            <a:ext uri="{FF2B5EF4-FFF2-40B4-BE49-F238E27FC236}">
              <a16:creationId xmlns:a16="http://schemas.microsoft.com/office/drawing/2014/main" id="{00000000-0008-0000-0000-00002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13" name="Text Box 1">
          <a:extLst>
            <a:ext uri="{FF2B5EF4-FFF2-40B4-BE49-F238E27FC236}">
              <a16:creationId xmlns:a16="http://schemas.microsoft.com/office/drawing/2014/main" id="{00000000-0008-0000-0000-00002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14" name="Text Box 1">
          <a:extLst>
            <a:ext uri="{FF2B5EF4-FFF2-40B4-BE49-F238E27FC236}">
              <a16:creationId xmlns:a16="http://schemas.microsoft.com/office/drawing/2014/main" id="{00000000-0008-0000-0000-00002A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15" name="Text Box 1">
          <a:extLst>
            <a:ext uri="{FF2B5EF4-FFF2-40B4-BE49-F238E27FC236}">
              <a16:creationId xmlns:a16="http://schemas.microsoft.com/office/drawing/2014/main" id="{00000000-0008-0000-0000-00002B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16" name="Text Box 1">
          <a:extLst>
            <a:ext uri="{FF2B5EF4-FFF2-40B4-BE49-F238E27FC236}">
              <a16:creationId xmlns:a16="http://schemas.microsoft.com/office/drawing/2014/main" id="{00000000-0008-0000-0000-00002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17" name="Text Box 24">
          <a:extLst>
            <a:ext uri="{FF2B5EF4-FFF2-40B4-BE49-F238E27FC236}">
              <a16:creationId xmlns:a16="http://schemas.microsoft.com/office/drawing/2014/main" id="{00000000-0008-0000-0000-00002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18" name="Text Box 1">
          <a:extLst>
            <a:ext uri="{FF2B5EF4-FFF2-40B4-BE49-F238E27FC236}">
              <a16:creationId xmlns:a16="http://schemas.microsoft.com/office/drawing/2014/main" id="{00000000-0008-0000-0000-00002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19" name="Text Box 1">
          <a:extLst>
            <a:ext uri="{FF2B5EF4-FFF2-40B4-BE49-F238E27FC236}">
              <a16:creationId xmlns:a16="http://schemas.microsoft.com/office/drawing/2014/main" id="{00000000-0008-0000-0000-00002F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20" name="Text Box 1">
          <a:extLst>
            <a:ext uri="{FF2B5EF4-FFF2-40B4-BE49-F238E27FC236}">
              <a16:creationId xmlns:a16="http://schemas.microsoft.com/office/drawing/2014/main" id="{00000000-0008-0000-0000-000030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21" name="Text Box 1">
          <a:extLst>
            <a:ext uri="{FF2B5EF4-FFF2-40B4-BE49-F238E27FC236}">
              <a16:creationId xmlns:a16="http://schemas.microsoft.com/office/drawing/2014/main" id="{00000000-0008-0000-0000-00003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22" name="Text Box 24">
          <a:extLst>
            <a:ext uri="{FF2B5EF4-FFF2-40B4-BE49-F238E27FC236}">
              <a16:creationId xmlns:a16="http://schemas.microsoft.com/office/drawing/2014/main" id="{00000000-0008-0000-0000-00003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23" name="Text Box 1">
          <a:extLst>
            <a:ext uri="{FF2B5EF4-FFF2-40B4-BE49-F238E27FC236}">
              <a16:creationId xmlns:a16="http://schemas.microsoft.com/office/drawing/2014/main" id="{00000000-0008-0000-0000-00003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24" name="Text Box 1">
          <a:extLst>
            <a:ext uri="{FF2B5EF4-FFF2-40B4-BE49-F238E27FC236}">
              <a16:creationId xmlns:a16="http://schemas.microsoft.com/office/drawing/2014/main" id="{00000000-0008-0000-0000-00003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25" name="Text Box 1">
          <a:extLst>
            <a:ext uri="{FF2B5EF4-FFF2-40B4-BE49-F238E27FC236}">
              <a16:creationId xmlns:a16="http://schemas.microsoft.com/office/drawing/2014/main" id="{00000000-0008-0000-0000-00003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26" name="Text Box 1">
          <a:extLst>
            <a:ext uri="{FF2B5EF4-FFF2-40B4-BE49-F238E27FC236}">
              <a16:creationId xmlns:a16="http://schemas.microsoft.com/office/drawing/2014/main" id="{00000000-0008-0000-0000-00003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27" name="Text Box 1">
          <a:extLst>
            <a:ext uri="{FF2B5EF4-FFF2-40B4-BE49-F238E27FC236}">
              <a16:creationId xmlns:a16="http://schemas.microsoft.com/office/drawing/2014/main" id="{00000000-0008-0000-0000-00003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28" name="Text Box 1">
          <a:extLst>
            <a:ext uri="{FF2B5EF4-FFF2-40B4-BE49-F238E27FC236}">
              <a16:creationId xmlns:a16="http://schemas.microsoft.com/office/drawing/2014/main" id="{00000000-0008-0000-0000-000038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29" name="Text Box 1">
          <a:extLst>
            <a:ext uri="{FF2B5EF4-FFF2-40B4-BE49-F238E27FC236}">
              <a16:creationId xmlns:a16="http://schemas.microsoft.com/office/drawing/2014/main" id="{00000000-0008-0000-0000-000039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30" name="Text Box 1">
          <a:extLst>
            <a:ext uri="{FF2B5EF4-FFF2-40B4-BE49-F238E27FC236}">
              <a16:creationId xmlns:a16="http://schemas.microsoft.com/office/drawing/2014/main" id="{00000000-0008-0000-0000-00003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31" name="Text Box 24">
          <a:extLst>
            <a:ext uri="{FF2B5EF4-FFF2-40B4-BE49-F238E27FC236}">
              <a16:creationId xmlns:a16="http://schemas.microsoft.com/office/drawing/2014/main" id="{00000000-0008-0000-0000-00003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32" name="Text Box 1">
          <a:extLst>
            <a:ext uri="{FF2B5EF4-FFF2-40B4-BE49-F238E27FC236}">
              <a16:creationId xmlns:a16="http://schemas.microsoft.com/office/drawing/2014/main" id="{00000000-0008-0000-0000-00003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33" name="Text Box 1">
          <a:extLst>
            <a:ext uri="{FF2B5EF4-FFF2-40B4-BE49-F238E27FC236}">
              <a16:creationId xmlns:a16="http://schemas.microsoft.com/office/drawing/2014/main" id="{00000000-0008-0000-0000-00003D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34" name="Text Box 1">
          <a:extLst>
            <a:ext uri="{FF2B5EF4-FFF2-40B4-BE49-F238E27FC236}">
              <a16:creationId xmlns:a16="http://schemas.microsoft.com/office/drawing/2014/main" id="{00000000-0008-0000-0000-00003E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35" name="Text Box 1">
          <a:extLst>
            <a:ext uri="{FF2B5EF4-FFF2-40B4-BE49-F238E27FC236}">
              <a16:creationId xmlns:a16="http://schemas.microsoft.com/office/drawing/2014/main" id="{00000000-0008-0000-0000-00003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36" name="Text Box 24">
          <a:extLst>
            <a:ext uri="{FF2B5EF4-FFF2-40B4-BE49-F238E27FC236}">
              <a16:creationId xmlns:a16="http://schemas.microsoft.com/office/drawing/2014/main" id="{00000000-0008-0000-0000-00004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37" name="Text Box 1">
          <a:extLst>
            <a:ext uri="{FF2B5EF4-FFF2-40B4-BE49-F238E27FC236}">
              <a16:creationId xmlns:a16="http://schemas.microsoft.com/office/drawing/2014/main" id="{00000000-0008-0000-0000-00004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38" name="Text Box 1">
          <a:extLst>
            <a:ext uri="{FF2B5EF4-FFF2-40B4-BE49-F238E27FC236}">
              <a16:creationId xmlns:a16="http://schemas.microsoft.com/office/drawing/2014/main" id="{00000000-0008-0000-0000-00004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39" name="Text Box 1">
          <a:extLst>
            <a:ext uri="{FF2B5EF4-FFF2-40B4-BE49-F238E27FC236}">
              <a16:creationId xmlns:a16="http://schemas.microsoft.com/office/drawing/2014/main" id="{00000000-0008-0000-0000-00004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40" name="Text Box 1">
          <a:extLst>
            <a:ext uri="{FF2B5EF4-FFF2-40B4-BE49-F238E27FC236}">
              <a16:creationId xmlns:a16="http://schemas.microsoft.com/office/drawing/2014/main" id="{00000000-0008-0000-0000-00004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41" name="Text Box 1">
          <a:extLst>
            <a:ext uri="{FF2B5EF4-FFF2-40B4-BE49-F238E27FC236}">
              <a16:creationId xmlns:a16="http://schemas.microsoft.com/office/drawing/2014/main" id="{00000000-0008-0000-0000-00004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42" name="Text Box 1">
          <a:extLst>
            <a:ext uri="{FF2B5EF4-FFF2-40B4-BE49-F238E27FC236}">
              <a16:creationId xmlns:a16="http://schemas.microsoft.com/office/drawing/2014/main" id="{00000000-0008-0000-0000-000046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43" name="Text Box 1">
          <a:extLst>
            <a:ext uri="{FF2B5EF4-FFF2-40B4-BE49-F238E27FC236}">
              <a16:creationId xmlns:a16="http://schemas.microsoft.com/office/drawing/2014/main" id="{00000000-0008-0000-0000-000047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44" name="Text Box 1">
          <a:extLst>
            <a:ext uri="{FF2B5EF4-FFF2-40B4-BE49-F238E27FC236}">
              <a16:creationId xmlns:a16="http://schemas.microsoft.com/office/drawing/2014/main" id="{00000000-0008-0000-0000-00004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45" name="Text Box 24">
          <a:extLst>
            <a:ext uri="{FF2B5EF4-FFF2-40B4-BE49-F238E27FC236}">
              <a16:creationId xmlns:a16="http://schemas.microsoft.com/office/drawing/2014/main" id="{00000000-0008-0000-0000-00004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46" name="Text Box 1">
          <a:extLst>
            <a:ext uri="{FF2B5EF4-FFF2-40B4-BE49-F238E27FC236}">
              <a16:creationId xmlns:a16="http://schemas.microsoft.com/office/drawing/2014/main" id="{00000000-0008-0000-0000-00004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47" name="Text Box 1">
          <a:extLst>
            <a:ext uri="{FF2B5EF4-FFF2-40B4-BE49-F238E27FC236}">
              <a16:creationId xmlns:a16="http://schemas.microsoft.com/office/drawing/2014/main" id="{00000000-0008-0000-0000-00004B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48" name="Text Box 1">
          <a:extLst>
            <a:ext uri="{FF2B5EF4-FFF2-40B4-BE49-F238E27FC236}">
              <a16:creationId xmlns:a16="http://schemas.microsoft.com/office/drawing/2014/main" id="{00000000-0008-0000-0000-00004C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49" name="Text Box 1">
          <a:extLst>
            <a:ext uri="{FF2B5EF4-FFF2-40B4-BE49-F238E27FC236}">
              <a16:creationId xmlns:a16="http://schemas.microsoft.com/office/drawing/2014/main" id="{00000000-0008-0000-0000-00004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50" name="Text Box 24">
          <a:extLst>
            <a:ext uri="{FF2B5EF4-FFF2-40B4-BE49-F238E27FC236}">
              <a16:creationId xmlns:a16="http://schemas.microsoft.com/office/drawing/2014/main" id="{00000000-0008-0000-0000-00004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51" name="Text Box 1">
          <a:extLst>
            <a:ext uri="{FF2B5EF4-FFF2-40B4-BE49-F238E27FC236}">
              <a16:creationId xmlns:a16="http://schemas.microsoft.com/office/drawing/2014/main" id="{00000000-0008-0000-0000-00004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52" name="Text Box 1">
          <a:extLst>
            <a:ext uri="{FF2B5EF4-FFF2-40B4-BE49-F238E27FC236}">
              <a16:creationId xmlns:a16="http://schemas.microsoft.com/office/drawing/2014/main" id="{00000000-0008-0000-0000-00005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53" name="Text Box 1">
          <a:extLst>
            <a:ext uri="{FF2B5EF4-FFF2-40B4-BE49-F238E27FC236}">
              <a16:creationId xmlns:a16="http://schemas.microsoft.com/office/drawing/2014/main" id="{00000000-0008-0000-0000-00005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54" name="Text Box 1">
          <a:extLst>
            <a:ext uri="{FF2B5EF4-FFF2-40B4-BE49-F238E27FC236}">
              <a16:creationId xmlns:a16="http://schemas.microsoft.com/office/drawing/2014/main" id="{00000000-0008-0000-0000-00005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55" name="Text Box 1">
          <a:extLst>
            <a:ext uri="{FF2B5EF4-FFF2-40B4-BE49-F238E27FC236}">
              <a16:creationId xmlns:a16="http://schemas.microsoft.com/office/drawing/2014/main" id="{00000000-0008-0000-0000-00005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56" name="Text Box 1">
          <a:extLst>
            <a:ext uri="{FF2B5EF4-FFF2-40B4-BE49-F238E27FC236}">
              <a16:creationId xmlns:a16="http://schemas.microsoft.com/office/drawing/2014/main" id="{00000000-0008-0000-0000-000054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57" name="Text Box 1">
          <a:extLst>
            <a:ext uri="{FF2B5EF4-FFF2-40B4-BE49-F238E27FC236}">
              <a16:creationId xmlns:a16="http://schemas.microsoft.com/office/drawing/2014/main" id="{00000000-0008-0000-0000-000055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58" name="Text Box 1">
          <a:extLst>
            <a:ext uri="{FF2B5EF4-FFF2-40B4-BE49-F238E27FC236}">
              <a16:creationId xmlns:a16="http://schemas.microsoft.com/office/drawing/2014/main" id="{00000000-0008-0000-0000-00005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59" name="Text Box 24">
          <a:extLst>
            <a:ext uri="{FF2B5EF4-FFF2-40B4-BE49-F238E27FC236}">
              <a16:creationId xmlns:a16="http://schemas.microsoft.com/office/drawing/2014/main" id="{00000000-0008-0000-0000-00005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60" name="Text Box 1">
          <a:extLst>
            <a:ext uri="{FF2B5EF4-FFF2-40B4-BE49-F238E27FC236}">
              <a16:creationId xmlns:a16="http://schemas.microsoft.com/office/drawing/2014/main" id="{00000000-0008-0000-0000-00005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61" name="Text Box 1">
          <a:extLst>
            <a:ext uri="{FF2B5EF4-FFF2-40B4-BE49-F238E27FC236}">
              <a16:creationId xmlns:a16="http://schemas.microsoft.com/office/drawing/2014/main" id="{00000000-0008-0000-0000-000059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62" name="Text Box 1">
          <a:extLst>
            <a:ext uri="{FF2B5EF4-FFF2-40B4-BE49-F238E27FC236}">
              <a16:creationId xmlns:a16="http://schemas.microsoft.com/office/drawing/2014/main" id="{00000000-0008-0000-0000-00005A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63" name="Text Box 1">
          <a:extLst>
            <a:ext uri="{FF2B5EF4-FFF2-40B4-BE49-F238E27FC236}">
              <a16:creationId xmlns:a16="http://schemas.microsoft.com/office/drawing/2014/main" id="{00000000-0008-0000-0000-00005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64" name="Text Box 24">
          <a:extLst>
            <a:ext uri="{FF2B5EF4-FFF2-40B4-BE49-F238E27FC236}">
              <a16:creationId xmlns:a16="http://schemas.microsoft.com/office/drawing/2014/main" id="{00000000-0008-0000-0000-00005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65" name="Text Box 1">
          <a:extLst>
            <a:ext uri="{FF2B5EF4-FFF2-40B4-BE49-F238E27FC236}">
              <a16:creationId xmlns:a16="http://schemas.microsoft.com/office/drawing/2014/main" id="{00000000-0008-0000-0000-00005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66" name="Text Box 1">
          <a:extLst>
            <a:ext uri="{FF2B5EF4-FFF2-40B4-BE49-F238E27FC236}">
              <a16:creationId xmlns:a16="http://schemas.microsoft.com/office/drawing/2014/main" id="{00000000-0008-0000-0000-00005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67" name="Text Box 1">
          <a:extLst>
            <a:ext uri="{FF2B5EF4-FFF2-40B4-BE49-F238E27FC236}">
              <a16:creationId xmlns:a16="http://schemas.microsoft.com/office/drawing/2014/main" id="{00000000-0008-0000-0000-00005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68" name="Text Box 1">
          <a:extLst>
            <a:ext uri="{FF2B5EF4-FFF2-40B4-BE49-F238E27FC236}">
              <a16:creationId xmlns:a16="http://schemas.microsoft.com/office/drawing/2014/main" id="{00000000-0008-0000-0000-00006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69" name="Text Box 1">
          <a:extLst>
            <a:ext uri="{FF2B5EF4-FFF2-40B4-BE49-F238E27FC236}">
              <a16:creationId xmlns:a16="http://schemas.microsoft.com/office/drawing/2014/main" id="{00000000-0008-0000-0000-00006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70" name="Text Box 1">
          <a:extLst>
            <a:ext uri="{FF2B5EF4-FFF2-40B4-BE49-F238E27FC236}">
              <a16:creationId xmlns:a16="http://schemas.microsoft.com/office/drawing/2014/main" id="{00000000-0008-0000-0000-000062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71" name="Text Box 1">
          <a:extLst>
            <a:ext uri="{FF2B5EF4-FFF2-40B4-BE49-F238E27FC236}">
              <a16:creationId xmlns:a16="http://schemas.microsoft.com/office/drawing/2014/main" id="{00000000-0008-0000-0000-000063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72" name="Text Box 1">
          <a:extLst>
            <a:ext uri="{FF2B5EF4-FFF2-40B4-BE49-F238E27FC236}">
              <a16:creationId xmlns:a16="http://schemas.microsoft.com/office/drawing/2014/main" id="{00000000-0008-0000-0000-00006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73" name="Text Box 24">
          <a:extLst>
            <a:ext uri="{FF2B5EF4-FFF2-40B4-BE49-F238E27FC236}">
              <a16:creationId xmlns:a16="http://schemas.microsoft.com/office/drawing/2014/main" id="{00000000-0008-0000-0000-00006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74" name="Text Box 1">
          <a:extLst>
            <a:ext uri="{FF2B5EF4-FFF2-40B4-BE49-F238E27FC236}">
              <a16:creationId xmlns:a16="http://schemas.microsoft.com/office/drawing/2014/main" id="{00000000-0008-0000-0000-00006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75" name="Text Box 1">
          <a:extLst>
            <a:ext uri="{FF2B5EF4-FFF2-40B4-BE49-F238E27FC236}">
              <a16:creationId xmlns:a16="http://schemas.microsoft.com/office/drawing/2014/main" id="{00000000-0008-0000-0000-000067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76" name="Text Box 1">
          <a:extLst>
            <a:ext uri="{FF2B5EF4-FFF2-40B4-BE49-F238E27FC236}">
              <a16:creationId xmlns:a16="http://schemas.microsoft.com/office/drawing/2014/main" id="{00000000-0008-0000-0000-000068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77" name="Text Box 1">
          <a:extLst>
            <a:ext uri="{FF2B5EF4-FFF2-40B4-BE49-F238E27FC236}">
              <a16:creationId xmlns:a16="http://schemas.microsoft.com/office/drawing/2014/main" id="{00000000-0008-0000-0000-00006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78" name="Text Box 24">
          <a:extLst>
            <a:ext uri="{FF2B5EF4-FFF2-40B4-BE49-F238E27FC236}">
              <a16:creationId xmlns:a16="http://schemas.microsoft.com/office/drawing/2014/main" id="{00000000-0008-0000-0000-00006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79" name="Text Box 1">
          <a:extLst>
            <a:ext uri="{FF2B5EF4-FFF2-40B4-BE49-F238E27FC236}">
              <a16:creationId xmlns:a16="http://schemas.microsoft.com/office/drawing/2014/main" id="{00000000-0008-0000-0000-00006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80" name="Text Box 1">
          <a:extLst>
            <a:ext uri="{FF2B5EF4-FFF2-40B4-BE49-F238E27FC236}">
              <a16:creationId xmlns:a16="http://schemas.microsoft.com/office/drawing/2014/main" id="{00000000-0008-0000-0000-00006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81" name="Text Box 1">
          <a:extLst>
            <a:ext uri="{FF2B5EF4-FFF2-40B4-BE49-F238E27FC236}">
              <a16:creationId xmlns:a16="http://schemas.microsoft.com/office/drawing/2014/main" id="{00000000-0008-0000-0000-00006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82" name="Text Box 1">
          <a:extLst>
            <a:ext uri="{FF2B5EF4-FFF2-40B4-BE49-F238E27FC236}">
              <a16:creationId xmlns:a16="http://schemas.microsoft.com/office/drawing/2014/main" id="{00000000-0008-0000-0000-00006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83" name="Text Box 1">
          <a:extLst>
            <a:ext uri="{FF2B5EF4-FFF2-40B4-BE49-F238E27FC236}">
              <a16:creationId xmlns:a16="http://schemas.microsoft.com/office/drawing/2014/main" id="{00000000-0008-0000-0000-00006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84" name="Text Box 1">
          <a:extLst>
            <a:ext uri="{FF2B5EF4-FFF2-40B4-BE49-F238E27FC236}">
              <a16:creationId xmlns:a16="http://schemas.microsoft.com/office/drawing/2014/main" id="{00000000-0008-0000-0000-000070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85" name="Text Box 1">
          <a:extLst>
            <a:ext uri="{FF2B5EF4-FFF2-40B4-BE49-F238E27FC236}">
              <a16:creationId xmlns:a16="http://schemas.microsoft.com/office/drawing/2014/main" id="{00000000-0008-0000-0000-000071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86" name="Text Box 1">
          <a:extLst>
            <a:ext uri="{FF2B5EF4-FFF2-40B4-BE49-F238E27FC236}">
              <a16:creationId xmlns:a16="http://schemas.microsoft.com/office/drawing/2014/main" id="{00000000-0008-0000-0000-00007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87" name="Text Box 24">
          <a:extLst>
            <a:ext uri="{FF2B5EF4-FFF2-40B4-BE49-F238E27FC236}">
              <a16:creationId xmlns:a16="http://schemas.microsoft.com/office/drawing/2014/main" id="{00000000-0008-0000-0000-00007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88" name="Text Box 1">
          <a:extLst>
            <a:ext uri="{FF2B5EF4-FFF2-40B4-BE49-F238E27FC236}">
              <a16:creationId xmlns:a16="http://schemas.microsoft.com/office/drawing/2014/main" id="{00000000-0008-0000-0000-00007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89" name="Text Box 1">
          <a:extLst>
            <a:ext uri="{FF2B5EF4-FFF2-40B4-BE49-F238E27FC236}">
              <a16:creationId xmlns:a16="http://schemas.microsoft.com/office/drawing/2014/main" id="{00000000-0008-0000-0000-000075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90" name="Text Box 1">
          <a:extLst>
            <a:ext uri="{FF2B5EF4-FFF2-40B4-BE49-F238E27FC236}">
              <a16:creationId xmlns:a16="http://schemas.microsoft.com/office/drawing/2014/main" id="{00000000-0008-0000-0000-000076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91" name="Text Box 1">
          <a:extLst>
            <a:ext uri="{FF2B5EF4-FFF2-40B4-BE49-F238E27FC236}">
              <a16:creationId xmlns:a16="http://schemas.microsoft.com/office/drawing/2014/main" id="{00000000-0008-0000-0000-00007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92" name="Text Box 24">
          <a:extLst>
            <a:ext uri="{FF2B5EF4-FFF2-40B4-BE49-F238E27FC236}">
              <a16:creationId xmlns:a16="http://schemas.microsoft.com/office/drawing/2014/main" id="{00000000-0008-0000-0000-00007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193" name="Text Box 1">
          <a:extLst>
            <a:ext uri="{FF2B5EF4-FFF2-40B4-BE49-F238E27FC236}">
              <a16:creationId xmlns:a16="http://schemas.microsoft.com/office/drawing/2014/main" id="{00000000-0008-0000-0000-00007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94" name="Text Box 1">
          <a:extLst>
            <a:ext uri="{FF2B5EF4-FFF2-40B4-BE49-F238E27FC236}">
              <a16:creationId xmlns:a16="http://schemas.microsoft.com/office/drawing/2014/main" id="{00000000-0008-0000-0000-00007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95" name="Text Box 1">
          <a:extLst>
            <a:ext uri="{FF2B5EF4-FFF2-40B4-BE49-F238E27FC236}">
              <a16:creationId xmlns:a16="http://schemas.microsoft.com/office/drawing/2014/main" id="{00000000-0008-0000-0000-00007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96" name="Text Box 1">
          <a:extLst>
            <a:ext uri="{FF2B5EF4-FFF2-40B4-BE49-F238E27FC236}">
              <a16:creationId xmlns:a16="http://schemas.microsoft.com/office/drawing/2014/main" id="{00000000-0008-0000-0000-00007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197" name="Text Box 1">
          <a:extLst>
            <a:ext uri="{FF2B5EF4-FFF2-40B4-BE49-F238E27FC236}">
              <a16:creationId xmlns:a16="http://schemas.microsoft.com/office/drawing/2014/main" id="{00000000-0008-0000-0000-00007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198" name="Text Box 1">
          <a:extLst>
            <a:ext uri="{FF2B5EF4-FFF2-40B4-BE49-F238E27FC236}">
              <a16:creationId xmlns:a16="http://schemas.microsoft.com/office/drawing/2014/main" id="{00000000-0008-0000-0000-00007E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199" name="Text Box 1">
          <a:extLst>
            <a:ext uri="{FF2B5EF4-FFF2-40B4-BE49-F238E27FC236}">
              <a16:creationId xmlns:a16="http://schemas.microsoft.com/office/drawing/2014/main" id="{00000000-0008-0000-0000-00007F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00" name="Text Box 1">
          <a:extLst>
            <a:ext uri="{FF2B5EF4-FFF2-40B4-BE49-F238E27FC236}">
              <a16:creationId xmlns:a16="http://schemas.microsoft.com/office/drawing/2014/main" id="{00000000-0008-0000-0000-00008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01" name="Text Box 24">
          <a:extLst>
            <a:ext uri="{FF2B5EF4-FFF2-40B4-BE49-F238E27FC236}">
              <a16:creationId xmlns:a16="http://schemas.microsoft.com/office/drawing/2014/main" id="{00000000-0008-0000-0000-00008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02" name="Text Box 1">
          <a:extLst>
            <a:ext uri="{FF2B5EF4-FFF2-40B4-BE49-F238E27FC236}">
              <a16:creationId xmlns:a16="http://schemas.microsoft.com/office/drawing/2014/main" id="{00000000-0008-0000-0000-00008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03" name="Text Box 1">
          <a:extLst>
            <a:ext uri="{FF2B5EF4-FFF2-40B4-BE49-F238E27FC236}">
              <a16:creationId xmlns:a16="http://schemas.microsoft.com/office/drawing/2014/main" id="{00000000-0008-0000-0000-000083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04" name="Text Box 1">
          <a:extLst>
            <a:ext uri="{FF2B5EF4-FFF2-40B4-BE49-F238E27FC236}">
              <a16:creationId xmlns:a16="http://schemas.microsoft.com/office/drawing/2014/main" id="{00000000-0008-0000-0000-000084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05" name="Text Box 1">
          <a:extLst>
            <a:ext uri="{FF2B5EF4-FFF2-40B4-BE49-F238E27FC236}">
              <a16:creationId xmlns:a16="http://schemas.microsoft.com/office/drawing/2014/main" id="{00000000-0008-0000-0000-00008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06" name="Text Box 24">
          <a:extLst>
            <a:ext uri="{FF2B5EF4-FFF2-40B4-BE49-F238E27FC236}">
              <a16:creationId xmlns:a16="http://schemas.microsoft.com/office/drawing/2014/main" id="{00000000-0008-0000-0000-00008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07" name="Text Box 1">
          <a:extLst>
            <a:ext uri="{FF2B5EF4-FFF2-40B4-BE49-F238E27FC236}">
              <a16:creationId xmlns:a16="http://schemas.microsoft.com/office/drawing/2014/main" id="{00000000-0008-0000-0000-00008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08" name="Text Box 1">
          <a:extLst>
            <a:ext uri="{FF2B5EF4-FFF2-40B4-BE49-F238E27FC236}">
              <a16:creationId xmlns:a16="http://schemas.microsoft.com/office/drawing/2014/main" id="{00000000-0008-0000-0000-00008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09" name="Text Box 1">
          <a:extLst>
            <a:ext uri="{FF2B5EF4-FFF2-40B4-BE49-F238E27FC236}">
              <a16:creationId xmlns:a16="http://schemas.microsoft.com/office/drawing/2014/main" id="{00000000-0008-0000-0000-00008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10" name="Text Box 1">
          <a:extLst>
            <a:ext uri="{FF2B5EF4-FFF2-40B4-BE49-F238E27FC236}">
              <a16:creationId xmlns:a16="http://schemas.microsoft.com/office/drawing/2014/main" id="{00000000-0008-0000-0000-00008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11" name="Text Box 1">
          <a:extLst>
            <a:ext uri="{FF2B5EF4-FFF2-40B4-BE49-F238E27FC236}">
              <a16:creationId xmlns:a16="http://schemas.microsoft.com/office/drawing/2014/main" id="{00000000-0008-0000-0000-00008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12" name="Text Box 1">
          <a:extLst>
            <a:ext uri="{FF2B5EF4-FFF2-40B4-BE49-F238E27FC236}">
              <a16:creationId xmlns:a16="http://schemas.microsoft.com/office/drawing/2014/main" id="{00000000-0008-0000-0000-00008C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13" name="Text Box 1">
          <a:extLst>
            <a:ext uri="{FF2B5EF4-FFF2-40B4-BE49-F238E27FC236}">
              <a16:creationId xmlns:a16="http://schemas.microsoft.com/office/drawing/2014/main" id="{00000000-0008-0000-0000-00008D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14" name="Text Box 1">
          <a:extLst>
            <a:ext uri="{FF2B5EF4-FFF2-40B4-BE49-F238E27FC236}">
              <a16:creationId xmlns:a16="http://schemas.microsoft.com/office/drawing/2014/main" id="{00000000-0008-0000-0000-00008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15" name="Text Box 24">
          <a:extLst>
            <a:ext uri="{FF2B5EF4-FFF2-40B4-BE49-F238E27FC236}">
              <a16:creationId xmlns:a16="http://schemas.microsoft.com/office/drawing/2014/main" id="{00000000-0008-0000-0000-00008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16" name="Text Box 1">
          <a:extLst>
            <a:ext uri="{FF2B5EF4-FFF2-40B4-BE49-F238E27FC236}">
              <a16:creationId xmlns:a16="http://schemas.microsoft.com/office/drawing/2014/main" id="{00000000-0008-0000-0000-00009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17" name="Text Box 1">
          <a:extLst>
            <a:ext uri="{FF2B5EF4-FFF2-40B4-BE49-F238E27FC236}">
              <a16:creationId xmlns:a16="http://schemas.microsoft.com/office/drawing/2014/main" id="{00000000-0008-0000-0000-000091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18" name="Text Box 1">
          <a:extLst>
            <a:ext uri="{FF2B5EF4-FFF2-40B4-BE49-F238E27FC236}">
              <a16:creationId xmlns:a16="http://schemas.microsoft.com/office/drawing/2014/main" id="{00000000-0008-0000-0000-000092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19" name="Text Box 1">
          <a:extLst>
            <a:ext uri="{FF2B5EF4-FFF2-40B4-BE49-F238E27FC236}">
              <a16:creationId xmlns:a16="http://schemas.microsoft.com/office/drawing/2014/main" id="{00000000-0008-0000-0000-00009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20" name="Text Box 24">
          <a:extLst>
            <a:ext uri="{FF2B5EF4-FFF2-40B4-BE49-F238E27FC236}">
              <a16:creationId xmlns:a16="http://schemas.microsoft.com/office/drawing/2014/main" id="{00000000-0008-0000-0000-00009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21" name="Text Box 1">
          <a:extLst>
            <a:ext uri="{FF2B5EF4-FFF2-40B4-BE49-F238E27FC236}">
              <a16:creationId xmlns:a16="http://schemas.microsoft.com/office/drawing/2014/main" id="{00000000-0008-0000-0000-00009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22" name="Text Box 1">
          <a:extLst>
            <a:ext uri="{FF2B5EF4-FFF2-40B4-BE49-F238E27FC236}">
              <a16:creationId xmlns:a16="http://schemas.microsoft.com/office/drawing/2014/main" id="{00000000-0008-0000-0000-00009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23" name="Text Box 1">
          <a:extLst>
            <a:ext uri="{FF2B5EF4-FFF2-40B4-BE49-F238E27FC236}">
              <a16:creationId xmlns:a16="http://schemas.microsoft.com/office/drawing/2014/main" id="{00000000-0008-0000-0000-00009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24" name="Text Box 1">
          <a:extLst>
            <a:ext uri="{FF2B5EF4-FFF2-40B4-BE49-F238E27FC236}">
              <a16:creationId xmlns:a16="http://schemas.microsoft.com/office/drawing/2014/main" id="{00000000-0008-0000-0000-00009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25" name="Text Box 1">
          <a:extLst>
            <a:ext uri="{FF2B5EF4-FFF2-40B4-BE49-F238E27FC236}">
              <a16:creationId xmlns:a16="http://schemas.microsoft.com/office/drawing/2014/main" id="{00000000-0008-0000-0000-00009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26" name="Text Box 1">
          <a:extLst>
            <a:ext uri="{FF2B5EF4-FFF2-40B4-BE49-F238E27FC236}">
              <a16:creationId xmlns:a16="http://schemas.microsoft.com/office/drawing/2014/main" id="{00000000-0008-0000-0000-00009A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27" name="Text Box 1">
          <a:extLst>
            <a:ext uri="{FF2B5EF4-FFF2-40B4-BE49-F238E27FC236}">
              <a16:creationId xmlns:a16="http://schemas.microsoft.com/office/drawing/2014/main" id="{00000000-0008-0000-0000-00009B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28" name="Text Box 1">
          <a:extLst>
            <a:ext uri="{FF2B5EF4-FFF2-40B4-BE49-F238E27FC236}">
              <a16:creationId xmlns:a16="http://schemas.microsoft.com/office/drawing/2014/main" id="{00000000-0008-0000-0000-00009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29" name="Text Box 24">
          <a:extLst>
            <a:ext uri="{FF2B5EF4-FFF2-40B4-BE49-F238E27FC236}">
              <a16:creationId xmlns:a16="http://schemas.microsoft.com/office/drawing/2014/main" id="{00000000-0008-0000-0000-00009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30" name="Text Box 1">
          <a:extLst>
            <a:ext uri="{FF2B5EF4-FFF2-40B4-BE49-F238E27FC236}">
              <a16:creationId xmlns:a16="http://schemas.microsoft.com/office/drawing/2014/main" id="{00000000-0008-0000-0000-00009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31" name="Text Box 1">
          <a:extLst>
            <a:ext uri="{FF2B5EF4-FFF2-40B4-BE49-F238E27FC236}">
              <a16:creationId xmlns:a16="http://schemas.microsoft.com/office/drawing/2014/main" id="{00000000-0008-0000-0000-00009F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32" name="Text Box 1">
          <a:extLst>
            <a:ext uri="{FF2B5EF4-FFF2-40B4-BE49-F238E27FC236}">
              <a16:creationId xmlns:a16="http://schemas.microsoft.com/office/drawing/2014/main" id="{00000000-0008-0000-0000-0000A0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33" name="Text Box 1">
          <a:extLst>
            <a:ext uri="{FF2B5EF4-FFF2-40B4-BE49-F238E27FC236}">
              <a16:creationId xmlns:a16="http://schemas.microsoft.com/office/drawing/2014/main" id="{00000000-0008-0000-0000-0000A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34" name="Text Box 24">
          <a:extLst>
            <a:ext uri="{FF2B5EF4-FFF2-40B4-BE49-F238E27FC236}">
              <a16:creationId xmlns:a16="http://schemas.microsoft.com/office/drawing/2014/main" id="{00000000-0008-0000-0000-0000A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35" name="Text Box 1">
          <a:extLst>
            <a:ext uri="{FF2B5EF4-FFF2-40B4-BE49-F238E27FC236}">
              <a16:creationId xmlns:a16="http://schemas.microsoft.com/office/drawing/2014/main" id="{00000000-0008-0000-0000-0000A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36" name="Text Box 1">
          <a:extLst>
            <a:ext uri="{FF2B5EF4-FFF2-40B4-BE49-F238E27FC236}">
              <a16:creationId xmlns:a16="http://schemas.microsoft.com/office/drawing/2014/main" id="{00000000-0008-0000-0000-0000A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37" name="Text Box 1">
          <a:extLst>
            <a:ext uri="{FF2B5EF4-FFF2-40B4-BE49-F238E27FC236}">
              <a16:creationId xmlns:a16="http://schemas.microsoft.com/office/drawing/2014/main" id="{00000000-0008-0000-0000-0000A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38" name="Text Box 1">
          <a:extLst>
            <a:ext uri="{FF2B5EF4-FFF2-40B4-BE49-F238E27FC236}">
              <a16:creationId xmlns:a16="http://schemas.microsoft.com/office/drawing/2014/main" id="{00000000-0008-0000-0000-0000A6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39" name="Text Box 1">
          <a:extLst>
            <a:ext uri="{FF2B5EF4-FFF2-40B4-BE49-F238E27FC236}">
              <a16:creationId xmlns:a16="http://schemas.microsoft.com/office/drawing/2014/main" id="{00000000-0008-0000-0000-0000A7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40" name="Text Box 1">
          <a:extLst>
            <a:ext uri="{FF2B5EF4-FFF2-40B4-BE49-F238E27FC236}">
              <a16:creationId xmlns:a16="http://schemas.microsoft.com/office/drawing/2014/main" id="{00000000-0008-0000-0000-0000A8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41" name="Text Box 1">
          <a:extLst>
            <a:ext uri="{FF2B5EF4-FFF2-40B4-BE49-F238E27FC236}">
              <a16:creationId xmlns:a16="http://schemas.microsoft.com/office/drawing/2014/main" id="{00000000-0008-0000-0000-0000A9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42" name="Text Box 1">
          <a:extLst>
            <a:ext uri="{FF2B5EF4-FFF2-40B4-BE49-F238E27FC236}">
              <a16:creationId xmlns:a16="http://schemas.microsoft.com/office/drawing/2014/main" id="{00000000-0008-0000-0000-0000A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43" name="Text Box 24">
          <a:extLst>
            <a:ext uri="{FF2B5EF4-FFF2-40B4-BE49-F238E27FC236}">
              <a16:creationId xmlns:a16="http://schemas.microsoft.com/office/drawing/2014/main" id="{00000000-0008-0000-0000-0000A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44" name="Text Box 1">
          <a:extLst>
            <a:ext uri="{FF2B5EF4-FFF2-40B4-BE49-F238E27FC236}">
              <a16:creationId xmlns:a16="http://schemas.microsoft.com/office/drawing/2014/main" id="{00000000-0008-0000-0000-0000A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45" name="Text Box 1">
          <a:extLst>
            <a:ext uri="{FF2B5EF4-FFF2-40B4-BE49-F238E27FC236}">
              <a16:creationId xmlns:a16="http://schemas.microsoft.com/office/drawing/2014/main" id="{00000000-0008-0000-0000-0000AD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46" name="Text Box 1">
          <a:extLst>
            <a:ext uri="{FF2B5EF4-FFF2-40B4-BE49-F238E27FC236}">
              <a16:creationId xmlns:a16="http://schemas.microsoft.com/office/drawing/2014/main" id="{00000000-0008-0000-0000-0000AE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47" name="Text Box 1">
          <a:extLst>
            <a:ext uri="{FF2B5EF4-FFF2-40B4-BE49-F238E27FC236}">
              <a16:creationId xmlns:a16="http://schemas.microsoft.com/office/drawing/2014/main" id="{00000000-0008-0000-0000-0000A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48" name="Text Box 24">
          <a:extLst>
            <a:ext uri="{FF2B5EF4-FFF2-40B4-BE49-F238E27FC236}">
              <a16:creationId xmlns:a16="http://schemas.microsoft.com/office/drawing/2014/main" id="{00000000-0008-0000-0000-0000B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49" name="Text Box 1">
          <a:extLst>
            <a:ext uri="{FF2B5EF4-FFF2-40B4-BE49-F238E27FC236}">
              <a16:creationId xmlns:a16="http://schemas.microsoft.com/office/drawing/2014/main" id="{00000000-0008-0000-0000-0000B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50" name="Text Box 1">
          <a:extLst>
            <a:ext uri="{FF2B5EF4-FFF2-40B4-BE49-F238E27FC236}">
              <a16:creationId xmlns:a16="http://schemas.microsoft.com/office/drawing/2014/main" id="{00000000-0008-0000-0000-0000B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51" name="Text Box 1">
          <a:extLst>
            <a:ext uri="{FF2B5EF4-FFF2-40B4-BE49-F238E27FC236}">
              <a16:creationId xmlns:a16="http://schemas.microsoft.com/office/drawing/2014/main" id="{00000000-0008-0000-0000-0000B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52" name="Text Box 1">
          <a:extLst>
            <a:ext uri="{FF2B5EF4-FFF2-40B4-BE49-F238E27FC236}">
              <a16:creationId xmlns:a16="http://schemas.microsoft.com/office/drawing/2014/main" id="{00000000-0008-0000-0000-0000B4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53" name="Text Box 1">
          <a:extLst>
            <a:ext uri="{FF2B5EF4-FFF2-40B4-BE49-F238E27FC236}">
              <a16:creationId xmlns:a16="http://schemas.microsoft.com/office/drawing/2014/main" id="{00000000-0008-0000-0000-0000B5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54" name="Text Box 1">
          <a:extLst>
            <a:ext uri="{FF2B5EF4-FFF2-40B4-BE49-F238E27FC236}">
              <a16:creationId xmlns:a16="http://schemas.microsoft.com/office/drawing/2014/main" id="{00000000-0008-0000-0000-0000B6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55" name="Text Box 1">
          <a:extLst>
            <a:ext uri="{FF2B5EF4-FFF2-40B4-BE49-F238E27FC236}">
              <a16:creationId xmlns:a16="http://schemas.microsoft.com/office/drawing/2014/main" id="{00000000-0008-0000-0000-0000B7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56" name="Text Box 1">
          <a:extLst>
            <a:ext uri="{FF2B5EF4-FFF2-40B4-BE49-F238E27FC236}">
              <a16:creationId xmlns:a16="http://schemas.microsoft.com/office/drawing/2014/main" id="{00000000-0008-0000-0000-0000B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57" name="Text Box 24">
          <a:extLst>
            <a:ext uri="{FF2B5EF4-FFF2-40B4-BE49-F238E27FC236}">
              <a16:creationId xmlns:a16="http://schemas.microsoft.com/office/drawing/2014/main" id="{00000000-0008-0000-0000-0000B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58" name="Text Box 1">
          <a:extLst>
            <a:ext uri="{FF2B5EF4-FFF2-40B4-BE49-F238E27FC236}">
              <a16:creationId xmlns:a16="http://schemas.microsoft.com/office/drawing/2014/main" id="{00000000-0008-0000-0000-0000B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59" name="Text Box 1">
          <a:extLst>
            <a:ext uri="{FF2B5EF4-FFF2-40B4-BE49-F238E27FC236}">
              <a16:creationId xmlns:a16="http://schemas.microsoft.com/office/drawing/2014/main" id="{00000000-0008-0000-0000-0000BB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60" name="Text Box 1">
          <a:extLst>
            <a:ext uri="{FF2B5EF4-FFF2-40B4-BE49-F238E27FC236}">
              <a16:creationId xmlns:a16="http://schemas.microsoft.com/office/drawing/2014/main" id="{00000000-0008-0000-0000-0000BC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61" name="Text Box 1">
          <a:extLst>
            <a:ext uri="{FF2B5EF4-FFF2-40B4-BE49-F238E27FC236}">
              <a16:creationId xmlns:a16="http://schemas.microsoft.com/office/drawing/2014/main" id="{00000000-0008-0000-0000-0000B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62" name="Text Box 24">
          <a:extLst>
            <a:ext uri="{FF2B5EF4-FFF2-40B4-BE49-F238E27FC236}">
              <a16:creationId xmlns:a16="http://schemas.microsoft.com/office/drawing/2014/main" id="{00000000-0008-0000-0000-0000B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63" name="Text Box 1">
          <a:extLst>
            <a:ext uri="{FF2B5EF4-FFF2-40B4-BE49-F238E27FC236}">
              <a16:creationId xmlns:a16="http://schemas.microsoft.com/office/drawing/2014/main" id="{00000000-0008-0000-0000-0000B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64" name="Text Box 1">
          <a:extLst>
            <a:ext uri="{FF2B5EF4-FFF2-40B4-BE49-F238E27FC236}">
              <a16:creationId xmlns:a16="http://schemas.microsoft.com/office/drawing/2014/main" id="{00000000-0008-0000-0000-0000C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65" name="Text Box 1">
          <a:extLst>
            <a:ext uri="{FF2B5EF4-FFF2-40B4-BE49-F238E27FC236}">
              <a16:creationId xmlns:a16="http://schemas.microsoft.com/office/drawing/2014/main" id="{00000000-0008-0000-0000-0000C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66" name="Text Box 1">
          <a:extLst>
            <a:ext uri="{FF2B5EF4-FFF2-40B4-BE49-F238E27FC236}">
              <a16:creationId xmlns:a16="http://schemas.microsoft.com/office/drawing/2014/main" id="{00000000-0008-0000-0000-0000C2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67" name="Text Box 1">
          <a:extLst>
            <a:ext uri="{FF2B5EF4-FFF2-40B4-BE49-F238E27FC236}">
              <a16:creationId xmlns:a16="http://schemas.microsoft.com/office/drawing/2014/main" id="{00000000-0008-0000-0000-0000C3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68" name="Text Box 1">
          <a:extLst>
            <a:ext uri="{FF2B5EF4-FFF2-40B4-BE49-F238E27FC236}">
              <a16:creationId xmlns:a16="http://schemas.microsoft.com/office/drawing/2014/main" id="{00000000-0008-0000-0000-0000C4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69" name="Text Box 1">
          <a:extLst>
            <a:ext uri="{FF2B5EF4-FFF2-40B4-BE49-F238E27FC236}">
              <a16:creationId xmlns:a16="http://schemas.microsoft.com/office/drawing/2014/main" id="{00000000-0008-0000-0000-0000C5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70" name="Text Box 1">
          <a:extLst>
            <a:ext uri="{FF2B5EF4-FFF2-40B4-BE49-F238E27FC236}">
              <a16:creationId xmlns:a16="http://schemas.microsoft.com/office/drawing/2014/main" id="{00000000-0008-0000-0000-0000C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71" name="Text Box 24">
          <a:extLst>
            <a:ext uri="{FF2B5EF4-FFF2-40B4-BE49-F238E27FC236}">
              <a16:creationId xmlns:a16="http://schemas.microsoft.com/office/drawing/2014/main" id="{00000000-0008-0000-0000-0000C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72" name="Text Box 1">
          <a:extLst>
            <a:ext uri="{FF2B5EF4-FFF2-40B4-BE49-F238E27FC236}">
              <a16:creationId xmlns:a16="http://schemas.microsoft.com/office/drawing/2014/main" id="{00000000-0008-0000-0000-0000C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73" name="Text Box 1">
          <a:extLst>
            <a:ext uri="{FF2B5EF4-FFF2-40B4-BE49-F238E27FC236}">
              <a16:creationId xmlns:a16="http://schemas.microsoft.com/office/drawing/2014/main" id="{00000000-0008-0000-0000-0000C9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74" name="Text Box 1">
          <a:extLst>
            <a:ext uri="{FF2B5EF4-FFF2-40B4-BE49-F238E27FC236}">
              <a16:creationId xmlns:a16="http://schemas.microsoft.com/office/drawing/2014/main" id="{00000000-0008-0000-0000-0000CA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75" name="Text Box 1">
          <a:extLst>
            <a:ext uri="{FF2B5EF4-FFF2-40B4-BE49-F238E27FC236}">
              <a16:creationId xmlns:a16="http://schemas.microsoft.com/office/drawing/2014/main" id="{00000000-0008-0000-0000-0000C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76" name="Text Box 24">
          <a:extLst>
            <a:ext uri="{FF2B5EF4-FFF2-40B4-BE49-F238E27FC236}">
              <a16:creationId xmlns:a16="http://schemas.microsoft.com/office/drawing/2014/main" id="{00000000-0008-0000-0000-0000CC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77" name="Text Box 1">
          <a:extLst>
            <a:ext uri="{FF2B5EF4-FFF2-40B4-BE49-F238E27FC236}">
              <a16:creationId xmlns:a16="http://schemas.microsoft.com/office/drawing/2014/main" id="{00000000-0008-0000-0000-0000CD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78" name="Text Box 1">
          <a:extLst>
            <a:ext uri="{FF2B5EF4-FFF2-40B4-BE49-F238E27FC236}">
              <a16:creationId xmlns:a16="http://schemas.microsoft.com/office/drawing/2014/main" id="{00000000-0008-0000-0000-0000C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79" name="Text Box 1">
          <a:extLst>
            <a:ext uri="{FF2B5EF4-FFF2-40B4-BE49-F238E27FC236}">
              <a16:creationId xmlns:a16="http://schemas.microsoft.com/office/drawing/2014/main" id="{00000000-0008-0000-0000-0000C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80" name="Text Box 1">
          <a:extLst>
            <a:ext uri="{FF2B5EF4-FFF2-40B4-BE49-F238E27FC236}">
              <a16:creationId xmlns:a16="http://schemas.microsoft.com/office/drawing/2014/main" id="{00000000-0008-0000-0000-0000D0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81" name="Text Box 1">
          <a:extLst>
            <a:ext uri="{FF2B5EF4-FFF2-40B4-BE49-F238E27FC236}">
              <a16:creationId xmlns:a16="http://schemas.microsoft.com/office/drawing/2014/main" id="{00000000-0008-0000-0000-0000D1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82" name="Text Box 1">
          <a:extLst>
            <a:ext uri="{FF2B5EF4-FFF2-40B4-BE49-F238E27FC236}">
              <a16:creationId xmlns:a16="http://schemas.microsoft.com/office/drawing/2014/main" id="{00000000-0008-0000-0000-0000D2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83" name="Text Box 1">
          <a:extLst>
            <a:ext uri="{FF2B5EF4-FFF2-40B4-BE49-F238E27FC236}">
              <a16:creationId xmlns:a16="http://schemas.microsoft.com/office/drawing/2014/main" id="{00000000-0008-0000-0000-0000D3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84" name="Text Box 1">
          <a:extLst>
            <a:ext uri="{FF2B5EF4-FFF2-40B4-BE49-F238E27FC236}">
              <a16:creationId xmlns:a16="http://schemas.microsoft.com/office/drawing/2014/main" id="{00000000-0008-0000-0000-0000D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85" name="Text Box 24">
          <a:extLst>
            <a:ext uri="{FF2B5EF4-FFF2-40B4-BE49-F238E27FC236}">
              <a16:creationId xmlns:a16="http://schemas.microsoft.com/office/drawing/2014/main" id="{00000000-0008-0000-0000-0000D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86" name="Text Box 1">
          <a:extLst>
            <a:ext uri="{FF2B5EF4-FFF2-40B4-BE49-F238E27FC236}">
              <a16:creationId xmlns:a16="http://schemas.microsoft.com/office/drawing/2014/main" id="{00000000-0008-0000-0000-0000D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87" name="Text Box 1">
          <a:extLst>
            <a:ext uri="{FF2B5EF4-FFF2-40B4-BE49-F238E27FC236}">
              <a16:creationId xmlns:a16="http://schemas.microsoft.com/office/drawing/2014/main" id="{00000000-0008-0000-0000-0000D7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88" name="Text Box 1">
          <a:extLst>
            <a:ext uri="{FF2B5EF4-FFF2-40B4-BE49-F238E27FC236}">
              <a16:creationId xmlns:a16="http://schemas.microsoft.com/office/drawing/2014/main" id="{00000000-0008-0000-0000-0000D8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89" name="Text Box 1">
          <a:extLst>
            <a:ext uri="{FF2B5EF4-FFF2-40B4-BE49-F238E27FC236}">
              <a16:creationId xmlns:a16="http://schemas.microsoft.com/office/drawing/2014/main" id="{00000000-0008-0000-0000-0000D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90" name="Text Box 24">
          <a:extLst>
            <a:ext uri="{FF2B5EF4-FFF2-40B4-BE49-F238E27FC236}">
              <a16:creationId xmlns:a16="http://schemas.microsoft.com/office/drawing/2014/main" id="{00000000-0008-0000-0000-0000DA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91" name="Text Box 1">
          <a:extLst>
            <a:ext uri="{FF2B5EF4-FFF2-40B4-BE49-F238E27FC236}">
              <a16:creationId xmlns:a16="http://schemas.microsoft.com/office/drawing/2014/main" id="{00000000-0008-0000-0000-0000DB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92" name="Text Box 1">
          <a:extLst>
            <a:ext uri="{FF2B5EF4-FFF2-40B4-BE49-F238E27FC236}">
              <a16:creationId xmlns:a16="http://schemas.microsoft.com/office/drawing/2014/main" id="{00000000-0008-0000-0000-0000D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93" name="Text Box 1">
          <a:extLst>
            <a:ext uri="{FF2B5EF4-FFF2-40B4-BE49-F238E27FC236}">
              <a16:creationId xmlns:a16="http://schemas.microsoft.com/office/drawing/2014/main" id="{00000000-0008-0000-0000-0000D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94" name="Text Box 1">
          <a:extLst>
            <a:ext uri="{FF2B5EF4-FFF2-40B4-BE49-F238E27FC236}">
              <a16:creationId xmlns:a16="http://schemas.microsoft.com/office/drawing/2014/main" id="{00000000-0008-0000-0000-0000DE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295" name="Text Box 1">
          <a:extLst>
            <a:ext uri="{FF2B5EF4-FFF2-40B4-BE49-F238E27FC236}">
              <a16:creationId xmlns:a16="http://schemas.microsoft.com/office/drawing/2014/main" id="{00000000-0008-0000-0000-0000DF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296" name="Text Box 1">
          <a:extLst>
            <a:ext uri="{FF2B5EF4-FFF2-40B4-BE49-F238E27FC236}">
              <a16:creationId xmlns:a16="http://schemas.microsoft.com/office/drawing/2014/main" id="{00000000-0008-0000-0000-0000E0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297" name="Text Box 1">
          <a:extLst>
            <a:ext uri="{FF2B5EF4-FFF2-40B4-BE49-F238E27FC236}">
              <a16:creationId xmlns:a16="http://schemas.microsoft.com/office/drawing/2014/main" id="{00000000-0008-0000-0000-0000E1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98" name="Text Box 1">
          <a:extLst>
            <a:ext uri="{FF2B5EF4-FFF2-40B4-BE49-F238E27FC236}">
              <a16:creationId xmlns:a16="http://schemas.microsoft.com/office/drawing/2014/main" id="{00000000-0008-0000-0000-0000E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299" name="Text Box 24">
          <a:extLst>
            <a:ext uri="{FF2B5EF4-FFF2-40B4-BE49-F238E27FC236}">
              <a16:creationId xmlns:a16="http://schemas.microsoft.com/office/drawing/2014/main" id="{00000000-0008-0000-0000-0000E3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00" name="Text Box 1">
          <a:extLst>
            <a:ext uri="{FF2B5EF4-FFF2-40B4-BE49-F238E27FC236}">
              <a16:creationId xmlns:a16="http://schemas.microsoft.com/office/drawing/2014/main" id="{00000000-0008-0000-0000-0000E4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01" name="Text Box 1">
          <a:extLst>
            <a:ext uri="{FF2B5EF4-FFF2-40B4-BE49-F238E27FC236}">
              <a16:creationId xmlns:a16="http://schemas.microsoft.com/office/drawing/2014/main" id="{00000000-0008-0000-0000-0000E5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02" name="Text Box 1">
          <a:extLst>
            <a:ext uri="{FF2B5EF4-FFF2-40B4-BE49-F238E27FC236}">
              <a16:creationId xmlns:a16="http://schemas.microsoft.com/office/drawing/2014/main" id="{00000000-0008-0000-0000-0000E6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03" name="Text Box 1">
          <a:extLst>
            <a:ext uri="{FF2B5EF4-FFF2-40B4-BE49-F238E27FC236}">
              <a16:creationId xmlns:a16="http://schemas.microsoft.com/office/drawing/2014/main" id="{00000000-0008-0000-0000-0000E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04" name="Text Box 24">
          <a:extLst>
            <a:ext uri="{FF2B5EF4-FFF2-40B4-BE49-F238E27FC236}">
              <a16:creationId xmlns:a16="http://schemas.microsoft.com/office/drawing/2014/main" id="{00000000-0008-0000-0000-0000E8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05" name="Text Box 1">
          <a:extLst>
            <a:ext uri="{FF2B5EF4-FFF2-40B4-BE49-F238E27FC236}">
              <a16:creationId xmlns:a16="http://schemas.microsoft.com/office/drawing/2014/main" id="{00000000-0008-0000-0000-0000E9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06" name="Text Box 1">
          <a:extLst>
            <a:ext uri="{FF2B5EF4-FFF2-40B4-BE49-F238E27FC236}">
              <a16:creationId xmlns:a16="http://schemas.microsoft.com/office/drawing/2014/main" id="{00000000-0008-0000-0000-0000E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07" name="Text Box 1">
          <a:extLst>
            <a:ext uri="{FF2B5EF4-FFF2-40B4-BE49-F238E27FC236}">
              <a16:creationId xmlns:a16="http://schemas.microsoft.com/office/drawing/2014/main" id="{00000000-0008-0000-0000-0000E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08" name="Text Box 1">
          <a:extLst>
            <a:ext uri="{FF2B5EF4-FFF2-40B4-BE49-F238E27FC236}">
              <a16:creationId xmlns:a16="http://schemas.microsoft.com/office/drawing/2014/main" id="{00000000-0008-0000-0000-0000EC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09" name="Text Box 1">
          <a:extLst>
            <a:ext uri="{FF2B5EF4-FFF2-40B4-BE49-F238E27FC236}">
              <a16:creationId xmlns:a16="http://schemas.microsoft.com/office/drawing/2014/main" id="{00000000-0008-0000-0000-0000ED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10" name="Text Box 1">
          <a:extLst>
            <a:ext uri="{FF2B5EF4-FFF2-40B4-BE49-F238E27FC236}">
              <a16:creationId xmlns:a16="http://schemas.microsoft.com/office/drawing/2014/main" id="{00000000-0008-0000-0000-0000EE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11" name="Text Box 1">
          <a:extLst>
            <a:ext uri="{FF2B5EF4-FFF2-40B4-BE49-F238E27FC236}">
              <a16:creationId xmlns:a16="http://schemas.microsoft.com/office/drawing/2014/main" id="{00000000-0008-0000-0000-0000EF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12" name="Text Box 1">
          <a:extLst>
            <a:ext uri="{FF2B5EF4-FFF2-40B4-BE49-F238E27FC236}">
              <a16:creationId xmlns:a16="http://schemas.microsoft.com/office/drawing/2014/main" id="{00000000-0008-0000-0000-0000F0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13" name="Text Box 24">
          <a:extLst>
            <a:ext uri="{FF2B5EF4-FFF2-40B4-BE49-F238E27FC236}">
              <a16:creationId xmlns:a16="http://schemas.microsoft.com/office/drawing/2014/main" id="{00000000-0008-0000-0000-0000F1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14" name="Text Box 1">
          <a:extLst>
            <a:ext uri="{FF2B5EF4-FFF2-40B4-BE49-F238E27FC236}">
              <a16:creationId xmlns:a16="http://schemas.microsoft.com/office/drawing/2014/main" id="{00000000-0008-0000-0000-0000F2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15" name="Text Box 1">
          <a:extLst>
            <a:ext uri="{FF2B5EF4-FFF2-40B4-BE49-F238E27FC236}">
              <a16:creationId xmlns:a16="http://schemas.microsoft.com/office/drawing/2014/main" id="{00000000-0008-0000-0000-0000F3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16" name="Text Box 1">
          <a:extLst>
            <a:ext uri="{FF2B5EF4-FFF2-40B4-BE49-F238E27FC236}">
              <a16:creationId xmlns:a16="http://schemas.microsoft.com/office/drawing/2014/main" id="{00000000-0008-0000-0000-0000F4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17" name="Text Box 1">
          <a:extLst>
            <a:ext uri="{FF2B5EF4-FFF2-40B4-BE49-F238E27FC236}">
              <a16:creationId xmlns:a16="http://schemas.microsoft.com/office/drawing/2014/main" id="{00000000-0008-0000-0000-0000F5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18" name="Text Box 24">
          <a:extLst>
            <a:ext uri="{FF2B5EF4-FFF2-40B4-BE49-F238E27FC236}">
              <a16:creationId xmlns:a16="http://schemas.microsoft.com/office/drawing/2014/main" id="{00000000-0008-0000-0000-0000F6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19" name="Text Box 1">
          <a:extLst>
            <a:ext uri="{FF2B5EF4-FFF2-40B4-BE49-F238E27FC236}">
              <a16:creationId xmlns:a16="http://schemas.microsoft.com/office/drawing/2014/main" id="{00000000-0008-0000-0000-0000F7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20" name="Text Box 1">
          <a:extLst>
            <a:ext uri="{FF2B5EF4-FFF2-40B4-BE49-F238E27FC236}">
              <a16:creationId xmlns:a16="http://schemas.microsoft.com/office/drawing/2014/main" id="{00000000-0008-0000-0000-0000F8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21" name="Text Box 1">
          <a:extLst>
            <a:ext uri="{FF2B5EF4-FFF2-40B4-BE49-F238E27FC236}">
              <a16:creationId xmlns:a16="http://schemas.microsoft.com/office/drawing/2014/main" id="{00000000-0008-0000-0000-0000F9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22" name="Text Box 1">
          <a:extLst>
            <a:ext uri="{FF2B5EF4-FFF2-40B4-BE49-F238E27FC236}">
              <a16:creationId xmlns:a16="http://schemas.microsoft.com/office/drawing/2014/main" id="{00000000-0008-0000-0000-0000FA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23" name="Text Box 1">
          <a:extLst>
            <a:ext uri="{FF2B5EF4-FFF2-40B4-BE49-F238E27FC236}">
              <a16:creationId xmlns:a16="http://schemas.microsoft.com/office/drawing/2014/main" id="{00000000-0008-0000-0000-0000FB0C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24" name="Text Box 1">
          <a:extLst>
            <a:ext uri="{FF2B5EF4-FFF2-40B4-BE49-F238E27FC236}">
              <a16:creationId xmlns:a16="http://schemas.microsoft.com/office/drawing/2014/main" id="{00000000-0008-0000-0000-0000FC0C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25" name="Text Box 1">
          <a:extLst>
            <a:ext uri="{FF2B5EF4-FFF2-40B4-BE49-F238E27FC236}">
              <a16:creationId xmlns:a16="http://schemas.microsoft.com/office/drawing/2014/main" id="{00000000-0008-0000-0000-0000FD0C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26" name="Text Box 1">
          <a:extLst>
            <a:ext uri="{FF2B5EF4-FFF2-40B4-BE49-F238E27FC236}">
              <a16:creationId xmlns:a16="http://schemas.microsoft.com/office/drawing/2014/main" id="{00000000-0008-0000-0000-0000FE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27" name="Text Box 24">
          <a:extLst>
            <a:ext uri="{FF2B5EF4-FFF2-40B4-BE49-F238E27FC236}">
              <a16:creationId xmlns:a16="http://schemas.microsoft.com/office/drawing/2014/main" id="{00000000-0008-0000-0000-0000FF0C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28" name="Text Box 1">
          <a:extLst>
            <a:ext uri="{FF2B5EF4-FFF2-40B4-BE49-F238E27FC236}">
              <a16:creationId xmlns:a16="http://schemas.microsoft.com/office/drawing/2014/main" id="{00000000-0008-0000-0000-00000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29" name="Text Box 1">
          <a:extLst>
            <a:ext uri="{FF2B5EF4-FFF2-40B4-BE49-F238E27FC236}">
              <a16:creationId xmlns:a16="http://schemas.microsoft.com/office/drawing/2014/main" id="{00000000-0008-0000-0000-000001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30" name="Text Box 1">
          <a:extLst>
            <a:ext uri="{FF2B5EF4-FFF2-40B4-BE49-F238E27FC236}">
              <a16:creationId xmlns:a16="http://schemas.microsoft.com/office/drawing/2014/main" id="{00000000-0008-0000-0000-000002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31" name="Text Box 1">
          <a:extLst>
            <a:ext uri="{FF2B5EF4-FFF2-40B4-BE49-F238E27FC236}">
              <a16:creationId xmlns:a16="http://schemas.microsoft.com/office/drawing/2014/main" id="{00000000-0008-0000-0000-00000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32" name="Text Box 24">
          <a:extLst>
            <a:ext uri="{FF2B5EF4-FFF2-40B4-BE49-F238E27FC236}">
              <a16:creationId xmlns:a16="http://schemas.microsoft.com/office/drawing/2014/main" id="{00000000-0008-0000-0000-00000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33" name="Text Box 1">
          <a:extLst>
            <a:ext uri="{FF2B5EF4-FFF2-40B4-BE49-F238E27FC236}">
              <a16:creationId xmlns:a16="http://schemas.microsoft.com/office/drawing/2014/main" id="{00000000-0008-0000-0000-00000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34" name="Text Box 1">
          <a:extLst>
            <a:ext uri="{FF2B5EF4-FFF2-40B4-BE49-F238E27FC236}">
              <a16:creationId xmlns:a16="http://schemas.microsoft.com/office/drawing/2014/main" id="{00000000-0008-0000-0000-00000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35" name="Text Box 1">
          <a:extLst>
            <a:ext uri="{FF2B5EF4-FFF2-40B4-BE49-F238E27FC236}">
              <a16:creationId xmlns:a16="http://schemas.microsoft.com/office/drawing/2014/main" id="{00000000-0008-0000-0000-00000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36" name="Text Box 1">
          <a:extLst>
            <a:ext uri="{FF2B5EF4-FFF2-40B4-BE49-F238E27FC236}">
              <a16:creationId xmlns:a16="http://schemas.microsoft.com/office/drawing/2014/main" id="{00000000-0008-0000-0000-000008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37" name="Text Box 1">
          <a:extLst>
            <a:ext uri="{FF2B5EF4-FFF2-40B4-BE49-F238E27FC236}">
              <a16:creationId xmlns:a16="http://schemas.microsoft.com/office/drawing/2014/main" id="{00000000-0008-0000-0000-000009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38" name="Text Box 1">
          <a:extLst>
            <a:ext uri="{FF2B5EF4-FFF2-40B4-BE49-F238E27FC236}">
              <a16:creationId xmlns:a16="http://schemas.microsoft.com/office/drawing/2014/main" id="{00000000-0008-0000-0000-00000A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39" name="Text Box 1">
          <a:extLst>
            <a:ext uri="{FF2B5EF4-FFF2-40B4-BE49-F238E27FC236}">
              <a16:creationId xmlns:a16="http://schemas.microsoft.com/office/drawing/2014/main" id="{00000000-0008-0000-0000-00000B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40" name="Text Box 1">
          <a:extLst>
            <a:ext uri="{FF2B5EF4-FFF2-40B4-BE49-F238E27FC236}">
              <a16:creationId xmlns:a16="http://schemas.microsoft.com/office/drawing/2014/main" id="{00000000-0008-0000-0000-00000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41" name="Text Box 24">
          <a:extLst>
            <a:ext uri="{FF2B5EF4-FFF2-40B4-BE49-F238E27FC236}">
              <a16:creationId xmlns:a16="http://schemas.microsoft.com/office/drawing/2014/main" id="{00000000-0008-0000-0000-00000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42" name="Text Box 1">
          <a:extLst>
            <a:ext uri="{FF2B5EF4-FFF2-40B4-BE49-F238E27FC236}">
              <a16:creationId xmlns:a16="http://schemas.microsoft.com/office/drawing/2014/main" id="{00000000-0008-0000-0000-00000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43" name="Text Box 1">
          <a:extLst>
            <a:ext uri="{FF2B5EF4-FFF2-40B4-BE49-F238E27FC236}">
              <a16:creationId xmlns:a16="http://schemas.microsoft.com/office/drawing/2014/main" id="{00000000-0008-0000-0000-00000F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44" name="Text Box 1">
          <a:extLst>
            <a:ext uri="{FF2B5EF4-FFF2-40B4-BE49-F238E27FC236}">
              <a16:creationId xmlns:a16="http://schemas.microsoft.com/office/drawing/2014/main" id="{00000000-0008-0000-0000-000010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45" name="Text Box 1">
          <a:extLst>
            <a:ext uri="{FF2B5EF4-FFF2-40B4-BE49-F238E27FC236}">
              <a16:creationId xmlns:a16="http://schemas.microsoft.com/office/drawing/2014/main" id="{00000000-0008-0000-0000-00001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46" name="Text Box 24">
          <a:extLst>
            <a:ext uri="{FF2B5EF4-FFF2-40B4-BE49-F238E27FC236}">
              <a16:creationId xmlns:a16="http://schemas.microsoft.com/office/drawing/2014/main" id="{00000000-0008-0000-0000-00001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47" name="Text Box 1">
          <a:extLst>
            <a:ext uri="{FF2B5EF4-FFF2-40B4-BE49-F238E27FC236}">
              <a16:creationId xmlns:a16="http://schemas.microsoft.com/office/drawing/2014/main" id="{00000000-0008-0000-0000-00001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48" name="Text Box 1">
          <a:extLst>
            <a:ext uri="{FF2B5EF4-FFF2-40B4-BE49-F238E27FC236}">
              <a16:creationId xmlns:a16="http://schemas.microsoft.com/office/drawing/2014/main" id="{00000000-0008-0000-0000-00001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49" name="Text Box 1">
          <a:extLst>
            <a:ext uri="{FF2B5EF4-FFF2-40B4-BE49-F238E27FC236}">
              <a16:creationId xmlns:a16="http://schemas.microsoft.com/office/drawing/2014/main" id="{00000000-0008-0000-0000-00001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50" name="Text Box 1">
          <a:extLst>
            <a:ext uri="{FF2B5EF4-FFF2-40B4-BE49-F238E27FC236}">
              <a16:creationId xmlns:a16="http://schemas.microsoft.com/office/drawing/2014/main" id="{00000000-0008-0000-0000-00001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51" name="Text Box 1">
          <a:extLst>
            <a:ext uri="{FF2B5EF4-FFF2-40B4-BE49-F238E27FC236}">
              <a16:creationId xmlns:a16="http://schemas.microsoft.com/office/drawing/2014/main" id="{00000000-0008-0000-0000-00001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52" name="Text Box 1">
          <a:extLst>
            <a:ext uri="{FF2B5EF4-FFF2-40B4-BE49-F238E27FC236}">
              <a16:creationId xmlns:a16="http://schemas.microsoft.com/office/drawing/2014/main" id="{00000000-0008-0000-0000-000018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53" name="Text Box 1">
          <a:extLst>
            <a:ext uri="{FF2B5EF4-FFF2-40B4-BE49-F238E27FC236}">
              <a16:creationId xmlns:a16="http://schemas.microsoft.com/office/drawing/2014/main" id="{00000000-0008-0000-0000-000019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54" name="Text Box 1">
          <a:extLst>
            <a:ext uri="{FF2B5EF4-FFF2-40B4-BE49-F238E27FC236}">
              <a16:creationId xmlns:a16="http://schemas.microsoft.com/office/drawing/2014/main" id="{00000000-0008-0000-0000-00001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55" name="Text Box 24">
          <a:extLst>
            <a:ext uri="{FF2B5EF4-FFF2-40B4-BE49-F238E27FC236}">
              <a16:creationId xmlns:a16="http://schemas.microsoft.com/office/drawing/2014/main" id="{00000000-0008-0000-0000-00001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56" name="Text Box 1">
          <a:extLst>
            <a:ext uri="{FF2B5EF4-FFF2-40B4-BE49-F238E27FC236}">
              <a16:creationId xmlns:a16="http://schemas.microsoft.com/office/drawing/2014/main" id="{00000000-0008-0000-0000-00001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57" name="Text Box 1">
          <a:extLst>
            <a:ext uri="{FF2B5EF4-FFF2-40B4-BE49-F238E27FC236}">
              <a16:creationId xmlns:a16="http://schemas.microsoft.com/office/drawing/2014/main" id="{00000000-0008-0000-0000-00001D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58" name="Text Box 1">
          <a:extLst>
            <a:ext uri="{FF2B5EF4-FFF2-40B4-BE49-F238E27FC236}">
              <a16:creationId xmlns:a16="http://schemas.microsoft.com/office/drawing/2014/main" id="{00000000-0008-0000-0000-00001E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59" name="Text Box 1">
          <a:extLst>
            <a:ext uri="{FF2B5EF4-FFF2-40B4-BE49-F238E27FC236}">
              <a16:creationId xmlns:a16="http://schemas.microsoft.com/office/drawing/2014/main" id="{00000000-0008-0000-0000-00001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60" name="Text Box 24">
          <a:extLst>
            <a:ext uri="{FF2B5EF4-FFF2-40B4-BE49-F238E27FC236}">
              <a16:creationId xmlns:a16="http://schemas.microsoft.com/office/drawing/2014/main" id="{00000000-0008-0000-0000-00002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61" name="Text Box 1">
          <a:extLst>
            <a:ext uri="{FF2B5EF4-FFF2-40B4-BE49-F238E27FC236}">
              <a16:creationId xmlns:a16="http://schemas.microsoft.com/office/drawing/2014/main" id="{00000000-0008-0000-0000-00002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62" name="Text Box 1">
          <a:extLst>
            <a:ext uri="{FF2B5EF4-FFF2-40B4-BE49-F238E27FC236}">
              <a16:creationId xmlns:a16="http://schemas.microsoft.com/office/drawing/2014/main" id="{00000000-0008-0000-0000-00002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63" name="Text Box 1">
          <a:extLst>
            <a:ext uri="{FF2B5EF4-FFF2-40B4-BE49-F238E27FC236}">
              <a16:creationId xmlns:a16="http://schemas.microsoft.com/office/drawing/2014/main" id="{00000000-0008-0000-0000-00002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64" name="Text Box 1">
          <a:extLst>
            <a:ext uri="{FF2B5EF4-FFF2-40B4-BE49-F238E27FC236}">
              <a16:creationId xmlns:a16="http://schemas.microsoft.com/office/drawing/2014/main" id="{00000000-0008-0000-0000-00002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65" name="Text Box 1">
          <a:extLst>
            <a:ext uri="{FF2B5EF4-FFF2-40B4-BE49-F238E27FC236}">
              <a16:creationId xmlns:a16="http://schemas.microsoft.com/office/drawing/2014/main" id="{00000000-0008-0000-0000-00002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66" name="Text Box 1">
          <a:extLst>
            <a:ext uri="{FF2B5EF4-FFF2-40B4-BE49-F238E27FC236}">
              <a16:creationId xmlns:a16="http://schemas.microsoft.com/office/drawing/2014/main" id="{00000000-0008-0000-0000-000026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67" name="Text Box 1">
          <a:extLst>
            <a:ext uri="{FF2B5EF4-FFF2-40B4-BE49-F238E27FC236}">
              <a16:creationId xmlns:a16="http://schemas.microsoft.com/office/drawing/2014/main" id="{00000000-0008-0000-0000-000027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68" name="Text Box 1">
          <a:extLst>
            <a:ext uri="{FF2B5EF4-FFF2-40B4-BE49-F238E27FC236}">
              <a16:creationId xmlns:a16="http://schemas.microsoft.com/office/drawing/2014/main" id="{00000000-0008-0000-0000-00002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69" name="Text Box 24">
          <a:extLst>
            <a:ext uri="{FF2B5EF4-FFF2-40B4-BE49-F238E27FC236}">
              <a16:creationId xmlns:a16="http://schemas.microsoft.com/office/drawing/2014/main" id="{00000000-0008-0000-0000-00002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70" name="Text Box 1">
          <a:extLst>
            <a:ext uri="{FF2B5EF4-FFF2-40B4-BE49-F238E27FC236}">
              <a16:creationId xmlns:a16="http://schemas.microsoft.com/office/drawing/2014/main" id="{00000000-0008-0000-0000-00002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71" name="Text Box 1">
          <a:extLst>
            <a:ext uri="{FF2B5EF4-FFF2-40B4-BE49-F238E27FC236}">
              <a16:creationId xmlns:a16="http://schemas.microsoft.com/office/drawing/2014/main" id="{00000000-0008-0000-0000-00002B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72" name="Text Box 1">
          <a:extLst>
            <a:ext uri="{FF2B5EF4-FFF2-40B4-BE49-F238E27FC236}">
              <a16:creationId xmlns:a16="http://schemas.microsoft.com/office/drawing/2014/main" id="{00000000-0008-0000-0000-00002C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73" name="Text Box 1">
          <a:extLst>
            <a:ext uri="{FF2B5EF4-FFF2-40B4-BE49-F238E27FC236}">
              <a16:creationId xmlns:a16="http://schemas.microsoft.com/office/drawing/2014/main" id="{00000000-0008-0000-0000-00002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74" name="Text Box 24">
          <a:extLst>
            <a:ext uri="{FF2B5EF4-FFF2-40B4-BE49-F238E27FC236}">
              <a16:creationId xmlns:a16="http://schemas.microsoft.com/office/drawing/2014/main" id="{00000000-0008-0000-0000-00002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75" name="Text Box 1">
          <a:extLst>
            <a:ext uri="{FF2B5EF4-FFF2-40B4-BE49-F238E27FC236}">
              <a16:creationId xmlns:a16="http://schemas.microsoft.com/office/drawing/2014/main" id="{00000000-0008-0000-0000-00002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76" name="Text Box 1">
          <a:extLst>
            <a:ext uri="{FF2B5EF4-FFF2-40B4-BE49-F238E27FC236}">
              <a16:creationId xmlns:a16="http://schemas.microsoft.com/office/drawing/2014/main" id="{00000000-0008-0000-0000-00003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77" name="Text Box 1">
          <a:extLst>
            <a:ext uri="{FF2B5EF4-FFF2-40B4-BE49-F238E27FC236}">
              <a16:creationId xmlns:a16="http://schemas.microsoft.com/office/drawing/2014/main" id="{00000000-0008-0000-0000-00003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78" name="Text Box 1">
          <a:extLst>
            <a:ext uri="{FF2B5EF4-FFF2-40B4-BE49-F238E27FC236}">
              <a16:creationId xmlns:a16="http://schemas.microsoft.com/office/drawing/2014/main" id="{00000000-0008-0000-0000-00003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79" name="Text Box 1">
          <a:extLst>
            <a:ext uri="{FF2B5EF4-FFF2-40B4-BE49-F238E27FC236}">
              <a16:creationId xmlns:a16="http://schemas.microsoft.com/office/drawing/2014/main" id="{00000000-0008-0000-0000-00003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80" name="Text Box 1">
          <a:extLst>
            <a:ext uri="{FF2B5EF4-FFF2-40B4-BE49-F238E27FC236}">
              <a16:creationId xmlns:a16="http://schemas.microsoft.com/office/drawing/2014/main" id="{00000000-0008-0000-0000-000034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81" name="Text Box 1">
          <a:extLst>
            <a:ext uri="{FF2B5EF4-FFF2-40B4-BE49-F238E27FC236}">
              <a16:creationId xmlns:a16="http://schemas.microsoft.com/office/drawing/2014/main" id="{00000000-0008-0000-0000-000035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82" name="Text Box 1">
          <a:extLst>
            <a:ext uri="{FF2B5EF4-FFF2-40B4-BE49-F238E27FC236}">
              <a16:creationId xmlns:a16="http://schemas.microsoft.com/office/drawing/2014/main" id="{00000000-0008-0000-0000-00003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83" name="Text Box 24">
          <a:extLst>
            <a:ext uri="{FF2B5EF4-FFF2-40B4-BE49-F238E27FC236}">
              <a16:creationId xmlns:a16="http://schemas.microsoft.com/office/drawing/2014/main" id="{00000000-0008-0000-0000-00003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84" name="Text Box 1">
          <a:extLst>
            <a:ext uri="{FF2B5EF4-FFF2-40B4-BE49-F238E27FC236}">
              <a16:creationId xmlns:a16="http://schemas.microsoft.com/office/drawing/2014/main" id="{00000000-0008-0000-0000-00003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85" name="Text Box 1">
          <a:extLst>
            <a:ext uri="{FF2B5EF4-FFF2-40B4-BE49-F238E27FC236}">
              <a16:creationId xmlns:a16="http://schemas.microsoft.com/office/drawing/2014/main" id="{00000000-0008-0000-0000-000039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86" name="Text Box 1">
          <a:extLst>
            <a:ext uri="{FF2B5EF4-FFF2-40B4-BE49-F238E27FC236}">
              <a16:creationId xmlns:a16="http://schemas.microsoft.com/office/drawing/2014/main" id="{00000000-0008-0000-0000-00003A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87" name="Text Box 1">
          <a:extLst>
            <a:ext uri="{FF2B5EF4-FFF2-40B4-BE49-F238E27FC236}">
              <a16:creationId xmlns:a16="http://schemas.microsoft.com/office/drawing/2014/main" id="{00000000-0008-0000-0000-00003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88" name="Text Box 24">
          <a:extLst>
            <a:ext uri="{FF2B5EF4-FFF2-40B4-BE49-F238E27FC236}">
              <a16:creationId xmlns:a16="http://schemas.microsoft.com/office/drawing/2014/main" id="{00000000-0008-0000-0000-00003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89" name="Text Box 1">
          <a:extLst>
            <a:ext uri="{FF2B5EF4-FFF2-40B4-BE49-F238E27FC236}">
              <a16:creationId xmlns:a16="http://schemas.microsoft.com/office/drawing/2014/main" id="{00000000-0008-0000-0000-00003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90" name="Text Box 1">
          <a:extLst>
            <a:ext uri="{FF2B5EF4-FFF2-40B4-BE49-F238E27FC236}">
              <a16:creationId xmlns:a16="http://schemas.microsoft.com/office/drawing/2014/main" id="{00000000-0008-0000-0000-00003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91" name="Text Box 1">
          <a:extLst>
            <a:ext uri="{FF2B5EF4-FFF2-40B4-BE49-F238E27FC236}">
              <a16:creationId xmlns:a16="http://schemas.microsoft.com/office/drawing/2014/main" id="{00000000-0008-0000-0000-00003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92" name="Text Box 1">
          <a:extLst>
            <a:ext uri="{FF2B5EF4-FFF2-40B4-BE49-F238E27FC236}">
              <a16:creationId xmlns:a16="http://schemas.microsoft.com/office/drawing/2014/main" id="{00000000-0008-0000-0000-00004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393" name="Text Box 1">
          <a:extLst>
            <a:ext uri="{FF2B5EF4-FFF2-40B4-BE49-F238E27FC236}">
              <a16:creationId xmlns:a16="http://schemas.microsoft.com/office/drawing/2014/main" id="{00000000-0008-0000-0000-00004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94" name="Text Box 1">
          <a:extLst>
            <a:ext uri="{FF2B5EF4-FFF2-40B4-BE49-F238E27FC236}">
              <a16:creationId xmlns:a16="http://schemas.microsoft.com/office/drawing/2014/main" id="{00000000-0008-0000-0000-000042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395" name="Text Box 1">
          <a:extLst>
            <a:ext uri="{FF2B5EF4-FFF2-40B4-BE49-F238E27FC236}">
              <a16:creationId xmlns:a16="http://schemas.microsoft.com/office/drawing/2014/main" id="{00000000-0008-0000-0000-000043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96" name="Text Box 1">
          <a:extLst>
            <a:ext uri="{FF2B5EF4-FFF2-40B4-BE49-F238E27FC236}">
              <a16:creationId xmlns:a16="http://schemas.microsoft.com/office/drawing/2014/main" id="{00000000-0008-0000-0000-00004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97" name="Text Box 24">
          <a:extLst>
            <a:ext uri="{FF2B5EF4-FFF2-40B4-BE49-F238E27FC236}">
              <a16:creationId xmlns:a16="http://schemas.microsoft.com/office/drawing/2014/main" id="{00000000-0008-0000-0000-00004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398" name="Text Box 1">
          <a:extLst>
            <a:ext uri="{FF2B5EF4-FFF2-40B4-BE49-F238E27FC236}">
              <a16:creationId xmlns:a16="http://schemas.microsoft.com/office/drawing/2014/main" id="{00000000-0008-0000-0000-00004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399" name="Text Box 1">
          <a:extLst>
            <a:ext uri="{FF2B5EF4-FFF2-40B4-BE49-F238E27FC236}">
              <a16:creationId xmlns:a16="http://schemas.microsoft.com/office/drawing/2014/main" id="{00000000-0008-0000-0000-000047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00" name="Text Box 1">
          <a:extLst>
            <a:ext uri="{FF2B5EF4-FFF2-40B4-BE49-F238E27FC236}">
              <a16:creationId xmlns:a16="http://schemas.microsoft.com/office/drawing/2014/main" id="{00000000-0008-0000-0000-000048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01" name="Text Box 1">
          <a:extLst>
            <a:ext uri="{FF2B5EF4-FFF2-40B4-BE49-F238E27FC236}">
              <a16:creationId xmlns:a16="http://schemas.microsoft.com/office/drawing/2014/main" id="{00000000-0008-0000-0000-00004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02" name="Text Box 24">
          <a:extLst>
            <a:ext uri="{FF2B5EF4-FFF2-40B4-BE49-F238E27FC236}">
              <a16:creationId xmlns:a16="http://schemas.microsoft.com/office/drawing/2014/main" id="{00000000-0008-0000-0000-00004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03" name="Text Box 1">
          <a:extLst>
            <a:ext uri="{FF2B5EF4-FFF2-40B4-BE49-F238E27FC236}">
              <a16:creationId xmlns:a16="http://schemas.microsoft.com/office/drawing/2014/main" id="{00000000-0008-0000-0000-00004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04" name="Text Box 1">
          <a:extLst>
            <a:ext uri="{FF2B5EF4-FFF2-40B4-BE49-F238E27FC236}">
              <a16:creationId xmlns:a16="http://schemas.microsoft.com/office/drawing/2014/main" id="{00000000-0008-0000-0000-00004C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05" name="Text Box 1">
          <a:extLst>
            <a:ext uri="{FF2B5EF4-FFF2-40B4-BE49-F238E27FC236}">
              <a16:creationId xmlns:a16="http://schemas.microsoft.com/office/drawing/2014/main" id="{00000000-0008-0000-0000-00004D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06" name="Text Box 1">
          <a:extLst>
            <a:ext uri="{FF2B5EF4-FFF2-40B4-BE49-F238E27FC236}">
              <a16:creationId xmlns:a16="http://schemas.microsoft.com/office/drawing/2014/main" id="{00000000-0008-0000-0000-00004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07" name="Text Box 1">
          <a:extLst>
            <a:ext uri="{FF2B5EF4-FFF2-40B4-BE49-F238E27FC236}">
              <a16:creationId xmlns:a16="http://schemas.microsoft.com/office/drawing/2014/main" id="{00000000-0008-0000-0000-00004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08" name="Text Box 1">
          <a:extLst>
            <a:ext uri="{FF2B5EF4-FFF2-40B4-BE49-F238E27FC236}">
              <a16:creationId xmlns:a16="http://schemas.microsoft.com/office/drawing/2014/main" id="{00000000-0008-0000-0000-000050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09" name="Text Box 1">
          <a:extLst>
            <a:ext uri="{FF2B5EF4-FFF2-40B4-BE49-F238E27FC236}">
              <a16:creationId xmlns:a16="http://schemas.microsoft.com/office/drawing/2014/main" id="{00000000-0008-0000-0000-000051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10" name="Text Box 1">
          <a:extLst>
            <a:ext uri="{FF2B5EF4-FFF2-40B4-BE49-F238E27FC236}">
              <a16:creationId xmlns:a16="http://schemas.microsoft.com/office/drawing/2014/main" id="{00000000-0008-0000-0000-00005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11" name="Text Box 24">
          <a:extLst>
            <a:ext uri="{FF2B5EF4-FFF2-40B4-BE49-F238E27FC236}">
              <a16:creationId xmlns:a16="http://schemas.microsoft.com/office/drawing/2014/main" id="{00000000-0008-0000-0000-00005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12" name="Text Box 1">
          <a:extLst>
            <a:ext uri="{FF2B5EF4-FFF2-40B4-BE49-F238E27FC236}">
              <a16:creationId xmlns:a16="http://schemas.microsoft.com/office/drawing/2014/main" id="{00000000-0008-0000-0000-00005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13" name="Text Box 1">
          <a:extLst>
            <a:ext uri="{FF2B5EF4-FFF2-40B4-BE49-F238E27FC236}">
              <a16:creationId xmlns:a16="http://schemas.microsoft.com/office/drawing/2014/main" id="{00000000-0008-0000-0000-000055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14" name="Text Box 1">
          <a:extLst>
            <a:ext uri="{FF2B5EF4-FFF2-40B4-BE49-F238E27FC236}">
              <a16:creationId xmlns:a16="http://schemas.microsoft.com/office/drawing/2014/main" id="{00000000-0008-0000-0000-000056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15" name="Text Box 1">
          <a:extLst>
            <a:ext uri="{FF2B5EF4-FFF2-40B4-BE49-F238E27FC236}">
              <a16:creationId xmlns:a16="http://schemas.microsoft.com/office/drawing/2014/main" id="{00000000-0008-0000-0000-00005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16" name="Text Box 24">
          <a:extLst>
            <a:ext uri="{FF2B5EF4-FFF2-40B4-BE49-F238E27FC236}">
              <a16:creationId xmlns:a16="http://schemas.microsoft.com/office/drawing/2014/main" id="{00000000-0008-0000-0000-00005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17" name="Text Box 1">
          <a:extLst>
            <a:ext uri="{FF2B5EF4-FFF2-40B4-BE49-F238E27FC236}">
              <a16:creationId xmlns:a16="http://schemas.microsoft.com/office/drawing/2014/main" id="{00000000-0008-0000-0000-00005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18" name="Text Box 1">
          <a:extLst>
            <a:ext uri="{FF2B5EF4-FFF2-40B4-BE49-F238E27FC236}">
              <a16:creationId xmlns:a16="http://schemas.microsoft.com/office/drawing/2014/main" id="{00000000-0008-0000-0000-00005A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19" name="Text Box 1">
          <a:extLst>
            <a:ext uri="{FF2B5EF4-FFF2-40B4-BE49-F238E27FC236}">
              <a16:creationId xmlns:a16="http://schemas.microsoft.com/office/drawing/2014/main" id="{00000000-0008-0000-0000-00005B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20" name="Text Box 1">
          <a:extLst>
            <a:ext uri="{FF2B5EF4-FFF2-40B4-BE49-F238E27FC236}">
              <a16:creationId xmlns:a16="http://schemas.microsoft.com/office/drawing/2014/main" id="{00000000-0008-0000-0000-00005C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21" name="Text Box 1">
          <a:extLst>
            <a:ext uri="{FF2B5EF4-FFF2-40B4-BE49-F238E27FC236}">
              <a16:creationId xmlns:a16="http://schemas.microsoft.com/office/drawing/2014/main" id="{00000000-0008-0000-0000-00005D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22" name="Text Box 1">
          <a:extLst>
            <a:ext uri="{FF2B5EF4-FFF2-40B4-BE49-F238E27FC236}">
              <a16:creationId xmlns:a16="http://schemas.microsoft.com/office/drawing/2014/main" id="{00000000-0008-0000-0000-00005E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23" name="Text Box 1">
          <a:extLst>
            <a:ext uri="{FF2B5EF4-FFF2-40B4-BE49-F238E27FC236}">
              <a16:creationId xmlns:a16="http://schemas.microsoft.com/office/drawing/2014/main" id="{00000000-0008-0000-0000-00005F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24" name="Text Box 1">
          <a:extLst>
            <a:ext uri="{FF2B5EF4-FFF2-40B4-BE49-F238E27FC236}">
              <a16:creationId xmlns:a16="http://schemas.microsoft.com/office/drawing/2014/main" id="{00000000-0008-0000-0000-00006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25" name="Text Box 24">
          <a:extLst>
            <a:ext uri="{FF2B5EF4-FFF2-40B4-BE49-F238E27FC236}">
              <a16:creationId xmlns:a16="http://schemas.microsoft.com/office/drawing/2014/main" id="{00000000-0008-0000-0000-00006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26" name="Text Box 1">
          <a:extLst>
            <a:ext uri="{FF2B5EF4-FFF2-40B4-BE49-F238E27FC236}">
              <a16:creationId xmlns:a16="http://schemas.microsoft.com/office/drawing/2014/main" id="{00000000-0008-0000-0000-00006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27" name="Text Box 1">
          <a:extLst>
            <a:ext uri="{FF2B5EF4-FFF2-40B4-BE49-F238E27FC236}">
              <a16:creationId xmlns:a16="http://schemas.microsoft.com/office/drawing/2014/main" id="{00000000-0008-0000-0000-000063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28" name="Text Box 1">
          <a:extLst>
            <a:ext uri="{FF2B5EF4-FFF2-40B4-BE49-F238E27FC236}">
              <a16:creationId xmlns:a16="http://schemas.microsoft.com/office/drawing/2014/main" id="{00000000-0008-0000-0000-000064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29" name="Text Box 1">
          <a:extLst>
            <a:ext uri="{FF2B5EF4-FFF2-40B4-BE49-F238E27FC236}">
              <a16:creationId xmlns:a16="http://schemas.microsoft.com/office/drawing/2014/main" id="{00000000-0008-0000-0000-00006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30" name="Text Box 24">
          <a:extLst>
            <a:ext uri="{FF2B5EF4-FFF2-40B4-BE49-F238E27FC236}">
              <a16:creationId xmlns:a16="http://schemas.microsoft.com/office/drawing/2014/main" id="{00000000-0008-0000-0000-00006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31" name="Text Box 1">
          <a:extLst>
            <a:ext uri="{FF2B5EF4-FFF2-40B4-BE49-F238E27FC236}">
              <a16:creationId xmlns:a16="http://schemas.microsoft.com/office/drawing/2014/main" id="{00000000-0008-0000-0000-00006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32" name="Text Box 1">
          <a:extLst>
            <a:ext uri="{FF2B5EF4-FFF2-40B4-BE49-F238E27FC236}">
              <a16:creationId xmlns:a16="http://schemas.microsoft.com/office/drawing/2014/main" id="{00000000-0008-0000-0000-000068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33" name="Text Box 1">
          <a:extLst>
            <a:ext uri="{FF2B5EF4-FFF2-40B4-BE49-F238E27FC236}">
              <a16:creationId xmlns:a16="http://schemas.microsoft.com/office/drawing/2014/main" id="{00000000-0008-0000-0000-000069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34" name="Text Box 1">
          <a:extLst>
            <a:ext uri="{FF2B5EF4-FFF2-40B4-BE49-F238E27FC236}">
              <a16:creationId xmlns:a16="http://schemas.microsoft.com/office/drawing/2014/main" id="{00000000-0008-0000-0000-00006A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35" name="Text Box 1">
          <a:extLst>
            <a:ext uri="{FF2B5EF4-FFF2-40B4-BE49-F238E27FC236}">
              <a16:creationId xmlns:a16="http://schemas.microsoft.com/office/drawing/2014/main" id="{00000000-0008-0000-0000-00006B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36" name="Text Box 1">
          <a:extLst>
            <a:ext uri="{FF2B5EF4-FFF2-40B4-BE49-F238E27FC236}">
              <a16:creationId xmlns:a16="http://schemas.microsoft.com/office/drawing/2014/main" id="{00000000-0008-0000-0000-00006C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37" name="Text Box 1">
          <a:extLst>
            <a:ext uri="{FF2B5EF4-FFF2-40B4-BE49-F238E27FC236}">
              <a16:creationId xmlns:a16="http://schemas.microsoft.com/office/drawing/2014/main" id="{00000000-0008-0000-0000-00006D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38" name="Text Box 1">
          <a:extLst>
            <a:ext uri="{FF2B5EF4-FFF2-40B4-BE49-F238E27FC236}">
              <a16:creationId xmlns:a16="http://schemas.microsoft.com/office/drawing/2014/main" id="{00000000-0008-0000-0000-00006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39" name="Text Box 24">
          <a:extLst>
            <a:ext uri="{FF2B5EF4-FFF2-40B4-BE49-F238E27FC236}">
              <a16:creationId xmlns:a16="http://schemas.microsoft.com/office/drawing/2014/main" id="{00000000-0008-0000-0000-00006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40" name="Text Box 1">
          <a:extLst>
            <a:ext uri="{FF2B5EF4-FFF2-40B4-BE49-F238E27FC236}">
              <a16:creationId xmlns:a16="http://schemas.microsoft.com/office/drawing/2014/main" id="{00000000-0008-0000-0000-00007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41" name="Text Box 1">
          <a:extLst>
            <a:ext uri="{FF2B5EF4-FFF2-40B4-BE49-F238E27FC236}">
              <a16:creationId xmlns:a16="http://schemas.microsoft.com/office/drawing/2014/main" id="{00000000-0008-0000-0000-000071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42" name="Text Box 1">
          <a:extLst>
            <a:ext uri="{FF2B5EF4-FFF2-40B4-BE49-F238E27FC236}">
              <a16:creationId xmlns:a16="http://schemas.microsoft.com/office/drawing/2014/main" id="{00000000-0008-0000-0000-000072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43" name="Text Box 1">
          <a:extLst>
            <a:ext uri="{FF2B5EF4-FFF2-40B4-BE49-F238E27FC236}">
              <a16:creationId xmlns:a16="http://schemas.microsoft.com/office/drawing/2014/main" id="{00000000-0008-0000-0000-00007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44" name="Text Box 24">
          <a:extLst>
            <a:ext uri="{FF2B5EF4-FFF2-40B4-BE49-F238E27FC236}">
              <a16:creationId xmlns:a16="http://schemas.microsoft.com/office/drawing/2014/main" id="{00000000-0008-0000-0000-00007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45" name="Text Box 1">
          <a:extLst>
            <a:ext uri="{FF2B5EF4-FFF2-40B4-BE49-F238E27FC236}">
              <a16:creationId xmlns:a16="http://schemas.microsoft.com/office/drawing/2014/main" id="{00000000-0008-0000-0000-00007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46" name="Text Box 1">
          <a:extLst>
            <a:ext uri="{FF2B5EF4-FFF2-40B4-BE49-F238E27FC236}">
              <a16:creationId xmlns:a16="http://schemas.microsoft.com/office/drawing/2014/main" id="{00000000-0008-0000-0000-00007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47" name="Text Box 1">
          <a:extLst>
            <a:ext uri="{FF2B5EF4-FFF2-40B4-BE49-F238E27FC236}">
              <a16:creationId xmlns:a16="http://schemas.microsoft.com/office/drawing/2014/main" id="{00000000-0008-0000-0000-00007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48" name="Text Box 1">
          <a:extLst>
            <a:ext uri="{FF2B5EF4-FFF2-40B4-BE49-F238E27FC236}">
              <a16:creationId xmlns:a16="http://schemas.microsoft.com/office/drawing/2014/main" id="{00000000-0008-0000-0000-000078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49" name="Text Box 1">
          <a:extLst>
            <a:ext uri="{FF2B5EF4-FFF2-40B4-BE49-F238E27FC236}">
              <a16:creationId xmlns:a16="http://schemas.microsoft.com/office/drawing/2014/main" id="{00000000-0008-0000-0000-000079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50" name="Text Box 1">
          <a:extLst>
            <a:ext uri="{FF2B5EF4-FFF2-40B4-BE49-F238E27FC236}">
              <a16:creationId xmlns:a16="http://schemas.microsoft.com/office/drawing/2014/main" id="{00000000-0008-0000-0000-00007A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51" name="Text Box 1">
          <a:extLst>
            <a:ext uri="{FF2B5EF4-FFF2-40B4-BE49-F238E27FC236}">
              <a16:creationId xmlns:a16="http://schemas.microsoft.com/office/drawing/2014/main" id="{00000000-0008-0000-0000-00007B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52" name="Text Box 1">
          <a:extLst>
            <a:ext uri="{FF2B5EF4-FFF2-40B4-BE49-F238E27FC236}">
              <a16:creationId xmlns:a16="http://schemas.microsoft.com/office/drawing/2014/main" id="{00000000-0008-0000-0000-00007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53" name="Text Box 24">
          <a:extLst>
            <a:ext uri="{FF2B5EF4-FFF2-40B4-BE49-F238E27FC236}">
              <a16:creationId xmlns:a16="http://schemas.microsoft.com/office/drawing/2014/main" id="{00000000-0008-0000-0000-00007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54" name="Text Box 1">
          <a:extLst>
            <a:ext uri="{FF2B5EF4-FFF2-40B4-BE49-F238E27FC236}">
              <a16:creationId xmlns:a16="http://schemas.microsoft.com/office/drawing/2014/main" id="{00000000-0008-0000-0000-00007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55" name="Text Box 1">
          <a:extLst>
            <a:ext uri="{FF2B5EF4-FFF2-40B4-BE49-F238E27FC236}">
              <a16:creationId xmlns:a16="http://schemas.microsoft.com/office/drawing/2014/main" id="{00000000-0008-0000-0000-00007F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56" name="Text Box 1">
          <a:extLst>
            <a:ext uri="{FF2B5EF4-FFF2-40B4-BE49-F238E27FC236}">
              <a16:creationId xmlns:a16="http://schemas.microsoft.com/office/drawing/2014/main" id="{00000000-0008-0000-0000-000080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57" name="Text Box 1">
          <a:extLst>
            <a:ext uri="{FF2B5EF4-FFF2-40B4-BE49-F238E27FC236}">
              <a16:creationId xmlns:a16="http://schemas.microsoft.com/office/drawing/2014/main" id="{00000000-0008-0000-0000-00008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58" name="Text Box 24">
          <a:extLst>
            <a:ext uri="{FF2B5EF4-FFF2-40B4-BE49-F238E27FC236}">
              <a16:creationId xmlns:a16="http://schemas.microsoft.com/office/drawing/2014/main" id="{00000000-0008-0000-0000-00008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59" name="Text Box 1">
          <a:extLst>
            <a:ext uri="{FF2B5EF4-FFF2-40B4-BE49-F238E27FC236}">
              <a16:creationId xmlns:a16="http://schemas.microsoft.com/office/drawing/2014/main" id="{00000000-0008-0000-0000-00008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60" name="Text Box 1">
          <a:extLst>
            <a:ext uri="{FF2B5EF4-FFF2-40B4-BE49-F238E27FC236}">
              <a16:creationId xmlns:a16="http://schemas.microsoft.com/office/drawing/2014/main" id="{00000000-0008-0000-0000-00008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61" name="Text Box 1">
          <a:extLst>
            <a:ext uri="{FF2B5EF4-FFF2-40B4-BE49-F238E27FC236}">
              <a16:creationId xmlns:a16="http://schemas.microsoft.com/office/drawing/2014/main" id="{00000000-0008-0000-0000-00008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62" name="Text Box 1">
          <a:extLst>
            <a:ext uri="{FF2B5EF4-FFF2-40B4-BE49-F238E27FC236}">
              <a16:creationId xmlns:a16="http://schemas.microsoft.com/office/drawing/2014/main" id="{00000000-0008-0000-0000-000086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63" name="Text Box 1">
          <a:extLst>
            <a:ext uri="{FF2B5EF4-FFF2-40B4-BE49-F238E27FC236}">
              <a16:creationId xmlns:a16="http://schemas.microsoft.com/office/drawing/2014/main" id="{00000000-0008-0000-0000-000087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64" name="Text Box 1">
          <a:extLst>
            <a:ext uri="{FF2B5EF4-FFF2-40B4-BE49-F238E27FC236}">
              <a16:creationId xmlns:a16="http://schemas.microsoft.com/office/drawing/2014/main" id="{00000000-0008-0000-0000-000088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65" name="Text Box 1">
          <a:extLst>
            <a:ext uri="{FF2B5EF4-FFF2-40B4-BE49-F238E27FC236}">
              <a16:creationId xmlns:a16="http://schemas.microsoft.com/office/drawing/2014/main" id="{00000000-0008-0000-0000-000089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66" name="Text Box 1">
          <a:extLst>
            <a:ext uri="{FF2B5EF4-FFF2-40B4-BE49-F238E27FC236}">
              <a16:creationId xmlns:a16="http://schemas.microsoft.com/office/drawing/2014/main" id="{00000000-0008-0000-0000-00008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67" name="Text Box 24">
          <a:extLst>
            <a:ext uri="{FF2B5EF4-FFF2-40B4-BE49-F238E27FC236}">
              <a16:creationId xmlns:a16="http://schemas.microsoft.com/office/drawing/2014/main" id="{00000000-0008-0000-0000-00008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68" name="Text Box 1">
          <a:extLst>
            <a:ext uri="{FF2B5EF4-FFF2-40B4-BE49-F238E27FC236}">
              <a16:creationId xmlns:a16="http://schemas.microsoft.com/office/drawing/2014/main" id="{00000000-0008-0000-0000-00008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69" name="Text Box 1">
          <a:extLst>
            <a:ext uri="{FF2B5EF4-FFF2-40B4-BE49-F238E27FC236}">
              <a16:creationId xmlns:a16="http://schemas.microsoft.com/office/drawing/2014/main" id="{00000000-0008-0000-0000-00008D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70" name="Text Box 1">
          <a:extLst>
            <a:ext uri="{FF2B5EF4-FFF2-40B4-BE49-F238E27FC236}">
              <a16:creationId xmlns:a16="http://schemas.microsoft.com/office/drawing/2014/main" id="{00000000-0008-0000-0000-00008E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71" name="Text Box 1">
          <a:extLst>
            <a:ext uri="{FF2B5EF4-FFF2-40B4-BE49-F238E27FC236}">
              <a16:creationId xmlns:a16="http://schemas.microsoft.com/office/drawing/2014/main" id="{00000000-0008-0000-0000-00008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72" name="Text Box 24">
          <a:extLst>
            <a:ext uri="{FF2B5EF4-FFF2-40B4-BE49-F238E27FC236}">
              <a16:creationId xmlns:a16="http://schemas.microsoft.com/office/drawing/2014/main" id="{00000000-0008-0000-0000-000090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73" name="Text Box 1">
          <a:extLst>
            <a:ext uri="{FF2B5EF4-FFF2-40B4-BE49-F238E27FC236}">
              <a16:creationId xmlns:a16="http://schemas.microsoft.com/office/drawing/2014/main" id="{00000000-0008-0000-0000-000091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74" name="Text Box 1">
          <a:extLst>
            <a:ext uri="{FF2B5EF4-FFF2-40B4-BE49-F238E27FC236}">
              <a16:creationId xmlns:a16="http://schemas.microsoft.com/office/drawing/2014/main" id="{00000000-0008-0000-0000-00009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75" name="Text Box 1">
          <a:extLst>
            <a:ext uri="{FF2B5EF4-FFF2-40B4-BE49-F238E27FC236}">
              <a16:creationId xmlns:a16="http://schemas.microsoft.com/office/drawing/2014/main" id="{00000000-0008-0000-0000-00009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76" name="Text Box 1">
          <a:extLst>
            <a:ext uri="{FF2B5EF4-FFF2-40B4-BE49-F238E27FC236}">
              <a16:creationId xmlns:a16="http://schemas.microsoft.com/office/drawing/2014/main" id="{00000000-0008-0000-0000-000094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77" name="Text Box 1">
          <a:extLst>
            <a:ext uri="{FF2B5EF4-FFF2-40B4-BE49-F238E27FC236}">
              <a16:creationId xmlns:a16="http://schemas.microsoft.com/office/drawing/2014/main" id="{00000000-0008-0000-0000-000095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78" name="Text Box 1">
          <a:extLst>
            <a:ext uri="{FF2B5EF4-FFF2-40B4-BE49-F238E27FC236}">
              <a16:creationId xmlns:a16="http://schemas.microsoft.com/office/drawing/2014/main" id="{00000000-0008-0000-0000-000096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79" name="Text Box 1">
          <a:extLst>
            <a:ext uri="{FF2B5EF4-FFF2-40B4-BE49-F238E27FC236}">
              <a16:creationId xmlns:a16="http://schemas.microsoft.com/office/drawing/2014/main" id="{00000000-0008-0000-0000-000097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80" name="Text Box 1">
          <a:extLst>
            <a:ext uri="{FF2B5EF4-FFF2-40B4-BE49-F238E27FC236}">
              <a16:creationId xmlns:a16="http://schemas.microsoft.com/office/drawing/2014/main" id="{00000000-0008-0000-0000-00009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81" name="Text Box 24">
          <a:extLst>
            <a:ext uri="{FF2B5EF4-FFF2-40B4-BE49-F238E27FC236}">
              <a16:creationId xmlns:a16="http://schemas.microsoft.com/office/drawing/2014/main" id="{00000000-0008-0000-0000-00009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82" name="Text Box 1">
          <a:extLst>
            <a:ext uri="{FF2B5EF4-FFF2-40B4-BE49-F238E27FC236}">
              <a16:creationId xmlns:a16="http://schemas.microsoft.com/office/drawing/2014/main" id="{00000000-0008-0000-0000-00009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83" name="Text Box 1">
          <a:extLst>
            <a:ext uri="{FF2B5EF4-FFF2-40B4-BE49-F238E27FC236}">
              <a16:creationId xmlns:a16="http://schemas.microsoft.com/office/drawing/2014/main" id="{00000000-0008-0000-0000-00009B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84" name="Text Box 1">
          <a:extLst>
            <a:ext uri="{FF2B5EF4-FFF2-40B4-BE49-F238E27FC236}">
              <a16:creationId xmlns:a16="http://schemas.microsoft.com/office/drawing/2014/main" id="{00000000-0008-0000-0000-00009C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85" name="Text Box 1">
          <a:extLst>
            <a:ext uri="{FF2B5EF4-FFF2-40B4-BE49-F238E27FC236}">
              <a16:creationId xmlns:a16="http://schemas.microsoft.com/office/drawing/2014/main" id="{00000000-0008-0000-0000-00009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86" name="Text Box 24">
          <a:extLst>
            <a:ext uri="{FF2B5EF4-FFF2-40B4-BE49-F238E27FC236}">
              <a16:creationId xmlns:a16="http://schemas.microsoft.com/office/drawing/2014/main" id="{00000000-0008-0000-0000-00009E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87" name="Text Box 1">
          <a:extLst>
            <a:ext uri="{FF2B5EF4-FFF2-40B4-BE49-F238E27FC236}">
              <a16:creationId xmlns:a16="http://schemas.microsoft.com/office/drawing/2014/main" id="{00000000-0008-0000-0000-00009F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88" name="Text Box 1">
          <a:extLst>
            <a:ext uri="{FF2B5EF4-FFF2-40B4-BE49-F238E27FC236}">
              <a16:creationId xmlns:a16="http://schemas.microsoft.com/office/drawing/2014/main" id="{00000000-0008-0000-0000-0000A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89" name="Text Box 1">
          <a:extLst>
            <a:ext uri="{FF2B5EF4-FFF2-40B4-BE49-F238E27FC236}">
              <a16:creationId xmlns:a16="http://schemas.microsoft.com/office/drawing/2014/main" id="{00000000-0008-0000-0000-0000A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90" name="Text Box 1">
          <a:extLst>
            <a:ext uri="{FF2B5EF4-FFF2-40B4-BE49-F238E27FC236}">
              <a16:creationId xmlns:a16="http://schemas.microsoft.com/office/drawing/2014/main" id="{00000000-0008-0000-0000-0000A2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491" name="Text Box 1">
          <a:extLst>
            <a:ext uri="{FF2B5EF4-FFF2-40B4-BE49-F238E27FC236}">
              <a16:creationId xmlns:a16="http://schemas.microsoft.com/office/drawing/2014/main" id="{00000000-0008-0000-0000-0000A3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92" name="Text Box 1">
          <a:extLst>
            <a:ext uri="{FF2B5EF4-FFF2-40B4-BE49-F238E27FC236}">
              <a16:creationId xmlns:a16="http://schemas.microsoft.com/office/drawing/2014/main" id="{00000000-0008-0000-0000-0000A4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93" name="Text Box 1">
          <a:extLst>
            <a:ext uri="{FF2B5EF4-FFF2-40B4-BE49-F238E27FC236}">
              <a16:creationId xmlns:a16="http://schemas.microsoft.com/office/drawing/2014/main" id="{00000000-0008-0000-0000-0000A5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94" name="Text Box 1">
          <a:extLst>
            <a:ext uri="{FF2B5EF4-FFF2-40B4-BE49-F238E27FC236}">
              <a16:creationId xmlns:a16="http://schemas.microsoft.com/office/drawing/2014/main" id="{00000000-0008-0000-0000-0000A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95" name="Text Box 24">
          <a:extLst>
            <a:ext uri="{FF2B5EF4-FFF2-40B4-BE49-F238E27FC236}">
              <a16:creationId xmlns:a16="http://schemas.microsoft.com/office/drawing/2014/main" id="{00000000-0008-0000-0000-0000A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96" name="Text Box 1">
          <a:extLst>
            <a:ext uri="{FF2B5EF4-FFF2-40B4-BE49-F238E27FC236}">
              <a16:creationId xmlns:a16="http://schemas.microsoft.com/office/drawing/2014/main" id="{00000000-0008-0000-0000-0000A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497" name="Text Box 1">
          <a:extLst>
            <a:ext uri="{FF2B5EF4-FFF2-40B4-BE49-F238E27FC236}">
              <a16:creationId xmlns:a16="http://schemas.microsoft.com/office/drawing/2014/main" id="{00000000-0008-0000-0000-0000A9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498" name="Text Box 1">
          <a:extLst>
            <a:ext uri="{FF2B5EF4-FFF2-40B4-BE49-F238E27FC236}">
              <a16:creationId xmlns:a16="http://schemas.microsoft.com/office/drawing/2014/main" id="{00000000-0008-0000-0000-0000AA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499" name="Text Box 1">
          <a:extLst>
            <a:ext uri="{FF2B5EF4-FFF2-40B4-BE49-F238E27FC236}">
              <a16:creationId xmlns:a16="http://schemas.microsoft.com/office/drawing/2014/main" id="{00000000-0008-0000-0000-0000A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00" name="Text Box 24">
          <a:extLst>
            <a:ext uri="{FF2B5EF4-FFF2-40B4-BE49-F238E27FC236}">
              <a16:creationId xmlns:a16="http://schemas.microsoft.com/office/drawing/2014/main" id="{00000000-0008-0000-0000-0000AC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01" name="Text Box 1">
          <a:extLst>
            <a:ext uri="{FF2B5EF4-FFF2-40B4-BE49-F238E27FC236}">
              <a16:creationId xmlns:a16="http://schemas.microsoft.com/office/drawing/2014/main" id="{00000000-0008-0000-0000-0000AD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02" name="Text Box 1">
          <a:extLst>
            <a:ext uri="{FF2B5EF4-FFF2-40B4-BE49-F238E27FC236}">
              <a16:creationId xmlns:a16="http://schemas.microsoft.com/office/drawing/2014/main" id="{00000000-0008-0000-0000-0000A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03" name="Text Box 1">
          <a:extLst>
            <a:ext uri="{FF2B5EF4-FFF2-40B4-BE49-F238E27FC236}">
              <a16:creationId xmlns:a16="http://schemas.microsoft.com/office/drawing/2014/main" id="{00000000-0008-0000-0000-0000A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04" name="Text Box 1">
          <a:extLst>
            <a:ext uri="{FF2B5EF4-FFF2-40B4-BE49-F238E27FC236}">
              <a16:creationId xmlns:a16="http://schemas.microsoft.com/office/drawing/2014/main" id="{00000000-0008-0000-0000-0000B0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05" name="Text Box 1">
          <a:extLst>
            <a:ext uri="{FF2B5EF4-FFF2-40B4-BE49-F238E27FC236}">
              <a16:creationId xmlns:a16="http://schemas.microsoft.com/office/drawing/2014/main" id="{00000000-0008-0000-0000-0000B1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506" name="Text Box 1">
          <a:extLst>
            <a:ext uri="{FF2B5EF4-FFF2-40B4-BE49-F238E27FC236}">
              <a16:creationId xmlns:a16="http://schemas.microsoft.com/office/drawing/2014/main" id="{00000000-0008-0000-0000-0000B2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507" name="Text Box 1">
          <a:extLst>
            <a:ext uri="{FF2B5EF4-FFF2-40B4-BE49-F238E27FC236}">
              <a16:creationId xmlns:a16="http://schemas.microsoft.com/office/drawing/2014/main" id="{00000000-0008-0000-0000-0000B3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08" name="Text Box 1">
          <a:extLst>
            <a:ext uri="{FF2B5EF4-FFF2-40B4-BE49-F238E27FC236}">
              <a16:creationId xmlns:a16="http://schemas.microsoft.com/office/drawing/2014/main" id="{00000000-0008-0000-0000-0000B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09" name="Text Box 24">
          <a:extLst>
            <a:ext uri="{FF2B5EF4-FFF2-40B4-BE49-F238E27FC236}">
              <a16:creationId xmlns:a16="http://schemas.microsoft.com/office/drawing/2014/main" id="{00000000-0008-0000-0000-0000B5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10" name="Text Box 1">
          <a:extLst>
            <a:ext uri="{FF2B5EF4-FFF2-40B4-BE49-F238E27FC236}">
              <a16:creationId xmlns:a16="http://schemas.microsoft.com/office/drawing/2014/main" id="{00000000-0008-0000-0000-0000B6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511" name="Text Box 1">
          <a:extLst>
            <a:ext uri="{FF2B5EF4-FFF2-40B4-BE49-F238E27FC236}">
              <a16:creationId xmlns:a16="http://schemas.microsoft.com/office/drawing/2014/main" id="{00000000-0008-0000-0000-0000B7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512" name="Text Box 1">
          <a:extLst>
            <a:ext uri="{FF2B5EF4-FFF2-40B4-BE49-F238E27FC236}">
              <a16:creationId xmlns:a16="http://schemas.microsoft.com/office/drawing/2014/main" id="{00000000-0008-0000-0000-0000B8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13" name="Text Box 1">
          <a:extLst>
            <a:ext uri="{FF2B5EF4-FFF2-40B4-BE49-F238E27FC236}">
              <a16:creationId xmlns:a16="http://schemas.microsoft.com/office/drawing/2014/main" id="{00000000-0008-0000-0000-0000B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14" name="Text Box 24">
          <a:extLst>
            <a:ext uri="{FF2B5EF4-FFF2-40B4-BE49-F238E27FC236}">
              <a16:creationId xmlns:a16="http://schemas.microsoft.com/office/drawing/2014/main" id="{00000000-0008-0000-0000-0000BA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15" name="Text Box 1">
          <a:extLst>
            <a:ext uri="{FF2B5EF4-FFF2-40B4-BE49-F238E27FC236}">
              <a16:creationId xmlns:a16="http://schemas.microsoft.com/office/drawing/2014/main" id="{00000000-0008-0000-0000-0000BB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16" name="Text Box 1">
          <a:extLst>
            <a:ext uri="{FF2B5EF4-FFF2-40B4-BE49-F238E27FC236}">
              <a16:creationId xmlns:a16="http://schemas.microsoft.com/office/drawing/2014/main" id="{00000000-0008-0000-0000-0000BC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17" name="Text Box 1">
          <a:extLst>
            <a:ext uri="{FF2B5EF4-FFF2-40B4-BE49-F238E27FC236}">
              <a16:creationId xmlns:a16="http://schemas.microsoft.com/office/drawing/2014/main" id="{00000000-0008-0000-0000-0000BD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18" name="Text Box 1">
          <a:extLst>
            <a:ext uri="{FF2B5EF4-FFF2-40B4-BE49-F238E27FC236}">
              <a16:creationId xmlns:a16="http://schemas.microsoft.com/office/drawing/2014/main" id="{00000000-0008-0000-0000-0000BE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91440" cy="144780"/>
    <xdr:sp macro="" textlink="">
      <xdr:nvSpPr>
        <xdr:cNvPr id="3519" name="Text Box 1">
          <a:extLst>
            <a:ext uri="{FF2B5EF4-FFF2-40B4-BE49-F238E27FC236}">
              <a16:creationId xmlns:a16="http://schemas.microsoft.com/office/drawing/2014/main" id="{00000000-0008-0000-0000-0000BF0D0000}"/>
            </a:ext>
          </a:extLst>
        </xdr:cNvPr>
        <xdr:cNvSpPr txBox="1">
          <a:spLocks noChangeArrowheads="1"/>
        </xdr:cNvSpPr>
      </xdr:nvSpPr>
      <xdr:spPr bwMode="auto">
        <a:xfrm>
          <a:off x="6210300" y="4105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520" name="Text Box 1">
          <a:extLst>
            <a:ext uri="{FF2B5EF4-FFF2-40B4-BE49-F238E27FC236}">
              <a16:creationId xmlns:a16="http://schemas.microsoft.com/office/drawing/2014/main" id="{00000000-0008-0000-0000-0000C0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521" name="Text Box 1">
          <a:extLst>
            <a:ext uri="{FF2B5EF4-FFF2-40B4-BE49-F238E27FC236}">
              <a16:creationId xmlns:a16="http://schemas.microsoft.com/office/drawing/2014/main" id="{00000000-0008-0000-0000-0000C1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22" name="Text Box 1">
          <a:extLst>
            <a:ext uri="{FF2B5EF4-FFF2-40B4-BE49-F238E27FC236}">
              <a16:creationId xmlns:a16="http://schemas.microsoft.com/office/drawing/2014/main" id="{00000000-0008-0000-0000-0000C2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23" name="Text Box 24">
          <a:extLst>
            <a:ext uri="{FF2B5EF4-FFF2-40B4-BE49-F238E27FC236}">
              <a16:creationId xmlns:a16="http://schemas.microsoft.com/office/drawing/2014/main" id="{00000000-0008-0000-0000-0000C3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24" name="Text Box 1">
          <a:extLst>
            <a:ext uri="{FF2B5EF4-FFF2-40B4-BE49-F238E27FC236}">
              <a16:creationId xmlns:a16="http://schemas.microsoft.com/office/drawing/2014/main" id="{00000000-0008-0000-0000-0000C4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66675" cy="161925"/>
    <xdr:sp macro="" textlink="">
      <xdr:nvSpPr>
        <xdr:cNvPr id="3525" name="Text Box 1">
          <a:extLst>
            <a:ext uri="{FF2B5EF4-FFF2-40B4-BE49-F238E27FC236}">
              <a16:creationId xmlns:a16="http://schemas.microsoft.com/office/drawing/2014/main" id="{00000000-0008-0000-0000-0000C50D0000}"/>
            </a:ext>
          </a:extLst>
        </xdr:cNvPr>
        <xdr:cNvSpPr txBox="1">
          <a:spLocks noChangeArrowheads="1"/>
        </xdr:cNvSpPr>
      </xdr:nvSpPr>
      <xdr:spPr bwMode="auto">
        <a:xfrm>
          <a:off x="6210300" y="4105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76200" cy="161925"/>
    <xdr:sp macro="" textlink="">
      <xdr:nvSpPr>
        <xdr:cNvPr id="3526" name="Text Box 1">
          <a:extLst>
            <a:ext uri="{FF2B5EF4-FFF2-40B4-BE49-F238E27FC236}">
              <a16:creationId xmlns:a16="http://schemas.microsoft.com/office/drawing/2014/main" id="{00000000-0008-0000-0000-0000C60D0000}"/>
            </a:ext>
          </a:extLst>
        </xdr:cNvPr>
        <xdr:cNvSpPr txBox="1">
          <a:spLocks noChangeArrowheads="1"/>
        </xdr:cNvSpPr>
      </xdr:nvSpPr>
      <xdr:spPr bwMode="auto">
        <a:xfrm>
          <a:off x="6210300" y="4105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27" name="Text Box 1">
          <a:extLst>
            <a:ext uri="{FF2B5EF4-FFF2-40B4-BE49-F238E27FC236}">
              <a16:creationId xmlns:a16="http://schemas.microsoft.com/office/drawing/2014/main" id="{00000000-0008-0000-0000-0000C7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28" name="Text Box 24">
          <a:extLst>
            <a:ext uri="{FF2B5EF4-FFF2-40B4-BE49-F238E27FC236}">
              <a16:creationId xmlns:a16="http://schemas.microsoft.com/office/drawing/2014/main" id="{00000000-0008-0000-0000-0000C8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182</xdr:row>
      <xdr:rowOff>0</xdr:rowOff>
    </xdr:from>
    <xdr:ext cx="85725" cy="161925"/>
    <xdr:sp macro="" textlink="">
      <xdr:nvSpPr>
        <xdr:cNvPr id="3529" name="Text Box 1">
          <a:extLst>
            <a:ext uri="{FF2B5EF4-FFF2-40B4-BE49-F238E27FC236}">
              <a16:creationId xmlns:a16="http://schemas.microsoft.com/office/drawing/2014/main" id="{00000000-0008-0000-0000-0000C90D0000}"/>
            </a:ext>
          </a:extLst>
        </xdr:cNvPr>
        <xdr:cNvSpPr txBox="1">
          <a:spLocks noChangeArrowheads="1"/>
        </xdr:cNvSpPr>
      </xdr:nvSpPr>
      <xdr:spPr bwMode="auto">
        <a:xfrm>
          <a:off x="6210300" y="410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30" name="Text Box 1">
          <a:extLst>
            <a:ext uri="{FF2B5EF4-FFF2-40B4-BE49-F238E27FC236}">
              <a16:creationId xmlns:a16="http://schemas.microsoft.com/office/drawing/2014/main" id="{00000000-0008-0000-0000-0000CA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31" name="Text Box 1">
          <a:extLst>
            <a:ext uri="{FF2B5EF4-FFF2-40B4-BE49-F238E27FC236}">
              <a16:creationId xmlns:a16="http://schemas.microsoft.com/office/drawing/2014/main" id="{00000000-0008-0000-0000-0000CB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32" name="Text Box 1">
          <a:extLst>
            <a:ext uri="{FF2B5EF4-FFF2-40B4-BE49-F238E27FC236}">
              <a16:creationId xmlns:a16="http://schemas.microsoft.com/office/drawing/2014/main" id="{00000000-0008-0000-0000-0000CC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33" name="Text Box 1">
          <a:extLst>
            <a:ext uri="{FF2B5EF4-FFF2-40B4-BE49-F238E27FC236}">
              <a16:creationId xmlns:a16="http://schemas.microsoft.com/office/drawing/2014/main" id="{00000000-0008-0000-0000-0000CD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34" name="Text Box 1">
          <a:extLst>
            <a:ext uri="{FF2B5EF4-FFF2-40B4-BE49-F238E27FC236}">
              <a16:creationId xmlns:a16="http://schemas.microsoft.com/office/drawing/2014/main" id="{00000000-0008-0000-0000-0000CE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35" name="Text Box 1">
          <a:extLst>
            <a:ext uri="{FF2B5EF4-FFF2-40B4-BE49-F238E27FC236}">
              <a16:creationId xmlns:a16="http://schemas.microsoft.com/office/drawing/2014/main" id="{00000000-0008-0000-0000-0000CF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36" name="Text Box 1">
          <a:extLst>
            <a:ext uri="{FF2B5EF4-FFF2-40B4-BE49-F238E27FC236}">
              <a16:creationId xmlns:a16="http://schemas.microsoft.com/office/drawing/2014/main" id="{00000000-0008-0000-0000-0000D0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37" name="Text Box 24">
          <a:extLst>
            <a:ext uri="{FF2B5EF4-FFF2-40B4-BE49-F238E27FC236}">
              <a16:creationId xmlns:a16="http://schemas.microsoft.com/office/drawing/2014/main" id="{00000000-0008-0000-0000-0000D1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38" name="Text Box 1">
          <a:extLst>
            <a:ext uri="{FF2B5EF4-FFF2-40B4-BE49-F238E27FC236}">
              <a16:creationId xmlns:a16="http://schemas.microsoft.com/office/drawing/2014/main" id="{00000000-0008-0000-0000-0000D2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39" name="Text Box 1">
          <a:extLst>
            <a:ext uri="{FF2B5EF4-FFF2-40B4-BE49-F238E27FC236}">
              <a16:creationId xmlns:a16="http://schemas.microsoft.com/office/drawing/2014/main" id="{00000000-0008-0000-0000-0000D3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40" name="Text Box 1">
          <a:extLst>
            <a:ext uri="{FF2B5EF4-FFF2-40B4-BE49-F238E27FC236}">
              <a16:creationId xmlns:a16="http://schemas.microsoft.com/office/drawing/2014/main" id="{00000000-0008-0000-0000-0000D4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41" name="Text Box 1">
          <a:extLst>
            <a:ext uri="{FF2B5EF4-FFF2-40B4-BE49-F238E27FC236}">
              <a16:creationId xmlns:a16="http://schemas.microsoft.com/office/drawing/2014/main" id="{00000000-0008-0000-0000-0000D5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42" name="Text Box 24">
          <a:extLst>
            <a:ext uri="{FF2B5EF4-FFF2-40B4-BE49-F238E27FC236}">
              <a16:creationId xmlns:a16="http://schemas.microsoft.com/office/drawing/2014/main" id="{00000000-0008-0000-0000-0000D6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43" name="Text Box 1">
          <a:extLst>
            <a:ext uri="{FF2B5EF4-FFF2-40B4-BE49-F238E27FC236}">
              <a16:creationId xmlns:a16="http://schemas.microsoft.com/office/drawing/2014/main" id="{00000000-0008-0000-0000-0000D7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44" name="Text Box 1">
          <a:extLst>
            <a:ext uri="{FF2B5EF4-FFF2-40B4-BE49-F238E27FC236}">
              <a16:creationId xmlns:a16="http://schemas.microsoft.com/office/drawing/2014/main" id="{00000000-0008-0000-0000-0000D8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45" name="Text Box 1">
          <a:extLst>
            <a:ext uri="{FF2B5EF4-FFF2-40B4-BE49-F238E27FC236}">
              <a16:creationId xmlns:a16="http://schemas.microsoft.com/office/drawing/2014/main" id="{00000000-0008-0000-0000-0000D9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46" name="Text Box 1">
          <a:extLst>
            <a:ext uri="{FF2B5EF4-FFF2-40B4-BE49-F238E27FC236}">
              <a16:creationId xmlns:a16="http://schemas.microsoft.com/office/drawing/2014/main" id="{00000000-0008-0000-0000-0000DA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47" name="Text Box 1">
          <a:extLst>
            <a:ext uri="{FF2B5EF4-FFF2-40B4-BE49-F238E27FC236}">
              <a16:creationId xmlns:a16="http://schemas.microsoft.com/office/drawing/2014/main" id="{00000000-0008-0000-0000-0000DB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48" name="Text Box 1">
          <a:extLst>
            <a:ext uri="{FF2B5EF4-FFF2-40B4-BE49-F238E27FC236}">
              <a16:creationId xmlns:a16="http://schemas.microsoft.com/office/drawing/2014/main" id="{00000000-0008-0000-0000-0000DC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49" name="Text Box 1">
          <a:extLst>
            <a:ext uri="{FF2B5EF4-FFF2-40B4-BE49-F238E27FC236}">
              <a16:creationId xmlns:a16="http://schemas.microsoft.com/office/drawing/2014/main" id="{00000000-0008-0000-0000-0000DD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50" name="Text Box 1">
          <a:extLst>
            <a:ext uri="{FF2B5EF4-FFF2-40B4-BE49-F238E27FC236}">
              <a16:creationId xmlns:a16="http://schemas.microsoft.com/office/drawing/2014/main" id="{00000000-0008-0000-0000-0000DE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51" name="Text Box 24">
          <a:extLst>
            <a:ext uri="{FF2B5EF4-FFF2-40B4-BE49-F238E27FC236}">
              <a16:creationId xmlns:a16="http://schemas.microsoft.com/office/drawing/2014/main" id="{00000000-0008-0000-0000-0000DF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52" name="Text Box 1">
          <a:extLst>
            <a:ext uri="{FF2B5EF4-FFF2-40B4-BE49-F238E27FC236}">
              <a16:creationId xmlns:a16="http://schemas.microsoft.com/office/drawing/2014/main" id="{00000000-0008-0000-0000-0000E0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53" name="Text Box 1">
          <a:extLst>
            <a:ext uri="{FF2B5EF4-FFF2-40B4-BE49-F238E27FC236}">
              <a16:creationId xmlns:a16="http://schemas.microsoft.com/office/drawing/2014/main" id="{00000000-0008-0000-0000-0000E1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54" name="Text Box 1">
          <a:extLst>
            <a:ext uri="{FF2B5EF4-FFF2-40B4-BE49-F238E27FC236}">
              <a16:creationId xmlns:a16="http://schemas.microsoft.com/office/drawing/2014/main" id="{00000000-0008-0000-0000-0000E2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55" name="Text Box 1">
          <a:extLst>
            <a:ext uri="{FF2B5EF4-FFF2-40B4-BE49-F238E27FC236}">
              <a16:creationId xmlns:a16="http://schemas.microsoft.com/office/drawing/2014/main" id="{00000000-0008-0000-0000-0000E3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56" name="Text Box 24">
          <a:extLst>
            <a:ext uri="{FF2B5EF4-FFF2-40B4-BE49-F238E27FC236}">
              <a16:creationId xmlns:a16="http://schemas.microsoft.com/office/drawing/2014/main" id="{00000000-0008-0000-0000-0000E4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57" name="Text Box 1">
          <a:extLst>
            <a:ext uri="{FF2B5EF4-FFF2-40B4-BE49-F238E27FC236}">
              <a16:creationId xmlns:a16="http://schemas.microsoft.com/office/drawing/2014/main" id="{00000000-0008-0000-0000-0000E5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58" name="Text Box 1">
          <a:extLst>
            <a:ext uri="{FF2B5EF4-FFF2-40B4-BE49-F238E27FC236}">
              <a16:creationId xmlns:a16="http://schemas.microsoft.com/office/drawing/2014/main" id="{00000000-0008-0000-0000-0000E6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59" name="Text Box 1">
          <a:extLst>
            <a:ext uri="{FF2B5EF4-FFF2-40B4-BE49-F238E27FC236}">
              <a16:creationId xmlns:a16="http://schemas.microsoft.com/office/drawing/2014/main" id="{00000000-0008-0000-0000-0000E7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60" name="Text Box 1">
          <a:extLst>
            <a:ext uri="{FF2B5EF4-FFF2-40B4-BE49-F238E27FC236}">
              <a16:creationId xmlns:a16="http://schemas.microsoft.com/office/drawing/2014/main" id="{00000000-0008-0000-0000-0000E8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61" name="Text Box 1">
          <a:extLst>
            <a:ext uri="{FF2B5EF4-FFF2-40B4-BE49-F238E27FC236}">
              <a16:creationId xmlns:a16="http://schemas.microsoft.com/office/drawing/2014/main" id="{00000000-0008-0000-0000-0000E9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62" name="Text Box 1">
          <a:extLst>
            <a:ext uri="{FF2B5EF4-FFF2-40B4-BE49-F238E27FC236}">
              <a16:creationId xmlns:a16="http://schemas.microsoft.com/office/drawing/2014/main" id="{00000000-0008-0000-0000-0000EA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63" name="Text Box 1">
          <a:extLst>
            <a:ext uri="{FF2B5EF4-FFF2-40B4-BE49-F238E27FC236}">
              <a16:creationId xmlns:a16="http://schemas.microsoft.com/office/drawing/2014/main" id="{00000000-0008-0000-0000-0000EB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64" name="Text Box 1">
          <a:extLst>
            <a:ext uri="{FF2B5EF4-FFF2-40B4-BE49-F238E27FC236}">
              <a16:creationId xmlns:a16="http://schemas.microsoft.com/office/drawing/2014/main" id="{00000000-0008-0000-0000-0000EC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65" name="Text Box 24">
          <a:extLst>
            <a:ext uri="{FF2B5EF4-FFF2-40B4-BE49-F238E27FC236}">
              <a16:creationId xmlns:a16="http://schemas.microsoft.com/office/drawing/2014/main" id="{00000000-0008-0000-0000-0000ED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66" name="Text Box 1">
          <a:extLst>
            <a:ext uri="{FF2B5EF4-FFF2-40B4-BE49-F238E27FC236}">
              <a16:creationId xmlns:a16="http://schemas.microsoft.com/office/drawing/2014/main" id="{00000000-0008-0000-0000-0000EE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67" name="Text Box 1">
          <a:extLst>
            <a:ext uri="{FF2B5EF4-FFF2-40B4-BE49-F238E27FC236}">
              <a16:creationId xmlns:a16="http://schemas.microsoft.com/office/drawing/2014/main" id="{00000000-0008-0000-0000-0000EF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68" name="Text Box 1">
          <a:extLst>
            <a:ext uri="{FF2B5EF4-FFF2-40B4-BE49-F238E27FC236}">
              <a16:creationId xmlns:a16="http://schemas.microsoft.com/office/drawing/2014/main" id="{00000000-0008-0000-0000-0000F0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69" name="Text Box 1">
          <a:extLst>
            <a:ext uri="{FF2B5EF4-FFF2-40B4-BE49-F238E27FC236}">
              <a16:creationId xmlns:a16="http://schemas.microsoft.com/office/drawing/2014/main" id="{00000000-0008-0000-0000-0000F1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70" name="Text Box 24">
          <a:extLst>
            <a:ext uri="{FF2B5EF4-FFF2-40B4-BE49-F238E27FC236}">
              <a16:creationId xmlns:a16="http://schemas.microsoft.com/office/drawing/2014/main" id="{00000000-0008-0000-0000-0000F2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71" name="Text Box 1">
          <a:extLst>
            <a:ext uri="{FF2B5EF4-FFF2-40B4-BE49-F238E27FC236}">
              <a16:creationId xmlns:a16="http://schemas.microsoft.com/office/drawing/2014/main" id="{00000000-0008-0000-0000-0000F3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72" name="Text Box 1">
          <a:extLst>
            <a:ext uri="{FF2B5EF4-FFF2-40B4-BE49-F238E27FC236}">
              <a16:creationId xmlns:a16="http://schemas.microsoft.com/office/drawing/2014/main" id="{00000000-0008-0000-0000-0000F4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73" name="Text Box 1">
          <a:extLst>
            <a:ext uri="{FF2B5EF4-FFF2-40B4-BE49-F238E27FC236}">
              <a16:creationId xmlns:a16="http://schemas.microsoft.com/office/drawing/2014/main" id="{00000000-0008-0000-0000-0000F5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74" name="Text Box 1">
          <a:extLst>
            <a:ext uri="{FF2B5EF4-FFF2-40B4-BE49-F238E27FC236}">
              <a16:creationId xmlns:a16="http://schemas.microsoft.com/office/drawing/2014/main" id="{00000000-0008-0000-0000-0000F6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75" name="Text Box 1">
          <a:extLst>
            <a:ext uri="{FF2B5EF4-FFF2-40B4-BE49-F238E27FC236}">
              <a16:creationId xmlns:a16="http://schemas.microsoft.com/office/drawing/2014/main" id="{00000000-0008-0000-0000-0000F70D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76" name="Text Box 1">
          <a:extLst>
            <a:ext uri="{FF2B5EF4-FFF2-40B4-BE49-F238E27FC236}">
              <a16:creationId xmlns:a16="http://schemas.microsoft.com/office/drawing/2014/main" id="{00000000-0008-0000-0000-0000F8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77" name="Text Box 1">
          <a:extLst>
            <a:ext uri="{FF2B5EF4-FFF2-40B4-BE49-F238E27FC236}">
              <a16:creationId xmlns:a16="http://schemas.microsoft.com/office/drawing/2014/main" id="{00000000-0008-0000-0000-0000F9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78" name="Text Box 1">
          <a:extLst>
            <a:ext uri="{FF2B5EF4-FFF2-40B4-BE49-F238E27FC236}">
              <a16:creationId xmlns:a16="http://schemas.microsoft.com/office/drawing/2014/main" id="{00000000-0008-0000-0000-0000FA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79" name="Text Box 24">
          <a:extLst>
            <a:ext uri="{FF2B5EF4-FFF2-40B4-BE49-F238E27FC236}">
              <a16:creationId xmlns:a16="http://schemas.microsoft.com/office/drawing/2014/main" id="{00000000-0008-0000-0000-0000FB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80" name="Text Box 1">
          <a:extLst>
            <a:ext uri="{FF2B5EF4-FFF2-40B4-BE49-F238E27FC236}">
              <a16:creationId xmlns:a16="http://schemas.microsoft.com/office/drawing/2014/main" id="{00000000-0008-0000-0000-0000FC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81" name="Text Box 1">
          <a:extLst>
            <a:ext uri="{FF2B5EF4-FFF2-40B4-BE49-F238E27FC236}">
              <a16:creationId xmlns:a16="http://schemas.microsoft.com/office/drawing/2014/main" id="{00000000-0008-0000-0000-0000FD0D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82" name="Text Box 1">
          <a:extLst>
            <a:ext uri="{FF2B5EF4-FFF2-40B4-BE49-F238E27FC236}">
              <a16:creationId xmlns:a16="http://schemas.microsoft.com/office/drawing/2014/main" id="{00000000-0008-0000-0000-0000FE0D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83" name="Text Box 1">
          <a:extLst>
            <a:ext uri="{FF2B5EF4-FFF2-40B4-BE49-F238E27FC236}">
              <a16:creationId xmlns:a16="http://schemas.microsoft.com/office/drawing/2014/main" id="{00000000-0008-0000-0000-0000FF0D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84" name="Text Box 24">
          <a:extLst>
            <a:ext uri="{FF2B5EF4-FFF2-40B4-BE49-F238E27FC236}">
              <a16:creationId xmlns:a16="http://schemas.microsoft.com/office/drawing/2014/main" id="{00000000-0008-0000-0000-00000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85" name="Text Box 1">
          <a:extLst>
            <a:ext uri="{FF2B5EF4-FFF2-40B4-BE49-F238E27FC236}">
              <a16:creationId xmlns:a16="http://schemas.microsoft.com/office/drawing/2014/main" id="{00000000-0008-0000-0000-00000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86" name="Text Box 1">
          <a:extLst>
            <a:ext uri="{FF2B5EF4-FFF2-40B4-BE49-F238E27FC236}">
              <a16:creationId xmlns:a16="http://schemas.microsoft.com/office/drawing/2014/main" id="{00000000-0008-0000-0000-00000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87" name="Text Box 1">
          <a:extLst>
            <a:ext uri="{FF2B5EF4-FFF2-40B4-BE49-F238E27FC236}">
              <a16:creationId xmlns:a16="http://schemas.microsoft.com/office/drawing/2014/main" id="{00000000-0008-0000-0000-00000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88" name="Text Box 1">
          <a:extLst>
            <a:ext uri="{FF2B5EF4-FFF2-40B4-BE49-F238E27FC236}">
              <a16:creationId xmlns:a16="http://schemas.microsoft.com/office/drawing/2014/main" id="{00000000-0008-0000-0000-00000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589" name="Text Box 1">
          <a:extLst>
            <a:ext uri="{FF2B5EF4-FFF2-40B4-BE49-F238E27FC236}">
              <a16:creationId xmlns:a16="http://schemas.microsoft.com/office/drawing/2014/main" id="{00000000-0008-0000-0000-00000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90" name="Text Box 1">
          <a:extLst>
            <a:ext uri="{FF2B5EF4-FFF2-40B4-BE49-F238E27FC236}">
              <a16:creationId xmlns:a16="http://schemas.microsoft.com/office/drawing/2014/main" id="{00000000-0008-0000-0000-000006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91" name="Text Box 1">
          <a:extLst>
            <a:ext uri="{FF2B5EF4-FFF2-40B4-BE49-F238E27FC236}">
              <a16:creationId xmlns:a16="http://schemas.microsoft.com/office/drawing/2014/main" id="{00000000-0008-0000-0000-000007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92" name="Text Box 1">
          <a:extLst>
            <a:ext uri="{FF2B5EF4-FFF2-40B4-BE49-F238E27FC236}">
              <a16:creationId xmlns:a16="http://schemas.microsoft.com/office/drawing/2014/main" id="{00000000-0008-0000-0000-00000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93" name="Text Box 24">
          <a:extLst>
            <a:ext uri="{FF2B5EF4-FFF2-40B4-BE49-F238E27FC236}">
              <a16:creationId xmlns:a16="http://schemas.microsoft.com/office/drawing/2014/main" id="{00000000-0008-0000-0000-00000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94" name="Text Box 1">
          <a:extLst>
            <a:ext uri="{FF2B5EF4-FFF2-40B4-BE49-F238E27FC236}">
              <a16:creationId xmlns:a16="http://schemas.microsoft.com/office/drawing/2014/main" id="{00000000-0008-0000-0000-00000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595" name="Text Box 1">
          <a:extLst>
            <a:ext uri="{FF2B5EF4-FFF2-40B4-BE49-F238E27FC236}">
              <a16:creationId xmlns:a16="http://schemas.microsoft.com/office/drawing/2014/main" id="{00000000-0008-0000-0000-00000B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596" name="Text Box 1">
          <a:extLst>
            <a:ext uri="{FF2B5EF4-FFF2-40B4-BE49-F238E27FC236}">
              <a16:creationId xmlns:a16="http://schemas.microsoft.com/office/drawing/2014/main" id="{00000000-0008-0000-0000-00000C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97" name="Text Box 1">
          <a:extLst>
            <a:ext uri="{FF2B5EF4-FFF2-40B4-BE49-F238E27FC236}">
              <a16:creationId xmlns:a16="http://schemas.microsoft.com/office/drawing/2014/main" id="{00000000-0008-0000-0000-00000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98" name="Text Box 24">
          <a:extLst>
            <a:ext uri="{FF2B5EF4-FFF2-40B4-BE49-F238E27FC236}">
              <a16:creationId xmlns:a16="http://schemas.microsoft.com/office/drawing/2014/main" id="{00000000-0008-0000-0000-00000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599" name="Text Box 1">
          <a:extLst>
            <a:ext uri="{FF2B5EF4-FFF2-40B4-BE49-F238E27FC236}">
              <a16:creationId xmlns:a16="http://schemas.microsoft.com/office/drawing/2014/main" id="{00000000-0008-0000-0000-00000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00" name="Text Box 1">
          <a:extLst>
            <a:ext uri="{FF2B5EF4-FFF2-40B4-BE49-F238E27FC236}">
              <a16:creationId xmlns:a16="http://schemas.microsoft.com/office/drawing/2014/main" id="{00000000-0008-0000-0000-00001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01" name="Text Box 1">
          <a:extLst>
            <a:ext uri="{FF2B5EF4-FFF2-40B4-BE49-F238E27FC236}">
              <a16:creationId xmlns:a16="http://schemas.microsoft.com/office/drawing/2014/main" id="{00000000-0008-0000-0000-00001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02" name="Text Box 1">
          <a:extLst>
            <a:ext uri="{FF2B5EF4-FFF2-40B4-BE49-F238E27FC236}">
              <a16:creationId xmlns:a16="http://schemas.microsoft.com/office/drawing/2014/main" id="{00000000-0008-0000-0000-00001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03" name="Text Box 1">
          <a:extLst>
            <a:ext uri="{FF2B5EF4-FFF2-40B4-BE49-F238E27FC236}">
              <a16:creationId xmlns:a16="http://schemas.microsoft.com/office/drawing/2014/main" id="{00000000-0008-0000-0000-00001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04" name="Text Box 1">
          <a:extLst>
            <a:ext uri="{FF2B5EF4-FFF2-40B4-BE49-F238E27FC236}">
              <a16:creationId xmlns:a16="http://schemas.microsoft.com/office/drawing/2014/main" id="{00000000-0008-0000-0000-000014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05" name="Text Box 1">
          <a:extLst>
            <a:ext uri="{FF2B5EF4-FFF2-40B4-BE49-F238E27FC236}">
              <a16:creationId xmlns:a16="http://schemas.microsoft.com/office/drawing/2014/main" id="{00000000-0008-0000-0000-000015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06" name="Text Box 1">
          <a:extLst>
            <a:ext uri="{FF2B5EF4-FFF2-40B4-BE49-F238E27FC236}">
              <a16:creationId xmlns:a16="http://schemas.microsoft.com/office/drawing/2014/main" id="{00000000-0008-0000-0000-00001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07" name="Text Box 24">
          <a:extLst>
            <a:ext uri="{FF2B5EF4-FFF2-40B4-BE49-F238E27FC236}">
              <a16:creationId xmlns:a16="http://schemas.microsoft.com/office/drawing/2014/main" id="{00000000-0008-0000-0000-00001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08" name="Text Box 1">
          <a:extLst>
            <a:ext uri="{FF2B5EF4-FFF2-40B4-BE49-F238E27FC236}">
              <a16:creationId xmlns:a16="http://schemas.microsoft.com/office/drawing/2014/main" id="{00000000-0008-0000-0000-00001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09" name="Text Box 1">
          <a:extLst>
            <a:ext uri="{FF2B5EF4-FFF2-40B4-BE49-F238E27FC236}">
              <a16:creationId xmlns:a16="http://schemas.microsoft.com/office/drawing/2014/main" id="{00000000-0008-0000-0000-000019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10" name="Text Box 1">
          <a:extLst>
            <a:ext uri="{FF2B5EF4-FFF2-40B4-BE49-F238E27FC236}">
              <a16:creationId xmlns:a16="http://schemas.microsoft.com/office/drawing/2014/main" id="{00000000-0008-0000-0000-00001A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11" name="Text Box 1">
          <a:extLst>
            <a:ext uri="{FF2B5EF4-FFF2-40B4-BE49-F238E27FC236}">
              <a16:creationId xmlns:a16="http://schemas.microsoft.com/office/drawing/2014/main" id="{00000000-0008-0000-0000-00001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12" name="Text Box 24">
          <a:extLst>
            <a:ext uri="{FF2B5EF4-FFF2-40B4-BE49-F238E27FC236}">
              <a16:creationId xmlns:a16="http://schemas.microsoft.com/office/drawing/2014/main" id="{00000000-0008-0000-0000-00001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13" name="Text Box 1">
          <a:extLst>
            <a:ext uri="{FF2B5EF4-FFF2-40B4-BE49-F238E27FC236}">
              <a16:creationId xmlns:a16="http://schemas.microsoft.com/office/drawing/2014/main" id="{00000000-0008-0000-0000-00001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14" name="Text Box 1">
          <a:extLst>
            <a:ext uri="{FF2B5EF4-FFF2-40B4-BE49-F238E27FC236}">
              <a16:creationId xmlns:a16="http://schemas.microsoft.com/office/drawing/2014/main" id="{00000000-0008-0000-0000-00001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15" name="Text Box 1">
          <a:extLst>
            <a:ext uri="{FF2B5EF4-FFF2-40B4-BE49-F238E27FC236}">
              <a16:creationId xmlns:a16="http://schemas.microsoft.com/office/drawing/2014/main" id="{00000000-0008-0000-0000-00001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16" name="Text Box 1">
          <a:extLst>
            <a:ext uri="{FF2B5EF4-FFF2-40B4-BE49-F238E27FC236}">
              <a16:creationId xmlns:a16="http://schemas.microsoft.com/office/drawing/2014/main" id="{00000000-0008-0000-0000-00002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17" name="Text Box 1">
          <a:extLst>
            <a:ext uri="{FF2B5EF4-FFF2-40B4-BE49-F238E27FC236}">
              <a16:creationId xmlns:a16="http://schemas.microsoft.com/office/drawing/2014/main" id="{00000000-0008-0000-0000-00002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18" name="Text Box 1">
          <a:extLst>
            <a:ext uri="{FF2B5EF4-FFF2-40B4-BE49-F238E27FC236}">
              <a16:creationId xmlns:a16="http://schemas.microsoft.com/office/drawing/2014/main" id="{00000000-0008-0000-0000-000022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19" name="Text Box 1">
          <a:extLst>
            <a:ext uri="{FF2B5EF4-FFF2-40B4-BE49-F238E27FC236}">
              <a16:creationId xmlns:a16="http://schemas.microsoft.com/office/drawing/2014/main" id="{00000000-0008-0000-0000-000023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20" name="Text Box 1">
          <a:extLst>
            <a:ext uri="{FF2B5EF4-FFF2-40B4-BE49-F238E27FC236}">
              <a16:creationId xmlns:a16="http://schemas.microsoft.com/office/drawing/2014/main" id="{00000000-0008-0000-0000-00002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21" name="Text Box 24">
          <a:extLst>
            <a:ext uri="{FF2B5EF4-FFF2-40B4-BE49-F238E27FC236}">
              <a16:creationId xmlns:a16="http://schemas.microsoft.com/office/drawing/2014/main" id="{00000000-0008-0000-0000-00002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22" name="Text Box 1">
          <a:extLst>
            <a:ext uri="{FF2B5EF4-FFF2-40B4-BE49-F238E27FC236}">
              <a16:creationId xmlns:a16="http://schemas.microsoft.com/office/drawing/2014/main" id="{00000000-0008-0000-0000-00002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23" name="Text Box 1">
          <a:extLst>
            <a:ext uri="{FF2B5EF4-FFF2-40B4-BE49-F238E27FC236}">
              <a16:creationId xmlns:a16="http://schemas.microsoft.com/office/drawing/2014/main" id="{00000000-0008-0000-0000-000027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24" name="Text Box 1">
          <a:extLst>
            <a:ext uri="{FF2B5EF4-FFF2-40B4-BE49-F238E27FC236}">
              <a16:creationId xmlns:a16="http://schemas.microsoft.com/office/drawing/2014/main" id="{00000000-0008-0000-0000-000028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25" name="Text Box 1">
          <a:extLst>
            <a:ext uri="{FF2B5EF4-FFF2-40B4-BE49-F238E27FC236}">
              <a16:creationId xmlns:a16="http://schemas.microsoft.com/office/drawing/2014/main" id="{00000000-0008-0000-0000-00002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26" name="Text Box 24">
          <a:extLst>
            <a:ext uri="{FF2B5EF4-FFF2-40B4-BE49-F238E27FC236}">
              <a16:creationId xmlns:a16="http://schemas.microsoft.com/office/drawing/2014/main" id="{00000000-0008-0000-0000-00002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27" name="Text Box 1">
          <a:extLst>
            <a:ext uri="{FF2B5EF4-FFF2-40B4-BE49-F238E27FC236}">
              <a16:creationId xmlns:a16="http://schemas.microsoft.com/office/drawing/2014/main" id="{00000000-0008-0000-0000-00002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28" name="Text Box 1">
          <a:extLst>
            <a:ext uri="{FF2B5EF4-FFF2-40B4-BE49-F238E27FC236}">
              <a16:creationId xmlns:a16="http://schemas.microsoft.com/office/drawing/2014/main" id="{00000000-0008-0000-0000-00002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29" name="Text Box 1">
          <a:extLst>
            <a:ext uri="{FF2B5EF4-FFF2-40B4-BE49-F238E27FC236}">
              <a16:creationId xmlns:a16="http://schemas.microsoft.com/office/drawing/2014/main" id="{00000000-0008-0000-0000-00002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30" name="Text Box 1">
          <a:extLst>
            <a:ext uri="{FF2B5EF4-FFF2-40B4-BE49-F238E27FC236}">
              <a16:creationId xmlns:a16="http://schemas.microsoft.com/office/drawing/2014/main" id="{00000000-0008-0000-0000-00002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31" name="Text Box 1">
          <a:extLst>
            <a:ext uri="{FF2B5EF4-FFF2-40B4-BE49-F238E27FC236}">
              <a16:creationId xmlns:a16="http://schemas.microsoft.com/office/drawing/2014/main" id="{00000000-0008-0000-0000-00002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32" name="Text Box 1">
          <a:extLst>
            <a:ext uri="{FF2B5EF4-FFF2-40B4-BE49-F238E27FC236}">
              <a16:creationId xmlns:a16="http://schemas.microsoft.com/office/drawing/2014/main" id="{00000000-0008-0000-0000-000030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33" name="Text Box 1">
          <a:extLst>
            <a:ext uri="{FF2B5EF4-FFF2-40B4-BE49-F238E27FC236}">
              <a16:creationId xmlns:a16="http://schemas.microsoft.com/office/drawing/2014/main" id="{00000000-0008-0000-0000-000031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34" name="Text Box 1">
          <a:extLst>
            <a:ext uri="{FF2B5EF4-FFF2-40B4-BE49-F238E27FC236}">
              <a16:creationId xmlns:a16="http://schemas.microsoft.com/office/drawing/2014/main" id="{00000000-0008-0000-0000-00003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35" name="Text Box 24">
          <a:extLst>
            <a:ext uri="{FF2B5EF4-FFF2-40B4-BE49-F238E27FC236}">
              <a16:creationId xmlns:a16="http://schemas.microsoft.com/office/drawing/2014/main" id="{00000000-0008-0000-0000-00003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36" name="Text Box 1">
          <a:extLst>
            <a:ext uri="{FF2B5EF4-FFF2-40B4-BE49-F238E27FC236}">
              <a16:creationId xmlns:a16="http://schemas.microsoft.com/office/drawing/2014/main" id="{00000000-0008-0000-0000-00003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37" name="Text Box 1">
          <a:extLst>
            <a:ext uri="{FF2B5EF4-FFF2-40B4-BE49-F238E27FC236}">
              <a16:creationId xmlns:a16="http://schemas.microsoft.com/office/drawing/2014/main" id="{00000000-0008-0000-0000-000035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38" name="Text Box 1">
          <a:extLst>
            <a:ext uri="{FF2B5EF4-FFF2-40B4-BE49-F238E27FC236}">
              <a16:creationId xmlns:a16="http://schemas.microsoft.com/office/drawing/2014/main" id="{00000000-0008-0000-0000-000036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39" name="Text Box 1">
          <a:extLst>
            <a:ext uri="{FF2B5EF4-FFF2-40B4-BE49-F238E27FC236}">
              <a16:creationId xmlns:a16="http://schemas.microsoft.com/office/drawing/2014/main" id="{00000000-0008-0000-0000-00003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40" name="Text Box 24">
          <a:extLst>
            <a:ext uri="{FF2B5EF4-FFF2-40B4-BE49-F238E27FC236}">
              <a16:creationId xmlns:a16="http://schemas.microsoft.com/office/drawing/2014/main" id="{00000000-0008-0000-0000-00003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41" name="Text Box 1">
          <a:extLst>
            <a:ext uri="{FF2B5EF4-FFF2-40B4-BE49-F238E27FC236}">
              <a16:creationId xmlns:a16="http://schemas.microsoft.com/office/drawing/2014/main" id="{00000000-0008-0000-0000-00003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42" name="Text Box 1">
          <a:extLst>
            <a:ext uri="{FF2B5EF4-FFF2-40B4-BE49-F238E27FC236}">
              <a16:creationId xmlns:a16="http://schemas.microsoft.com/office/drawing/2014/main" id="{00000000-0008-0000-0000-00003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43" name="Text Box 1">
          <a:extLst>
            <a:ext uri="{FF2B5EF4-FFF2-40B4-BE49-F238E27FC236}">
              <a16:creationId xmlns:a16="http://schemas.microsoft.com/office/drawing/2014/main" id="{00000000-0008-0000-0000-00003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44" name="Text Box 1">
          <a:extLst>
            <a:ext uri="{FF2B5EF4-FFF2-40B4-BE49-F238E27FC236}">
              <a16:creationId xmlns:a16="http://schemas.microsoft.com/office/drawing/2014/main" id="{00000000-0008-0000-0000-00003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45" name="Text Box 1">
          <a:extLst>
            <a:ext uri="{FF2B5EF4-FFF2-40B4-BE49-F238E27FC236}">
              <a16:creationId xmlns:a16="http://schemas.microsoft.com/office/drawing/2014/main" id="{00000000-0008-0000-0000-00003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46" name="Text Box 1">
          <a:extLst>
            <a:ext uri="{FF2B5EF4-FFF2-40B4-BE49-F238E27FC236}">
              <a16:creationId xmlns:a16="http://schemas.microsoft.com/office/drawing/2014/main" id="{00000000-0008-0000-0000-00003E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47" name="Text Box 1">
          <a:extLst>
            <a:ext uri="{FF2B5EF4-FFF2-40B4-BE49-F238E27FC236}">
              <a16:creationId xmlns:a16="http://schemas.microsoft.com/office/drawing/2014/main" id="{00000000-0008-0000-0000-00003F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48" name="Text Box 1">
          <a:extLst>
            <a:ext uri="{FF2B5EF4-FFF2-40B4-BE49-F238E27FC236}">
              <a16:creationId xmlns:a16="http://schemas.microsoft.com/office/drawing/2014/main" id="{00000000-0008-0000-0000-00004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49" name="Text Box 24">
          <a:extLst>
            <a:ext uri="{FF2B5EF4-FFF2-40B4-BE49-F238E27FC236}">
              <a16:creationId xmlns:a16="http://schemas.microsoft.com/office/drawing/2014/main" id="{00000000-0008-0000-0000-00004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50" name="Text Box 1">
          <a:extLst>
            <a:ext uri="{FF2B5EF4-FFF2-40B4-BE49-F238E27FC236}">
              <a16:creationId xmlns:a16="http://schemas.microsoft.com/office/drawing/2014/main" id="{00000000-0008-0000-0000-00004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51" name="Text Box 1">
          <a:extLst>
            <a:ext uri="{FF2B5EF4-FFF2-40B4-BE49-F238E27FC236}">
              <a16:creationId xmlns:a16="http://schemas.microsoft.com/office/drawing/2014/main" id="{00000000-0008-0000-0000-000043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52" name="Text Box 1">
          <a:extLst>
            <a:ext uri="{FF2B5EF4-FFF2-40B4-BE49-F238E27FC236}">
              <a16:creationId xmlns:a16="http://schemas.microsoft.com/office/drawing/2014/main" id="{00000000-0008-0000-0000-000044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53" name="Text Box 1">
          <a:extLst>
            <a:ext uri="{FF2B5EF4-FFF2-40B4-BE49-F238E27FC236}">
              <a16:creationId xmlns:a16="http://schemas.microsoft.com/office/drawing/2014/main" id="{00000000-0008-0000-0000-00004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54" name="Text Box 24">
          <a:extLst>
            <a:ext uri="{FF2B5EF4-FFF2-40B4-BE49-F238E27FC236}">
              <a16:creationId xmlns:a16="http://schemas.microsoft.com/office/drawing/2014/main" id="{00000000-0008-0000-0000-00004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55" name="Text Box 1">
          <a:extLst>
            <a:ext uri="{FF2B5EF4-FFF2-40B4-BE49-F238E27FC236}">
              <a16:creationId xmlns:a16="http://schemas.microsoft.com/office/drawing/2014/main" id="{00000000-0008-0000-0000-00004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56" name="Text Box 1">
          <a:extLst>
            <a:ext uri="{FF2B5EF4-FFF2-40B4-BE49-F238E27FC236}">
              <a16:creationId xmlns:a16="http://schemas.microsoft.com/office/drawing/2014/main" id="{00000000-0008-0000-0000-00004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57" name="Text Box 1">
          <a:extLst>
            <a:ext uri="{FF2B5EF4-FFF2-40B4-BE49-F238E27FC236}">
              <a16:creationId xmlns:a16="http://schemas.microsoft.com/office/drawing/2014/main" id="{00000000-0008-0000-0000-00004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58" name="Text Box 1">
          <a:extLst>
            <a:ext uri="{FF2B5EF4-FFF2-40B4-BE49-F238E27FC236}">
              <a16:creationId xmlns:a16="http://schemas.microsoft.com/office/drawing/2014/main" id="{00000000-0008-0000-0000-00004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59" name="Text Box 1">
          <a:extLst>
            <a:ext uri="{FF2B5EF4-FFF2-40B4-BE49-F238E27FC236}">
              <a16:creationId xmlns:a16="http://schemas.microsoft.com/office/drawing/2014/main" id="{00000000-0008-0000-0000-00004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60" name="Text Box 1">
          <a:extLst>
            <a:ext uri="{FF2B5EF4-FFF2-40B4-BE49-F238E27FC236}">
              <a16:creationId xmlns:a16="http://schemas.microsoft.com/office/drawing/2014/main" id="{00000000-0008-0000-0000-00004C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61" name="Text Box 1">
          <a:extLst>
            <a:ext uri="{FF2B5EF4-FFF2-40B4-BE49-F238E27FC236}">
              <a16:creationId xmlns:a16="http://schemas.microsoft.com/office/drawing/2014/main" id="{00000000-0008-0000-0000-00004D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62" name="Text Box 1">
          <a:extLst>
            <a:ext uri="{FF2B5EF4-FFF2-40B4-BE49-F238E27FC236}">
              <a16:creationId xmlns:a16="http://schemas.microsoft.com/office/drawing/2014/main" id="{00000000-0008-0000-0000-00004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63" name="Text Box 24">
          <a:extLst>
            <a:ext uri="{FF2B5EF4-FFF2-40B4-BE49-F238E27FC236}">
              <a16:creationId xmlns:a16="http://schemas.microsoft.com/office/drawing/2014/main" id="{00000000-0008-0000-0000-00004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64" name="Text Box 1">
          <a:extLst>
            <a:ext uri="{FF2B5EF4-FFF2-40B4-BE49-F238E27FC236}">
              <a16:creationId xmlns:a16="http://schemas.microsoft.com/office/drawing/2014/main" id="{00000000-0008-0000-0000-00005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65" name="Text Box 1">
          <a:extLst>
            <a:ext uri="{FF2B5EF4-FFF2-40B4-BE49-F238E27FC236}">
              <a16:creationId xmlns:a16="http://schemas.microsoft.com/office/drawing/2014/main" id="{00000000-0008-0000-0000-000051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66" name="Text Box 1">
          <a:extLst>
            <a:ext uri="{FF2B5EF4-FFF2-40B4-BE49-F238E27FC236}">
              <a16:creationId xmlns:a16="http://schemas.microsoft.com/office/drawing/2014/main" id="{00000000-0008-0000-0000-000052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67" name="Text Box 1">
          <a:extLst>
            <a:ext uri="{FF2B5EF4-FFF2-40B4-BE49-F238E27FC236}">
              <a16:creationId xmlns:a16="http://schemas.microsoft.com/office/drawing/2014/main" id="{00000000-0008-0000-0000-00005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68" name="Text Box 24">
          <a:extLst>
            <a:ext uri="{FF2B5EF4-FFF2-40B4-BE49-F238E27FC236}">
              <a16:creationId xmlns:a16="http://schemas.microsoft.com/office/drawing/2014/main" id="{00000000-0008-0000-0000-00005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69" name="Text Box 1">
          <a:extLst>
            <a:ext uri="{FF2B5EF4-FFF2-40B4-BE49-F238E27FC236}">
              <a16:creationId xmlns:a16="http://schemas.microsoft.com/office/drawing/2014/main" id="{00000000-0008-0000-0000-00005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70" name="Text Box 1">
          <a:extLst>
            <a:ext uri="{FF2B5EF4-FFF2-40B4-BE49-F238E27FC236}">
              <a16:creationId xmlns:a16="http://schemas.microsoft.com/office/drawing/2014/main" id="{00000000-0008-0000-0000-00005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71" name="Text Box 1">
          <a:extLst>
            <a:ext uri="{FF2B5EF4-FFF2-40B4-BE49-F238E27FC236}">
              <a16:creationId xmlns:a16="http://schemas.microsoft.com/office/drawing/2014/main" id="{00000000-0008-0000-0000-00005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72" name="Text Box 1">
          <a:extLst>
            <a:ext uri="{FF2B5EF4-FFF2-40B4-BE49-F238E27FC236}">
              <a16:creationId xmlns:a16="http://schemas.microsoft.com/office/drawing/2014/main" id="{00000000-0008-0000-0000-00005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73" name="Text Box 1">
          <a:extLst>
            <a:ext uri="{FF2B5EF4-FFF2-40B4-BE49-F238E27FC236}">
              <a16:creationId xmlns:a16="http://schemas.microsoft.com/office/drawing/2014/main" id="{00000000-0008-0000-0000-00005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74" name="Text Box 1">
          <a:extLst>
            <a:ext uri="{FF2B5EF4-FFF2-40B4-BE49-F238E27FC236}">
              <a16:creationId xmlns:a16="http://schemas.microsoft.com/office/drawing/2014/main" id="{00000000-0008-0000-0000-00005A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75" name="Text Box 1">
          <a:extLst>
            <a:ext uri="{FF2B5EF4-FFF2-40B4-BE49-F238E27FC236}">
              <a16:creationId xmlns:a16="http://schemas.microsoft.com/office/drawing/2014/main" id="{00000000-0008-0000-0000-00005B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76" name="Text Box 1">
          <a:extLst>
            <a:ext uri="{FF2B5EF4-FFF2-40B4-BE49-F238E27FC236}">
              <a16:creationId xmlns:a16="http://schemas.microsoft.com/office/drawing/2014/main" id="{00000000-0008-0000-0000-00005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77" name="Text Box 24">
          <a:extLst>
            <a:ext uri="{FF2B5EF4-FFF2-40B4-BE49-F238E27FC236}">
              <a16:creationId xmlns:a16="http://schemas.microsoft.com/office/drawing/2014/main" id="{00000000-0008-0000-0000-00005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78" name="Text Box 1">
          <a:extLst>
            <a:ext uri="{FF2B5EF4-FFF2-40B4-BE49-F238E27FC236}">
              <a16:creationId xmlns:a16="http://schemas.microsoft.com/office/drawing/2014/main" id="{00000000-0008-0000-0000-00005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79" name="Text Box 1">
          <a:extLst>
            <a:ext uri="{FF2B5EF4-FFF2-40B4-BE49-F238E27FC236}">
              <a16:creationId xmlns:a16="http://schemas.microsoft.com/office/drawing/2014/main" id="{00000000-0008-0000-0000-00005F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80" name="Text Box 1">
          <a:extLst>
            <a:ext uri="{FF2B5EF4-FFF2-40B4-BE49-F238E27FC236}">
              <a16:creationId xmlns:a16="http://schemas.microsoft.com/office/drawing/2014/main" id="{00000000-0008-0000-0000-000060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81" name="Text Box 1">
          <a:extLst>
            <a:ext uri="{FF2B5EF4-FFF2-40B4-BE49-F238E27FC236}">
              <a16:creationId xmlns:a16="http://schemas.microsoft.com/office/drawing/2014/main" id="{00000000-0008-0000-0000-00006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82" name="Text Box 24">
          <a:extLst>
            <a:ext uri="{FF2B5EF4-FFF2-40B4-BE49-F238E27FC236}">
              <a16:creationId xmlns:a16="http://schemas.microsoft.com/office/drawing/2014/main" id="{00000000-0008-0000-0000-00006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83" name="Text Box 1">
          <a:extLst>
            <a:ext uri="{FF2B5EF4-FFF2-40B4-BE49-F238E27FC236}">
              <a16:creationId xmlns:a16="http://schemas.microsoft.com/office/drawing/2014/main" id="{00000000-0008-0000-0000-00006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84" name="Text Box 1">
          <a:extLst>
            <a:ext uri="{FF2B5EF4-FFF2-40B4-BE49-F238E27FC236}">
              <a16:creationId xmlns:a16="http://schemas.microsoft.com/office/drawing/2014/main" id="{00000000-0008-0000-0000-00006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85" name="Text Box 1">
          <a:extLst>
            <a:ext uri="{FF2B5EF4-FFF2-40B4-BE49-F238E27FC236}">
              <a16:creationId xmlns:a16="http://schemas.microsoft.com/office/drawing/2014/main" id="{00000000-0008-0000-0000-00006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86" name="Text Box 1">
          <a:extLst>
            <a:ext uri="{FF2B5EF4-FFF2-40B4-BE49-F238E27FC236}">
              <a16:creationId xmlns:a16="http://schemas.microsoft.com/office/drawing/2014/main" id="{00000000-0008-0000-0000-00006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87" name="Text Box 1">
          <a:extLst>
            <a:ext uri="{FF2B5EF4-FFF2-40B4-BE49-F238E27FC236}">
              <a16:creationId xmlns:a16="http://schemas.microsoft.com/office/drawing/2014/main" id="{00000000-0008-0000-0000-00006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88" name="Text Box 1">
          <a:extLst>
            <a:ext uri="{FF2B5EF4-FFF2-40B4-BE49-F238E27FC236}">
              <a16:creationId xmlns:a16="http://schemas.microsoft.com/office/drawing/2014/main" id="{00000000-0008-0000-0000-000068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89" name="Text Box 1">
          <a:extLst>
            <a:ext uri="{FF2B5EF4-FFF2-40B4-BE49-F238E27FC236}">
              <a16:creationId xmlns:a16="http://schemas.microsoft.com/office/drawing/2014/main" id="{00000000-0008-0000-0000-000069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90" name="Text Box 1">
          <a:extLst>
            <a:ext uri="{FF2B5EF4-FFF2-40B4-BE49-F238E27FC236}">
              <a16:creationId xmlns:a16="http://schemas.microsoft.com/office/drawing/2014/main" id="{00000000-0008-0000-0000-00006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91" name="Text Box 24">
          <a:extLst>
            <a:ext uri="{FF2B5EF4-FFF2-40B4-BE49-F238E27FC236}">
              <a16:creationId xmlns:a16="http://schemas.microsoft.com/office/drawing/2014/main" id="{00000000-0008-0000-0000-00006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92" name="Text Box 1">
          <a:extLst>
            <a:ext uri="{FF2B5EF4-FFF2-40B4-BE49-F238E27FC236}">
              <a16:creationId xmlns:a16="http://schemas.microsoft.com/office/drawing/2014/main" id="{00000000-0008-0000-0000-00006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693" name="Text Box 1">
          <a:extLst>
            <a:ext uri="{FF2B5EF4-FFF2-40B4-BE49-F238E27FC236}">
              <a16:creationId xmlns:a16="http://schemas.microsoft.com/office/drawing/2014/main" id="{00000000-0008-0000-0000-00006D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694" name="Text Box 1">
          <a:extLst>
            <a:ext uri="{FF2B5EF4-FFF2-40B4-BE49-F238E27FC236}">
              <a16:creationId xmlns:a16="http://schemas.microsoft.com/office/drawing/2014/main" id="{00000000-0008-0000-0000-00006E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95" name="Text Box 1">
          <a:extLst>
            <a:ext uri="{FF2B5EF4-FFF2-40B4-BE49-F238E27FC236}">
              <a16:creationId xmlns:a16="http://schemas.microsoft.com/office/drawing/2014/main" id="{00000000-0008-0000-0000-00006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96" name="Text Box 24">
          <a:extLst>
            <a:ext uri="{FF2B5EF4-FFF2-40B4-BE49-F238E27FC236}">
              <a16:creationId xmlns:a16="http://schemas.microsoft.com/office/drawing/2014/main" id="{00000000-0008-0000-0000-00007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697" name="Text Box 1">
          <a:extLst>
            <a:ext uri="{FF2B5EF4-FFF2-40B4-BE49-F238E27FC236}">
              <a16:creationId xmlns:a16="http://schemas.microsoft.com/office/drawing/2014/main" id="{00000000-0008-0000-0000-00007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98" name="Text Box 1">
          <a:extLst>
            <a:ext uri="{FF2B5EF4-FFF2-40B4-BE49-F238E27FC236}">
              <a16:creationId xmlns:a16="http://schemas.microsoft.com/office/drawing/2014/main" id="{00000000-0008-0000-0000-00007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699" name="Text Box 1">
          <a:extLst>
            <a:ext uri="{FF2B5EF4-FFF2-40B4-BE49-F238E27FC236}">
              <a16:creationId xmlns:a16="http://schemas.microsoft.com/office/drawing/2014/main" id="{00000000-0008-0000-0000-00007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00" name="Text Box 1">
          <a:extLst>
            <a:ext uri="{FF2B5EF4-FFF2-40B4-BE49-F238E27FC236}">
              <a16:creationId xmlns:a16="http://schemas.microsoft.com/office/drawing/2014/main" id="{00000000-0008-0000-0000-00007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01" name="Text Box 1">
          <a:extLst>
            <a:ext uri="{FF2B5EF4-FFF2-40B4-BE49-F238E27FC236}">
              <a16:creationId xmlns:a16="http://schemas.microsoft.com/office/drawing/2014/main" id="{00000000-0008-0000-0000-00007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02" name="Text Box 1">
          <a:extLst>
            <a:ext uri="{FF2B5EF4-FFF2-40B4-BE49-F238E27FC236}">
              <a16:creationId xmlns:a16="http://schemas.microsoft.com/office/drawing/2014/main" id="{00000000-0008-0000-0000-000076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03" name="Text Box 1">
          <a:extLst>
            <a:ext uri="{FF2B5EF4-FFF2-40B4-BE49-F238E27FC236}">
              <a16:creationId xmlns:a16="http://schemas.microsoft.com/office/drawing/2014/main" id="{00000000-0008-0000-0000-000077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04" name="Text Box 1">
          <a:extLst>
            <a:ext uri="{FF2B5EF4-FFF2-40B4-BE49-F238E27FC236}">
              <a16:creationId xmlns:a16="http://schemas.microsoft.com/office/drawing/2014/main" id="{00000000-0008-0000-0000-00007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05" name="Text Box 24">
          <a:extLst>
            <a:ext uri="{FF2B5EF4-FFF2-40B4-BE49-F238E27FC236}">
              <a16:creationId xmlns:a16="http://schemas.microsoft.com/office/drawing/2014/main" id="{00000000-0008-0000-0000-00007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06" name="Text Box 1">
          <a:extLst>
            <a:ext uri="{FF2B5EF4-FFF2-40B4-BE49-F238E27FC236}">
              <a16:creationId xmlns:a16="http://schemas.microsoft.com/office/drawing/2014/main" id="{00000000-0008-0000-0000-00007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07" name="Text Box 1">
          <a:extLst>
            <a:ext uri="{FF2B5EF4-FFF2-40B4-BE49-F238E27FC236}">
              <a16:creationId xmlns:a16="http://schemas.microsoft.com/office/drawing/2014/main" id="{00000000-0008-0000-0000-00007B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08" name="Text Box 1">
          <a:extLst>
            <a:ext uri="{FF2B5EF4-FFF2-40B4-BE49-F238E27FC236}">
              <a16:creationId xmlns:a16="http://schemas.microsoft.com/office/drawing/2014/main" id="{00000000-0008-0000-0000-00007C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09" name="Text Box 1">
          <a:extLst>
            <a:ext uri="{FF2B5EF4-FFF2-40B4-BE49-F238E27FC236}">
              <a16:creationId xmlns:a16="http://schemas.microsoft.com/office/drawing/2014/main" id="{00000000-0008-0000-0000-00007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10" name="Text Box 24">
          <a:extLst>
            <a:ext uri="{FF2B5EF4-FFF2-40B4-BE49-F238E27FC236}">
              <a16:creationId xmlns:a16="http://schemas.microsoft.com/office/drawing/2014/main" id="{00000000-0008-0000-0000-00007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11" name="Text Box 1">
          <a:extLst>
            <a:ext uri="{FF2B5EF4-FFF2-40B4-BE49-F238E27FC236}">
              <a16:creationId xmlns:a16="http://schemas.microsoft.com/office/drawing/2014/main" id="{00000000-0008-0000-0000-00007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12" name="Text Box 1">
          <a:extLst>
            <a:ext uri="{FF2B5EF4-FFF2-40B4-BE49-F238E27FC236}">
              <a16:creationId xmlns:a16="http://schemas.microsoft.com/office/drawing/2014/main" id="{00000000-0008-0000-0000-00008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13" name="Text Box 1">
          <a:extLst>
            <a:ext uri="{FF2B5EF4-FFF2-40B4-BE49-F238E27FC236}">
              <a16:creationId xmlns:a16="http://schemas.microsoft.com/office/drawing/2014/main" id="{00000000-0008-0000-0000-00008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14" name="Text Box 1">
          <a:extLst>
            <a:ext uri="{FF2B5EF4-FFF2-40B4-BE49-F238E27FC236}">
              <a16:creationId xmlns:a16="http://schemas.microsoft.com/office/drawing/2014/main" id="{00000000-0008-0000-0000-00008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15" name="Text Box 1">
          <a:extLst>
            <a:ext uri="{FF2B5EF4-FFF2-40B4-BE49-F238E27FC236}">
              <a16:creationId xmlns:a16="http://schemas.microsoft.com/office/drawing/2014/main" id="{00000000-0008-0000-0000-00008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16" name="Text Box 1">
          <a:extLst>
            <a:ext uri="{FF2B5EF4-FFF2-40B4-BE49-F238E27FC236}">
              <a16:creationId xmlns:a16="http://schemas.microsoft.com/office/drawing/2014/main" id="{00000000-0008-0000-0000-000084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17" name="Text Box 1">
          <a:extLst>
            <a:ext uri="{FF2B5EF4-FFF2-40B4-BE49-F238E27FC236}">
              <a16:creationId xmlns:a16="http://schemas.microsoft.com/office/drawing/2014/main" id="{00000000-0008-0000-0000-000085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18" name="Text Box 1">
          <a:extLst>
            <a:ext uri="{FF2B5EF4-FFF2-40B4-BE49-F238E27FC236}">
              <a16:creationId xmlns:a16="http://schemas.microsoft.com/office/drawing/2014/main" id="{00000000-0008-0000-0000-00008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19" name="Text Box 24">
          <a:extLst>
            <a:ext uri="{FF2B5EF4-FFF2-40B4-BE49-F238E27FC236}">
              <a16:creationId xmlns:a16="http://schemas.microsoft.com/office/drawing/2014/main" id="{00000000-0008-0000-0000-00008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20" name="Text Box 1">
          <a:extLst>
            <a:ext uri="{FF2B5EF4-FFF2-40B4-BE49-F238E27FC236}">
              <a16:creationId xmlns:a16="http://schemas.microsoft.com/office/drawing/2014/main" id="{00000000-0008-0000-0000-00008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21" name="Text Box 1">
          <a:extLst>
            <a:ext uri="{FF2B5EF4-FFF2-40B4-BE49-F238E27FC236}">
              <a16:creationId xmlns:a16="http://schemas.microsoft.com/office/drawing/2014/main" id="{00000000-0008-0000-0000-000089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22" name="Text Box 1">
          <a:extLst>
            <a:ext uri="{FF2B5EF4-FFF2-40B4-BE49-F238E27FC236}">
              <a16:creationId xmlns:a16="http://schemas.microsoft.com/office/drawing/2014/main" id="{00000000-0008-0000-0000-00008A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23" name="Text Box 1">
          <a:extLst>
            <a:ext uri="{FF2B5EF4-FFF2-40B4-BE49-F238E27FC236}">
              <a16:creationId xmlns:a16="http://schemas.microsoft.com/office/drawing/2014/main" id="{00000000-0008-0000-0000-00008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24" name="Text Box 24">
          <a:extLst>
            <a:ext uri="{FF2B5EF4-FFF2-40B4-BE49-F238E27FC236}">
              <a16:creationId xmlns:a16="http://schemas.microsoft.com/office/drawing/2014/main" id="{00000000-0008-0000-0000-00008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25" name="Text Box 1">
          <a:extLst>
            <a:ext uri="{FF2B5EF4-FFF2-40B4-BE49-F238E27FC236}">
              <a16:creationId xmlns:a16="http://schemas.microsoft.com/office/drawing/2014/main" id="{00000000-0008-0000-0000-00008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26" name="Text Box 1">
          <a:extLst>
            <a:ext uri="{FF2B5EF4-FFF2-40B4-BE49-F238E27FC236}">
              <a16:creationId xmlns:a16="http://schemas.microsoft.com/office/drawing/2014/main" id="{00000000-0008-0000-0000-00008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27" name="Text Box 1">
          <a:extLst>
            <a:ext uri="{FF2B5EF4-FFF2-40B4-BE49-F238E27FC236}">
              <a16:creationId xmlns:a16="http://schemas.microsoft.com/office/drawing/2014/main" id="{00000000-0008-0000-0000-00008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28" name="Text Box 1">
          <a:extLst>
            <a:ext uri="{FF2B5EF4-FFF2-40B4-BE49-F238E27FC236}">
              <a16:creationId xmlns:a16="http://schemas.microsoft.com/office/drawing/2014/main" id="{00000000-0008-0000-0000-00009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29" name="Text Box 1">
          <a:extLst>
            <a:ext uri="{FF2B5EF4-FFF2-40B4-BE49-F238E27FC236}">
              <a16:creationId xmlns:a16="http://schemas.microsoft.com/office/drawing/2014/main" id="{00000000-0008-0000-0000-00009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30" name="Text Box 1">
          <a:extLst>
            <a:ext uri="{FF2B5EF4-FFF2-40B4-BE49-F238E27FC236}">
              <a16:creationId xmlns:a16="http://schemas.microsoft.com/office/drawing/2014/main" id="{00000000-0008-0000-0000-000092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31" name="Text Box 1">
          <a:extLst>
            <a:ext uri="{FF2B5EF4-FFF2-40B4-BE49-F238E27FC236}">
              <a16:creationId xmlns:a16="http://schemas.microsoft.com/office/drawing/2014/main" id="{00000000-0008-0000-0000-000093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32" name="Text Box 1">
          <a:extLst>
            <a:ext uri="{FF2B5EF4-FFF2-40B4-BE49-F238E27FC236}">
              <a16:creationId xmlns:a16="http://schemas.microsoft.com/office/drawing/2014/main" id="{00000000-0008-0000-0000-00009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33" name="Text Box 24">
          <a:extLst>
            <a:ext uri="{FF2B5EF4-FFF2-40B4-BE49-F238E27FC236}">
              <a16:creationId xmlns:a16="http://schemas.microsoft.com/office/drawing/2014/main" id="{00000000-0008-0000-0000-00009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34" name="Text Box 1">
          <a:extLst>
            <a:ext uri="{FF2B5EF4-FFF2-40B4-BE49-F238E27FC236}">
              <a16:creationId xmlns:a16="http://schemas.microsoft.com/office/drawing/2014/main" id="{00000000-0008-0000-0000-00009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35" name="Text Box 1">
          <a:extLst>
            <a:ext uri="{FF2B5EF4-FFF2-40B4-BE49-F238E27FC236}">
              <a16:creationId xmlns:a16="http://schemas.microsoft.com/office/drawing/2014/main" id="{00000000-0008-0000-0000-000097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36" name="Text Box 1">
          <a:extLst>
            <a:ext uri="{FF2B5EF4-FFF2-40B4-BE49-F238E27FC236}">
              <a16:creationId xmlns:a16="http://schemas.microsoft.com/office/drawing/2014/main" id="{00000000-0008-0000-0000-000098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37" name="Text Box 1">
          <a:extLst>
            <a:ext uri="{FF2B5EF4-FFF2-40B4-BE49-F238E27FC236}">
              <a16:creationId xmlns:a16="http://schemas.microsoft.com/office/drawing/2014/main" id="{00000000-0008-0000-0000-00009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38" name="Text Box 24">
          <a:extLst>
            <a:ext uri="{FF2B5EF4-FFF2-40B4-BE49-F238E27FC236}">
              <a16:creationId xmlns:a16="http://schemas.microsoft.com/office/drawing/2014/main" id="{00000000-0008-0000-0000-00009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39" name="Text Box 1">
          <a:extLst>
            <a:ext uri="{FF2B5EF4-FFF2-40B4-BE49-F238E27FC236}">
              <a16:creationId xmlns:a16="http://schemas.microsoft.com/office/drawing/2014/main" id="{00000000-0008-0000-0000-00009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40" name="Text Box 1">
          <a:extLst>
            <a:ext uri="{FF2B5EF4-FFF2-40B4-BE49-F238E27FC236}">
              <a16:creationId xmlns:a16="http://schemas.microsoft.com/office/drawing/2014/main" id="{00000000-0008-0000-0000-00009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41" name="Text Box 1">
          <a:extLst>
            <a:ext uri="{FF2B5EF4-FFF2-40B4-BE49-F238E27FC236}">
              <a16:creationId xmlns:a16="http://schemas.microsoft.com/office/drawing/2014/main" id="{00000000-0008-0000-0000-00009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42" name="Text Box 1">
          <a:extLst>
            <a:ext uri="{FF2B5EF4-FFF2-40B4-BE49-F238E27FC236}">
              <a16:creationId xmlns:a16="http://schemas.microsoft.com/office/drawing/2014/main" id="{00000000-0008-0000-0000-00009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43" name="Text Box 1">
          <a:extLst>
            <a:ext uri="{FF2B5EF4-FFF2-40B4-BE49-F238E27FC236}">
              <a16:creationId xmlns:a16="http://schemas.microsoft.com/office/drawing/2014/main" id="{00000000-0008-0000-0000-00009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44" name="Text Box 1">
          <a:extLst>
            <a:ext uri="{FF2B5EF4-FFF2-40B4-BE49-F238E27FC236}">
              <a16:creationId xmlns:a16="http://schemas.microsoft.com/office/drawing/2014/main" id="{00000000-0008-0000-0000-0000A0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45" name="Text Box 1">
          <a:extLst>
            <a:ext uri="{FF2B5EF4-FFF2-40B4-BE49-F238E27FC236}">
              <a16:creationId xmlns:a16="http://schemas.microsoft.com/office/drawing/2014/main" id="{00000000-0008-0000-0000-0000A1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46" name="Text Box 1">
          <a:extLst>
            <a:ext uri="{FF2B5EF4-FFF2-40B4-BE49-F238E27FC236}">
              <a16:creationId xmlns:a16="http://schemas.microsoft.com/office/drawing/2014/main" id="{00000000-0008-0000-0000-0000A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47" name="Text Box 24">
          <a:extLst>
            <a:ext uri="{FF2B5EF4-FFF2-40B4-BE49-F238E27FC236}">
              <a16:creationId xmlns:a16="http://schemas.microsoft.com/office/drawing/2014/main" id="{00000000-0008-0000-0000-0000A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48" name="Text Box 1">
          <a:extLst>
            <a:ext uri="{FF2B5EF4-FFF2-40B4-BE49-F238E27FC236}">
              <a16:creationId xmlns:a16="http://schemas.microsoft.com/office/drawing/2014/main" id="{00000000-0008-0000-0000-0000A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49" name="Text Box 1">
          <a:extLst>
            <a:ext uri="{FF2B5EF4-FFF2-40B4-BE49-F238E27FC236}">
              <a16:creationId xmlns:a16="http://schemas.microsoft.com/office/drawing/2014/main" id="{00000000-0008-0000-0000-0000A5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50" name="Text Box 1">
          <a:extLst>
            <a:ext uri="{FF2B5EF4-FFF2-40B4-BE49-F238E27FC236}">
              <a16:creationId xmlns:a16="http://schemas.microsoft.com/office/drawing/2014/main" id="{00000000-0008-0000-0000-0000A6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51" name="Text Box 1">
          <a:extLst>
            <a:ext uri="{FF2B5EF4-FFF2-40B4-BE49-F238E27FC236}">
              <a16:creationId xmlns:a16="http://schemas.microsoft.com/office/drawing/2014/main" id="{00000000-0008-0000-0000-0000A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52" name="Text Box 24">
          <a:extLst>
            <a:ext uri="{FF2B5EF4-FFF2-40B4-BE49-F238E27FC236}">
              <a16:creationId xmlns:a16="http://schemas.microsoft.com/office/drawing/2014/main" id="{00000000-0008-0000-0000-0000A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53" name="Text Box 1">
          <a:extLst>
            <a:ext uri="{FF2B5EF4-FFF2-40B4-BE49-F238E27FC236}">
              <a16:creationId xmlns:a16="http://schemas.microsoft.com/office/drawing/2014/main" id="{00000000-0008-0000-0000-0000A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54" name="Text Box 1">
          <a:extLst>
            <a:ext uri="{FF2B5EF4-FFF2-40B4-BE49-F238E27FC236}">
              <a16:creationId xmlns:a16="http://schemas.microsoft.com/office/drawing/2014/main" id="{00000000-0008-0000-0000-0000A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55" name="Text Box 1">
          <a:extLst>
            <a:ext uri="{FF2B5EF4-FFF2-40B4-BE49-F238E27FC236}">
              <a16:creationId xmlns:a16="http://schemas.microsoft.com/office/drawing/2014/main" id="{00000000-0008-0000-0000-0000A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56" name="Text Box 1">
          <a:extLst>
            <a:ext uri="{FF2B5EF4-FFF2-40B4-BE49-F238E27FC236}">
              <a16:creationId xmlns:a16="http://schemas.microsoft.com/office/drawing/2014/main" id="{00000000-0008-0000-0000-0000AC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57" name="Text Box 1">
          <a:extLst>
            <a:ext uri="{FF2B5EF4-FFF2-40B4-BE49-F238E27FC236}">
              <a16:creationId xmlns:a16="http://schemas.microsoft.com/office/drawing/2014/main" id="{00000000-0008-0000-0000-0000AD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58" name="Text Box 1">
          <a:extLst>
            <a:ext uri="{FF2B5EF4-FFF2-40B4-BE49-F238E27FC236}">
              <a16:creationId xmlns:a16="http://schemas.microsoft.com/office/drawing/2014/main" id="{00000000-0008-0000-0000-0000AE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59" name="Text Box 1">
          <a:extLst>
            <a:ext uri="{FF2B5EF4-FFF2-40B4-BE49-F238E27FC236}">
              <a16:creationId xmlns:a16="http://schemas.microsoft.com/office/drawing/2014/main" id="{00000000-0008-0000-0000-0000AF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60" name="Text Box 1">
          <a:extLst>
            <a:ext uri="{FF2B5EF4-FFF2-40B4-BE49-F238E27FC236}">
              <a16:creationId xmlns:a16="http://schemas.microsoft.com/office/drawing/2014/main" id="{00000000-0008-0000-0000-0000B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61" name="Text Box 24">
          <a:extLst>
            <a:ext uri="{FF2B5EF4-FFF2-40B4-BE49-F238E27FC236}">
              <a16:creationId xmlns:a16="http://schemas.microsoft.com/office/drawing/2014/main" id="{00000000-0008-0000-0000-0000B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62" name="Text Box 1">
          <a:extLst>
            <a:ext uri="{FF2B5EF4-FFF2-40B4-BE49-F238E27FC236}">
              <a16:creationId xmlns:a16="http://schemas.microsoft.com/office/drawing/2014/main" id="{00000000-0008-0000-0000-0000B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63" name="Text Box 1">
          <a:extLst>
            <a:ext uri="{FF2B5EF4-FFF2-40B4-BE49-F238E27FC236}">
              <a16:creationId xmlns:a16="http://schemas.microsoft.com/office/drawing/2014/main" id="{00000000-0008-0000-0000-0000B3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64" name="Text Box 1">
          <a:extLst>
            <a:ext uri="{FF2B5EF4-FFF2-40B4-BE49-F238E27FC236}">
              <a16:creationId xmlns:a16="http://schemas.microsoft.com/office/drawing/2014/main" id="{00000000-0008-0000-0000-0000B4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65" name="Text Box 1">
          <a:extLst>
            <a:ext uri="{FF2B5EF4-FFF2-40B4-BE49-F238E27FC236}">
              <a16:creationId xmlns:a16="http://schemas.microsoft.com/office/drawing/2014/main" id="{00000000-0008-0000-0000-0000B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66" name="Text Box 24">
          <a:extLst>
            <a:ext uri="{FF2B5EF4-FFF2-40B4-BE49-F238E27FC236}">
              <a16:creationId xmlns:a16="http://schemas.microsoft.com/office/drawing/2014/main" id="{00000000-0008-0000-0000-0000B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67" name="Text Box 1">
          <a:extLst>
            <a:ext uri="{FF2B5EF4-FFF2-40B4-BE49-F238E27FC236}">
              <a16:creationId xmlns:a16="http://schemas.microsoft.com/office/drawing/2014/main" id="{00000000-0008-0000-0000-0000B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68" name="Text Box 1">
          <a:extLst>
            <a:ext uri="{FF2B5EF4-FFF2-40B4-BE49-F238E27FC236}">
              <a16:creationId xmlns:a16="http://schemas.microsoft.com/office/drawing/2014/main" id="{00000000-0008-0000-0000-0000B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69" name="Text Box 1">
          <a:extLst>
            <a:ext uri="{FF2B5EF4-FFF2-40B4-BE49-F238E27FC236}">
              <a16:creationId xmlns:a16="http://schemas.microsoft.com/office/drawing/2014/main" id="{00000000-0008-0000-0000-0000B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70" name="Text Box 1">
          <a:extLst>
            <a:ext uri="{FF2B5EF4-FFF2-40B4-BE49-F238E27FC236}">
              <a16:creationId xmlns:a16="http://schemas.microsoft.com/office/drawing/2014/main" id="{00000000-0008-0000-0000-0000BA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71" name="Text Box 1">
          <a:extLst>
            <a:ext uri="{FF2B5EF4-FFF2-40B4-BE49-F238E27FC236}">
              <a16:creationId xmlns:a16="http://schemas.microsoft.com/office/drawing/2014/main" id="{00000000-0008-0000-0000-0000BB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72" name="Text Box 1">
          <a:extLst>
            <a:ext uri="{FF2B5EF4-FFF2-40B4-BE49-F238E27FC236}">
              <a16:creationId xmlns:a16="http://schemas.microsoft.com/office/drawing/2014/main" id="{00000000-0008-0000-0000-0000BC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73" name="Text Box 1">
          <a:extLst>
            <a:ext uri="{FF2B5EF4-FFF2-40B4-BE49-F238E27FC236}">
              <a16:creationId xmlns:a16="http://schemas.microsoft.com/office/drawing/2014/main" id="{00000000-0008-0000-0000-0000BD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74" name="Text Box 1">
          <a:extLst>
            <a:ext uri="{FF2B5EF4-FFF2-40B4-BE49-F238E27FC236}">
              <a16:creationId xmlns:a16="http://schemas.microsoft.com/office/drawing/2014/main" id="{00000000-0008-0000-0000-0000B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75" name="Text Box 24">
          <a:extLst>
            <a:ext uri="{FF2B5EF4-FFF2-40B4-BE49-F238E27FC236}">
              <a16:creationId xmlns:a16="http://schemas.microsoft.com/office/drawing/2014/main" id="{00000000-0008-0000-0000-0000B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76" name="Text Box 1">
          <a:extLst>
            <a:ext uri="{FF2B5EF4-FFF2-40B4-BE49-F238E27FC236}">
              <a16:creationId xmlns:a16="http://schemas.microsoft.com/office/drawing/2014/main" id="{00000000-0008-0000-0000-0000C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77" name="Text Box 1">
          <a:extLst>
            <a:ext uri="{FF2B5EF4-FFF2-40B4-BE49-F238E27FC236}">
              <a16:creationId xmlns:a16="http://schemas.microsoft.com/office/drawing/2014/main" id="{00000000-0008-0000-0000-0000C1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78" name="Text Box 1">
          <a:extLst>
            <a:ext uri="{FF2B5EF4-FFF2-40B4-BE49-F238E27FC236}">
              <a16:creationId xmlns:a16="http://schemas.microsoft.com/office/drawing/2014/main" id="{00000000-0008-0000-0000-0000C2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79" name="Text Box 1">
          <a:extLst>
            <a:ext uri="{FF2B5EF4-FFF2-40B4-BE49-F238E27FC236}">
              <a16:creationId xmlns:a16="http://schemas.microsoft.com/office/drawing/2014/main" id="{00000000-0008-0000-0000-0000C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80" name="Text Box 24">
          <a:extLst>
            <a:ext uri="{FF2B5EF4-FFF2-40B4-BE49-F238E27FC236}">
              <a16:creationId xmlns:a16="http://schemas.microsoft.com/office/drawing/2014/main" id="{00000000-0008-0000-0000-0000C4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81" name="Text Box 1">
          <a:extLst>
            <a:ext uri="{FF2B5EF4-FFF2-40B4-BE49-F238E27FC236}">
              <a16:creationId xmlns:a16="http://schemas.microsoft.com/office/drawing/2014/main" id="{00000000-0008-0000-0000-0000C5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82" name="Text Box 1">
          <a:extLst>
            <a:ext uri="{FF2B5EF4-FFF2-40B4-BE49-F238E27FC236}">
              <a16:creationId xmlns:a16="http://schemas.microsoft.com/office/drawing/2014/main" id="{00000000-0008-0000-0000-0000C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83" name="Text Box 1">
          <a:extLst>
            <a:ext uri="{FF2B5EF4-FFF2-40B4-BE49-F238E27FC236}">
              <a16:creationId xmlns:a16="http://schemas.microsoft.com/office/drawing/2014/main" id="{00000000-0008-0000-0000-0000C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84" name="Text Box 1">
          <a:extLst>
            <a:ext uri="{FF2B5EF4-FFF2-40B4-BE49-F238E27FC236}">
              <a16:creationId xmlns:a16="http://schemas.microsoft.com/office/drawing/2014/main" id="{00000000-0008-0000-0000-0000C8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85" name="Text Box 1">
          <a:extLst>
            <a:ext uri="{FF2B5EF4-FFF2-40B4-BE49-F238E27FC236}">
              <a16:creationId xmlns:a16="http://schemas.microsoft.com/office/drawing/2014/main" id="{00000000-0008-0000-0000-0000C9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86" name="Text Box 1">
          <a:extLst>
            <a:ext uri="{FF2B5EF4-FFF2-40B4-BE49-F238E27FC236}">
              <a16:creationId xmlns:a16="http://schemas.microsoft.com/office/drawing/2014/main" id="{00000000-0008-0000-0000-0000CA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87" name="Text Box 1">
          <a:extLst>
            <a:ext uri="{FF2B5EF4-FFF2-40B4-BE49-F238E27FC236}">
              <a16:creationId xmlns:a16="http://schemas.microsoft.com/office/drawing/2014/main" id="{00000000-0008-0000-0000-0000CB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88" name="Text Box 1">
          <a:extLst>
            <a:ext uri="{FF2B5EF4-FFF2-40B4-BE49-F238E27FC236}">
              <a16:creationId xmlns:a16="http://schemas.microsoft.com/office/drawing/2014/main" id="{00000000-0008-0000-0000-0000C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89" name="Text Box 24">
          <a:extLst>
            <a:ext uri="{FF2B5EF4-FFF2-40B4-BE49-F238E27FC236}">
              <a16:creationId xmlns:a16="http://schemas.microsoft.com/office/drawing/2014/main" id="{00000000-0008-0000-0000-0000C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90" name="Text Box 1">
          <a:extLst>
            <a:ext uri="{FF2B5EF4-FFF2-40B4-BE49-F238E27FC236}">
              <a16:creationId xmlns:a16="http://schemas.microsoft.com/office/drawing/2014/main" id="{00000000-0008-0000-0000-0000C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791" name="Text Box 1">
          <a:extLst>
            <a:ext uri="{FF2B5EF4-FFF2-40B4-BE49-F238E27FC236}">
              <a16:creationId xmlns:a16="http://schemas.microsoft.com/office/drawing/2014/main" id="{00000000-0008-0000-0000-0000CF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792" name="Text Box 1">
          <a:extLst>
            <a:ext uri="{FF2B5EF4-FFF2-40B4-BE49-F238E27FC236}">
              <a16:creationId xmlns:a16="http://schemas.microsoft.com/office/drawing/2014/main" id="{00000000-0008-0000-0000-0000D0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93" name="Text Box 1">
          <a:extLst>
            <a:ext uri="{FF2B5EF4-FFF2-40B4-BE49-F238E27FC236}">
              <a16:creationId xmlns:a16="http://schemas.microsoft.com/office/drawing/2014/main" id="{00000000-0008-0000-0000-0000D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94" name="Text Box 24">
          <a:extLst>
            <a:ext uri="{FF2B5EF4-FFF2-40B4-BE49-F238E27FC236}">
              <a16:creationId xmlns:a16="http://schemas.microsoft.com/office/drawing/2014/main" id="{00000000-0008-0000-0000-0000D2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795" name="Text Box 1">
          <a:extLst>
            <a:ext uri="{FF2B5EF4-FFF2-40B4-BE49-F238E27FC236}">
              <a16:creationId xmlns:a16="http://schemas.microsoft.com/office/drawing/2014/main" id="{00000000-0008-0000-0000-0000D3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96" name="Text Box 1">
          <a:extLst>
            <a:ext uri="{FF2B5EF4-FFF2-40B4-BE49-F238E27FC236}">
              <a16:creationId xmlns:a16="http://schemas.microsoft.com/office/drawing/2014/main" id="{00000000-0008-0000-0000-0000D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97" name="Text Box 1">
          <a:extLst>
            <a:ext uri="{FF2B5EF4-FFF2-40B4-BE49-F238E27FC236}">
              <a16:creationId xmlns:a16="http://schemas.microsoft.com/office/drawing/2014/main" id="{00000000-0008-0000-0000-0000D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98" name="Text Box 1">
          <a:extLst>
            <a:ext uri="{FF2B5EF4-FFF2-40B4-BE49-F238E27FC236}">
              <a16:creationId xmlns:a16="http://schemas.microsoft.com/office/drawing/2014/main" id="{00000000-0008-0000-0000-0000D6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799" name="Text Box 1">
          <a:extLst>
            <a:ext uri="{FF2B5EF4-FFF2-40B4-BE49-F238E27FC236}">
              <a16:creationId xmlns:a16="http://schemas.microsoft.com/office/drawing/2014/main" id="{00000000-0008-0000-0000-0000D7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00" name="Text Box 1">
          <a:extLst>
            <a:ext uri="{FF2B5EF4-FFF2-40B4-BE49-F238E27FC236}">
              <a16:creationId xmlns:a16="http://schemas.microsoft.com/office/drawing/2014/main" id="{00000000-0008-0000-0000-0000D8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01" name="Text Box 1">
          <a:extLst>
            <a:ext uri="{FF2B5EF4-FFF2-40B4-BE49-F238E27FC236}">
              <a16:creationId xmlns:a16="http://schemas.microsoft.com/office/drawing/2014/main" id="{00000000-0008-0000-0000-0000D9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02" name="Text Box 1">
          <a:extLst>
            <a:ext uri="{FF2B5EF4-FFF2-40B4-BE49-F238E27FC236}">
              <a16:creationId xmlns:a16="http://schemas.microsoft.com/office/drawing/2014/main" id="{00000000-0008-0000-0000-0000D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03" name="Text Box 24">
          <a:extLst>
            <a:ext uri="{FF2B5EF4-FFF2-40B4-BE49-F238E27FC236}">
              <a16:creationId xmlns:a16="http://schemas.microsoft.com/office/drawing/2014/main" id="{00000000-0008-0000-0000-0000D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04" name="Text Box 1">
          <a:extLst>
            <a:ext uri="{FF2B5EF4-FFF2-40B4-BE49-F238E27FC236}">
              <a16:creationId xmlns:a16="http://schemas.microsoft.com/office/drawing/2014/main" id="{00000000-0008-0000-0000-0000D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05" name="Text Box 1">
          <a:extLst>
            <a:ext uri="{FF2B5EF4-FFF2-40B4-BE49-F238E27FC236}">
              <a16:creationId xmlns:a16="http://schemas.microsoft.com/office/drawing/2014/main" id="{00000000-0008-0000-0000-0000DD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06" name="Text Box 1">
          <a:extLst>
            <a:ext uri="{FF2B5EF4-FFF2-40B4-BE49-F238E27FC236}">
              <a16:creationId xmlns:a16="http://schemas.microsoft.com/office/drawing/2014/main" id="{00000000-0008-0000-0000-0000DE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07" name="Text Box 1">
          <a:extLst>
            <a:ext uri="{FF2B5EF4-FFF2-40B4-BE49-F238E27FC236}">
              <a16:creationId xmlns:a16="http://schemas.microsoft.com/office/drawing/2014/main" id="{00000000-0008-0000-0000-0000D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08" name="Text Box 24">
          <a:extLst>
            <a:ext uri="{FF2B5EF4-FFF2-40B4-BE49-F238E27FC236}">
              <a16:creationId xmlns:a16="http://schemas.microsoft.com/office/drawing/2014/main" id="{00000000-0008-0000-0000-0000E0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09" name="Text Box 1">
          <a:extLst>
            <a:ext uri="{FF2B5EF4-FFF2-40B4-BE49-F238E27FC236}">
              <a16:creationId xmlns:a16="http://schemas.microsoft.com/office/drawing/2014/main" id="{00000000-0008-0000-0000-0000E1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10" name="Text Box 1">
          <a:extLst>
            <a:ext uri="{FF2B5EF4-FFF2-40B4-BE49-F238E27FC236}">
              <a16:creationId xmlns:a16="http://schemas.microsoft.com/office/drawing/2014/main" id="{00000000-0008-0000-0000-0000E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11" name="Text Box 1">
          <a:extLst>
            <a:ext uri="{FF2B5EF4-FFF2-40B4-BE49-F238E27FC236}">
              <a16:creationId xmlns:a16="http://schemas.microsoft.com/office/drawing/2014/main" id="{00000000-0008-0000-0000-0000E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12" name="Text Box 1">
          <a:extLst>
            <a:ext uri="{FF2B5EF4-FFF2-40B4-BE49-F238E27FC236}">
              <a16:creationId xmlns:a16="http://schemas.microsoft.com/office/drawing/2014/main" id="{00000000-0008-0000-0000-0000E4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13" name="Text Box 1">
          <a:extLst>
            <a:ext uri="{FF2B5EF4-FFF2-40B4-BE49-F238E27FC236}">
              <a16:creationId xmlns:a16="http://schemas.microsoft.com/office/drawing/2014/main" id="{00000000-0008-0000-0000-0000E5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14" name="Text Box 1">
          <a:extLst>
            <a:ext uri="{FF2B5EF4-FFF2-40B4-BE49-F238E27FC236}">
              <a16:creationId xmlns:a16="http://schemas.microsoft.com/office/drawing/2014/main" id="{00000000-0008-0000-0000-0000E6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15" name="Text Box 1">
          <a:extLst>
            <a:ext uri="{FF2B5EF4-FFF2-40B4-BE49-F238E27FC236}">
              <a16:creationId xmlns:a16="http://schemas.microsoft.com/office/drawing/2014/main" id="{00000000-0008-0000-0000-0000E7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16" name="Text Box 1">
          <a:extLst>
            <a:ext uri="{FF2B5EF4-FFF2-40B4-BE49-F238E27FC236}">
              <a16:creationId xmlns:a16="http://schemas.microsoft.com/office/drawing/2014/main" id="{00000000-0008-0000-0000-0000E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17" name="Text Box 24">
          <a:extLst>
            <a:ext uri="{FF2B5EF4-FFF2-40B4-BE49-F238E27FC236}">
              <a16:creationId xmlns:a16="http://schemas.microsoft.com/office/drawing/2014/main" id="{00000000-0008-0000-0000-0000E9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18" name="Text Box 1">
          <a:extLst>
            <a:ext uri="{FF2B5EF4-FFF2-40B4-BE49-F238E27FC236}">
              <a16:creationId xmlns:a16="http://schemas.microsoft.com/office/drawing/2014/main" id="{00000000-0008-0000-0000-0000EA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19" name="Text Box 1">
          <a:extLst>
            <a:ext uri="{FF2B5EF4-FFF2-40B4-BE49-F238E27FC236}">
              <a16:creationId xmlns:a16="http://schemas.microsoft.com/office/drawing/2014/main" id="{00000000-0008-0000-0000-0000EB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20" name="Text Box 1">
          <a:extLst>
            <a:ext uri="{FF2B5EF4-FFF2-40B4-BE49-F238E27FC236}">
              <a16:creationId xmlns:a16="http://schemas.microsoft.com/office/drawing/2014/main" id="{00000000-0008-0000-0000-0000EC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21" name="Text Box 1">
          <a:extLst>
            <a:ext uri="{FF2B5EF4-FFF2-40B4-BE49-F238E27FC236}">
              <a16:creationId xmlns:a16="http://schemas.microsoft.com/office/drawing/2014/main" id="{00000000-0008-0000-0000-0000E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22" name="Text Box 24">
          <a:extLst>
            <a:ext uri="{FF2B5EF4-FFF2-40B4-BE49-F238E27FC236}">
              <a16:creationId xmlns:a16="http://schemas.microsoft.com/office/drawing/2014/main" id="{00000000-0008-0000-0000-0000EE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23" name="Text Box 1">
          <a:extLst>
            <a:ext uri="{FF2B5EF4-FFF2-40B4-BE49-F238E27FC236}">
              <a16:creationId xmlns:a16="http://schemas.microsoft.com/office/drawing/2014/main" id="{00000000-0008-0000-0000-0000EF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24" name="Text Box 1">
          <a:extLst>
            <a:ext uri="{FF2B5EF4-FFF2-40B4-BE49-F238E27FC236}">
              <a16:creationId xmlns:a16="http://schemas.microsoft.com/office/drawing/2014/main" id="{00000000-0008-0000-0000-0000F0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25" name="Text Box 1">
          <a:extLst>
            <a:ext uri="{FF2B5EF4-FFF2-40B4-BE49-F238E27FC236}">
              <a16:creationId xmlns:a16="http://schemas.microsoft.com/office/drawing/2014/main" id="{00000000-0008-0000-0000-0000F1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26" name="Text Box 1">
          <a:extLst>
            <a:ext uri="{FF2B5EF4-FFF2-40B4-BE49-F238E27FC236}">
              <a16:creationId xmlns:a16="http://schemas.microsoft.com/office/drawing/2014/main" id="{00000000-0008-0000-0000-0000F2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27" name="Text Box 1">
          <a:extLst>
            <a:ext uri="{FF2B5EF4-FFF2-40B4-BE49-F238E27FC236}">
              <a16:creationId xmlns:a16="http://schemas.microsoft.com/office/drawing/2014/main" id="{00000000-0008-0000-0000-0000F3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28" name="Text Box 1">
          <a:extLst>
            <a:ext uri="{FF2B5EF4-FFF2-40B4-BE49-F238E27FC236}">
              <a16:creationId xmlns:a16="http://schemas.microsoft.com/office/drawing/2014/main" id="{00000000-0008-0000-0000-0000F4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29" name="Text Box 1">
          <a:extLst>
            <a:ext uri="{FF2B5EF4-FFF2-40B4-BE49-F238E27FC236}">
              <a16:creationId xmlns:a16="http://schemas.microsoft.com/office/drawing/2014/main" id="{00000000-0008-0000-0000-0000F5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30" name="Text Box 1">
          <a:extLst>
            <a:ext uri="{FF2B5EF4-FFF2-40B4-BE49-F238E27FC236}">
              <a16:creationId xmlns:a16="http://schemas.microsoft.com/office/drawing/2014/main" id="{00000000-0008-0000-0000-0000F6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31" name="Text Box 24">
          <a:extLst>
            <a:ext uri="{FF2B5EF4-FFF2-40B4-BE49-F238E27FC236}">
              <a16:creationId xmlns:a16="http://schemas.microsoft.com/office/drawing/2014/main" id="{00000000-0008-0000-0000-0000F7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32" name="Text Box 1">
          <a:extLst>
            <a:ext uri="{FF2B5EF4-FFF2-40B4-BE49-F238E27FC236}">
              <a16:creationId xmlns:a16="http://schemas.microsoft.com/office/drawing/2014/main" id="{00000000-0008-0000-0000-0000F8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33" name="Text Box 1">
          <a:extLst>
            <a:ext uri="{FF2B5EF4-FFF2-40B4-BE49-F238E27FC236}">
              <a16:creationId xmlns:a16="http://schemas.microsoft.com/office/drawing/2014/main" id="{00000000-0008-0000-0000-0000F90E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34" name="Text Box 1">
          <a:extLst>
            <a:ext uri="{FF2B5EF4-FFF2-40B4-BE49-F238E27FC236}">
              <a16:creationId xmlns:a16="http://schemas.microsoft.com/office/drawing/2014/main" id="{00000000-0008-0000-0000-0000FA0E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35" name="Text Box 1">
          <a:extLst>
            <a:ext uri="{FF2B5EF4-FFF2-40B4-BE49-F238E27FC236}">
              <a16:creationId xmlns:a16="http://schemas.microsoft.com/office/drawing/2014/main" id="{00000000-0008-0000-0000-0000FB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36" name="Text Box 24">
          <a:extLst>
            <a:ext uri="{FF2B5EF4-FFF2-40B4-BE49-F238E27FC236}">
              <a16:creationId xmlns:a16="http://schemas.microsoft.com/office/drawing/2014/main" id="{00000000-0008-0000-0000-0000FC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37" name="Text Box 1">
          <a:extLst>
            <a:ext uri="{FF2B5EF4-FFF2-40B4-BE49-F238E27FC236}">
              <a16:creationId xmlns:a16="http://schemas.microsoft.com/office/drawing/2014/main" id="{00000000-0008-0000-0000-0000FD0E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38" name="Text Box 1">
          <a:extLst>
            <a:ext uri="{FF2B5EF4-FFF2-40B4-BE49-F238E27FC236}">
              <a16:creationId xmlns:a16="http://schemas.microsoft.com/office/drawing/2014/main" id="{00000000-0008-0000-0000-0000FE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39" name="Text Box 1">
          <a:extLst>
            <a:ext uri="{FF2B5EF4-FFF2-40B4-BE49-F238E27FC236}">
              <a16:creationId xmlns:a16="http://schemas.microsoft.com/office/drawing/2014/main" id="{00000000-0008-0000-0000-0000FF0E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40" name="Text Box 1">
          <a:extLst>
            <a:ext uri="{FF2B5EF4-FFF2-40B4-BE49-F238E27FC236}">
              <a16:creationId xmlns:a16="http://schemas.microsoft.com/office/drawing/2014/main" id="{00000000-0008-0000-0000-00000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41" name="Text Box 1">
          <a:extLst>
            <a:ext uri="{FF2B5EF4-FFF2-40B4-BE49-F238E27FC236}">
              <a16:creationId xmlns:a16="http://schemas.microsoft.com/office/drawing/2014/main" id="{00000000-0008-0000-0000-00000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42" name="Text Box 1">
          <a:extLst>
            <a:ext uri="{FF2B5EF4-FFF2-40B4-BE49-F238E27FC236}">
              <a16:creationId xmlns:a16="http://schemas.microsoft.com/office/drawing/2014/main" id="{00000000-0008-0000-0000-000002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43" name="Text Box 1">
          <a:extLst>
            <a:ext uri="{FF2B5EF4-FFF2-40B4-BE49-F238E27FC236}">
              <a16:creationId xmlns:a16="http://schemas.microsoft.com/office/drawing/2014/main" id="{00000000-0008-0000-0000-000003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44" name="Text Box 1">
          <a:extLst>
            <a:ext uri="{FF2B5EF4-FFF2-40B4-BE49-F238E27FC236}">
              <a16:creationId xmlns:a16="http://schemas.microsoft.com/office/drawing/2014/main" id="{00000000-0008-0000-0000-00000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45" name="Text Box 24">
          <a:extLst>
            <a:ext uri="{FF2B5EF4-FFF2-40B4-BE49-F238E27FC236}">
              <a16:creationId xmlns:a16="http://schemas.microsoft.com/office/drawing/2014/main" id="{00000000-0008-0000-0000-00000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46" name="Text Box 1">
          <a:extLst>
            <a:ext uri="{FF2B5EF4-FFF2-40B4-BE49-F238E27FC236}">
              <a16:creationId xmlns:a16="http://schemas.microsoft.com/office/drawing/2014/main" id="{00000000-0008-0000-0000-00000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47" name="Text Box 1">
          <a:extLst>
            <a:ext uri="{FF2B5EF4-FFF2-40B4-BE49-F238E27FC236}">
              <a16:creationId xmlns:a16="http://schemas.microsoft.com/office/drawing/2014/main" id="{00000000-0008-0000-0000-000007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48" name="Text Box 1">
          <a:extLst>
            <a:ext uri="{FF2B5EF4-FFF2-40B4-BE49-F238E27FC236}">
              <a16:creationId xmlns:a16="http://schemas.microsoft.com/office/drawing/2014/main" id="{00000000-0008-0000-0000-000008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49" name="Text Box 1">
          <a:extLst>
            <a:ext uri="{FF2B5EF4-FFF2-40B4-BE49-F238E27FC236}">
              <a16:creationId xmlns:a16="http://schemas.microsoft.com/office/drawing/2014/main" id="{00000000-0008-0000-0000-00000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50" name="Text Box 24">
          <a:extLst>
            <a:ext uri="{FF2B5EF4-FFF2-40B4-BE49-F238E27FC236}">
              <a16:creationId xmlns:a16="http://schemas.microsoft.com/office/drawing/2014/main" id="{00000000-0008-0000-0000-00000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51" name="Text Box 1">
          <a:extLst>
            <a:ext uri="{FF2B5EF4-FFF2-40B4-BE49-F238E27FC236}">
              <a16:creationId xmlns:a16="http://schemas.microsoft.com/office/drawing/2014/main" id="{00000000-0008-0000-0000-00000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52" name="Text Box 1">
          <a:extLst>
            <a:ext uri="{FF2B5EF4-FFF2-40B4-BE49-F238E27FC236}">
              <a16:creationId xmlns:a16="http://schemas.microsoft.com/office/drawing/2014/main" id="{00000000-0008-0000-0000-00000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53" name="Text Box 1">
          <a:extLst>
            <a:ext uri="{FF2B5EF4-FFF2-40B4-BE49-F238E27FC236}">
              <a16:creationId xmlns:a16="http://schemas.microsoft.com/office/drawing/2014/main" id="{00000000-0008-0000-0000-00000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54" name="Text Box 1">
          <a:extLst>
            <a:ext uri="{FF2B5EF4-FFF2-40B4-BE49-F238E27FC236}">
              <a16:creationId xmlns:a16="http://schemas.microsoft.com/office/drawing/2014/main" id="{00000000-0008-0000-0000-00000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55" name="Text Box 1">
          <a:extLst>
            <a:ext uri="{FF2B5EF4-FFF2-40B4-BE49-F238E27FC236}">
              <a16:creationId xmlns:a16="http://schemas.microsoft.com/office/drawing/2014/main" id="{00000000-0008-0000-0000-00000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56" name="Text Box 1">
          <a:extLst>
            <a:ext uri="{FF2B5EF4-FFF2-40B4-BE49-F238E27FC236}">
              <a16:creationId xmlns:a16="http://schemas.microsoft.com/office/drawing/2014/main" id="{00000000-0008-0000-0000-000010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57" name="Text Box 1">
          <a:extLst>
            <a:ext uri="{FF2B5EF4-FFF2-40B4-BE49-F238E27FC236}">
              <a16:creationId xmlns:a16="http://schemas.microsoft.com/office/drawing/2014/main" id="{00000000-0008-0000-0000-000011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58" name="Text Box 1">
          <a:extLst>
            <a:ext uri="{FF2B5EF4-FFF2-40B4-BE49-F238E27FC236}">
              <a16:creationId xmlns:a16="http://schemas.microsoft.com/office/drawing/2014/main" id="{00000000-0008-0000-0000-00001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59" name="Text Box 24">
          <a:extLst>
            <a:ext uri="{FF2B5EF4-FFF2-40B4-BE49-F238E27FC236}">
              <a16:creationId xmlns:a16="http://schemas.microsoft.com/office/drawing/2014/main" id="{00000000-0008-0000-0000-00001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60" name="Text Box 1">
          <a:extLst>
            <a:ext uri="{FF2B5EF4-FFF2-40B4-BE49-F238E27FC236}">
              <a16:creationId xmlns:a16="http://schemas.microsoft.com/office/drawing/2014/main" id="{00000000-0008-0000-0000-00001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61" name="Text Box 1">
          <a:extLst>
            <a:ext uri="{FF2B5EF4-FFF2-40B4-BE49-F238E27FC236}">
              <a16:creationId xmlns:a16="http://schemas.microsoft.com/office/drawing/2014/main" id="{00000000-0008-0000-0000-000015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62" name="Text Box 1">
          <a:extLst>
            <a:ext uri="{FF2B5EF4-FFF2-40B4-BE49-F238E27FC236}">
              <a16:creationId xmlns:a16="http://schemas.microsoft.com/office/drawing/2014/main" id="{00000000-0008-0000-0000-000016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63" name="Text Box 1">
          <a:extLst>
            <a:ext uri="{FF2B5EF4-FFF2-40B4-BE49-F238E27FC236}">
              <a16:creationId xmlns:a16="http://schemas.microsoft.com/office/drawing/2014/main" id="{00000000-0008-0000-0000-00001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64" name="Text Box 24">
          <a:extLst>
            <a:ext uri="{FF2B5EF4-FFF2-40B4-BE49-F238E27FC236}">
              <a16:creationId xmlns:a16="http://schemas.microsoft.com/office/drawing/2014/main" id="{00000000-0008-0000-0000-00001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65" name="Text Box 1">
          <a:extLst>
            <a:ext uri="{FF2B5EF4-FFF2-40B4-BE49-F238E27FC236}">
              <a16:creationId xmlns:a16="http://schemas.microsoft.com/office/drawing/2014/main" id="{00000000-0008-0000-0000-00001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66" name="Text Box 1">
          <a:extLst>
            <a:ext uri="{FF2B5EF4-FFF2-40B4-BE49-F238E27FC236}">
              <a16:creationId xmlns:a16="http://schemas.microsoft.com/office/drawing/2014/main" id="{00000000-0008-0000-0000-00001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67" name="Text Box 1">
          <a:extLst>
            <a:ext uri="{FF2B5EF4-FFF2-40B4-BE49-F238E27FC236}">
              <a16:creationId xmlns:a16="http://schemas.microsoft.com/office/drawing/2014/main" id="{00000000-0008-0000-0000-00001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68" name="Text Box 1">
          <a:extLst>
            <a:ext uri="{FF2B5EF4-FFF2-40B4-BE49-F238E27FC236}">
              <a16:creationId xmlns:a16="http://schemas.microsoft.com/office/drawing/2014/main" id="{00000000-0008-0000-0000-00001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69" name="Text Box 1">
          <a:extLst>
            <a:ext uri="{FF2B5EF4-FFF2-40B4-BE49-F238E27FC236}">
              <a16:creationId xmlns:a16="http://schemas.microsoft.com/office/drawing/2014/main" id="{00000000-0008-0000-0000-00001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70" name="Text Box 1">
          <a:extLst>
            <a:ext uri="{FF2B5EF4-FFF2-40B4-BE49-F238E27FC236}">
              <a16:creationId xmlns:a16="http://schemas.microsoft.com/office/drawing/2014/main" id="{00000000-0008-0000-0000-00001E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71" name="Text Box 1">
          <a:extLst>
            <a:ext uri="{FF2B5EF4-FFF2-40B4-BE49-F238E27FC236}">
              <a16:creationId xmlns:a16="http://schemas.microsoft.com/office/drawing/2014/main" id="{00000000-0008-0000-0000-00001F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72" name="Text Box 1">
          <a:extLst>
            <a:ext uri="{FF2B5EF4-FFF2-40B4-BE49-F238E27FC236}">
              <a16:creationId xmlns:a16="http://schemas.microsoft.com/office/drawing/2014/main" id="{00000000-0008-0000-0000-00002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73" name="Text Box 24">
          <a:extLst>
            <a:ext uri="{FF2B5EF4-FFF2-40B4-BE49-F238E27FC236}">
              <a16:creationId xmlns:a16="http://schemas.microsoft.com/office/drawing/2014/main" id="{00000000-0008-0000-0000-00002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74" name="Text Box 1">
          <a:extLst>
            <a:ext uri="{FF2B5EF4-FFF2-40B4-BE49-F238E27FC236}">
              <a16:creationId xmlns:a16="http://schemas.microsoft.com/office/drawing/2014/main" id="{00000000-0008-0000-0000-00002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75" name="Text Box 1">
          <a:extLst>
            <a:ext uri="{FF2B5EF4-FFF2-40B4-BE49-F238E27FC236}">
              <a16:creationId xmlns:a16="http://schemas.microsoft.com/office/drawing/2014/main" id="{00000000-0008-0000-0000-000023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76" name="Text Box 1">
          <a:extLst>
            <a:ext uri="{FF2B5EF4-FFF2-40B4-BE49-F238E27FC236}">
              <a16:creationId xmlns:a16="http://schemas.microsoft.com/office/drawing/2014/main" id="{00000000-0008-0000-0000-000024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77" name="Text Box 1">
          <a:extLst>
            <a:ext uri="{FF2B5EF4-FFF2-40B4-BE49-F238E27FC236}">
              <a16:creationId xmlns:a16="http://schemas.microsoft.com/office/drawing/2014/main" id="{00000000-0008-0000-0000-00002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78" name="Text Box 24">
          <a:extLst>
            <a:ext uri="{FF2B5EF4-FFF2-40B4-BE49-F238E27FC236}">
              <a16:creationId xmlns:a16="http://schemas.microsoft.com/office/drawing/2014/main" id="{00000000-0008-0000-0000-00002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79" name="Text Box 1">
          <a:extLst>
            <a:ext uri="{FF2B5EF4-FFF2-40B4-BE49-F238E27FC236}">
              <a16:creationId xmlns:a16="http://schemas.microsoft.com/office/drawing/2014/main" id="{00000000-0008-0000-0000-00002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80" name="Text Box 1">
          <a:extLst>
            <a:ext uri="{FF2B5EF4-FFF2-40B4-BE49-F238E27FC236}">
              <a16:creationId xmlns:a16="http://schemas.microsoft.com/office/drawing/2014/main" id="{00000000-0008-0000-0000-00002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81" name="Text Box 1">
          <a:extLst>
            <a:ext uri="{FF2B5EF4-FFF2-40B4-BE49-F238E27FC236}">
              <a16:creationId xmlns:a16="http://schemas.microsoft.com/office/drawing/2014/main" id="{00000000-0008-0000-0000-00002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82" name="Text Box 1">
          <a:extLst>
            <a:ext uri="{FF2B5EF4-FFF2-40B4-BE49-F238E27FC236}">
              <a16:creationId xmlns:a16="http://schemas.microsoft.com/office/drawing/2014/main" id="{00000000-0008-0000-0000-00002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83" name="Text Box 1">
          <a:extLst>
            <a:ext uri="{FF2B5EF4-FFF2-40B4-BE49-F238E27FC236}">
              <a16:creationId xmlns:a16="http://schemas.microsoft.com/office/drawing/2014/main" id="{00000000-0008-0000-0000-00002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84" name="Text Box 1">
          <a:extLst>
            <a:ext uri="{FF2B5EF4-FFF2-40B4-BE49-F238E27FC236}">
              <a16:creationId xmlns:a16="http://schemas.microsoft.com/office/drawing/2014/main" id="{00000000-0008-0000-0000-00002C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85" name="Text Box 1">
          <a:extLst>
            <a:ext uri="{FF2B5EF4-FFF2-40B4-BE49-F238E27FC236}">
              <a16:creationId xmlns:a16="http://schemas.microsoft.com/office/drawing/2014/main" id="{00000000-0008-0000-0000-00002D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86" name="Text Box 1">
          <a:extLst>
            <a:ext uri="{FF2B5EF4-FFF2-40B4-BE49-F238E27FC236}">
              <a16:creationId xmlns:a16="http://schemas.microsoft.com/office/drawing/2014/main" id="{00000000-0008-0000-0000-00002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87" name="Text Box 24">
          <a:extLst>
            <a:ext uri="{FF2B5EF4-FFF2-40B4-BE49-F238E27FC236}">
              <a16:creationId xmlns:a16="http://schemas.microsoft.com/office/drawing/2014/main" id="{00000000-0008-0000-0000-00002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88" name="Text Box 1">
          <a:extLst>
            <a:ext uri="{FF2B5EF4-FFF2-40B4-BE49-F238E27FC236}">
              <a16:creationId xmlns:a16="http://schemas.microsoft.com/office/drawing/2014/main" id="{00000000-0008-0000-0000-00003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89" name="Text Box 1">
          <a:extLst>
            <a:ext uri="{FF2B5EF4-FFF2-40B4-BE49-F238E27FC236}">
              <a16:creationId xmlns:a16="http://schemas.microsoft.com/office/drawing/2014/main" id="{00000000-0008-0000-0000-000031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90" name="Text Box 1">
          <a:extLst>
            <a:ext uri="{FF2B5EF4-FFF2-40B4-BE49-F238E27FC236}">
              <a16:creationId xmlns:a16="http://schemas.microsoft.com/office/drawing/2014/main" id="{00000000-0008-0000-0000-000032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91" name="Text Box 1">
          <a:extLst>
            <a:ext uri="{FF2B5EF4-FFF2-40B4-BE49-F238E27FC236}">
              <a16:creationId xmlns:a16="http://schemas.microsoft.com/office/drawing/2014/main" id="{00000000-0008-0000-0000-00003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92" name="Text Box 24">
          <a:extLst>
            <a:ext uri="{FF2B5EF4-FFF2-40B4-BE49-F238E27FC236}">
              <a16:creationId xmlns:a16="http://schemas.microsoft.com/office/drawing/2014/main" id="{00000000-0008-0000-0000-00003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893" name="Text Box 1">
          <a:extLst>
            <a:ext uri="{FF2B5EF4-FFF2-40B4-BE49-F238E27FC236}">
              <a16:creationId xmlns:a16="http://schemas.microsoft.com/office/drawing/2014/main" id="{00000000-0008-0000-0000-00003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94" name="Text Box 1">
          <a:extLst>
            <a:ext uri="{FF2B5EF4-FFF2-40B4-BE49-F238E27FC236}">
              <a16:creationId xmlns:a16="http://schemas.microsoft.com/office/drawing/2014/main" id="{00000000-0008-0000-0000-00003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95" name="Text Box 1">
          <a:extLst>
            <a:ext uri="{FF2B5EF4-FFF2-40B4-BE49-F238E27FC236}">
              <a16:creationId xmlns:a16="http://schemas.microsoft.com/office/drawing/2014/main" id="{00000000-0008-0000-0000-00003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96" name="Text Box 1">
          <a:extLst>
            <a:ext uri="{FF2B5EF4-FFF2-40B4-BE49-F238E27FC236}">
              <a16:creationId xmlns:a16="http://schemas.microsoft.com/office/drawing/2014/main" id="{00000000-0008-0000-0000-00003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897" name="Text Box 1">
          <a:extLst>
            <a:ext uri="{FF2B5EF4-FFF2-40B4-BE49-F238E27FC236}">
              <a16:creationId xmlns:a16="http://schemas.microsoft.com/office/drawing/2014/main" id="{00000000-0008-0000-0000-00003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898" name="Text Box 1">
          <a:extLst>
            <a:ext uri="{FF2B5EF4-FFF2-40B4-BE49-F238E27FC236}">
              <a16:creationId xmlns:a16="http://schemas.microsoft.com/office/drawing/2014/main" id="{00000000-0008-0000-0000-00003A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899" name="Text Box 1">
          <a:extLst>
            <a:ext uri="{FF2B5EF4-FFF2-40B4-BE49-F238E27FC236}">
              <a16:creationId xmlns:a16="http://schemas.microsoft.com/office/drawing/2014/main" id="{00000000-0008-0000-0000-00003B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00" name="Text Box 1">
          <a:extLst>
            <a:ext uri="{FF2B5EF4-FFF2-40B4-BE49-F238E27FC236}">
              <a16:creationId xmlns:a16="http://schemas.microsoft.com/office/drawing/2014/main" id="{00000000-0008-0000-0000-00003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01" name="Text Box 24">
          <a:extLst>
            <a:ext uri="{FF2B5EF4-FFF2-40B4-BE49-F238E27FC236}">
              <a16:creationId xmlns:a16="http://schemas.microsoft.com/office/drawing/2014/main" id="{00000000-0008-0000-0000-00003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02" name="Text Box 1">
          <a:extLst>
            <a:ext uri="{FF2B5EF4-FFF2-40B4-BE49-F238E27FC236}">
              <a16:creationId xmlns:a16="http://schemas.microsoft.com/office/drawing/2014/main" id="{00000000-0008-0000-0000-00003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03" name="Text Box 1">
          <a:extLst>
            <a:ext uri="{FF2B5EF4-FFF2-40B4-BE49-F238E27FC236}">
              <a16:creationId xmlns:a16="http://schemas.microsoft.com/office/drawing/2014/main" id="{00000000-0008-0000-0000-00003F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04" name="Text Box 1">
          <a:extLst>
            <a:ext uri="{FF2B5EF4-FFF2-40B4-BE49-F238E27FC236}">
              <a16:creationId xmlns:a16="http://schemas.microsoft.com/office/drawing/2014/main" id="{00000000-0008-0000-0000-000040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05" name="Text Box 1">
          <a:extLst>
            <a:ext uri="{FF2B5EF4-FFF2-40B4-BE49-F238E27FC236}">
              <a16:creationId xmlns:a16="http://schemas.microsoft.com/office/drawing/2014/main" id="{00000000-0008-0000-0000-00004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06" name="Text Box 24">
          <a:extLst>
            <a:ext uri="{FF2B5EF4-FFF2-40B4-BE49-F238E27FC236}">
              <a16:creationId xmlns:a16="http://schemas.microsoft.com/office/drawing/2014/main" id="{00000000-0008-0000-0000-00004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07" name="Text Box 1">
          <a:extLst>
            <a:ext uri="{FF2B5EF4-FFF2-40B4-BE49-F238E27FC236}">
              <a16:creationId xmlns:a16="http://schemas.microsoft.com/office/drawing/2014/main" id="{00000000-0008-0000-0000-00004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08" name="Text Box 1">
          <a:extLst>
            <a:ext uri="{FF2B5EF4-FFF2-40B4-BE49-F238E27FC236}">
              <a16:creationId xmlns:a16="http://schemas.microsoft.com/office/drawing/2014/main" id="{00000000-0008-0000-0000-00004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09" name="Text Box 1">
          <a:extLst>
            <a:ext uri="{FF2B5EF4-FFF2-40B4-BE49-F238E27FC236}">
              <a16:creationId xmlns:a16="http://schemas.microsoft.com/office/drawing/2014/main" id="{00000000-0008-0000-0000-00004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10" name="Text Box 1">
          <a:extLst>
            <a:ext uri="{FF2B5EF4-FFF2-40B4-BE49-F238E27FC236}">
              <a16:creationId xmlns:a16="http://schemas.microsoft.com/office/drawing/2014/main" id="{00000000-0008-0000-0000-00004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11" name="Text Box 1">
          <a:extLst>
            <a:ext uri="{FF2B5EF4-FFF2-40B4-BE49-F238E27FC236}">
              <a16:creationId xmlns:a16="http://schemas.microsoft.com/office/drawing/2014/main" id="{00000000-0008-0000-0000-00004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12" name="Text Box 1">
          <a:extLst>
            <a:ext uri="{FF2B5EF4-FFF2-40B4-BE49-F238E27FC236}">
              <a16:creationId xmlns:a16="http://schemas.microsoft.com/office/drawing/2014/main" id="{00000000-0008-0000-0000-000048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13" name="Text Box 1">
          <a:extLst>
            <a:ext uri="{FF2B5EF4-FFF2-40B4-BE49-F238E27FC236}">
              <a16:creationId xmlns:a16="http://schemas.microsoft.com/office/drawing/2014/main" id="{00000000-0008-0000-0000-000049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14" name="Text Box 1">
          <a:extLst>
            <a:ext uri="{FF2B5EF4-FFF2-40B4-BE49-F238E27FC236}">
              <a16:creationId xmlns:a16="http://schemas.microsoft.com/office/drawing/2014/main" id="{00000000-0008-0000-0000-00004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15" name="Text Box 24">
          <a:extLst>
            <a:ext uri="{FF2B5EF4-FFF2-40B4-BE49-F238E27FC236}">
              <a16:creationId xmlns:a16="http://schemas.microsoft.com/office/drawing/2014/main" id="{00000000-0008-0000-0000-00004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16" name="Text Box 1">
          <a:extLst>
            <a:ext uri="{FF2B5EF4-FFF2-40B4-BE49-F238E27FC236}">
              <a16:creationId xmlns:a16="http://schemas.microsoft.com/office/drawing/2014/main" id="{00000000-0008-0000-0000-00004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17" name="Text Box 1">
          <a:extLst>
            <a:ext uri="{FF2B5EF4-FFF2-40B4-BE49-F238E27FC236}">
              <a16:creationId xmlns:a16="http://schemas.microsoft.com/office/drawing/2014/main" id="{00000000-0008-0000-0000-00004D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18" name="Text Box 1">
          <a:extLst>
            <a:ext uri="{FF2B5EF4-FFF2-40B4-BE49-F238E27FC236}">
              <a16:creationId xmlns:a16="http://schemas.microsoft.com/office/drawing/2014/main" id="{00000000-0008-0000-0000-00004E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19" name="Text Box 1">
          <a:extLst>
            <a:ext uri="{FF2B5EF4-FFF2-40B4-BE49-F238E27FC236}">
              <a16:creationId xmlns:a16="http://schemas.microsoft.com/office/drawing/2014/main" id="{00000000-0008-0000-0000-00004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20" name="Text Box 24">
          <a:extLst>
            <a:ext uri="{FF2B5EF4-FFF2-40B4-BE49-F238E27FC236}">
              <a16:creationId xmlns:a16="http://schemas.microsoft.com/office/drawing/2014/main" id="{00000000-0008-0000-0000-00005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21" name="Text Box 1">
          <a:extLst>
            <a:ext uri="{FF2B5EF4-FFF2-40B4-BE49-F238E27FC236}">
              <a16:creationId xmlns:a16="http://schemas.microsoft.com/office/drawing/2014/main" id="{00000000-0008-0000-0000-00005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22" name="Text Box 1">
          <a:extLst>
            <a:ext uri="{FF2B5EF4-FFF2-40B4-BE49-F238E27FC236}">
              <a16:creationId xmlns:a16="http://schemas.microsoft.com/office/drawing/2014/main" id="{00000000-0008-0000-0000-00005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23" name="Text Box 1">
          <a:extLst>
            <a:ext uri="{FF2B5EF4-FFF2-40B4-BE49-F238E27FC236}">
              <a16:creationId xmlns:a16="http://schemas.microsoft.com/office/drawing/2014/main" id="{00000000-0008-0000-0000-00005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24" name="Text Box 1">
          <a:extLst>
            <a:ext uri="{FF2B5EF4-FFF2-40B4-BE49-F238E27FC236}">
              <a16:creationId xmlns:a16="http://schemas.microsoft.com/office/drawing/2014/main" id="{00000000-0008-0000-0000-00005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25" name="Text Box 1">
          <a:extLst>
            <a:ext uri="{FF2B5EF4-FFF2-40B4-BE49-F238E27FC236}">
              <a16:creationId xmlns:a16="http://schemas.microsoft.com/office/drawing/2014/main" id="{00000000-0008-0000-0000-00005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26" name="Text Box 1">
          <a:extLst>
            <a:ext uri="{FF2B5EF4-FFF2-40B4-BE49-F238E27FC236}">
              <a16:creationId xmlns:a16="http://schemas.microsoft.com/office/drawing/2014/main" id="{00000000-0008-0000-0000-000056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27" name="Text Box 1">
          <a:extLst>
            <a:ext uri="{FF2B5EF4-FFF2-40B4-BE49-F238E27FC236}">
              <a16:creationId xmlns:a16="http://schemas.microsoft.com/office/drawing/2014/main" id="{00000000-0008-0000-0000-000057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28" name="Text Box 1">
          <a:extLst>
            <a:ext uri="{FF2B5EF4-FFF2-40B4-BE49-F238E27FC236}">
              <a16:creationId xmlns:a16="http://schemas.microsoft.com/office/drawing/2014/main" id="{00000000-0008-0000-0000-00005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29" name="Text Box 24">
          <a:extLst>
            <a:ext uri="{FF2B5EF4-FFF2-40B4-BE49-F238E27FC236}">
              <a16:creationId xmlns:a16="http://schemas.microsoft.com/office/drawing/2014/main" id="{00000000-0008-0000-0000-00005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30" name="Text Box 1">
          <a:extLst>
            <a:ext uri="{FF2B5EF4-FFF2-40B4-BE49-F238E27FC236}">
              <a16:creationId xmlns:a16="http://schemas.microsoft.com/office/drawing/2014/main" id="{00000000-0008-0000-0000-00005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31" name="Text Box 1">
          <a:extLst>
            <a:ext uri="{FF2B5EF4-FFF2-40B4-BE49-F238E27FC236}">
              <a16:creationId xmlns:a16="http://schemas.microsoft.com/office/drawing/2014/main" id="{00000000-0008-0000-0000-00005B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32" name="Text Box 1">
          <a:extLst>
            <a:ext uri="{FF2B5EF4-FFF2-40B4-BE49-F238E27FC236}">
              <a16:creationId xmlns:a16="http://schemas.microsoft.com/office/drawing/2014/main" id="{00000000-0008-0000-0000-00005C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33" name="Text Box 1">
          <a:extLst>
            <a:ext uri="{FF2B5EF4-FFF2-40B4-BE49-F238E27FC236}">
              <a16:creationId xmlns:a16="http://schemas.microsoft.com/office/drawing/2014/main" id="{00000000-0008-0000-0000-00005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34" name="Text Box 24">
          <a:extLst>
            <a:ext uri="{FF2B5EF4-FFF2-40B4-BE49-F238E27FC236}">
              <a16:creationId xmlns:a16="http://schemas.microsoft.com/office/drawing/2014/main" id="{00000000-0008-0000-0000-00005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35" name="Text Box 1">
          <a:extLst>
            <a:ext uri="{FF2B5EF4-FFF2-40B4-BE49-F238E27FC236}">
              <a16:creationId xmlns:a16="http://schemas.microsoft.com/office/drawing/2014/main" id="{00000000-0008-0000-0000-00005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36" name="Text Box 1">
          <a:extLst>
            <a:ext uri="{FF2B5EF4-FFF2-40B4-BE49-F238E27FC236}">
              <a16:creationId xmlns:a16="http://schemas.microsoft.com/office/drawing/2014/main" id="{00000000-0008-0000-0000-00006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37" name="Text Box 1">
          <a:extLst>
            <a:ext uri="{FF2B5EF4-FFF2-40B4-BE49-F238E27FC236}">
              <a16:creationId xmlns:a16="http://schemas.microsoft.com/office/drawing/2014/main" id="{00000000-0008-0000-0000-00006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38" name="Text Box 1">
          <a:extLst>
            <a:ext uri="{FF2B5EF4-FFF2-40B4-BE49-F238E27FC236}">
              <a16:creationId xmlns:a16="http://schemas.microsoft.com/office/drawing/2014/main" id="{00000000-0008-0000-0000-00006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39" name="Text Box 1">
          <a:extLst>
            <a:ext uri="{FF2B5EF4-FFF2-40B4-BE49-F238E27FC236}">
              <a16:creationId xmlns:a16="http://schemas.microsoft.com/office/drawing/2014/main" id="{00000000-0008-0000-0000-00006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40" name="Text Box 1">
          <a:extLst>
            <a:ext uri="{FF2B5EF4-FFF2-40B4-BE49-F238E27FC236}">
              <a16:creationId xmlns:a16="http://schemas.microsoft.com/office/drawing/2014/main" id="{00000000-0008-0000-0000-000064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41" name="Text Box 1">
          <a:extLst>
            <a:ext uri="{FF2B5EF4-FFF2-40B4-BE49-F238E27FC236}">
              <a16:creationId xmlns:a16="http://schemas.microsoft.com/office/drawing/2014/main" id="{00000000-0008-0000-0000-000065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42" name="Text Box 1">
          <a:extLst>
            <a:ext uri="{FF2B5EF4-FFF2-40B4-BE49-F238E27FC236}">
              <a16:creationId xmlns:a16="http://schemas.microsoft.com/office/drawing/2014/main" id="{00000000-0008-0000-0000-00006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43" name="Text Box 24">
          <a:extLst>
            <a:ext uri="{FF2B5EF4-FFF2-40B4-BE49-F238E27FC236}">
              <a16:creationId xmlns:a16="http://schemas.microsoft.com/office/drawing/2014/main" id="{00000000-0008-0000-0000-00006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44" name="Text Box 1">
          <a:extLst>
            <a:ext uri="{FF2B5EF4-FFF2-40B4-BE49-F238E27FC236}">
              <a16:creationId xmlns:a16="http://schemas.microsoft.com/office/drawing/2014/main" id="{00000000-0008-0000-0000-00006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45" name="Text Box 1">
          <a:extLst>
            <a:ext uri="{FF2B5EF4-FFF2-40B4-BE49-F238E27FC236}">
              <a16:creationId xmlns:a16="http://schemas.microsoft.com/office/drawing/2014/main" id="{00000000-0008-0000-0000-000069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46" name="Text Box 1">
          <a:extLst>
            <a:ext uri="{FF2B5EF4-FFF2-40B4-BE49-F238E27FC236}">
              <a16:creationId xmlns:a16="http://schemas.microsoft.com/office/drawing/2014/main" id="{00000000-0008-0000-0000-00006A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47" name="Text Box 1">
          <a:extLst>
            <a:ext uri="{FF2B5EF4-FFF2-40B4-BE49-F238E27FC236}">
              <a16:creationId xmlns:a16="http://schemas.microsoft.com/office/drawing/2014/main" id="{00000000-0008-0000-0000-00006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48" name="Text Box 24">
          <a:extLst>
            <a:ext uri="{FF2B5EF4-FFF2-40B4-BE49-F238E27FC236}">
              <a16:creationId xmlns:a16="http://schemas.microsoft.com/office/drawing/2014/main" id="{00000000-0008-0000-0000-00006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49" name="Text Box 1">
          <a:extLst>
            <a:ext uri="{FF2B5EF4-FFF2-40B4-BE49-F238E27FC236}">
              <a16:creationId xmlns:a16="http://schemas.microsoft.com/office/drawing/2014/main" id="{00000000-0008-0000-0000-00006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50" name="Text Box 1">
          <a:extLst>
            <a:ext uri="{FF2B5EF4-FFF2-40B4-BE49-F238E27FC236}">
              <a16:creationId xmlns:a16="http://schemas.microsoft.com/office/drawing/2014/main" id="{00000000-0008-0000-0000-00006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51" name="Text Box 1">
          <a:extLst>
            <a:ext uri="{FF2B5EF4-FFF2-40B4-BE49-F238E27FC236}">
              <a16:creationId xmlns:a16="http://schemas.microsoft.com/office/drawing/2014/main" id="{00000000-0008-0000-0000-00006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52" name="Text Box 1">
          <a:extLst>
            <a:ext uri="{FF2B5EF4-FFF2-40B4-BE49-F238E27FC236}">
              <a16:creationId xmlns:a16="http://schemas.microsoft.com/office/drawing/2014/main" id="{00000000-0008-0000-0000-00007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53" name="Text Box 1">
          <a:extLst>
            <a:ext uri="{FF2B5EF4-FFF2-40B4-BE49-F238E27FC236}">
              <a16:creationId xmlns:a16="http://schemas.microsoft.com/office/drawing/2014/main" id="{00000000-0008-0000-0000-00007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54" name="Text Box 1">
          <a:extLst>
            <a:ext uri="{FF2B5EF4-FFF2-40B4-BE49-F238E27FC236}">
              <a16:creationId xmlns:a16="http://schemas.microsoft.com/office/drawing/2014/main" id="{00000000-0008-0000-0000-000072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55" name="Text Box 1">
          <a:extLst>
            <a:ext uri="{FF2B5EF4-FFF2-40B4-BE49-F238E27FC236}">
              <a16:creationId xmlns:a16="http://schemas.microsoft.com/office/drawing/2014/main" id="{00000000-0008-0000-0000-000073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56" name="Text Box 1">
          <a:extLst>
            <a:ext uri="{FF2B5EF4-FFF2-40B4-BE49-F238E27FC236}">
              <a16:creationId xmlns:a16="http://schemas.microsoft.com/office/drawing/2014/main" id="{00000000-0008-0000-0000-00007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57" name="Text Box 24">
          <a:extLst>
            <a:ext uri="{FF2B5EF4-FFF2-40B4-BE49-F238E27FC236}">
              <a16:creationId xmlns:a16="http://schemas.microsoft.com/office/drawing/2014/main" id="{00000000-0008-0000-0000-00007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58" name="Text Box 1">
          <a:extLst>
            <a:ext uri="{FF2B5EF4-FFF2-40B4-BE49-F238E27FC236}">
              <a16:creationId xmlns:a16="http://schemas.microsoft.com/office/drawing/2014/main" id="{00000000-0008-0000-0000-00007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59" name="Text Box 1">
          <a:extLst>
            <a:ext uri="{FF2B5EF4-FFF2-40B4-BE49-F238E27FC236}">
              <a16:creationId xmlns:a16="http://schemas.microsoft.com/office/drawing/2014/main" id="{00000000-0008-0000-0000-000077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60" name="Text Box 1">
          <a:extLst>
            <a:ext uri="{FF2B5EF4-FFF2-40B4-BE49-F238E27FC236}">
              <a16:creationId xmlns:a16="http://schemas.microsoft.com/office/drawing/2014/main" id="{00000000-0008-0000-0000-000078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61" name="Text Box 1">
          <a:extLst>
            <a:ext uri="{FF2B5EF4-FFF2-40B4-BE49-F238E27FC236}">
              <a16:creationId xmlns:a16="http://schemas.microsoft.com/office/drawing/2014/main" id="{00000000-0008-0000-0000-00007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62" name="Text Box 24">
          <a:extLst>
            <a:ext uri="{FF2B5EF4-FFF2-40B4-BE49-F238E27FC236}">
              <a16:creationId xmlns:a16="http://schemas.microsoft.com/office/drawing/2014/main" id="{00000000-0008-0000-0000-00007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63" name="Text Box 1">
          <a:extLst>
            <a:ext uri="{FF2B5EF4-FFF2-40B4-BE49-F238E27FC236}">
              <a16:creationId xmlns:a16="http://schemas.microsoft.com/office/drawing/2014/main" id="{00000000-0008-0000-0000-00007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64" name="Text Box 1">
          <a:extLst>
            <a:ext uri="{FF2B5EF4-FFF2-40B4-BE49-F238E27FC236}">
              <a16:creationId xmlns:a16="http://schemas.microsoft.com/office/drawing/2014/main" id="{00000000-0008-0000-0000-00007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65" name="Text Box 1">
          <a:extLst>
            <a:ext uri="{FF2B5EF4-FFF2-40B4-BE49-F238E27FC236}">
              <a16:creationId xmlns:a16="http://schemas.microsoft.com/office/drawing/2014/main" id="{00000000-0008-0000-0000-00007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66" name="Text Box 1">
          <a:extLst>
            <a:ext uri="{FF2B5EF4-FFF2-40B4-BE49-F238E27FC236}">
              <a16:creationId xmlns:a16="http://schemas.microsoft.com/office/drawing/2014/main" id="{00000000-0008-0000-0000-00007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67" name="Text Box 1">
          <a:extLst>
            <a:ext uri="{FF2B5EF4-FFF2-40B4-BE49-F238E27FC236}">
              <a16:creationId xmlns:a16="http://schemas.microsoft.com/office/drawing/2014/main" id="{00000000-0008-0000-0000-00007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68" name="Text Box 1">
          <a:extLst>
            <a:ext uri="{FF2B5EF4-FFF2-40B4-BE49-F238E27FC236}">
              <a16:creationId xmlns:a16="http://schemas.microsoft.com/office/drawing/2014/main" id="{00000000-0008-0000-0000-000080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69" name="Text Box 1">
          <a:extLst>
            <a:ext uri="{FF2B5EF4-FFF2-40B4-BE49-F238E27FC236}">
              <a16:creationId xmlns:a16="http://schemas.microsoft.com/office/drawing/2014/main" id="{00000000-0008-0000-0000-000081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70" name="Text Box 1">
          <a:extLst>
            <a:ext uri="{FF2B5EF4-FFF2-40B4-BE49-F238E27FC236}">
              <a16:creationId xmlns:a16="http://schemas.microsoft.com/office/drawing/2014/main" id="{00000000-0008-0000-0000-00008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71" name="Text Box 24">
          <a:extLst>
            <a:ext uri="{FF2B5EF4-FFF2-40B4-BE49-F238E27FC236}">
              <a16:creationId xmlns:a16="http://schemas.microsoft.com/office/drawing/2014/main" id="{00000000-0008-0000-0000-00008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72" name="Text Box 1">
          <a:extLst>
            <a:ext uri="{FF2B5EF4-FFF2-40B4-BE49-F238E27FC236}">
              <a16:creationId xmlns:a16="http://schemas.microsoft.com/office/drawing/2014/main" id="{00000000-0008-0000-0000-00008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73" name="Text Box 1">
          <a:extLst>
            <a:ext uri="{FF2B5EF4-FFF2-40B4-BE49-F238E27FC236}">
              <a16:creationId xmlns:a16="http://schemas.microsoft.com/office/drawing/2014/main" id="{00000000-0008-0000-0000-000085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74" name="Text Box 1">
          <a:extLst>
            <a:ext uri="{FF2B5EF4-FFF2-40B4-BE49-F238E27FC236}">
              <a16:creationId xmlns:a16="http://schemas.microsoft.com/office/drawing/2014/main" id="{00000000-0008-0000-0000-000086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75" name="Text Box 1">
          <a:extLst>
            <a:ext uri="{FF2B5EF4-FFF2-40B4-BE49-F238E27FC236}">
              <a16:creationId xmlns:a16="http://schemas.microsoft.com/office/drawing/2014/main" id="{00000000-0008-0000-0000-00008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76" name="Text Box 24">
          <a:extLst>
            <a:ext uri="{FF2B5EF4-FFF2-40B4-BE49-F238E27FC236}">
              <a16:creationId xmlns:a16="http://schemas.microsoft.com/office/drawing/2014/main" id="{00000000-0008-0000-0000-00008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77" name="Text Box 1">
          <a:extLst>
            <a:ext uri="{FF2B5EF4-FFF2-40B4-BE49-F238E27FC236}">
              <a16:creationId xmlns:a16="http://schemas.microsoft.com/office/drawing/2014/main" id="{00000000-0008-0000-0000-00008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78" name="Text Box 1">
          <a:extLst>
            <a:ext uri="{FF2B5EF4-FFF2-40B4-BE49-F238E27FC236}">
              <a16:creationId xmlns:a16="http://schemas.microsoft.com/office/drawing/2014/main" id="{00000000-0008-0000-0000-00008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79" name="Text Box 1">
          <a:extLst>
            <a:ext uri="{FF2B5EF4-FFF2-40B4-BE49-F238E27FC236}">
              <a16:creationId xmlns:a16="http://schemas.microsoft.com/office/drawing/2014/main" id="{00000000-0008-0000-0000-00008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80" name="Text Box 1">
          <a:extLst>
            <a:ext uri="{FF2B5EF4-FFF2-40B4-BE49-F238E27FC236}">
              <a16:creationId xmlns:a16="http://schemas.microsoft.com/office/drawing/2014/main" id="{00000000-0008-0000-0000-00008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81" name="Text Box 1">
          <a:extLst>
            <a:ext uri="{FF2B5EF4-FFF2-40B4-BE49-F238E27FC236}">
              <a16:creationId xmlns:a16="http://schemas.microsoft.com/office/drawing/2014/main" id="{00000000-0008-0000-0000-00008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82" name="Text Box 1">
          <a:extLst>
            <a:ext uri="{FF2B5EF4-FFF2-40B4-BE49-F238E27FC236}">
              <a16:creationId xmlns:a16="http://schemas.microsoft.com/office/drawing/2014/main" id="{00000000-0008-0000-0000-00008E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83" name="Text Box 1">
          <a:extLst>
            <a:ext uri="{FF2B5EF4-FFF2-40B4-BE49-F238E27FC236}">
              <a16:creationId xmlns:a16="http://schemas.microsoft.com/office/drawing/2014/main" id="{00000000-0008-0000-0000-00008F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84" name="Text Box 1">
          <a:extLst>
            <a:ext uri="{FF2B5EF4-FFF2-40B4-BE49-F238E27FC236}">
              <a16:creationId xmlns:a16="http://schemas.microsoft.com/office/drawing/2014/main" id="{00000000-0008-0000-0000-00009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85" name="Text Box 24">
          <a:extLst>
            <a:ext uri="{FF2B5EF4-FFF2-40B4-BE49-F238E27FC236}">
              <a16:creationId xmlns:a16="http://schemas.microsoft.com/office/drawing/2014/main" id="{00000000-0008-0000-0000-00009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86" name="Text Box 1">
          <a:extLst>
            <a:ext uri="{FF2B5EF4-FFF2-40B4-BE49-F238E27FC236}">
              <a16:creationId xmlns:a16="http://schemas.microsoft.com/office/drawing/2014/main" id="{00000000-0008-0000-0000-00009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87" name="Text Box 1">
          <a:extLst>
            <a:ext uri="{FF2B5EF4-FFF2-40B4-BE49-F238E27FC236}">
              <a16:creationId xmlns:a16="http://schemas.microsoft.com/office/drawing/2014/main" id="{00000000-0008-0000-0000-000093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88" name="Text Box 1">
          <a:extLst>
            <a:ext uri="{FF2B5EF4-FFF2-40B4-BE49-F238E27FC236}">
              <a16:creationId xmlns:a16="http://schemas.microsoft.com/office/drawing/2014/main" id="{00000000-0008-0000-0000-000094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89" name="Text Box 1">
          <a:extLst>
            <a:ext uri="{FF2B5EF4-FFF2-40B4-BE49-F238E27FC236}">
              <a16:creationId xmlns:a16="http://schemas.microsoft.com/office/drawing/2014/main" id="{00000000-0008-0000-0000-00009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90" name="Text Box 24">
          <a:extLst>
            <a:ext uri="{FF2B5EF4-FFF2-40B4-BE49-F238E27FC236}">
              <a16:creationId xmlns:a16="http://schemas.microsoft.com/office/drawing/2014/main" id="{00000000-0008-0000-0000-00009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91" name="Text Box 1">
          <a:extLst>
            <a:ext uri="{FF2B5EF4-FFF2-40B4-BE49-F238E27FC236}">
              <a16:creationId xmlns:a16="http://schemas.microsoft.com/office/drawing/2014/main" id="{00000000-0008-0000-0000-00009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92" name="Text Box 1">
          <a:extLst>
            <a:ext uri="{FF2B5EF4-FFF2-40B4-BE49-F238E27FC236}">
              <a16:creationId xmlns:a16="http://schemas.microsoft.com/office/drawing/2014/main" id="{00000000-0008-0000-0000-00009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93" name="Text Box 1">
          <a:extLst>
            <a:ext uri="{FF2B5EF4-FFF2-40B4-BE49-F238E27FC236}">
              <a16:creationId xmlns:a16="http://schemas.microsoft.com/office/drawing/2014/main" id="{00000000-0008-0000-0000-00009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94" name="Text Box 1">
          <a:extLst>
            <a:ext uri="{FF2B5EF4-FFF2-40B4-BE49-F238E27FC236}">
              <a16:creationId xmlns:a16="http://schemas.microsoft.com/office/drawing/2014/main" id="{00000000-0008-0000-0000-00009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3995" name="Text Box 1">
          <a:extLst>
            <a:ext uri="{FF2B5EF4-FFF2-40B4-BE49-F238E27FC236}">
              <a16:creationId xmlns:a16="http://schemas.microsoft.com/office/drawing/2014/main" id="{00000000-0008-0000-0000-00009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3996" name="Text Box 1">
          <a:extLst>
            <a:ext uri="{FF2B5EF4-FFF2-40B4-BE49-F238E27FC236}">
              <a16:creationId xmlns:a16="http://schemas.microsoft.com/office/drawing/2014/main" id="{00000000-0008-0000-0000-00009C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3997" name="Text Box 1">
          <a:extLst>
            <a:ext uri="{FF2B5EF4-FFF2-40B4-BE49-F238E27FC236}">
              <a16:creationId xmlns:a16="http://schemas.microsoft.com/office/drawing/2014/main" id="{00000000-0008-0000-0000-00009D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98" name="Text Box 1">
          <a:extLst>
            <a:ext uri="{FF2B5EF4-FFF2-40B4-BE49-F238E27FC236}">
              <a16:creationId xmlns:a16="http://schemas.microsoft.com/office/drawing/2014/main" id="{00000000-0008-0000-0000-00009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3999" name="Text Box 24">
          <a:extLst>
            <a:ext uri="{FF2B5EF4-FFF2-40B4-BE49-F238E27FC236}">
              <a16:creationId xmlns:a16="http://schemas.microsoft.com/office/drawing/2014/main" id="{00000000-0008-0000-0000-00009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00" name="Text Box 1">
          <a:extLst>
            <a:ext uri="{FF2B5EF4-FFF2-40B4-BE49-F238E27FC236}">
              <a16:creationId xmlns:a16="http://schemas.microsoft.com/office/drawing/2014/main" id="{00000000-0008-0000-0000-0000A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01" name="Text Box 1">
          <a:extLst>
            <a:ext uri="{FF2B5EF4-FFF2-40B4-BE49-F238E27FC236}">
              <a16:creationId xmlns:a16="http://schemas.microsoft.com/office/drawing/2014/main" id="{00000000-0008-0000-0000-0000A1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02" name="Text Box 1">
          <a:extLst>
            <a:ext uri="{FF2B5EF4-FFF2-40B4-BE49-F238E27FC236}">
              <a16:creationId xmlns:a16="http://schemas.microsoft.com/office/drawing/2014/main" id="{00000000-0008-0000-0000-0000A2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03" name="Text Box 1">
          <a:extLst>
            <a:ext uri="{FF2B5EF4-FFF2-40B4-BE49-F238E27FC236}">
              <a16:creationId xmlns:a16="http://schemas.microsoft.com/office/drawing/2014/main" id="{00000000-0008-0000-0000-0000A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04" name="Text Box 24">
          <a:extLst>
            <a:ext uri="{FF2B5EF4-FFF2-40B4-BE49-F238E27FC236}">
              <a16:creationId xmlns:a16="http://schemas.microsoft.com/office/drawing/2014/main" id="{00000000-0008-0000-0000-0000A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05" name="Text Box 1">
          <a:extLst>
            <a:ext uri="{FF2B5EF4-FFF2-40B4-BE49-F238E27FC236}">
              <a16:creationId xmlns:a16="http://schemas.microsoft.com/office/drawing/2014/main" id="{00000000-0008-0000-0000-0000A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06" name="Text Box 1">
          <a:extLst>
            <a:ext uri="{FF2B5EF4-FFF2-40B4-BE49-F238E27FC236}">
              <a16:creationId xmlns:a16="http://schemas.microsoft.com/office/drawing/2014/main" id="{00000000-0008-0000-0000-0000A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07" name="Text Box 1">
          <a:extLst>
            <a:ext uri="{FF2B5EF4-FFF2-40B4-BE49-F238E27FC236}">
              <a16:creationId xmlns:a16="http://schemas.microsoft.com/office/drawing/2014/main" id="{00000000-0008-0000-0000-0000A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08" name="Text Box 1">
          <a:extLst>
            <a:ext uri="{FF2B5EF4-FFF2-40B4-BE49-F238E27FC236}">
              <a16:creationId xmlns:a16="http://schemas.microsoft.com/office/drawing/2014/main" id="{00000000-0008-0000-0000-0000A8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09" name="Text Box 1">
          <a:extLst>
            <a:ext uri="{FF2B5EF4-FFF2-40B4-BE49-F238E27FC236}">
              <a16:creationId xmlns:a16="http://schemas.microsoft.com/office/drawing/2014/main" id="{00000000-0008-0000-0000-0000A9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10" name="Text Box 1">
          <a:extLst>
            <a:ext uri="{FF2B5EF4-FFF2-40B4-BE49-F238E27FC236}">
              <a16:creationId xmlns:a16="http://schemas.microsoft.com/office/drawing/2014/main" id="{00000000-0008-0000-0000-0000AA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11" name="Text Box 1">
          <a:extLst>
            <a:ext uri="{FF2B5EF4-FFF2-40B4-BE49-F238E27FC236}">
              <a16:creationId xmlns:a16="http://schemas.microsoft.com/office/drawing/2014/main" id="{00000000-0008-0000-0000-0000AB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12" name="Text Box 1">
          <a:extLst>
            <a:ext uri="{FF2B5EF4-FFF2-40B4-BE49-F238E27FC236}">
              <a16:creationId xmlns:a16="http://schemas.microsoft.com/office/drawing/2014/main" id="{00000000-0008-0000-0000-0000A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13" name="Text Box 24">
          <a:extLst>
            <a:ext uri="{FF2B5EF4-FFF2-40B4-BE49-F238E27FC236}">
              <a16:creationId xmlns:a16="http://schemas.microsoft.com/office/drawing/2014/main" id="{00000000-0008-0000-0000-0000A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14" name="Text Box 1">
          <a:extLst>
            <a:ext uri="{FF2B5EF4-FFF2-40B4-BE49-F238E27FC236}">
              <a16:creationId xmlns:a16="http://schemas.microsoft.com/office/drawing/2014/main" id="{00000000-0008-0000-0000-0000A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15" name="Text Box 1">
          <a:extLst>
            <a:ext uri="{FF2B5EF4-FFF2-40B4-BE49-F238E27FC236}">
              <a16:creationId xmlns:a16="http://schemas.microsoft.com/office/drawing/2014/main" id="{00000000-0008-0000-0000-0000AF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16" name="Text Box 1">
          <a:extLst>
            <a:ext uri="{FF2B5EF4-FFF2-40B4-BE49-F238E27FC236}">
              <a16:creationId xmlns:a16="http://schemas.microsoft.com/office/drawing/2014/main" id="{00000000-0008-0000-0000-0000B0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17" name="Text Box 1">
          <a:extLst>
            <a:ext uri="{FF2B5EF4-FFF2-40B4-BE49-F238E27FC236}">
              <a16:creationId xmlns:a16="http://schemas.microsoft.com/office/drawing/2014/main" id="{00000000-0008-0000-0000-0000B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18" name="Text Box 24">
          <a:extLst>
            <a:ext uri="{FF2B5EF4-FFF2-40B4-BE49-F238E27FC236}">
              <a16:creationId xmlns:a16="http://schemas.microsoft.com/office/drawing/2014/main" id="{00000000-0008-0000-0000-0000B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19" name="Text Box 1">
          <a:extLst>
            <a:ext uri="{FF2B5EF4-FFF2-40B4-BE49-F238E27FC236}">
              <a16:creationId xmlns:a16="http://schemas.microsoft.com/office/drawing/2014/main" id="{00000000-0008-0000-0000-0000B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20" name="Text Box 1">
          <a:extLst>
            <a:ext uri="{FF2B5EF4-FFF2-40B4-BE49-F238E27FC236}">
              <a16:creationId xmlns:a16="http://schemas.microsoft.com/office/drawing/2014/main" id="{00000000-0008-0000-0000-0000B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21" name="Text Box 1">
          <a:extLst>
            <a:ext uri="{FF2B5EF4-FFF2-40B4-BE49-F238E27FC236}">
              <a16:creationId xmlns:a16="http://schemas.microsoft.com/office/drawing/2014/main" id="{00000000-0008-0000-0000-0000B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22" name="Text Box 1">
          <a:extLst>
            <a:ext uri="{FF2B5EF4-FFF2-40B4-BE49-F238E27FC236}">
              <a16:creationId xmlns:a16="http://schemas.microsoft.com/office/drawing/2014/main" id="{00000000-0008-0000-0000-0000B6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23" name="Text Box 1">
          <a:extLst>
            <a:ext uri="{FF2B5EF4-FFF2-40B4-BE49-F238E27FC236}">
              <a16:creationId xmlns:a16="http://schemas.microsoft.com/office/drawing/2014/main" id="{00000000-0008-0000-0000-0000B7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24" name="Text Box 1">
          <a:extLst>
            <a:ext uri="{FF2B5EF4-FFF2-40B4-BE49-F238E27FC236}">
              <a16:creationId xmlns:a16="http://schemas.microsoft.com/office/drawing/2014/main" id="{00000000-0008-0000-0000-0000B8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25" name="Text Box 1">
          <a:extLst>
            <a:ext uri="{FF2B5EF4-FFF2-40B4-BE49-F238E27FC236}">
              <a16:creationId xmlns:a16="http://schemas.microsoft.com/office/drawing/2014/main" id="{00000000-0008-0000-0000-0000B9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26" name="Text Box 1">
          <a:extLst>
            <a:ext uri="{FF2B5EF4-FFF2-40B4-BE49-F238E27FC236}">
              <a16:creationId xmlns:a16="http://schemas.microsoft.com/office/drawing/2014/main" id="{00000000-0008-0000-0000-0000B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27" name="Text Box 24">
          <a:extLst>
            <a:ext uri="{FF2B5EF4-FFF2-40B4-BE49-F238E27FC236}">
              <a16:creationId xmlns:a16="http://schemas.microsoft.com/office/drawing/2014/main" id="{00000000-0008-0000-0000-0000B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28" name="Text Box 1">
          <a:extLst>
            <a:ext uri="{FF2B5EF4-FFF2-40B4-BE49-F238E27FC236}">
              <a16:creationId xmlns:a16="http://schemas.microsoft.com/office/drawing/2014/main" id="{00000000-0008-0000-0000-0000B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29" name="Text Box 1">
          <a:extLst>
            <a:ext uri="{FF2B5EF4-FFF2-40B4-BE49-F238E27FC236}">
              <a16:creationId xmlns:a16="http://schemas.microsoft.com/office/drawing/2014/main" id="{00000000-0008-0000-0000-0000BD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30" name="Text Box 1">
          <a:extLst>
            <a:ext uri="{FF2B5EF4-FFF2-40B4-BE49-F238E27FC236}">
              <a16:creationId xmlns:a16="http://schemas.microsoft.com/office/drawing/2014/main" id="{00000000-0008-0000-0000-0000BE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31" name="Text Box 1">
          <a:extLst>
            <a:ext uri="{FF2B5EF4-FFF2-40B4-BE49-F238E27FC236}">
              <a16:creationId xmlns:a16="http://schemas.microsoft.com/office/drawing/2014/main" id="{00000000-0008-0000-0000-0000B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32" name="Text Box 24">
          <a:extLst>
            <a:ext uri="{FF2B5EF4-FFF2-40B4-BE49-F238E27FC236}">
              <a16:creationId xmlns:a16="http://schemas.microsoft.com/office/drawing/2014/main" id="{00000000-0008-0000-0000-0000C0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33" name="Text Box 1">
          <a:extLst>
            <a:ext uri="{FF2B5EF4-FFF2-40B4-BE49-F238E27FC236}">
              <a16:creationId xmlns:a16="http://schemas.microsoft.com/office/drawing/2014/main" id="{00000000-0008-0000-0000-0000C1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34" name="Text Box 1">
          <a:extLst>
            <a:ext uri="{FF2B5EF4-FFF2-40B4-BE49-F238E27FC236}">
              <a16:creationId xmlns:a16="http://schemas.microsoft.com/office/drawing/2014/main" id="{00000000-0008-0000-0000-0000C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35" name="Text Box 1">
          <a:extLst>
            <a:ext uri="{FF2B5EF4-FFF2-40B4-BE49-F238E27FC236}">
              <a16:creationId xmlns:a16="http://schemas.microsoft.com/office/drawing/2014/main" id="{00000000-0008-0000-0000-0000C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36" name="Text Box 1">
          <a:extLst>
            <a:ext uri="{FF2B5EF4-FFF2-40B4-BE49-F238E27FC236}">
              <a16:creationId xmlns:a16="http://schemas.microsoft.com/office/drawing/2014/main" id="{00000000-0008-0000-0000-0000C4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37" name="Text Box 1">
          <a:extLst>
            <a:ext uri="{FF2B5EF4-FFF2-40B4-BE49-F238E27FC236}">
              <a16:creationId xmlns:a16="http://schemas.microsoft.com/office/drawing/2014/main" id="{00000000-0008-0000-0000-0000C5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38" name="Text Box 1">
          <a:extLst>
            <a:ext uri="{FF2B5EF4-FFF2-40B4-BE49-F238E27FC236}">
              <a16:creationId xmlns:a16="http://schemas.microsoft.com/office/drawing/2014/main" id="{00000000-0008-0000-0000-0000C6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39" name="Text Box 1">
          <a:extLst>
            <a:ext uri="{FF2B5EF4-FFF2-40B4-BE49-F238E27FC236}">
              <a16:creationId xmlns:a16="http://schemas.microsoft.com/office/drawing/2014/main" id="{00000000-0008-0000-0000-0000C7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40" name="Text Box 1">
          <a:extLst>
            <a:ext uri="{FF2B5EF4-FFF2-40B4-BE49-F238E27FC236}">
              <a16:creationId xmlns:a16="http://schemas.microsoft.com/office/drawing/2014/main" id="{00000000-0008-0000-0000-0000C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41" name="Text Box 24">
          <a:extLst>
            <a:ext uri="{FF2B5EF4-FFF2-40B4-BE49-F238E27FC236}">
              <a16:creationId xmlns:a16="http://schemas.microsoft.com/office/drawing/2014/main" id="{00000000-0008-0000-0000-0000C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42" name="Text Box 1">
          <a:extLst>
            <a:ext uri="{FF2B5EF4-FFF2-40B4-BE49-F238E27FC236}">
              <a16:creationId xmlns:a16="http://schemas.microsoft.com/office/drawing/2014/main" id="{00000000-0008-0000-0000-0000C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43" name="Text Box 1">
          <a:extLst>
            <a:ext uri="{FF2B5EF4-FFF2-40B4-BE49-F238E27FC236}">
              <a16:creationId xmlns:a16="http://schemas.microsoft.com/office/drawing/2014/main" id="{00000000-0008-0000-0000-0000CB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44" name="Text Box 1">
          <a:extLst>
            <a:ext uri="{FF2B5EF4-FFF2-40B4-BE49-F238E27FC236}">
              <a16:creationId xmlns:a16="http://schemas.microsoft.com/office/drawing/2014/main" id="{00000000-0008-0000-0000-0000CC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45" name="Text Box 1">
          <a:extLst>
            <a:ext uri="{FF2B5EF4-FFF2-40B4-BE49-F238E27FC236}">
              <a16:creationId xmlns:a16="http://schemas.microsoft.com/office/drawing/2014/main" id="{00000000-0008-0000-0000-0000C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46" name="Text Box 24">
          <a:extLst>
            <a:ext uri="{FF2B5EF4-FFF2-40B4-BE49-F238E27FC236}">
              <a16:creationId xmlns:a16="http://schemas.microsoft.com/office/drawing/2014/main" id="{00000000-0008-0000-0000-0000CE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47" name="Text Box 1">
          <a:extLst>
            <a:ext uri="{FF2B5EF4-FFF2-40B4-BE49-F238E27FC236}">
              <a16:creationId xmlns:a16="http://schemas.microsoft.com/office/drawing/2014/main" id="{00000000-0008-0000-0000-0000CF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48" name="Text Box 1">
          <a:extLst>
            <a:ext uri="{FF2B5EF4-FFF2-40B4-BE49-F238E27FC236}">
              <a16:creationId xmlns:a16="http://schemas.microsoft.com/office/drawing/2014/main" id="{00000000-0008-0000-0000-0000D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49" name="Text Box 1">
          <a:extLst>
            <a:ext uri="{FF2B5EF4-FFF2-40B4-BE49-F238E27FC236}">
              <a16:creationId xmlns:a16="http://schemas.microsoft.com/office/drawing/2014/main" id="{00000000-0008-0000-0000-0000D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50" name="Text Box 1">
          <a:extLst>
            <a:ext uri="{FF2B5EF4-FFF2-40B4-BE49-F238E27FC236}">
              <a16:creationId xmlns:a16="http://schemas.microsoft.com/office/drawing/2014/main" id="{00000000-0008-0000-0000-0000D2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51" name="Text Box 1">
          <a:extLst>
            <a:ext uri="{FF2B5EF4-FFF2-40B4-BE49-F238E27FC236}">
              <a16:creationId xmlns:a16="http://schemas.microsoft.com/office/drawing/2014/main" id="{00000000-0008-0000-0000-0000D3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52" name="Text Box 1">
          <a:extLst>
            <a:ext uri="{FF2B5EF4-FFF2-40B4-BE49-F238E27FC236}">
              <a16:creationId xmlns:a16="http://schemas.microsoft.com/office/drawing/2014/main" id="{00000000-0008-0000-0000-0000D4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53" name="Text Box 1">
          <a:extLst>
            <a:ext uri="{FF2B5EF4-FFF2-40B4-BE49-F238E27FC236}">
              <a16:creationId xmlns:a16="http://schemas.microsoft.com/office/drawing/2014/main" id="{00000000-0008-0000-0000-0000D5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54" name="Text Box 1">
          <a:extLst>
            <a:ext uri="{FF2B5EF4-FFF2-40B4-BE49-F238E27FC236}">
              <a16:creationId xmlns:a16="http://schemas.microsoft.com/office/drawing/2014/main" id="{00000000-0008-0000-0000-0000D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55" name="Text Box 24">
          <a:extLst>
            <a:ext uri="{FF2B5EF4-FFF2-40B4-BE49-F238E27FC236}">
              <a16:creationId xmlns:a16="http://schemas.microsoft.com/office/drawing/2014/main" id="{00000000-0008-0000-0000-0000D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56" name="Text Box 1">
          <a:extLst>
            <a:ext uri="{FF2B5EF4-FFF2-40B4-BE49-F238E27FC236}">
              <a16:creationId xmlns:a16="http://schemas.microsoft.com/office/drawing/2014/main" id="{00000000-0008-0000-0000-0000D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57" name="Text Box 1">
          <a:extLst>
            <a:ext uri="{FF2B5EF4-FFF2-40B4-BE49-F238E27FC236}">
              <a16:creationId xmlns:a16="http://schemas.microsoft.com/office/drawing/2014/main" id="{00000000-0008-0000-0000-0000D9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58" name="Text Box 1">
          <a:extLst>
            <a:ext uri="{FF2B5EF4-FFF2-40B4-BE49-F238E27FC236}">
              <a16:creationId xmlns:a16="http://schemas.microsoft.com/office/drawing/2014/main" id="{00000000-0008-0000-0000-0000DA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59" name="Text Box 1">
          <a:extLst>
            <a:ext uri="{FF2B5EF4-FFF2-40B4-BE49-F238E27FC236}">
              <a16:creationId xmlns:a16="http://schemas.microsoft.com/office/drawing/2014/main" id="{00000000-0008-0000-0000-0000D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60" name="Text Box 24">
          <a:extLst>
            <a:ext uri="{FF2B5EF4-FFF2-40B4-BE49-F238E27FC236}">
              <a16:creationId xmlns:a16="http://schemas.microsoft.com/office/drawing/2014/main" id="{00000000-0008-0000-0000-0000DC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61" name="Text Box 1">
          <a:extLst>
            <a:ext uri="{FF2B5EF4-FFF2-40B4-BE49-F238E27FC236}">
              <a16:creationId xmlns:a16="http://schemas.microsoft.com/office/drawing/2014/main" id="{00000000-0008-0000-0000-0000DD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62" name="Text Box 1">
          <a:extLst>
            <a:ext uri="{FF2B5EF4-FFF2-40B4-BE49-F238E27FC236}">
              <a16:creationId xmlns:a16="http://schemas.microsoft.com/office/drawing/2014/main" id="{00000000-0008-0000-0000-0000D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63" name="Text Box 1">
          <a:extLst>
            <a:ext uri="{FF2B5EF4-FFF2-40B4-BE49-F238E27FC236}">
              <a16:creationId xmlns:a16="http://schemas.microsoft.com/office/drawing/2014/main" id="{00000000-0008-0000-0000-0000D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64" name="Text Box 1">
          <a:extLst>
            <a:ext uri="{FF2B5EF4-FFF2-40B4-BE49-F238E27FC236}">
              <a16:creationId xmlns:a16="http://schemas.microsoft.com/office/drawing/2014/main" id="{00000000-0008-0000-0000-0000E0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65" name="Text Box 1">
          <a:extLst>
            <a:ext uri="{FF2B5EF4-FFF2-40B4-BE49-F238E27FC236}">
              <a16:creationId xmlns:a16="http://schemas.microsoft.com/office/drawing/2014/main" id="{00000000-0008-0000-0000-0000E1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66" name="Text Box 1">
          <a:extLst>
            <a:ext uri="{FF2B5EF4-FFF2-40B4-BE49-F238E27FC236}">
              <a16:creationId xmlns:a16="http://schemas.microsoft.com/office/drawing/2014/main" id="{00000000-0008-0000-0000-0000E2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67" name="Text Box 1">
          <a:extLst>
            <a:ext uri="{FF2B5EF4-FFF2-40B4-BE49-F238E27FC236}">
              <a16:creationId xmlns:a16="http://schemas.microsoft.com/office/drawing/2014/main" id="{00000000-0008-0000-0000-0000E3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68" name="Text Box 1">
          <a:extLst>
            <a:ext uri="{FF2B5EF4-FFF2-40B4-BE49-F238E27FC236}">
              <a16:creationId xmlns:a16="http://schemas.microsoft.com/office/drawing/2014/main" id="{00000000-0008-0000-0000-0000E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69" name="Text Box 24">
          <a:extLst>
            <a:ext uri="{FF2B5EF4-FFF2-40B4-BE49-F238E27FC236}">
              <a16:creationId xmlns:a16="http://schemas.microsoft.com/office/drawing/2014/main" id="{00000000-0008-0000-0000-0000E5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70" name="Text Box 1">
          <a:extLst>
            <a:ext uri="{FF2B5EF4-FFF2-40B4-BE49-F238E27FC236}">
              <a16:creationId xmlns:a16="http://schemas.microsoft.com/office/drawing/2014/main" id="{00000000-0008-0000-0000-0000E6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71" name="Text Box 1">
          <a:extLst>
            <a:ext uri="{FF2B5EF4-FFF2-40B4-BE49-F238E27FC236}">
              <a16:creationId xmlns:a16="http://schemas.microsoft.com/office/drawing/2014/main" id="{00000000-0008-0000-0000-0000E7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72" name="Text Box 1">
          <a:extLst>
            <a:ext uri="{FF2B5EF4-FFF2-40B4-BE49-F238E27FC236}">
              <a16:creationId xmlns:a16="http://schemas.microsoft.com/office/drawing/2014/main" id="{00000000-0008-0000-0000-0000E8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73" name="Text Box 1">
          <a:extLst>
            <a:ext uri="{FF2B5EF4-FFF2-40B4-BE49-F238E27FC236}">
              <a16:creationId xmlns:a16="http://schemas.microsoft.com/office/drawing/2014/main" id="{00000000-0008-0000-0000-0000E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74" name="Text Box 24">
          <a:extLst>
            <a:ext uri="{FF2B5EF4-FFF2-40B4-BE49-F238E27FC236}">
              <a16:creationId xmlns:a16="http://schemas.microsoft.com/office/drawing/2014/main" id="{00000000-0008-0000-0000-0000EA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75" name="Text Box 1">
          <a:extLst>
            <a:ext uri="{FF2B5EF4-FFF2-40B4-BE49-F238E27FC236}">
              <a16:creationId xmlns:a16="http://schemas.microsoft.com/office/drawing/2014/main" id="{00000000-0008-0000-0000-0000EB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76" name="Text Box 1">
          <a:extLst>
            <a:ext uri="{FF2B5EF4-FFF2-40B4-BE49-F238E27FC236}">
              <a16:creationId xmlns:a16="http://schemas.microsoft.com/office/drawing/2014/main" id="{00000000-0008-0000-0000-0000E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77" name="Text Box 1">
          <a:extLst>
            <a:ext uri="{FF2B5EF4-FFF2-40B4-BE49-F238E27FC236}">
              <a16:creationId xmlns:a16="http://schemas.microsoft.com/office/drawing/2014/main" id="{00000000-0008-0000-0000-0000E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78" name="Text Box 1">
          <a:extLst>
            <a:ext uri="{FF2B5EF4-FFF2-40B4-BE49-F238E27FC236}">
              <a16:creationId xmlns:a16="http://schemas.microsoft.com/office/drawing/2014/main" id="{00000000-0008-0000-0000-0000EE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79" name="Text Box 1">
          <a:extLst>
            <a:ext uri="{FF2B5EF4-FFF2-40B4-BE49-F238E27FC236}">
              <a16:creationId xmlns:a16="http://schemas.microsoft.com/office/drawing/2014/main" id="{00000000-0008-0000-0000-0000EF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80" name="Text Box 1">
          <a:extLst>
            <a:ext uri="{FF2B5EF4-FFF2-40B4-BE49-F238E27FC236}">
              <a16:creationId xmlns:a16="http://schemas.microsoft.com/office/drawing/2014/main" id="{00000000-0008-0000-0000-0000F0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81" name="Text Box 1">
          <a:extLst>
            <a:ext uri="{FF2B5EF4-FFF2-40B4-BE49-F238E27FC236}">
              <a16:creationId xmlns:a16="http://schemas.microsoft.com/office/drawing/2014/main" id="{00000000-0008-0000-0000-0000F1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82" name="Text Box 1">
          <a:extLst>
            <a:ext uri="{FF2B5EF4-FFF2-40B4-BE49-F238E27FC236}">
              <a16:creationId xmlns:a16="http://schemas.microsoft.com/office/drawing/2014/main" id="{00000000-0008-0000-0000-0000F2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83" name="Text Box 24">
          <a:extLst>
            <a:ext uri="{FF2B5EF4-FFF2-40B4-BE49-F238E27FC236}">
              <a16:creationId xmlns:a16="http://schemas.microsoft.com/office/drawing/2014/main" id="{00000000-0008-0000-0000-0000F3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84" name="Text Box 1">
          <a:extLst>
            <a:ext uri="{FF2B5EF4-FFF2-40B4-BE49-F238E27FC236}">
              <a16:creationId xmlns:a16="http://schemas.microsoft.com/office/drawing/2014/main" id="{00000000-0008-0000-0000-0000F4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85" name="Text Box 1">
          <a:extLst>
            <a:ext uri="{FF2B5EF4-FFF2-40B4-BE49-F238E27FC236}">
              <a16:creationId xmlns:a16="http://schemas.microsoft.com/office/drawing/2014/main" id="{00000000-0008-0000-0000-0000F5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86" name="Text Box 1">
          <a:extLst>
            <a:ext uri="{FF2B5EF4-FFF2-40B4-BE49-F238E27FC236}">
              <a16:creationId xmlns:a16="http://schemas.microsoft.com/office/drawing/2014/main" id="{00000000-0008-0000-0000-0000F6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87" name="Text Box 1">
          <a:extLst>
            <a:ext uri="{FF2B5EF4-FFF2-40B4-BE49-F238E27FC236}">
              <a16:creationId xmlns:a16="http://schemas.microsoft.com/office/drawing/2014/main" id="{00000000-0008-0000-0000-0000F7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88" name="Text Box 24">
          <a:extLst>
            <a:ext uri="{FF2B5EF4-FFF2-40B4-BE49-F238E27FC236}">
              <a16:creationId xmlns:a16="http://schemas.microsoft.com/office/drawing/2014/main" id="{00000000-0008-0000-0000-0000F8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89" name="Text Box 1">
          <a:extLst>
            <a:ext uri="{FF2B5EF4-FFF2-40B4-BE49-F238E27FC236}">
              <a16:creationId xmlns:a16="http://schemas.microsoft.com/office/drawing/2014/main" id="{00000000-0008-0000-0000-0000F90F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90" name="Text Box 1">
          <a:extLst>
            <a:ext uri="{FF2B5EF4-FFF2-40B4-BE49-F238E27FC236}">
              <a16:creationId xmlns:a16="http://schemas.microsoft.com/office/drawing/2014/main" id="{00000000-0008-0000-0000-0000FA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91" name="Text Box 1">
          <a:extLst>
            <a:ext uri="{FF2B5EF4-FFF2-40B4-BE49-F238E27FC236}">
              <a16:creationId xmlns:a16="http://schemas.microsoft.com/office/drawing/2014/main" id="{00000000-0008-0000-0000-0000FB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92" name="Text Box 1">
          <a:extLst>
            <a:ext uri="{FF2B5EF4-FFF2-40B4-BE49-F238E27FC236}">
              <a16:creationId xmlns:a16="http://schemas.microsoft.com/office/drawing/2014/main" id="{00000000-0008-0000-0000-0000FC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093" name="Text Box 1">
          <a:extLst>
            <a:ext uri="{FF2B5EF4-FFF2-40B4-BE49-F238E27FC236}">
              <a16:creationId xmlns:a16="http://schemas.microsoft.com/office/drawing/2014/main" id="{00000000-0008-0000-0000-0000FD0F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94" name="Text Box 1">
          <a:extLst>
            <a:ext uri="{FF2B5EF4-FFF2-40B4-BE49-F238E27FC236}">
              <a16:creationId xmlns:a16="http://schemas.microsoft.com/office/drawing/2014/main" id="{00000000-0008-0000-0000-0000FE0F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095" name="Text Box 1">
          <a:extLst>
            <a:ext uri="{FF2B5EF4-FFF2-40B4-BE49-F238E27FC236}">
              <a16:creationId xmlns:a16="http://schemas.microsoft.com/office/drawing/2014/main" id="{00000000-0008-0000-0000-0000FF0F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96" name="Text Box 1">
          <a:extLst>
            <a:ext uri="{FF2B5EF4-FFF2-40B4-BE49-F238E27FC236}">
              <a16:creationId xmlns:a16="http://schemas.microsoft.com/office/drawing/2014/main" id="{00000000-0008-0000-0000-00000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97" name="Text Box 24">
          <a:extLst>
            <a:ext uri="{FF2B5EF4-FFF2-40B4-BE49-F238E27FC236}">
              <a16:creationId xmlns:a16="http://schemas.microsoft.com/office/drawing/2014/main" id="{00000000-0008-0000-0000-00000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098" name="Text Box 1">
          <a:extLst>
            <a:ext uri="{FF2B5EF4-FFF2-40B4-BE49-F238E27FC236}">
              <a16:creationId xmlns:a16="http://schemas.microsoft.com/office/drawing/2014/main" id="{00000000-0008-0000-0000-00000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099" name="Text Box 1">
          <a:extLst>
            <a:ext uri="{FF2B5EF4-FFF2-40B4-BE49-F238E27FC236}">
              <a16:creationId xmlns:a16="http://schemas.microsoft.com/office/drawing/2014/main" id="{00000000-0008-0000-0000-000003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00" name="Text Box 1">
          <a:extLst>
            <a:ext uri="{FF2B5EF4-FFF2-40B4-BE49-F238E27FC236}">
              <a16:creationId xmlns:a16="http://schemas.microsoft.com/office/drawing/2014/main" id="{00000000-0008-0000-0000-000004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01" name="Text Box 1">
          <a:extLst>
            <a:ext uri="{FF2B5EF4-FFF2-40B4-BE49-F238E27FC236}">
              <a16:creationId xmlns:a16="http://schemas.microsoft.com/office/drawing/2014/main" id="{00000000-0008-0000-0000-00000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02" name="Text Box 24">
          <a:extLst>
            <a:ext uri="{FF2B5EF4-FFF2-40B4-BE49-F238E27FC236}">
              <a16:creationId xmlns:a16="http://schemas.microsoft.com/office/drawing/2014/main" id="{00000000-0008-0000-0000-00000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03" name="Text Box 1">
          <a:extLst>
            <a:ext uri="{FF2B5EF4-FFF2-40B4-BE49-F238E27FC236}">
              <a16:creationId xmlns:a16="http://schemas.microsoft.com/office/drawing/2014/main" id="{00000000-0008-0000-0000-00000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04" name="Text Box 1">
          <a:extLst>
            <a:ext uri="{FF2B5EF4-FFF2-40B4-BE49-F238E27FC236}">
              <a16:creationId xmlns:a16="http://schemas.microsoft.com/office/drawing/2014/main" id="{00000000-0008-0000-0000-00000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05" name="Text Box 1">
          <a:extLst>
            <a:ext uri="{FF2B5EF4-FFF2-40B4-BE49-F238E27FC236}">
              <a16:creationId xmlns:a16="http://schemas.microsoft.com/office/drawing/2014/main" id="{00000000-0008-0000-0000-00000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06" name="Text Box 1">
          <a:extLst>
            <a:ext uri="{FF2B5EF4-FFF2-40B4-BE49-F238E27FC236}">
              <a16:creationId xmlns:a16="http://schemas.microsoft.com/office/drawing/2014/main" id="{00000000-0008-0000-0000-00000A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07" name="Text Box 1">
          <a:extLst>
            <a:ext uri="{FF2B5EF4-FFF2-40B4-BE49-F238E27FC236}">
              <a16:creationId xmlns:a16="http://schemas.microsoft.com/office/drawing/2014/main" id="{00000000-0008-0000-0000-00000B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08" name="Text Box 1">
          <a:extLst>
            <a:ext uri="{FF2B5EF4-FFF2-40B4-BE49-F238E27FC236}">
              <a16:creationId xmlns:a16="http://schemas.microsoft.com/office/drawing/2014/main" id="{00000000-0008-0000-0000-00000C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09" name="Text Box 1">
          <a:extLst>
            <a:ext uri="{FF2B5EF4-FFF2-40B4-BE49-F238E27FC236}">
              <a16:creationId xmlns:a16="http://schemas.microsoft.com/office/drawing/2014/main" id="{00000000-0008-0000-0000-00000D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10" name="Text Box 1">
          <a:extLst>
            <a:ext uri="{FF2B5EF4-FFF2-40B4-BE49-F238E27FC236}">
              <a16:creationId xmlns:a16="http://schemas.microsoft.com/office/drawing/2014/main" id="{00000000-0008-0000-0000-00000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11" name="Text Box 24">
          <a:extLst>
            <a:ext uri="{FF2B5EF4-FFF2-40B4-BE49-F238E27FC236}">
              <a16:creationId xmlns:a16="http://schemas.microsoft.com/office/drawing/2014/main" id="{00000000-0008-0000-0000-00000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12" name="Text Box 1">
          <a:extLst>
            <a:ext uri="{FF2B5EF4-FFF2-40B4-BE49-F238E27FC236}">
              <a16:creationId xmlns:a16="http://schemas.microsoft.com/office/drawing/2014/main" id="{00000000-0008-0000-0000-00001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13" name="Text Box 1">
          <a:extLst>
            <a:ext uri="{FF2B5EF4-FFF2-40B4-BE49-F238E27FC236}">
              <a16:creationId xmlns:a16="http://schemas.microsoft.com/office/drawing/2014/main" id="{00000000-0008-0000-0000-000011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14" name="Text Box 1">
          <a:extLst>
            <a:ext uri="{FF2B5EF4-FFF2-40B4-BE49-F238E27FC236}">
              <a16:creationId xmlns:a16="http://schemas.microsoft.com/office/drawing/2014/main" id="{00000000-0008-0000-0000-000012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15" name="Text Box 1">
          <a:extLst>
            <a:ext uri="{FF2B5EF4-FFF2-40B4-BE49-F238E27FC236}">
              <a16:creationId xmlns:a16="http://schemas.microsoft.com/office/drawing/2014/main" id="{00000000-0008-0000-0000-00001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16" name="Text Box 24">
          <a:extLst>
            <a:ext uri="{FF2B5EF4-FFF2-40B4-BE49-F238E27FC236}">
              <a16:creationId xmlns:a16="http://schemas.microsoft.com/office/drawing/2014/main" id="{00000000-0008-0000-0000-00001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17" name="Text Box 1">
          <a:extLst>
            <a:ext uri="{FF2B5EF4-FFF2-40B4-BE49-F238E27FC236}">
              <a16:creationId xmlns:a16="http://schemas.microsoft.com/office/drawing/2014/main" id="{00000000-0008-0000-0000-00001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18" name="Text Box 1">
          <a:extLst>
            <a:ext uri="{FF2B5EF4-FFF2-40B4-BE49-F238E27FC236}">
              <a16:creationId xmlns:a16="http://schemas.microsoft.com/office/drawing/2014/main" id="{00000000-0008-0000-0000-00001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19" name="Text Box 1">
          <a:extLst>
            <a:ext uri="{FF2B5EF4-FFF2-40B4-BE49-F238E27FC236}">
              <a16:creationId xmlns:a16="http://schemas.microsoft.com/office/drawing/2014/main" id="{00000000-0008-0000-0000-00001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20" name="Text Box 1">
          <a:extLst>
            <a:ext uri="{FF2B5EF4-FFF2-40B4-BE49-F238E27FC236}">
              <a16:creationId xmlns:a16="http://schemas.microsoft.com/office/drawing/2014/main" id="{00000000-0008-0000-0000-00001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21" name="Text Box 1">
          <a:extLst>
            <a:ext uri="{FF2B5EF4-FFF2-40B4-BE49-F238E27FC236}">
              <a16:creationId xmlns:a16="http://schemas.microsoft.com/office/drawing/2014/main" id="{00000000-0008-0000-0000-00001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22" name="Text Box 1">
          <a:extLst>
            <a:ext uri="{FF2B5EF4-FFF2-40B4-BE49-F238E27FC236}">
              <a16:creationId xmlns:a16="http://schemas.microsoft.com/office/drawing/2014/main" id="{00000000-0008-0000-0000-00001A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23" name="Text Box 1">
          <a:extLst>
            <a:ext uri="{FF2B5EF4-FFF2-40B4-BE49-F238E27FC236}">
              <a16:creationId xmlns:a16="http://schemas.microsoft.com/office/drawing/2014/main" id="{00000000-0008-0000-0000-00001B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24" name="Text Box 1">
          <a:extLst>
            <a:ext uri="{FF2B5EF4-FFF2-40B4-BE49-F238E27FC236}">
              <a16:creationId xmlns:a16="http://schemas.microsoft.com/office/drawing/2014/main" id="{00000000-0008-0000-0000-00001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25" name="Text Box 24">
          <a:extLst>
            <a:ext uri="{FF2B5EF4-FFF2-40B4-BE49-F238E27FC236}">
              <a16:creationId xmlns:a16="http://schemas.microsoft.com/office/drawing/2014/main" id="{00000000-0008-0000-0000-00001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26" name="Text Box 1">
          <a:extLst>
            <a:ext uri="{FF2B5EF4-FFF2-40B4-BE49-F238E27FC236}">
              <a16:creationId xmlns:a16="http://schemas.microsoft.com/office/drawing/2014/main" id="{00000000-0008-0000-0000-00001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27" name="Text Box 1">
          <a:extLst>
            <a:ext uri="{FF2B5EF4-FFF2-40B4-BE49-F238E27FC236}">
              <a16:creationId xmlns:a16="http://schemas.microsoft.com/office/drawing/2014/main" id="{00000000-0008-0000-0000-00001F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28" name="Text Box 1">
          <a:extLst>
            <a:ext uri="{FF2B5EF4-FFF2-40B4-BE49-F238E27FC236}">
              <a16:creationId xmlns:a16="http://schemas.microsoft.com/office/drawing/2014/main" id="{00000000-0008-0000-0000-000020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29" name="Text Box 1">
          <a:extLst>
            <a:ext uri="{FF2B5EF4-FFF2-40B4-BE49-F238E27FC236}">
              <a16:creationId xmlns:a16="http://schemas.microsoft.com/office/drawing/2014/main" id="{00000000-0008-0000-0000-00002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30" name="Text Box 24">
          <a:extLst>
            <a:ext uri="{FF2B5EF4-FFF2-40B4-BE49-F238E27FC236}">
              <a16:creationId xmlns:a16="http://schemas.microsoft.com/office/drawing/2014/main" id="{00000000-0008-0000-0000-00002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31" name="Text Box 1">
          <a:extLst>
            <a:ext uri="{FF2B5EF4-FFF2-40B4-BE49-F238E27FC236}">
              <a16:creationId xmlns:a16="http://schemas.microsoft.com/office/drawing/2014/main" id="{00000000-0008-0000-0000-00002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32" name="Text Box 1">
          <a:extLst>
            <a:ext uri="{FF2B5EF4-FFF2-40B4-BE49-F238E27FC236}">
              <a16:creationId xmlns:a16="http://schemas.microsoft.com/office/drawing/2014/main" id="{00000000-0008-0000-0000-00002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33" name="Text Box 1">
          <a:extLst>
            <a:ext uri="{FF2B5EF4-FFF2-40B4-BE49-F238E27FC236}">
              <a16:creationId xmlns:a16="http://schemas.microsoft.com/office/drawing/2014/main" id="{00000000-0008-0000-0000-00002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34" name="Text Box 1">
          <a:extLst>
            <a:ext uri="{FF2B5EF4-FFF2-40B4-BE49-F238E27FC236}">
              <a16:creationId xmlns:a16="http://schemas.microsoft.com/office/drawing/2014/main" id="{00000000-0008-0000-0000-00002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35" name="Text Box 1">
          <a:extLst>
            <a:ext uri="{FF2B5EF4-FFF2-40B4-BE49-F238E27FC236}">
              <a16:creationId xmlns:a16="http://schemas.microsoft.com/office/drawing/2014/main" id="{00000000-0008-0000-0000-00002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36" name="Text Box 1">
          <a:extLst>
            <a:ext uri="{FF2B5EF4-FFF2-40B4-BE49-F238E27FC236}">
              <a16:creationId xmlns:a16="http://schemas.microsoft.com/office/drawing/2014/main" id="{00000000-0008-0000-0000-000028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37" name="Text Box 1">
          <a:extLst>
            <a:ext uri="{FF2B5EF4-FFF2-40B4-BE49-F238E27FC236}">
              <a16:creationId xmlns:a16="http://schemas.microsoft.com/office/drawing/2014/main" id="{00000000-0008-0000-0000-000029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38" name="Text Box 1">
          <a:extLst>
            <a:ext uri="{FF2B5EF4-FFF2-40B4-BE49-F238E27FC236}">
              <a16:creationId xmlns:a16="http://schemas.microsoft.com/office/drawing/2014/main" id="{00000000-0008-0000-0000-00002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39" name="Text Box 24">
          <a:extLst>
            <a:ext uri="{FF2B5EF4-FFF2-40B4-BE49-F238E27FC236}">
              <a16:creationId xmlns:a16="http://schemas.microsoft.com/office/drawing/2014/main" id="{00000000-0008-0000-0000-00002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40" name="Text Box 1">
          <a:extLst>
            <a:ext uri="{FF2B5EF4-FFF2-40B4-BE49-F238E27FC236}">
              <a16:creationId xmlns:a16="http://schemas.microsoft.com/office/drawing/2014/main" id="{00000000-0008-0000-0000-00002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41" name="Text Box 1">
          <a:extLst>
            <a:ext uri="{FF2B5EF4-FFF2-40B4-BE49-F238E27FC236}">
              <a16:creationId xmlns:a16="http://schemas.microsoft.com/office/drawing/2014/main" id="{00000000-0008-0000-0000-00002D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42" name="Text Box 1">
          <a:extLst>
            <a:ext uri="{FF2B5EF4-FFF2-40B4-BE49-F238E27FC236}">
              <a16:creationId xmlns:a16="http://schemas.microsoft.com/office/drawing/2014/main" id="{00000000-0008-0000-0000-00002E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43" name="Text Box 1">
          <a:extLst>
            <a:ext uri="{FF2B5EF4-FFF2-40B4-BE49-F238E27FC236}">
              <a16:creationId xmlns:a16="http://schemas.microsoft.com/office/drawing/2014/main" id="{00000000-0008-0000-0000-00002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44" name="Text Box 24">
          <a:extLst>
            <a:ext uri="{FF2B5EF4-FFF2-40B4-BE49-F238E27FC236}">
              <a16:creationId xmlns:a16="http://schemas.microsoft.com/office/drawing/2014/main" id="{00000000-0008-0000-0000-00003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45" name="Text Box 1">
          <a:extLst>
            <a:ext uri="{FF2B5EF4-FFF2-40B4-BE49-F238E27FC236}">
              <a16:creationId xmlns:a16="http://schemas.microsoft.com/office/drawing/2014/main" id="{00000000-0008-0000-0000-00003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46" name="Text Box 1">
          <a:extLst>
            <a:ext uri="{FF2B5EF4-FFF2-40B4-BE49-F238E27FC236}">
              <a16:creationId xmlns:a16="http://schemas.microsoft.com/office/drawing/2014/main" id="{00000000-0008-0000-0000-00003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47" name="Text Box 1">
          <a:extLst>
            <a:ext uri="{FF2B5EF4-FFF2-40B4-BE49-F238E27FC236}">
              <a16:creationId xmlns:a16="http://schemas.microsoft.com/office/drawing/2014/main" id="{00000000-0008-0000-0000-00003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48" name="Text Box 1">
          <a:extLst>
            <a:ext uri="{FF2B5EF4-FFF2-40B4-BE49-F238E27FC236}">
              <a16:creationId xmlns:a16="http://schemas.microsoft.com/office/drawing/2014/main" id="{00000000-0008-0000-0000-00003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49" name="Text Box 1">
          <a:extLst>
            <a:ext uri="{FF2B5EF4-FFF2-40B4-BE49-F238E27FC236}">
              <a16:creationId xmlns:a16="http://schemas.microsoft.com/office/drawing/2014/main" id="{00000000-0008-0000-0000-00003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50" name="Text Box 1">
          <a:extLst>
            <a:ext uri="{FF2B5EF4-FFF2-40B4-BE49-F238E27FC236}">
              <a16:creationId xmlns:a16="http://schemas.microsoft.com/office/drawing/2014/main" id="{00000000-0008-0000-0000-000036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51" name="Text Box 1">
          <a:extLst>
            <a:ext uri="{FF2B5EF4-FFF2-40B4-BE49-F238E27FC236}">
              <a16:creationId xmlns:a16="http://schemas.microsoft.com/office/drawing/2014/main" id="{00000000-0008-0000-0000-000037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52" name="Text Box 1">
          <a:extLst>
            <a:ext uri="{FF2B5EF4-FFF2-40B4-BE49-F238E27FC236}">
              <a16:creationId xmlns:a16="http://schemas.microsoft.com/office/drawing/2014/main" id="{00000000-0008-0000-0000-00003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53" name="Text Box 24">
          <a:extLst>
            <a:ext uri="{FF2B5EF4-FFF2-40B4-BE49-F238E27FC236}">
              <a16:creationId xmlns:a16="http://schemas.microsoft.com/office/drawing/2014/main" id="{00000000-0008-0000-0000-00003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54" name="Text Box 1">
          <a:extLst>
            <a:ext uri="{FF2B5EF4-FFF2-40B4-BE49-F238E27FC236}">
              <a16:creationId xmlns:a16="http://schemas.microsoft.com/office/drawing/2014/main" id="{00000000-0008-0000-0000-00003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55" name="Text Box 1">
          <a:extLst>
            <a:ext uri="{FF2B5EF4-FFF2-40B4-BE49-F238E27FC236}">
              <a16:creationId xmlns:a16="http://schemas.microsoft.com/office/drawing/2014/main" id="{00000000-0008-0000-0000-00003B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56" name="Text Box 1">
          <a:extLst>
            <a:ext uri="{FF2B5EF4-FFF2-40B4-BE49-F238E27FC236}">
              <a16:creationId xmlns:a16="http://schemas.microsoft.com/office/drawing/2014/main" id="{00000000-0008-0000-0000-00003C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57" name="Text Box 1">
          <a:extLst>
            <a:ext uri="{FF2B5EF4-FFF2-40B4-BE49-F238E27FC236}">
              <a16:creationId xmlns:a16="http://schemas.microsoft.com/office/drawing/2014/main" id="{00000000-0008-0000-0000-00003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58" name="Text Box 24">
          <a:extLst>
            <a:ext uri="{FF2B5EF4-FFF2-40B4-BE49-F238E27FC236}">
              <a16:creationId xmlns:a16="http://schemas.microsoft.com/office/drawing/2014/main" id="{00000000-0008-0000-0000-00003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59" name="Text Box 1">
          <a:extLst>
            <a:ext uri="{FF2B5EF4-FFF2-40B4-BE49-F238E27FC236}">
              <a16:creationId xmlns:a16="http://schemas.microsoft.com/office/drawing/2014/main" id="{00000000-0008-0000-0000-00003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60" name="Text Box 1">
          <a:extLst>
            <a:ext uri="{FF2B5EF4-FFF2-40B4-BE49-F238E27FC236}">
              <a16:creationId xmlns:a16="http://schemas.microsoft.com/office/drawing/2014/main" id="{00000000-0008-0000-0000-000040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61" name="Text Box 1">
          <a:extLst>
            <a:ext uri="{FF2B5EF4-FFF2-40B4-BE49-F238E27FC236}">
              <a16:creationId xmlns:a16="http://schemas.microsoft.com/office/drawing/2014/main" id="{00000000-0008-0000-0000-000041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62" name="Text Box 1">
          <a:extLst>
            <a:ext uri="{FF2B5EF4-FFF2-40B4-BE49-F238E27FC236}">
              <a16:creationId xmlns:a16="http://schemas.microsoft.com/office/drawing/2014/main" id="{00000000-0008-0000-0000-00004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63" name="Text Box 1">
          <a:extLst>
            <a:ext uri="{FF2B5EF4-FFF2-40B4-BE49-F238E27FC236}">
              <a16:creationId xmlns:a16="http://schemas.microsoft.com/office/drawing/2014/main" id="{00000000-0008-0000-0000-00004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64" name="Text Box 1">
          <a:extLst>
            <a:ext uri="{FF2B5EF4-FFF2-40B4-BE49-F238E27FC236}">
              <a16:creationId xmlns:a16="http://schemas.microsoft.com/office/drawing/2014/main" id="{00000000-0008-0000-0000-000044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65" name="Text Box 1">
          <a:extLst>
            <a:ext uri="{FF2B5EF4-FFF2-40B4-BE49-F238E27FC236}">
              <a16:creationId xmlns:a16="http://schemas.microsoft.com/office/drawing/2014/main" id="{00000000-0008-0000-0000-000045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66" name="Text Box 1">
          <a:extLst>
            <a:ext uri="{FF2B5EF4-FFF2-40B4-BE49-F238E27FC236}">
              <a16:creationId xmlns:a16="http://schemas.microsoft.com/office/drawing/2014/main" id="{00000000-0008-0000-0000-00004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67" name="Text Box 24">
          <a:extLst>
            <a:ext uri="{FF2B5EF4-FFF2-40B4-BE49-F238E27FC236}">
              <a16:creationId xmlns:a16="http://schemas.microsoft.com/office/drawing/2014/main" id="{00000000-0008-0000-0000-00004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68" name="Text Box 1">
          <a:extLst>
            <a:ext uri="{FF2B5EF4-FFF2-40B4-BE49-F238E27FC236}">
              <a16:creationId xmlns:a16="http://schemas.microsoft.com/office/drawing/2014/main" id="{00000000-0008-0000-0000-00004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69" name="Text Box 1">
          <a:extLst>
            <a:ext uri="{FF2B5EF4-FFF2-40B4-BE49-F238E27FC236}">
              <a16:creationId xmlns:a16="http://schemas.microsoft.com/office/drawing/2014/main" id="{00000000-0008-0000-0000-000049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70" name="Text Box 1">
          <a:extLst>
            <a:ext uri="{FF2B5EF4-FFF2-40B4-BE49-F238E27FC236}">
              <a16:creationId xmlns:a16="http://schemas.microsoft.com/office/drawing/2014/main" id="{00000000-0008-0000-0000-00004A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71" name="Text Box 1">
          <a:extLst>
            <a:ext uri="{FF2B5EF4-FFF2-40B4-BE49-F238E27FC236}">
              <a16:creationId xmlns:a16="http://schemas.microsoft.com/office/drawing/2014/main" id="{00000000-0008-0000-0000-00004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72" name="Text Box 24">
          <a:extLst>
            <a:ext uri="{FF2B5EF4-FFF2-40B4-BE49-F238E27FC236}">
              <a16:creationId xmlns:a16="http://schemas.microsoft.com/office/drawing/2014/main" id="{00000000-0008-0000-0000-00004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73" name="Text Box 1">
          <a:extLst>
            <a:ext uri="{FF2B5EF4-FFF2-40B4-BE49-F238E27FC236}">
              <a16:creationId xmlns:a16="http://schemas.microsoft.com/office/drawing/2014/main" id="{00000000-0008-0000-0000-00004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74" name="Text Box 1">
          <a:extLst>
            <a:ext uri="{FF2B5EF4-FFF2-40B4-BE49-F238E27FC236}">
              <a16:creationId xmlns:a16="http://schemas.microsoft.com/office/drawing/2014/main" id="{00000000-0008-0000-0000-00004E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75" name="Text Box 1">
          <a:extLst>
            <a:ext uri="{FF2B5EF4-FFF2-40B4-BE49-F238E27FC236}">
              <a16:creationId xmlns:a16="http://schemas.microsoft.com/office/drawing/2014/main" id="{00000000-0008-0000-0000-00004F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76" name="Text Box 1">
          <a:extLst>
            <a:ext uri="{FF2B5EF4-FFF2-40B4-BE49-F238E27FC236}">
              <a16:creationId xmlns:a16="http://schemas.microsoft.com/office/drawing/2014/main" id="{00000000-0008-0000-0000-000050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77" name="Text Box 1">
          <a:extLst>
            <a:ext uri="{FF2B5EF4-FFF2-40B4-BE49-F238E27FC236}">
              <a16:creationId xmlns:a16="http://schemas.microsoft.com/office/drawing/2014/main" id="{00000000-0008-0000-0000-000051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78" name="Text Box 1">
          <a:extLst>
            <a:ext uri="{FF2B5EF4-FFF2-40B4-BE49-F238E27FC236}">
              <a16:creationId xmlns:a16="http://schemas.microsoft.com/office/drawing/2014/main" id="{00000000-0008-0000-0000-000052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79" name="Text Box 1">
          <a:extLst>
            <a:ext uri="{FF2B5EF4-FFF2-40B4-BE49-F238E27FC236}">
              <a16:creationId xmlns:a16="http://schemas.microsoft.com/office/drawing/2014/main" id="{00000000-0008-0000-0000-000053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80" name="Text Box 1">
          <a:extLst>
            <a:ext uri="{FF2B5EF4-FFF2-40B4-BE49-F238E27FC236}">
              <a16:creationId xmlns:a16="http://schemas.microsoft.com/office/drawing/2014/main" id="{00000000-0008-0000-0000-00005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81" name="Text Box 24">
          <a:extLst>
            <a:ext uri="{FF2B5EF4-FFF2-40B4-BE49-F238E27FC236}">
              <a16:creationId xmlns:a16="http://schemas.microsoft.com/office/drawing/2014/main" id="{00000000-0008-0000-0000-00005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82" name="Text Box 1">
          <a:extLst>
            <a:ext uri="{FF2B5EF4-FFF2-40B4-BE49-F238E27FC236}">
              <a16:creationId xmlns:a16="http://schemas.microsoft.com/office/drawing/2014/main" id="{00000000-0008-0000-0000-00005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83" name="Text Box 1">
          <a:extLst>
            <a:ext uri="{FF2B5EF4-FFF2-40B4-BE49-F238E27FC236}">
              <a16:creationId xmlns:a16="http://schemas.microsoft.com/office/drawing/2014/main" id="{00000000-0008-0000-0000-000057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84" name="Text Box 1">
          <a:extLst>
            <a:ext uri="{FF2B5EF4-FFF2-40B4-BE49-F238E27FC236}">
              <a16:creationId xmlns:a16="http://schemas.microsoft.com/office/drawing/2014/main" id="{00000000-0008-0000-0000-000058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85" name="Text Box 1">
          <a:extLst>
            <a:ext uri="{FF2B5EF4-FFF2-40B4-BE49-F238E27FC236}">
              <a16:creationId xmlns:a16="http://schemas.microsoft.com/office/drawing/2014/main" id="{00000000-0008-0000-0000-00005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86" name="Text Box 24">
          <a:extLst>
            <a:ext uri="{FF2B5EF4-FFF2-40B4-BE49-F238E27FC236}">
              <a16:creationId xmlns:a16="http://schemas.microsoft.com/office/drawing/2014/main" id="{00000000-0008-0000-0000-00005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87" name="Text Box 1">
          <a:extLst>
            <a:ext uri="{FF2B5EF4-FFF2-40B4-BE49-F238E27FC236}">
              <a16:creationId xmlns:a16="http://schemas.microsoft.com/office/drawing/2014/main" id="{00000000-0008-0000-0000-00005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88" name="Text Box 1">
          <a:extLst>
            <a:ext uri="{FF2B5EF4-FFF2-40B4-BE49-F238E27FC236}">
              <a16:creationId xmlns:a16="http://schemas.microsoft.com/office/drawing/2014/main" id="{00000000-0008-0000-0000-00005C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89" name="Text Box 1">
          <a:extLst>
            <a:ext uri="{FF2B5EF4-FFF2-40B4-BE49-F238E27FC236}">
              <a16:creationId xmlns:a16="http://schemas.microsoft.com/office/drawing/2014/main" id="{00000000-0008-0000-0000-00005D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90" name="Text Box 1">
          <a:extLst>
            <a:ext uri="{FF2B5EF4-FFF2-40B4-BE49-F238E27FC236}">
              <a16:creationId xmlns:a16="http://schemas.microsoft.com/office/drawing/2014/main" id="{00000000-0008-0000-0000-00005E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191" name="Text Box 1">
          <a:extLst>
            <a:ext uri="{FF2B5EF4-FFF2-40B4-BE49-F238E27FC236}">
              <a16:creationId xmlns:a16="http://schemas.microsoft.com/office/drawing/2014/main" id="{00000000-0008-0000-0000-00005F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92" name="Text Box 1">
          <a:extLst>
            <a:ext uri="{FF2B5EF4-FFF2-40B4-BE49-F238E27FC236}">
              <a16:creationId xmlns:a16="http://schemas.microsoft.com/office/drawing/2014/main" id="{00000000-0008-0000-0000-000060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93" name="Text Box 1">
          <a:extLst>
            <a:ext uri="{FF2B5EF4-FFF2-40B4-BE49-F238E27FC236}">
              <a16:creationId xmlns:a16="http://schemas.microsoft.com/office/drawing/2014/main" id="{00000000-0008-0000-0000-000061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94" name="Text Box 1">
          <a:extLst>
            <a:ext uri="{FF2B5EF4-FFF2-40B4-BE49-F238E27FC236}">
              <a16:creationId xmlns:a16="http://schemas.microsoft.com/office/drawing/2014/main" id="{00000000-0008-0000-0000-00006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95" name="Text Box 24">
          <a:extLst>
            <a:ext uri="{FF2B5EF4-FFF2-40B4-BE49-F238E27FC236}">
              <a16:creationId xmlns:a16="http://schemas.microsoft.com/office/drawing/2014/main" id="{00000000-0008-0000-0000-00006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96" name="Text Box 1">
          <a:extLst>
            <a:ext uri="{FF2B5EF4-FFF2-40B4-BE49-F238E27FC236}">
              <a16:creationId xmlns:a16="http://schemas.microsoft.com/office/drawing/2014/main" id="{00000000-0008-0000-0000-00006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197" name="Text Box 1">
          <a:extLst>
            <a:ext uri="{FF2B5EF4-FFF2-40B4-BE49-F238E27FC236}">
              <a16:creationId xmlns:a16="http://schemas.microsoft.com/office/drawing/2014/main" id="{00000000-0008-0000-0000-000065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198" name="Text Box 1">
          <a:extLst>
            <a:ext uri="{FF2B5EF4-FFF2-40B4-BE49-F238E27FC236}">
              <a16:creationId xmlns:a16="http://schemas.microsoft.com/office/drawing/2014/main" id="{00000000-0008-0000-0000-000066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199" name="Text Box 1">
          <a:extLst>
            <a:ext uri="{FF2B5EF4-FFF2-40B4-BE49-F238E27FC236}">
              <a16:creationId xmlns:a16="http://schemas.microsoft.com/office/drawing/2014/main" id="{00000000-0008-0000-0000-00006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00" name="Text Box 24">
          <a:extLst>
            <a:ext uri="{FF2B5EF4-FFF2-40B4-BE49-F238E27FC236}">
              <a16:creationId xmlns:a16="http://schemas.microsoft.com/office/drawing/2014/main" id="{00000000-0008-0000-0000-00006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01" name="Text Box 1">
          <a:extLst>
            <a:ext uri="{FF2B5EF4-FFF2-40B4-BE49-F238E27FC236}">
              <a16:creationId xmlns:a16="http://schemas.microsoft.com/office/drawing/2014/main" id="{00000000-0008-0000-0000-00006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02" name="Text Box 1">
          <a:extLst>
            <a:ext uri="{FF2B5EF4-FFF2-40B4-BE49-F238E27FC236}">
              <a16:creationId xmlns:a16="http://schemas.microsoft.com/office/drawing/2014/main" id="{00000000-0008-0000-0000-00006A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03" name="Text Box 1">
          <a:extLst>
            <a:ext uri="{FF2B5EF4-FFF2-40B4-BE49-F238E27FC236}">
              <a16:creationId xmlns:a16="http://schemas.microsoft.com/office/drawing/2014/main" id="{00000000-0008-0000-0000-00006B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04" name="Text Box 1">
          <a:extLst>
            <a:ext uri="{FF2B5EF4-FFF2-40B4-BE49-F238E27FC236}">
              <a16:creationId xmlns:a16="http://schemas.microsoft.com/office/drawing/2014/main" id="{00000000-0008-0000-0000-00006C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05" name="Text Box 1">
          <a:extLst>
            <a:ext uri="{FF2B5EF4-FFF2-40B4-BE49-F238E27FC236}">
              <a16:creationId xmlns:a16="http://schemas.microsoft.com/office/drawing/2014/main" id="{00000000-0008-0000-0000-00006D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06" name="Text Box 1">
          <a:extLst>
            <a:ext uri="{FF2B5EF4-FFF2-40B4-BE49-F238E27FC236}">
              <a16:creationId xmlns:a16="http://schemas.microsoft.com/office/drawing/2014/main" id="{00000000-0008-0000-0000-00006E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07" name="Text Box 1">
          <a:extLst>
            <a:ext uri="{FF2B5EF4-FFF2-40B4-BE49-F238E27FC236}">
              <a16:creationId xmlns:a16="http://schemas.microsoft.com/office/drawing/2014/main" id="{00000000-0008-0000-0000-00006F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08" name="Text Box 1">
          <a:extLst>
            <a:ext uri="{FF2B5EF4-FFF2-40B4-BE49-F238E27FC236}">
              <a16:creationId xmlns:a16="http://schemas.microsoft.com/office/drawing/2014/main" id="{00000000-0008-0000-0000-00007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09" name="Text Box 24">
          <a:extLst>
            <a:ext uri="{FF2B5EF4-FFF2-40B4-BE49-F238E27FC236}">
              <a16:creationId xmlns:a16="http://schemas.microsoft.com/office/drawing/2014/main" id="{00000000-0008-0000-0000-00007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10" name="Text Box 1">
          <a:extLst>
            <a:ext uri="{FF2B5EF4-FFF2-40B4-BE49-F238E27FC236}">
              <a16:creationId xmlns:a16="http://schemas.microsoft.com/office/drawing/2014/main" id="{00000000-0008-0000-0000-00007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11" name="Text Box 1">
          <a:extLst>
            <a:ext uri="{FF2B5EF4-FFF2-40B4-BE49-F238E27FC236}">
              <a16:creationId xmlns:a16="http://schemas.microsoft.com/office/drawing/2014/main" id="{00000000-0008-0000-0000-000073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12" name="Text Box 1">
          <a:extLst>
            <a:ext uri="{FF2B5EF4-FFF2-40B4-BE49-F238E27FC236}">
              <a16:creationId xmlns:a16="http://schemas.microsoft.com/office/drawing/2014/main" id="{00000000-0008-0000-0000-000074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13" name="Text Box 1">
          <a:extLst>
            <a:ext uri="{FF2B5EF4-FFF2-40B4-BE49-F238E27FC236}">
              <a16:creationId xmlns:a16="http://schemas.microsoft.com/office/drawing/2014/main" id="{00000000-0008-0000-0000-00007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14" name="Text Box 24">
          <a:extLst>
            <a:ext uri="{FF2B5EF4-FFF2-40B4-BE49-F238E27FC236}">
              <a16:creationId xmlns:a16="http://schemas.microsoft.com/office/drawing/2014/main" id="{00000000-0008-0000-0000-00007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15" name="Text Box 1">
          <a:extLst>
            <a:ext uri="{FF2B5EF4-FFF2-40B4-BE49-F238E27FC236}">
              <a16:creationId xmlns:a16="http://schemas.microsoft.com/office/drawing/2014/main" id="{00000000-0008-0000-0000-00007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16" name="Text Box 1">
          <a:extLst>
            <a:ext uri="{FF2B5EF4-FFF2-40B4-BE49-F238E27FC236}">
              <a16:creationId xmlns:a16="http://schemas.microsoft.com/office/drawing/2014/main" id="{00000000-0008-0000-0000-00007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17" name="Text Box 1">
          <a:extLst>
            <a:ext uri="{FF2B5EF4-FFF2-40B4-BE49-F238E27FC236}">
              <a16:creationId xmlns:a16="http://schemas.microsoft.com/office/drawing/2014/main" id="{00000000-0008-0000-0000-00007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18" name="Text Box 1">
          <a:extLst>
            <a:ext uri="{FF2B5EF4-FFF2-40B4-BE49-F238E27FC236}">
              <a16:creationId xmlns:a16="http://schemas.microsoft.com/office/drawing/2014/main" id="{00000000-0008-0000-0000-00007A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19" name="Text Box 1">
          <a:extLst>
            <a:ext uri="{FF2B5EF4-FFF2-40B4-BE49-F238E27FC236}">
              <a16:creationId xmlns:a16="http://schemas.microsoft.com/office/drawing/2014/main" id="{00000000-0008-0000-0000-00007B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20" name="Text Box 1">
          <a:extLst>
            <a:ext uri="{FF2B5EF4-FFF2-40B4-BE49-F238E27FC236}">
              <a16:creationId xmlns:a16="http://schemas.microsoft.com/office/drawing/2014/main" id="{00000000-0008-0000-0000-00007C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21" name="Text Box 1">
          <a:extLst>
            <a:ext uri="{FF2B5EF4-FFF2-40B4-BE49-F238E27FC236}">
              <a16:creationId xmlns:a16="http://schemas.microsoft.com/office/drawing/2014/main" id="{00000000-0008-0000-0000-00007D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22" name="Text Box 1">
          <a:extLst>
            <a:ext uri="{FF2B5EF4-FFF2-40B4-BE49-F238E27FC236}">
              <a16:creationId xmlns:a16="http://schemas.microsoft.com/office/drawing/2014/main" id="{00000000-0008-0000-0000-00007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23" name="Text Box 24">
          <a:extLst>
            <a:ext uri="{FF2B5EF4-FFF2-40B4-BE49-F238E27FC236}">
              <a16:creationId xmlns:a16="http://schemas.microsoft.com/office/drawing/2014/main" id="{00000000-0008-0000-0000-00007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24" name="Text Box 1">
          <a:extLst>
            <a:ext uri="{FF2B5EF4-FFF2-40B4-BE49-F238E27FC236}">
              <a16:creationId xmlns:a16="http://schemas.microsoft.com/office/drawing/2014/main" id="{00000000-0008-0000-0000-00008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25" name="Text Box 1">
          <a:extLst>
            <a:ext uri="{FF2B5EF4-FFF2-40B4-BE49-F238E27FC236}">
              <a16:creationId xmlns:a16="http://schemas.microsoft.com/office/drawing/2014/main" id="{00000000-0008-0000-0000-000081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26" name="Text Box 1">
          <a:extLst>
            <a:ext uri="{FF2B5EF4-FFF2-40B4-BE49-F238E27FC236}">
              <a16:creationId xmlns:a16="http://schemas.microsoft.com/office/drawing/2014/main" id="{00000000-0008-0000-0000-000082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27" name="Text Box 1">
          <a:extLst>
            <a:ext uri="{FF2B5EF4-FFF2-40B4-BE49-F238E27FC236}">
              <a16:creationId xmlns:a16="http://schemas.microsoft.com/office/drawing/2014/main" id="{00000000-0008-0000-0000-00008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28" name="Text Box 24">
          <a:extLst>
            <a:ext uri="{FF2B5EF4-FFF2-40B4-BE49-F238E27FC236}">
              <a16:creationId xmlns:a16="http://schemas.microsoft.com/office/drawing/2014/main" id="{00000000-0008-0000-0000-000084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29" name="Text Box 1">
          <a:extLst>
            <a:ext uri="{FF2B5EF4-FFF2-40B4-BE49-F238E27FC236}">
              <a16:creationId xmlns:a16="http://schemas.microsoft.com/office/drawing/2014/main" id="{00000000-0008-0000-0000-000085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30" name="Text Box 1">
          <a:extLst>
            <a:ext uri="{FF2B5EF4-FFF2-40B4-BE49-F238E27FC236}">
              <a16:creationId xmlns:a16="http://schemas.microsoft.com/office/drawing/2014/main" id="{00000000-0008-0000-0000-00008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31" name="Text Box 1">
          <a:extLst>
            <a:ext uri="{FF2B5EF4-FFF2-40B4-BE49-F238E27FC236}">
              <a16:creationId xmlns:a16="http://schemas.microsoft.com/office/drawing/2014/main" id="{00000000-0008-0000-0000-00008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32" name="Text Box 1">
          <a:extLst>
            <a:ext uri="{FF2B5EF4-FFF2-40B4-BE49-F238E27FC236}">
              <a16:creationId xmlns:a16="http://schemas.microsoft.com/office/drawing/2014/main" id="{00000000-0008-0000-0000-000088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33" name="Text Box 1">
          <a:extLst>
            <a:ext uri="{FF2B5EF4-FFF2-40B4-BE49-F238E27FC236}">
              <a16:creationId xmlns:a16="http://schemas.microsoft.com/office/drawing/2014/main" id="{00000000-0008-0000-0000-000089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34" name="Text Box 1">
          <a:extLst>
            <a:ext uri="{FF2B5EF4-FFF2-40B4-BE49-F238E27FC236}">
              <a16:creationId xmlns:a16="http://schemas.microsoft.com/office/drawing/2014/main" id="{00000000-0008-0000-0000-00008A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35" name="Text Box 1">
          <a:extLst>
            <a:ext uri="{FF2B5EF4-FFF2-40B4-BE49-F238E27FC236}">
              <a16:creationId xmlns:a16="http://schemas.microsoft.com/office/drawing/2014/main" id="{00000000-0008-0000-0000-00008B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36" name="Text Box 1">
          <a:extLst>
            <a:ext uri="{FF2B5EF4-FFF2-40B4-BE49-F238E27FC236}">
              <a16:creationId xmlns:a16="http://schemas.microsoft.com/office/drawing/2014/main" id="{00000000-0008-0000-0000-00008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37" name="Text Box 24">
          <a:extLst>
            <a:ext uri="{FF2B5EF4-FFF2-40B4-BE49-F238E27FC236}">
              <a16:creationId xmlns:a16="http://schemas.microsoft.com/office/drawing/2014/main" id="{00000000-0008-0000-0000-00008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38" name="Text Box 1">
          <a:extLst>
            <a:ext uri="{FF2B5EF4-FFF2-40B4-BE49-F238E27FC236}">
              <a16:creationId xmlns:a16="http://schemas.microsoft.com/office/drawing/2014/main" id="{00000000-0008-0000-0000-00008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39" name="Text Box 1">
          <a:extLst>
            <a:ext uri="{FF2B5EF4-FFF2-40B4-BE49-F238E27FC236}">
              <a16:creationId xmlns:a16="http://schemas.microsoft.com/office/drawing/2014/main" id="{00000000-0008-0000-0000-00008F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40" name="Text Box 1">
          <a:extLst>
            <a:ext uri="{FF2B5EF4-FFF2-40B4-BE49-F238E27FC236}">
              <a16:creationId xmlns:a16="http://schemas.microsoft.com/office/drawing/2014/main" id="{00000000-0008-0000-0000-000090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41" name="Text Box 1">
          <a:extLst>
            <a:ext uri="{FF2B5EF4-FFF2-40B4-BE49-F238E27FC236}">
              <a16:creationId xmlns:a16="http://schemas.microsoft.com/office/drawing/2014/main" id="{00000000-0008-0000-0000-00009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42" name="Text Box 24">
          <a:extLst>
            <a:ext uri="{FF2B5EF4-FFF2-40B4-BE49-F238E27FC236}">
              <a16:creationId xmlns:a16="http://schemas.microsoft.com/office/drawing/2014/main" id="{00000000-0008-0000-0000-000092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43" name="Text Box 1">
          <a:extLst>
            <a:ext uri="{FF2B5EF4-FFF2-40B4-BE49-F238E27FC236}">
              <a16:creationId xmlns:a16="http://schemas.microsoft.com/office/drawing/2014/main" id="{00000000-0008-0000-0000-000093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44" name="Text Box 1">
          <a:extLst>
            <a:ext uri="{FF2B5EF4-FFF2-40B4-BE49-F238E27FC236}">
              <a16:creationId xmlns:a16="http://schemas.microsoft.com/office/drawing/2014/main" id="{00000000-0008-0000-0000-00009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45" name="Text Box 1">
          <a:extLst>
            <a:ext uri="{FF2B5EF4-FFF2-40B4-BE49-F238E27FC236}">
              <a16:creationId xmlns:a16="http://schemas.microsoft.com/office/drawing/2014/main" id="{00000000-0008-0000-0000-00009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46" name="Text Box 1">
          <a:extLst>
            <a:ext uri="{FF2B5EF4-FFF2-40B4-BE49-F238E27FC236}">
              <a16:creationId xmlns:a16="http://schemas.microsoft.com/office/drawing/2014/main" id="{00000000-0008-0000-0000-000096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47" name="Text Box 1">
          <a:extLst>
            <a:ext uri="{FF2B5EF4-FFF2-40B4-BE49-F238E27FC236}">
              <a16:creationId xmlns:a16="http://schemas.microsoft.com/office/drawing/2014/main" id="{00000000-0008-0000-0000-000097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48" name="Text Box 1">
          <a:extLst>
            <a:ext uri="{FF2B5EF4-FFF2-40B4-BE49-F238E27FC236}">
              <a16:creationId xmlns:a16="http://schemas.microsoft.com/office/drawing/2014/main" id="{00000000-0008-0000-0000-000098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49" name="Text Box 1">
          <a:extLst>
            <a:ext uri="{FF2B5EF4-FFF2-40B4-BE49-F238E27FC236}">
              <a16:creationId xmlns:a16="http://schemas.microsoft.com/office/drawing/2014/main" id="{00000000-0008-0000-0000-000099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50" name="Text Box 1">
          <a:extLst>
            <a:ext uri="{FF2B5EF4-FFF2-40B4-BE49-F238E27FC236}">
              <a16:creationId xmlns:a16="http://schemas.microsoft.com/office/drawing/2014/main" id="{00000000-0008-0000-0000-00009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51" name="Text Box 24">
          <a:extLst>
            <a:ext uri="{FF2B5EF4-FFF2-40B4-BE49-F238E27FC236}">
              <a16:creationId xmlns:a16="http://schemas.microsoft.com/office/drawing/2014/main" id="{00000000-0008-0000-0000-00009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52" name="Text Box 1">
          <a:extLst>
            <a:ext uri="{FF2B5EF4-FFF2-40B4-BE49-F238E27FC236}">
              <a16:creationId xmlns:a16="http://schemas.microsoft.com/office/drawing/2014/main" id="{00000000-0008-0000-0000-00009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53" name="Text Box 1">
          <a:extLst>
            <a:ext uri="{FF2B5EF4-FFF2-40B4-BE49-F238E27FC236}">
              <a16:creationId xmlns:a16="http://schemas.microsoft.com/office/drawing/2014/main" id="{00000000-0008-0000-0000-00009D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54" name="Text Box 1">
          <a:extLst>
            <a:ext uri="{FF2B5EF4-FFF2-40B4-BE49-F238E27FC236}">
              <a16:creationId xmlns:a16="http://schemas.microsoft.com/office/drawing/2014/main" id="{00000000-0008-0000-0000-00009E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55" name="Text Box 1">
          <a:extLst>
            <a:ext uri="{FF2B5EF4-FFF2-40B4-BE49-F238E27FC236}">
              <a16:creationId xmlns:a16="http://schemas.microsoft.com/office/drawing/2014/main" id="{00000000-0008-0000-0000-00009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56" name="Text Box 24">
          <a:extLst>
            <a:ext uri="{FF2B5EF4-FFF2-40B4-BE49-F238E27FC236}">
              <a16:creationId xmlns:a16="http://schemas.microsoft.com/office/drawing/2014/main" id="{00000000-0008-0000-0000-0000A0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57" name="Text Box 1">
          <a:extLst>
            <a:ext uri="{FF2B5EF4-FFF2-40B4-BE49-F238E27FC236}">
              <a16:creationId xmlns:a16="http://schemas.microsoft.com/office/drawing/2014/main" id="{00000000-0008-0000-0000-0000A1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58" name="Text Box 1">
          <a:extLst>
            <a:ext uri="{FF2B5EF4-FFF2-40B4-BE49-F238E27FC236}">
              <a16:creationId xmlns:a16="http://schemas.microsoft.com/office/drawing/2014/main" id="{00000000-0008-0000-0000-0000A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59" name="Text Box 1">
          <a:extLst>
            <a:ext uri="{FF2B5EF4-FFF2-40B4-BE49-F238E27FC236}">
              <a16:creationId xmlns:a16="http://schemas.microsoft.com/office/drawing/2014/main" id="{00000000-0008-0000-0000-0000A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60" name="Text Box 1">
          <a:extLst>
            <a:ext uri="{FF2B5EF4-FFF2-40B4-BE49-F238E27FC236}">
              <a16:creationId xmlns:a16="http://schemas.microsoft.com/office/drawing/2014/main" id="{00000000-0008-0000-0000-0000A4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61" name="Text Box 1">
          <a:extLst>
            <a:ext uri="{FF2B5EF4-FFF2-40B4-BE49-F238E27FC236}">
              <a16:creationId xmlns:a16="http://schemas.microsoft.com/office/drawing/2014/main" id="{00000000-0008-0000-0000-0000A5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62" name="Text Box 1">
          <a:extLst>
            <a:ext uri="{FF2B5EF4-FFF2-40B4-BE49-F238E27FC236}">
              <a16:creationId xmlns:a16="http://schemas.microsoft.com/office/drawing/2014/main" id="{00000000-0008-0000-0000-0000A6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63" name="Text Box 1">
          <a:extLst>
            <a:ext uri="{FF2B5EF4-FFF2-40B4-BE49-F238E27FC236}">
              <a16:creationId xmlns:a16="http://schemas.microsoft.com/office/drawing/2014/main" id="{00000000-0008-0000-0000-0000A7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64" name="Text Box 1">
          <a:extLst>
            <a:ext uri="{FF2B5EF4-FFF2-40B4-BE49-F238E27FC236}">
              <a16:creationId xmlns:a16="http://schemas.microsoft.com/office/drawing/2014/main" id="{00000000-0008-0000-0000-0000A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65" name="Text Box 24">
          <a:extLst>
            <a:ext uri="{FF2B5EF4-FFF2-40B4-BE49-F238E27FC236}">
              <a16:creationId xmlns:a16="http://schemas.microsoft.com/office/drawing/2014/main" id="{00000000-0008-0000-0000-0000A9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66" name="Text Box 1">
          <a:extLst>
            <a:ext uri="{FF2B5EF4-FFF2-40B4-BE49-F238E27FC236}">
              <a16:creationId xmlns:a16="http://schemas.microsoft.com/office/drawing/2014/main" id="{00000000-0008-0000-0000-0000AA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67" name="Text Box 1">
          <a:extLst>
            <a:ext uri="{FF2B5EF4-FFF2-40B4-BE49-F238E27FC236}">
              <a16:creationId xmlns:a16="http://schemas.microsoft.com/office/drawing/2014/main" id="{00000000-0008-0000-0000-0000AB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68" name="Text Box 1">
          <a:extLst>
            <a:ext uri="{FF2B5EF4-FFF2-40B4-BE49-F238E27FC236}">
              <a16:creationId xmlns:a16="http://schemas.microsoft.com/office/drawing/2014/main" id="{00000000-0008-0000-0000-0000AC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69" name="Text Box 1">
          <a:extLst>
            <a:ext uri="{FF2B5EF4-FFF2-40B4-BE49-F238E27FC236}">
              <a16:creationId xmlns:a16="http://schemas.microsoft.com/office/drawing/2014/main" id="{00000000-0008-0000-0000-0000A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70" name="Text Box 24">
          <a:extLst>
            <a:ext uri="{FF2B5EF4-FFF2-40B4-BE49-F238E27FC236}">
              <a16:creationId xmlns:a16="http://schemas.microsoft.com/office/drawing/2014/main" id="{00000000-0008-0000-0000-0000AE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71" name="Text Box 1">
          <a:extLst>
            <a:ext uri="{FF2B5EF4-FFF2-40B4-BE49-F238E27FC236}">
              <a16:creationId xmlns:a16="http://schemas.microsoft.com/office/drawing/2014/main" id="{00000000-0008-0000-0000-0000AF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72" name="Text Box 1">
          <a:extLst>
            <a:ext uri="{FF2B5EF4-FFF2-40B4-BE49-F238E27FC236}">
              <a16:creationId xmlns:a16="http://schemas.microsoft.com/office/drawing/2014/main" id="{00000000-0008-0000-0000-0000B0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73" name="Text Box 1">
          <a:extLst>
            <a:ext uri="{FF2B5EF4-FFF2-40B4-BE49-F238E27FC236}">
              <a16:creationId xmlns:a16="http://schemas.microsoft.com/office/drawing/2014/main" id="{00000000-0008-0000-0000-0000B1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74" name="Text Box 1">
          <a:extLst>
            <a:ext uri="{FF2B5EF4-FFF2-40B4-BE49-F238E27FC236}">
              <a16:creationId xmlns:a16="http://schemas.microsoft.com/office/drawing/2014/main" id="{00000000-0008-0000-0000-0000B2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91440" cy="144780"/>
    <xdr:sp macro="" textlink="">
      <xdr:nvSpPr>
        <xdr:cNvPr id="4275" name="Text Box 1">
          <a:extLst>
            <a:ext uri="{FF2B5EF4-FFF2-40B4-BE49-F238E27FC236}">
              <a16:creationId xmlns:a16="http://schemas.microsoft.com/office/drawing/2014/main" id="{00000000-0008-0000-0000-0000B3100000}"/>
            </a:ext>
          </a:extLst>
        </xdr:cNvPr>
        <xdr:cNvSpPr txBox="1">
          <a:spLocks noChangeArrowheads="1"/>
        </xdr:cNvSpPr>
      </xdr:nvSpPr>
      <xdr:spPr bwMode="auto">
        <a:xfrm>
          <a:off x="3723409" y="262006773"/>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76" name="Text Box 1">
          <a:extLst>
            <a:ext uri="{FF2B5EF4-FFF2-40B4-BE49-F238E27FC236}">
              <a16:creationId xmlns:a16="http://schemas.microsoft.com/office/drawing/2014/main" id="{00000000-0008-0000-0000-0000B4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77" name="Text Box 1">
          <a:extLst>
            <a:ext uri="{FF2B5EF4-FFF2-40B4-BE49-F238E27FC236}">
              <a16:creationId xmlns:a16="http://schemas.microsoft.com/office/drawing/2014/main" id="{00000000-0008-0000-0000-0000B5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78" name="Text Box 1">
          <a:extLst>
            <a:ext uri="{FF2B5EF4-FFF2-40B4-BE49-F238E27FC236}">
              <a16:creationId xmlns:a16="http://schemas.microsoft.com/office/drawing/2014/main" id="{00000000-0008-0000-0000-0000B6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79" name="Text Box 24">
          <a:extLst>
            <a:ext uri="{FF2B5EF4-FFF2-40B4-BE49-F238E27FC236}">
              <a16:creationId xmlns:a16="http://schemas.microsoft.com/office/drawing/2014/main" id="{00000000-0008-0000-0000-0000B7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80" name="Text Box 1">
          <a:extLst>
            <a:ext uri="{FF2B5EF4-FFF2-40B4-BE49-F238E27FC236}">
              <a16:creationId xmlns:a16="http://schemas.microsoft.com/office/drawing/2014/main" id="{00000000-0008-0000-0000-0000B8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66675" cy="161925"/>
    <xdr:sp macro="" textlink="">
      <xdr:nvSpPr>
        <xdr:cNvPr id="4281" name="Text Box 1">
          <a:extLst>
            <a:ext uri="{FF2B5EF4-FFF2-40B4-BE49-F238E27FC236}">
              <a16:creationId xmlns:a16="http://schemas.microsoft.com/office/drawing/2014/main" id="{00000000-0008-0000-0000-0000B9100000}"/>
            </a:ext>
          </a:extLst>
        </xdr:cNvPr>
        <xdr:cNvSpPr txBox="1">
          <a:spLocks noChangeArrowheads="1"/>
        </xdr:cNvSpPr>
      </xdr:nvSpPr>
      <xdr:spPr bwMode="auto">
        <a:xfrm>
          <a:off x="3723409" y="262006773"/>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76200" cy="161925"/>
    <xdr:sp macro="" textlink="">
      <xdr:nvSpPr>
        <xdr:cNvPr id="4282" name="Text Box 1">
          <a:extLst>
            <a:ext uri="{FF2B5EF4-FFF2-40B4-BE49-F238E27FC236}">
              <a16:creationId xmlns:a16="http://schemas.microsoft.com/office/drawing/2014/main" id="{00000000-0008-0000-0000-0000BA100000}"/>
            </a:ext>
          </a:extLst>
        </xdr:cNvPr>
        <xdr:cNvSpPr txBox="1">
          <a:spLocks noChangeArrowheads="1"/>
        </xdr:cNvSpPr>
      </xdr:nvSpPr>
      <xdr:spPr bwMode="auto">
        <a:xfrm>
          <a:off x="3723409" y="262006773"/>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83" name="Text Box 1">
          <a:extLst>
            <a:ext uri="{FF2B5EF4-FFF2-40B4-BE49-F238E27FC236}">
              <a16:creationId xmlns:a16="http://schemas.microsoft.com/office/drawing/2014/main" id="{00000000-0008-0000-0000-0000BB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84" name="Text Box 24">
          <a:extLst>
            <a:ext uri="{FF2B5EF4-FFF2-40B4-BE49-F238E27FC236}">
              <a16:creationId xmlns:a16="http://schemas.microsoft.com/office/drawing/2014/main" id="{00000000-0008-0000-0000-0000BC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180</xdr:row>
      <xdr:rowOff>0</xdr:rowOff>
    </xdr:from>
    <xdr:ext cx="85725" cy="161925"/>
    <xdr:sp macro="" textlink="">
      <xdr:nvSpPr>
        <xdr:cNvPr id="4285" name="Text Box 1">
          <a:extLst>
            <a:ext uri="{FF2B5EF4-FFF2-40B4-BE49-F238E27FC236}">
              <a16:creationId xmlns:a16="http://schemas.microsoft.com/office/drawing/2014/main" id="{00000000-0008-0000-0000-0000BD100000}"/>
            </a:ext>
          </a:extLst>
        </xdr:cNvPr>
        <xdr:cNvSpPr txBox="1">
          <a:spLocks noChangeArrowheads="1"/>
        </xdr:cNvSpPr>
      </xdr:nvSpPr>
      <xdr:spPr bwMode="auto">
        <a:xfrm>
          <a:off x="3723409" y="262006773"/>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286" name="Text Box 1">
          <a:extLst>
            <a:ext uri="{FF2B5EF4-FFF2-40B4-BE49-F238E27FC236}">
              <a16:creationId xmlns:a16="http://schemas.microsoft.com/office/drawing/2014/main" id="{741DF16F-1315-44AF-B89F-EAC31FB288F1}"/>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287" name="Text Box 1">
          <a:extLst>
            <a:ext uri="{FF2B5EF4-FFF2-40B4-BE49-F238E27FC236}">
              <a16:creationId xmlns:a16="http://schemas.microsoft.com/office/drawing/2014/main" id="{6894D225-468B-476F-8D27-A6935CC613AD}"/>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288" name="Text Box 1">
          <a:extLst>
            <a:ext uri="{FF2B5EF4-FFF2-40B4-BE49-F238E27FC236}">
              <a16:creationId xmlns:a16="http://schemas.microsoft.com/office/drawing/2014/main" id="{2E654BC4-52BA-40FC-807B-B2195B114167}"/>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289" name="Text Box 1">
          <a:extLst>
            <a:ext uri="{FF2B5EF4-FFF2-40B4-BE49-F238E27FC236}">
              <a16:creationId xmlns:a16="http://schemas.microsoft.com/office/drawing/2014/main" id="{5FE310A6-D562-4A4D-AC54-307202764DCC}"/>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290" name="Text Box 1">
          <a:extLst>
            <a:ext uri="{FF2B5EF4-FFF2-40B4-BE49-F238E27FC236}">
              <a16:creationId xmlns:a16="http://schemas.microsoft.com/office/drawing/2014/main" id="{A82412C1-A354-4DB0-9AFB-EF907D1BA208}"/>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291" name="Text Box 1">
          <a:extLst>
            <a:ext uri="{FF2B5EF4-FFF2-40B4-BE49-F238E27FC236}">
              <a16:creationId xmlns:a16="http://schemas.microsoft.com/office/drawing/2014/main" id="{215D92C5-3BB5-4E29-966D-7761A5486B5C}"/>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292" name="Text Box 1">
          <a:extLst>
            <a:ext uri="{FF2B5EF4-FFF2-40B4-BE49-F238E27FC236}">
              <a16:creationId xmlns:a16="http://schemas.microsoft.com/office/drawing/2014/main" id="{E7C336E8-10E6-46F2-B893-F6BBE766A26C}"/>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293" name="Text Box 24">
          <a:extLst>
            <a:ext uri="{FF2B5EF4-FFF2-40B4-BE49-F238E27FC236}">
              <a16:creationId xmlns:a16="http://schemas.microsoft.com/office/drawing/2014/main" id="{E2FC4C1B-83F9-4424-B9C1-00330A5EB8A1}"/>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294" name="Text Box 1">
          <a:extLst>
            <a:ext uri="{FF2B5EF4-FFF2-40B4-BE49-F238E27FC236}">
              <a16:creationId xmlns:a16="http://schemas.microsoft.com/office/drawing/2014/main" id="{BF08AA69-0F7D-4DBB-BAB3-CE572FEA849F}"/>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295" name="Text Box 1">
          <a:extLst>
            <a:ext uri="{FF2B5EF4-FFF2-40B4-BE49-F238E27FC236}">
              <a16:creationId xmlns:a16="http://schemas.microsoft.com/office/drawing/2014/main" id="{FB3641B6-3B39-42D6-A119-DE4690AD2B95}"/>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296" name="Text Box 1">
          <a:extLst>
            <a:ext uri="{FF2B5EF4-FFF2-40B4-BE49-F238E27FC236}">
              <a16:creationId xmlns:a16="http://schemas.microsoft.com/office/drawing/2014/main" id="{419EF76D-F9E5-4B24-8547-1C9A26AC68F2}"/>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297" name="Text Box 1">
          <a:extLst>
            <a:ext uri="{FF2B5EF4-FFF2-40B4-BE49-F238E27FC236}">
              <a16:creationId xmlns:a16="http://schemas.microsoft.com/office/drawing/2014/main" id="{672F9130-D0C8-44C0-BEF1-C464208439EE}"/>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298" name="Text Box 24">
          <a:extLst>
            <a:ext uri="{FF2B5EF4-FFF2-40B4-BE49-F238E27FC236}">
              <a16:creationId xmlns:a16="http://schemas.microsoft.com/office/drawing/2014/main" id="{BE0B12AB-DFBA-48D5-AC5B-27657DA29C29}"/>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299" name="Text Box 1">
          <a:extLst>
            <a:ext uri="{FF2B5EF4-FFF2-40B4-BE49-F238E27FC236}">
              <a16:creationId xmlns:a16="http://schemas.microsoft.com/office/drawing/2014/main" id="{96245923-30B2-40A7-A523-F0DDBB77D675}"/>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00" name="Text Box 1">
          <a:extLst>
            <a:ext uri="{FF2B5EF4-FFF2-40B4-BE49-F238E27FC236}">
              <a16:creationId xmlns:a16="http://schemas.microsoft.com/office/drawing/2014/main" id="{AB904B89-A916-4934-B958-22DB35F597C4}"/>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01" name="Text Box 1">
          <a:extLst>
            <a:ext uri="{FF2B5EF4-FFF2-40B4-BE49-F238E27FC236}">
              <a16:creationId xmlns:a16="http://schemas.microsoft.com/office/drawing/2014/main" id="{E9192B0C-CC0E-42EE-A9A3-2D3999F7C21B}"/>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02" name="Text Box 1">
          <a:extLst>
            <a:ext uri="{FF2B5EF4-FFF2-40B4-BE49-F238E27FC236}">
              <a16:creationId xmlns:a16="http://schemas.microsoft.com/office/drawing/2014/main" id="{3D97B4E8-B914-41FD-8701-B3ADC697A5F3}"/>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03" name="Text Box 1">
          <a:extLst>
            <a:ext uri="{FF2B5EF4-FFF2-40B4-BE49-F238E27FC236}">
              <a16:creationId xmlns:a16="http://schemas.microsoft.com/office/drawing/2014/main" id="{C9F0D949-94C1-43B6-8587-6FAECCB95F48}"/>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304" name="Text Box 1">
          <a:extLst>
            <a:ext uri="{FF2B5EF4-FFF2-40B4-BE49-F238E27FC236}">
              <a16:creationId xmlns:a16="http://schemas.microsoft.com/office/drawing/2014/main" id="{1E15EDBA-1745-409B-AA15-16DBD8CCFDF1}"/>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305" name="Text Box 1">
          <a:extLst>
            <a:ext uri="{FF2B5EF4-FFF2-40B4-BE49-F238E27FC236}">
              <a16:creationId xmlns:a16="http://schemas.microsoft.com/office/drawing/2014/main" id="{7318A522-1B88-40E2-970C-50DB3F178E47}"/>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06" name="Text Box 1">
          <a:extLst>
            <a:ext uri="{FF2B5EF4-FFF2-40B4-BE49-F238E27FC236}">
              <a16:creationId xmlns:a16="http://schemas.microsoft.com/office/drawing/2014/main" id="{B9DA3750-CB8A-44BB-A5F3-6071005AD462}"/>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07" name="Text Box 24">
          <a:extLst>
            <a:ext uri="{FF2B5EF4-FFF2-40B4-BE49-F238E27FC236}">
              <a16:creationId xmlns:a16="http://schemas.microsoft.com/office/drawing/2014/main" id="{A5D0A604-DE02-41CD-B1FB-9D973B413FD3}"/>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08" name="Text Box 1">
          <a:extLst>
            <a:ext uri="{FF2B5EF4-FFF2-40B4-BE49-F238E27FC236}">
              <a16:creationId xmlns:a16="http://schemas.microsoft.com/office/drawing/2014/main" id="{951DDC6D-9050-45B7-9685-914765258760}"/>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309" name="Text Box 1">
          <a:extLst>
            <a:ext uri="{FF2B5EF4-FFF2-40B4-BE49-F238E27FC236}">
              <a16:creationId xmlns:a16="http://schemas.microsoft.com/office/drawing/2014/main" id="{D4642F92-E9E7-43B9-9831-B791701681B2}"/>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310" name="Text Box 1">
          <a:extLst>
            <a:ext uri="{FF2B5EF4-FFF2-40B4-BE49-F238E27FC236}">
              <a16:creationId xmlns:a16="http://schemas.microsoft.com/office/drawing/2014/main" id="{EA4C919A-8492-4B82-A11D-8A4F5440D6B1}"/>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11" name="Text Box 1">
          <a:extLst>
            <a:ext uri="{FF2B5EF4-FFF2-40B4-BE49-F238E27FC236}">
              <a16:creationId xmlns:a16="http://schemas.microsoft.com/office/drawing/2014/main" id="{5207354F-D8C8-4A54-B8B8-055389D26232}"/>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12" name="Text Box 24">
          <a:extLst>
            <a:ext uri="{FF2B5EF4-FFF2-40B4-BE49-F238E27FC236}">
              <a16:creationId xmlns:a16="http://schemas.microsoft.com/office/drawing/2014/main" id="{CABAC36D-75A8-47B8-BA12-D3E31FF1F0DA}"/>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13" name="Text Box 1">
          <a:extLst>
            <a:ext uri="{FF2B5EF4-FFF2-40B4-BE49-F238E27FC236}">
              <a16:creationId xmlns:a16="http://schemas.microsoft.com/office/drawing/2014/main" id="{4249021A-F25E-4D6F-93A1-CDCE4209EB7B}"/>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14" name="Text Box 1">
          <a:extLst>
            <a:ext uri="{FF2B5EF4-FFF2-40B4-BE49-F238E27FC236}">
              <a16:creationId xmlns:a16="http://schemas.microsoft.com/office/drawing/2014/main" id="{25E8C912-8EA8-4CF9-8607-03BDEB005805}"/>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15" name="Text Box 1">
          <a:extLst>
            <a:ext uri="{FF2B5EF4-FFF2-40B4-BE49-F238E27FC236}">
              <a16:creationId xmlns:a16="http://schemas.microsoft.com/office/drawing/2014/main" id="{289D7573-4FF4-4AA8-A12B-27772D38FC26}"/>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16" name="Text Box 1">
          <a:extLst>
            <a:ext uri="{FF2B5EF4-FFF2-40B4-BE49-F238E27FC236}">
              <a16:creationId xmlns:a16="http://schemas.microsoft.com/office/drawing/2014/main" id="{6016BEB1-54C1-413B-95F9-5A50C47F655F}"/>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17" name="Text Box 1">
          <a:extLst>
            <a:ext uri="{FF2B5EF4-FFF2-40B4-BE49-F238E27FC236}">
              <a16:creationId xmlns:a16="http://schemas.microsoft.com/office/drawing/2014/main" id="{1B82528F-5F95-456B-8499-07A74221C2D7}"/>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318" name="Text Box 1">
          <a:extLst>
            <a:ext uri="{FF2B5EF4-FFF2-40B4-BE49-F238E27FC236}">
              <a16:creationId xmlns:a16="http://schemas.microsoft.com/office/drawing/2014/main" id="{25050DCE-474C-44A8-9D76-4B726488E543}"/>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319" name="Text Box 1">
          <a:extLst>
            <a:ext uri="{FF2B5EF4-FFF2-40B4-BE49-F238E27FC236}">
              <a16:creationId xmlns:a16="http://schemas.microsoft.com/office/drawing/2014/main" id="{27732240-0FB4-4116-85C2-B277D0C06F32}"/>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20" name="Text Box 1">
          <a:extLst>
            <a:ext uri="{FF2B5EF4-FFF2-40B4-BE49-F238E27FC236}">
              <a16:creationId xmlns:a16="http://schemas.microsoft.com/office/drawing/2014/main" id="{8B07F715-0117-4026-87B8-C676D602CBDF}"/>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21" name="Text Box 24">
          <a:extLst>
            <a:ext uri="{FF2B5EF4-FFF2-40B4-BE49-F238E27FC236}">
              <a16:creationId xmlns:a16="http://schemas.microsoft.com/office/drawing/2014/main" id="{090D0198-D1CA-4B64-BB1B-CDDEA1489EB0}"/>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22" name="Text Box 1">
          <a:extLst>
            <a:ext uri="{FF2B5EF4-FFF2-40B4-BE49-F238E27FC236}">
              <a16:creationId xmlns:a16="http://schemas.microsoft.com/office/drawing/2014/main" id="{A5E49A5F-D529-4957-9322-DD9B1513E748}"/>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323" name="Text Box 1">
          <a:extLst>
            <a:ext uri="{FF2B5EF4-FFF2-40B4-BE49-F238E27FC236}">
              <a16:creationId xmlns:a16="http://schemas.microsoft.com/office/drawing/2014/main" id="{E8C00F59-9636-458D-AF93-B46BF3FD0156}"/>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324" name="Text Box 1">
          <a:extLst>
            <a:ext uri="{FF2B5EF4-FFF2-40B4-BE49-F238E27FC236}">
              <a16:creationId xmlns:a16="http://schemas.microsoft.com/office/drawing/2014/main" id="{901FBF14-3E99-4520-B619-3BF571209F3F}"/>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25" name="Text Box 1">
          <a:extLst>
            <a:ext uri="{FF2B5EF4-FFF2-40B4-BE49-F238E27FC236}">
              <a16:creationId xmlns:a16="http://schemas.microsoft.com/office/drawing/2014/main" id="{49FA747E-E9D5-4778-8E62-6A6694578975}"/>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26" name="Text Box 24">
          <a:extLst>
            <a:ext uri="{FF2B5EF4-FFF2-40B4-BE49-F238E27FC236}">
              <a16:creationId xmlns:a16="http://schemas.microsoft.com/office/drawing/2014/main" id="{51EE590A-03A1-485C-9F10-EABB19A71981}"/>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27" name="Text Box 1">
          <a:extLst>
            <a:ext uri="{FF2B5EF4-FFF2-40B4-BE49-F238E27FC236}">
              <a16:creationId xmlns:a16="http://schemas.microsoft.com/office/drawing/2014/main" id="{A136F563-17EE-4ECE-BD0A-C426DC73E685}"/>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28" name="Text Box 1">
          <a:extLst>
            <a:ext uri="{FF2B5EF4-FFF2-40B4-BE49-F238E27FC236}">
              <a16:creationId xmlns:a16="http://schemas.microsoft.com/office/drawing/2014/main" id="{333A0934-380C-46F9-B29C-88E89747CFA9}"/>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29" name="Text Box 1">
          <a:extLst>
            <a:ext uri="{FF2B5EF4-FFF2-40B4-BE49-F238E27FC236}">
              <a16:creationId xmlns:a16="http://schemas.microsoft.com/office/drawing/2014/main" id="{C35C8DB7-27B8-4CFE-8CBD-FED25A274810}"/>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30" name="Text Box 1">
          <a:extLst>
            <a:ext uri="{FF2B5EF4-FFF2-40B4-BE49-F238E27FC236}">
              <a16:creationId xmlns:a16="http://schemas.microsoft.com/office/drawing/2014/main" id="{C1EE2B6F-8CB2-4C52-B9A5-228461507360}"/>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91440" cy="144780"/>
    <xdr:sp macro="" textlink="">
      <xdr:nvSpPr>
        <xdr:cNvPr id="4331" name="Text Box 1">
          <a:extLst>
            <a:ext uri="{FF2B5EF4-FFF2-40B4-BE49-F238E27FC236}">
              <a16:creationId xmlns:a16="http://schemas.microsoft.com/office/drawing/2014/main" id="{3B813D3D-BD6E-47E4-970F-55B681E7BC1B}"/>
            </a:ext>
          </a:extLst>
        </xdr:cNvPr>
        <xdr:cNvSpPr txBox="1">
          <a:spLocks noChangeArrowheads="1"/>
        </xdr:cNvSpPr>
      </xdr:nvSpPr>
      <xdr:spPr bwMode="auto">
        <a:xfrm>
          <a:off x="8001000" y="159123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332" name="Text Box 1">
          <a:extLst>
            <a:ext uri="{FF2B5EF4-FFF2-40B4-BE49-F238E27FC236}">
              <a16:creationId xmlns:a16="http://schemas.microsoft.com/office/drawing/2014/main" id="{9B6E70BF-8A26-478F-8381-8AF56E527D58}"/>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333" name="Text Box 1">
          <a:extLst>
            <a:ext uri="{FF2B5EF4-FFF2-40B4-BE49-F238E27FC236}">
              <a16:creationId xmlns:a16="http://schemas.microsoft.com/office/drawing/2014/main" id="{BB9F678F-A137-44D5-A238-72CC836B2777}"/>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34" name="Text Box 1">
          <a:extLst>
            <a:ext uri="{FF2B5EF4-FFF2-40B4-BE49-F238E27FC236}">
              <a16:creationId xmlns:a16="http://schemas.microsoft.com/office/drawing/2014/main" id="{71B1209B-9552-4B93-83F9-6ED12902A3DC}"/>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35" name="Text Box 24">
          <a:extLst>
            <a:ext uri="{FF2B5EF4-FFF2-40B4-BE49-F238E27FC236}">
              <a16:creationId xmlns:a16="http://schemas.microsoft.com/office/drawing/2014/main" id="{9AA029BD-0825-4CED-83E4-63540768057E}"/>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85725" cy="161925"/>
    <xdr:sp macro="" textlink="">
      <xdr:nvSpPr>
        <xdr:cNvPr id="4336" name="Text Box 1">
          <a:extLst>
            <a:ext uri="{FF2B5EF4-FFF2-40B4-BE49-F238E27FC236}">
              <a16:creationId xmlns:a16="http://schemas.microsoft.com/office/drawing/2014/main" id="{132F826F-AF8F-4E7F-93AC-0207E9E433F6}"/>
            </a:ext>
          </a:extLst>
        </xdr:cNvPr>
        <xdr:cNvSpPr txBox="1">
          <a:spLocks noChangeArrowheads="1"/>
        </xdr:cNvSpPr>
      </xdr:nvSpPr>
      <xdr:spPr bwMode="auto">
        <a:xfrm>
          <a:off x="8001000" y="159123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66675" cy="161925"/>
    <xdr:sp macro="" textlink="">
      <xdr:nvSpPr>
        <xdr:cNvPr id="4337" name="Text Box 1">
          <a:extLst>
            <a:ext uri="{FF2B5EF4-FFF2-40B4-BE49-F238E27FC236}">
              <a16:creationId xmlns:a16="http://schemas.microsoft.com/office/drawing/2014/main" id="{D7008A71-52C4-48A0-A98E-CCCD8BDC2670}"/>
            </a:ext>
          </a:extLst>
        </xdr:cNvPr>
        <xdr:cNvSpPr txBox="1">
          <a:spLocks noChangeArrowheads="1"/>
        </xdr:cNvSpPr>
      </xdr:nvSpPr>
      <xdr:spPr bwMode="auto">
        <a:xfrm>
          <a:off x="8001000" y="159123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90</xdr:row>
      <xdr:rowOff>0</xdr:rowOff>
    </xdr:from>
    <xdr:ext cx="76200" cy="161925"/>
    <xdr:sp macro="" textlink="">
      <xdr:nvSpPr>
        <xdr:cNvPr id="4338" name="Text Box 1">
          <a:extLst>
            <a:ext uri="{FF2B5EF4-FFF2-40B4-BE49-F238E27FC236}">
              <a16:creationId xmlns:a16="http://schemas.microsoft.com/office/drawing/2014/main" id="{43792867-3FFA-4EEB-87C2-2E3D50C31C39}"/>
            </a:ext>
          </a:extLst>
        </xdr:cNvPr>
        <xdr:cNvSpPr txBox="1">
          <a:spLocks noChangeArrowheads="1"/>
        </xdr:cNvSpPr>
      </xdr:nvSpPr>
      <xdr:spPr bwMode="auto">
        <a:xfrm>
          <a:off x="8001000" y="159123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39" name="Text Box 1">
          <a:extLst>
            <a:ext uri="{FF2B5EF4-FFF2-40B4-BE49-F238E27FC236}">
              <a16:creationId xmlns:a16="http://schemas.microsoft.com/office/drawing/2014/main" id="{063FC497-D8CF-4943-9031-32A37A1C4D3A}"/>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40" name="Text Box 1">
          <a:extLst>
            <a:ext uri="{FF2B5EF4-FFF2-40B4-BE49-F238E27FC236}">
              <a16:creationId xmlns:a16="http://schemas.microsoft.com/office/drawing/2014/main" id="{13971C5C-CDAD-41AB-8D29-B9FF437A368C}"/>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41" name="Text Box 1">
          <a:extLst>
            <a:ext uri="{FF2B5EF4-FFF2-40B4-BE49-F238E27FC236}">
              <a16:creationId xmlns:a16="http://schemas.microsoft.com/office/drawing/2014/main" id="{7E1B1E18-0C07-4525-87E7-1021FB57B2DB}"/>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42" name="Text Box 1">
          <a:extLst>
            <a:ext uri="{FF2B5EF4-FFF2-40B4-BE49-F238E27FC236}">
              <a16:creationId xmlns:a16="http://schemas.microsoft.com/office/drawing/2014/main" id="{1AA4530F-99A7-453C-AD9B-E78850DE8BAE}"/>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43" name="Text Box 1">
          <a:extLst>
            <a:ext uri="{FF2B5EF4-FFF2-40B4-BE49-F238E27FC236}">
              <a16:creationId xmlns:a16="http://schemas.microsoft.com/office/drawing/2014/main" id="{2BCD5C24-28F7-4B24-8F21-648B5945C448}"/>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44" name="Text Box 1">
          <a:extLst>
            <a:ext uri="{FF2B5EF4-FFF2-40B4-BE49-F238E27FC236}">
              <a16:creationId xmlns:a16="http://schemas.microsoft.com/office/drawing/2014/main" id="{CC5A3EDB-5E27-4F2D-A310-B11939D7A644}"/>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45" name="Text Box 1">
          <a:extLst>
            <a:ext uri="{FF2B5EF4-FFF2-40B4-BE49-F238E27FC236}">
              <a16:creationId xmlns:a16="http://schemas.microsoft.com/office/drawing/2014/main" id="{A336A6CA-E84D-4FC0-AF30-F1F0AEFBD5B2}"/>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46" name="Text Box 24">
          <a:extLst>
            <a:ext uri="{FF2B5EF4-FFF2-40B4-BE49-F238E27FC236}">
              <a16:creationId xmlns:a16="http://schemas.microsoft.com/office/drawing/2014/main" id="{8D729D4E-A21C-4E4C-AD86-BAE9E0295F97}"/>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47" name="Text Box 1">
          <a:extLst>
            <a:ext uri="{FF2B5EF4-FFF2-40B4-BE49-F238E27FC236}">
              <a16:creationId xmlns:a16="http://schemas.microsoft.com/office/drawing/2014/main" id="{34FEA296-B13B-420E-A1E4-F58AD72E980C}"/>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48" name="Text Box 1">
          <a:extLst>
            <a:ext uri="{FF2B5EF4-FFF2-40B4-BE49-F238E27FC236}">
              <a16:creationId xmlns:a16="http://schemas.microsoft.com/office/drawing/2014/main" id="{9E8B733E-B8F8-451C-9EF3-A962B0976B70}"/>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49" name="Text Box 1">
          <a:extLst>
            <a:ext uri="{FF2B5EF4-FFF2-40B4-BE49-F238E27FC236}">
              <a16:creationId xmlns:a16="http://schemas.microsoft.com/office/drawing/2014/main" id="{3F0646F6-76C2-467D-9B5F-F58B9FF241D1}"/>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50" name="Text Box 1">
          <a:extLst>
            <a:ext uri="{FF2B5EF4-FFF2-40B4-BE49-F238E27FC236}">
              <a16:creationId xmlns:a16="http://schemas.microsoft.com/office/drawing/2014/main" id="{F663D141-3F08-4652-A97C-FE1B0D5B5663}"/>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51" name="Text Box 24">
          <a:extLst>
            <a:ext uri="{FF2B5EF4-FFF2-40B4-BE49-F238E27FC236}">
              <a16:creationId xmlns:a16="http://schemas.microsoft.com/office/drawing/2014/main" id="{18450D88-723B-4502-A52F-6360CE46CFD9}"/>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52" name="Text Box 1">
          <a:extLst>
            <a:ext uri="{FF2B5EF4-FFF2-40B4-BE49-F238E27FC236}">
              <a16:creationId xmlns:a16="http://schemas.microsoft.com/office/drawing/2014/main" id="{BDD9BFDD-7729-47E1-B8D9-3CBCF92FD9FB}"/>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53" name="Text Box 1">
          <a:extLst>
            <a:ext uri="{FF2B5EF4-FFF2-40B4-BE49-F238E27FC236}">
              <a16:creationId xmlns:a16="http://schemas.microsoft.com/office/drawing/2014/main" id="{1533F989-FB15-42A5-9D1C-135D75679AA3}"/>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54" name="Text Box 1">
          <a:extLst>
            <a:ext uri="{FF2B5EF4-FFF2-40B4-BE49-F238E27FC236}">
              <a16:creationId xmlns:a16="http://schemas.microsoft.com/office/drawing/2014/main" id="{870DADE7-F1C2-4B20-897B-070AA1CEBFED}"/>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55" name="Text Box 1">
          <a:extLst>
            <a:ext uri="{FF2B5EF4-FFF2-40B4-BE49-F238E27FC236}">
              <a16:creationId xmlns:a16="http://schemas.microsoft.com/office/drawing/2014/main" id="{C954BBDE-53C7-4D70-B53B-8B28FA1FAE00}"/>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56" name="Text Box 1">
          <a:extLst>
            <a:ext uri="{FF2B5EF4-FFF2-40B4-BE49-F238E27FC236}">
              <a16:creationId xmlns:a16="http://schemas.microsoft.com/office/drawing/2014/main" id="{56F290ED-4481-4F9D-928D-21C99FB6426B}"/>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57" name="Text Box 1">
          <a:extLst>
            <a:ext uri="{FF2B5EF4-FFF2-40B4-BE49-F238E27FC236}">
              <a16:creationId xmlns:a16="http://schemas.microsoft.com/office/drawing/2014/main" id="{9F66328D-398A-4FC6-B0A7-DA3E1E44EC75}"/>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58" name="Text Box 1">
          <a:extLst>
            <a:ext uri="{FF2B5EF4-FFF2-40B4-BE49-F238E27FC236}">
              <a16:creationId xmlns:a16="http://schemas.microsoft.com/office/drawing/2014/main" id="{9544324E-7366-4E52-AD0D-8058119D5D08}"/>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59" name="Text Box 1">
          <a:extLst>
            <a:ext uri="{FF2B5EF4-FFF2-40B4-BE49-F238E27FC236}">
              <a16:creationId xmlns:a16="http://schemas.microsoft.com/office/drawing/2014/main" id="{8E6343D8-174E-4CED-8D23-B1B7CDDA07FE}"/>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60" name="Text Box 24">
          <a:extLst>
            <a:ext uri="{FF2B5EF4-FFF2-40B4-BE49-F238E27FC236}">
              <a16:creationId xmlns:a16="http://schemas.microsoft.com/office/drawing/2014/main" id="{613C3F21-D385-472D-918A-7EF44C9FCA53}"/>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61" name="Text Box 1">
          <a:extLst>
            <a:ext uri="{FF2B5EF4-FFF2-40B4-BE49-F238E27FC236}">
              <a16:creationId xmlns:a16="http://schemas.microsoft.com/office/drawing/2014/main" id="{C59EB0DB-545A-464A-A908-D74C5DE3EB99}"/>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62" name="Text Box 1">
          <a:extLst>
            <a:ext uri="{FF2B5EF4-FFF2-40B4-BE49-F238E27FC236}">
              <a16:creationId xmlns:a16="http://schemas.microsoft.com/office/drawing/2014/main" id="{58F923A3-1182-444A-90E2-660F0DE6CC80}"/>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63" name="Text Box 1">
          <a:extLst>
            <a:ext uri="{FF2B5EF4-FFF2-40B4-BE49-F238E27FC236}">
              <a16:creationId xmlns:a16="http://schemas.microsoft.com/office/drawing/2014/main" id="{2BFA5596-8585-439D-BA85-4859E64EEE74}"/>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64" name="Text Box 1">
          <a:extLst>
            <a:ext uri="{FF2B5EF4-FFF2-40B4-BE49-F238E27FC236}">
              <a16:creationId xmlns:a16="http://schemas.microsoft.com/office/drawing/2014/main" id="{8A15B522-EEBD-47F1-A4DB-698481A2D206}"/>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65" name="Text Box 24">
          <a:extLst>
            <a:ext uri="{FF2B5EF4-FFF2-40B4-BE49-F238E27FC236}">
              <a16:creationId xmlns:a16="http://schemas.microsoft.com/office/drawing/2014/main" id="{C5552D31-306A-4EDD-8616-583F51F275FE}"/>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66" name="Text Box 1">
          <a:extLst>
            <a:ext uri="{FF2B5EF4-FFF2-40B4-BE49-F238E27FC236}">
              <a16:creationId xmlns:a16="http://schemas.microsoft.com/office/drawing/2014/main" id="{6506F131-D5A1-4E37-BC47-79C8A4579488}"/>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67" name="Text Box 1">
          <a:extLst>
            <a:ext uri="{FF2B5EF4-FFF2-40B4-BE49-F238E27FC236}">
              <a16:creationId xmlns:a16="http://schemas.microsoft.com/office/drawing/2014/main" id="{61656099-1D2F-45BC-9A5B-A5DF357C15CC}"/>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68" name="Text Box 1">
          <a:extLst>
            <a:ext uri="{FF2B5EF4-FFF2-40B4-BE49-F238E27FC236}">
              <a16:creationId xmlns:a16="http://schemas.microsoft.com/office/drawing/2014/main" id="{46ECFD24-4E82-43F7-9F20-44B671A73CA4}"/>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69" name="Text Box 1">
          <a:extLst>
            <a:ext uri="{FF2B5EF4-FFF2-40B4-BE49-F238E27FC236}">
              <a16:creationId xmlns:a16="http://schemas.microsoft.com/office/drawing/2014/main" id="{BD2BF74D-5E6B-48F5-94B3-0D1808BE8148}"/>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70" name="Text Box 1">
          <a:extLst>
            <a:ext uri="{FF2B5EF4-FFF2-40B4-BE49-F238E27FC236}">
              <a16:creationId xmlns:a16="http://schemas.microsoft.com/office/drawing/2014/main" id="{1CF48A87-0C34-4B85-B141-F94AAED4E896}"/>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71" name="Text Box 1">
          <a:extLst>
            <a:ext uri="{FF2B5EF4-FFF2-40B4-BE49-F238E27FC236}">
              <a16:creationId xmlns:a16="http://schemas.microsoft.com/office/drawing/2014/main" id="{096530A1-FB72-4C02-B893-585765BC7C2B}"/>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72" name="Text Box 1">
          <a:extLst>
            <a:ext uri="{FF2B5EF4-FFF2-40B4-BE49-F238E27FC236}">
              <a16:creationId xmlns:a16="http://schemas.microsoft.com/office/drawing/2014/main" id="{1D28A956-2BEC-4CFF-A381-21F09891948A}"/>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73" name="Text Box 1">
          <a:extLst>
            <a:ext uri="{FF2B5EF4-FFF2-40B4-BE49-F238E27FC236}">
              <a16:creationId xmlns:a16="http://schemas.microsoft.com/office/drawing/2014/main" id="{6F6D6075-C74D-44F7-9532-99C59585FE28}"/>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74" name="Text Box 24">
          <a:extLst>
            <a:ext uri="{FF2B5EF4-FFF2-40B4-BE49-F238E27FC236}">
              <a16:creationId xmlns:a16="http://schemas.microsoft.com/office/drawing/2014/main" id="{B5C1DC71-F58A-4A1A-9FA3-42D9B789BCA4}"/>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75" name="Text Box 1">
          <a:extLst>
            <a:ext uri="{FF2B5EF4-FFF2-40B4-BE49-F238E27FC236}">
              <a16:creationId xmlns:a16="http://schemas.microsoft.com/office/drawing/2014/main" id="{7372964E-7589-4FEC-86C2-4281B234C98C}"/>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76" name="Text Box 1">
          <a:extLst>
            <a:ext uri="{FF2B5EF4-FFF2-40B4-BE49-F238E27FC236}">
              <a16:creationId xmlns:a16="http://schemas.microsoft.com/office/drawing/2014/main" id="{4356E1FC-5CA3-4577-A964-0D0BED0CF11B}"/>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77" name="Text Box 1">
          <a:extLst>
            <a:ext uri="{FF2B5EF4-FFF2-40B4-BE49-F238E27FC236}">
              <a16:creationId xmlns:a16="http://schemas.microsoft.com/office/drawing/2014/main" id="{2E32385E-7A65-4CAA-8C53-E21A096A7438}"/>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78" name="Text Box 1">
          <a:extLst>
            <a:ext uri="{FF2B5EF4-FFF2-40B4-BE49-F238E27FC236}">
              <a16:creationId xmlns:a16="http://schemas.microsoft.com/office/drawing/2014/main" id="{587A92AC-E665-4EEA-BFA2-472B12682B0E}"/>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79" name="Text Box 24">
          <a:extLst>
            <a:ext uri="{FF2B5EF4-FFF2-40B4-BE49-F238E27FC236}">
              <a16:creationId xmlns:a16="http://schemas.microsoft.com/office/drawing/2014/main" id="{DAB576F0-FD50-40B3-9807-51F3893DD031}"/>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80" name="Text Box 1">
          <a:extLst>
            <a:ext uri="{FF2B5EF4-FFF2-40B4-BE49-F238E27FC236}">
              <a16:creationId xmlns:a16="http://schemas.microsoft.com/office/drawing/2014/main" id="{8A1C0D64-6C37-437A-8DDA-871D684F2851}"/>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81" name="Text Box 1">
          <a:extLst>
            <a:ext uri="{FF2B5EF4-FFF2-40B4-BE49-F238E27FC236}">
              <a16:creationId xmlns:a16="http://schemas.microsoft.com/office/drawing/2014/main" id="{A1562B87-C688-483B-AAF5-0A7C0BE6DF18}"/>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82" name="Text Box 1">
          <a:extLst>
            <a:ext uri="{FF2B5EF4-FFF2-40B4-BE49-F238E27FC236}">
              <a16:creationId xmlns:a16="http://schemas.microsoft.com/office/drawing/2014/main" id="{3F5204C9-01D7-4AF9-885C-312308B43014}"/>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83" name="Text Box 1">
          <a:extLst>
            <a:ext uri="{FF2B5EF4-FFF2-40B4-BE49-F238E27FC236}">
              <a16:creationId xmlns:a16="http://schemas.microsoft.com/office/drawing/2014/main" id="{AE327C89-1A58-47C3-9B8D-E7465EAD7CFD}"/>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384" name="Text Box 1">
          <a:extLst>
            <a:ext uri="{FF2B5EF4-FFF2-40B4-BE49-F238E27FC236}">
              <a16:creationId xmlns:a16="http://schemas.microsoft.com/office/drawing/2014/main" id="{88B0984D-8232-4565-8E56-6299F7B23E25}"/>
            </a:ext>
          </a:extLst>
        </xdr:cNvPr>
        <xdr:cNvSpPr txBox="1">
          <a:spLocks noChangeArrowheads="1"/>
        </xdr:cNvSpPr>
      </xdr:nvSpPr>
      <xdr:spPr bwMode="auto">
        <a:xfrm>
          <a:off x="8010525" y="1552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85" name="Text Box 1">
          <a:extLst>
            <a:ext uri="{FF2B5EF4-FFF2-40B4-BE49-F238E27FC236}">
              <a16:creationId xmlns:a16="http://schemas.microsoft.com/office/drawing/2014/main" id="{BD9EFB86-ED83-49A8-A38C-D6DD18301E54}"/>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86" name="Text Box 1">
          <a:extLst>
            <a:ext uri="{FF2B5EF4-FFF2-40B4-BE49-F238E27FC236}">
              <a16:creationId xmlns:a16="http://schemas.microsoft.com/office/drawing/2014/main" id="{514837AA-E9ED-4F92-BCF7-0138C9AD956A}"/>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87" name="Text Box 1">
          <a:extLst>
            <a:ext uri="{FF2B5EF4-FFF2-40B4-BE49-F238E27FC236}">
              <a16:creationId xmlns:a16="http://schemas.microsoft.com/office/drawing/2014/main" id="{42AA1F90-C550-4FAF-B33F-C71A75A4D1B3}"/>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88" name="Text Box 24">
          <a:extLst>
            <a:ext uri="{FF2B5EF4-FFF2-40B4-BE49-F238E27FC236}">
              <a16:creationId xmlns:a16="http://schemas.microsoft.com/office/drawing/2014/main" id="{0572EB72-2B19-4625-8F5C-0A13C9120D84}"/>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89" name="Text Box 1">
          <a:extLst>
            <a:ext uri="{FF2B5EF4-FFF2-40B4-BE49-F238E27FC236}">
              <a16:creationId xmlns:a16="http://schemas.microsoft.com/office/drawing/2014/main" id="{CABD9515-2006-4BE0-A348-D27F2FBC5901}"/>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390" name="Text Box 1">
          <a:extLst>
            <a:ext uri="{FF2B5EF4-FFF2-40B4-BE49-F238E27FC236}">
              <a16:creationId xmlns:a16="http://schemas.microsoft.com/office/drawing/2014/main" id="{67BBAB90-ED8B-44A3-A65D-5F5036C5FA38}"/>
            </a:ext>
          </a:extLst>
        </xdr:cNvPr>
        <xdr:cNvSpPr txBox="1">
          <a:spLocks noChangeArrowheads="1"/>
        </xdr:cNvSpPr>
      </xdr:nvSpPr>
      <xdr:spPr bwMode="auto">
        <a:xfrm>
          <a:off x="8010525" y="1552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391" name="Text Box 1">
          <a:extLst>
            <a:ext uri="{FF2B5EF4-FFF2-40B4-BE49-F238E27FC236}">
              <a16:creationId xmlns:a16="http://schemas.microsoft.com/office/drawing/2014/main" id="{893953C3-142A-44D7-858A-5402B9B24D2C}"/>
            </a:ext>
          </a:extLst>
        </xdr:cNvPr>
        <xdr:cNvSpPr txBox="1">
          <a:spLocks noChangeArrowheads="1"/>
        </xdr:cNvSpPr>
      </xdr:nvSpPr>
      <xdr:spPr bwMode="auto">
        <a:xfrm>
          <a:off x="8010525" y="1552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392" name="Text Box 1">
          <a:extLst>
            <a:ext uri="{FF2B5EF4-FFF2-40B4-BE49-F238E27FC236}">
              <a16:creationId xmlns:a16="http://schemas.microsoft.com/office/drawing/2014/main" id="{2CE0A65A-2540-4C6D-9BA5-A0AAC0AE1A49}"/>
            </a:ext>
          </a:extLst>
        </xdr:cNvPr>
        <xdr:cNvSpPr txBox="1">
          <a:spLocks noChangeArrowheads="1"/>
        </xdr:cNvSpPr>
      </xdr:nvSpPr>
      <xdr:spPr bwMode="auto">
        <a:xfrm>
          <a:off x="8010525" y="1552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393" name="Text Box 1">
          <a:extLst>
            <a:ext uri="{FF2B5EF4-FFF2-40B4-BE49-F238E27FC236}">
              <a16:creationId xmlns:a16="http://schemas.microsoft.com/office/drawing/2014/main" id="{77FC416B-F9BC-4056-872F-898D5ABFED7E}"/>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394" name="Text Box 1">
          <a:extLst>
            <a:ext uri="{FF2B5EF4-FFF2-40B4-BE49-F238E27FC236}">
              <a16:creationId xmlns:a16="http://schemas.microsoft.com/office/drawing/2014/main" id="{355679A5-52B8-436A-BBEC-5A047B6827A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395" name="Text Box 1">
          <a:extLst>
            <a:ext uri="{FF2B5EF4-FFF2-40B4-BE49-F238E27FC236}">
              <a16:creationId xmlns:a16="http://schemas.microsoft.com/office/drawing/2014/main" id="{4D36B46B-8921-406D-917A-E40071D0FD08}"/>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396" name="Text Box 1">
          <a:extLst>
            <a:ext uri="{FF2B5EF4-FFF2-40B4-BE49-F238E27FC236}">
              <a16:creationId xmlns:a16="http://schemas.microsoft.com/office/drawing/2014/main" id="{5440EA51-3D4C-4542-9CA1-019FD774912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397" name="Text Box 1">
          <a:extLst>
            <a:ext uri="{FF2B5EF4-FFF2-40B4-BE49-F238E27FC236}">
              <a16:creationId xmlns:a16="http://schemas.microsoft.com/office/drawing/2014/main" id="{797DF1B4-9E2B-448B-86DB-65AC5FC1BCB6}"/>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398" name="Text Box 1">
          <a:extLst>
            <a:ext uri="{FF2B5EF4-FFF2-40B4-BE49-F238E27FC236}">
              <a16:creationId xmlns:a16="http://schemas.microsoft.com/office/drawing/2014/main" id="{3C711CCC-35D7-495C-8634-B368B534A0F7}"/>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399" name="Text Box 1">
          <a:extLst>
            <a:ext uri="{FF2B5EF4-FFF2-40B4-BE49-F238E27FC236}">
              <a16:creationId xmlns:a16="http://schemas.microsoft.com/office/drawing/2014/main" id="{DEC71893-940A-4DFC-87A9-E45B2BE2BC4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00" name="Text Box 24">
          <a:extLst>
            <a:ext uri="{FF2B5EF4-FFF2-40B4-BE49-F238E27FC236}">
              <a16:creationId xmlns:a16="http://schemas.microsoft.com/office/drawing/2014/main" id="{45D344D1-41A0-448E-ACEE-AE1298D3636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01" name="Text Box 1">
          <a:extLst>
            <a:ext uri="{FF2B5EF4-FFF2-40B4-BE49-F238E27FC236}">
              <a16:creationId xmlns:a16="http://schemas.microsoft.com/office/drawing/2014/main" id="{C797F402-FA04-4894-A3D4-7BF633D8C71B}"/>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02" name="Text Box 1">
          <a:extLst>
            <a:ext uri="{FF2B5EF4-FFF2-40B4-BE49-F238E27FC236}">
              <a16:creationId xmlns:a16="http://schemas.microsoft.com/office/drawing/2014/main" id="{B9378679-BAD2-4A57-AC8E-32B6CC93976C}"/>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03" name="Text Box 1">
          <a:extLst>
            <a:ext uri="{FF2B5EF4-FFF2-40B4-BE49-F238E27FC236}">
              <a16:creationId xmlns:a16="http://schemas.microsoft.com/office/drawing/2014/main" id="{1B70EC93-4E4A-416D-AE62-FB794C7395D4}"/>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04" name="Text Box 1">
          <a:extLst>
            <a:ext uri="{FF2B5EF4-FFF2-40B4-BE49-F238E27FC236}">
              <a16:creationId xmlns:a16="http://schemas.microsoft.com/office/drawing/2014/main" id="{FA8B12F1-BC65-4579-8B5E-79F0E49E13B6}"/>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05" name="Text Box 24">
          <a:extLst>
            <a:ext uri="{FF2B5EF4-FFF2-40B4-BE49-F238E27FC236}">
              <a16:creationId xmlns:a16="http://schemas.microsoft.com/office/drawing/2014/main" id="{CA41237A-C1CB-4D62-977B-4A0D948F4FBC}"/>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06" name="Text Box 1">
          <a:extLst>
            <a:ext uri="{FF2B5EF4-FFF2-40B4-BE49-F238E27FC236}">
              <a16:creationId xmlns:a16="http://schemas.microsoft.com/office/drawing/2014/main" id="{B5BF99E9-500E-409D-885B-FB2A940916F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07" name="Text Box 1">
          <a:extLst>
            <a:ext uri="{FF2B5EF4-FFF2-40B4-BE49-F238E27FC236}">
              <a16:creationId xmlns:a16="http://schemas.microsoft.com/office/drawing/2014/main" id="{B5500693-F996-44E0-91DF-7E71D38EC2E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08" name="Text Box 1">
          <a:extLst>
            <a:ext uri="{FF2B5EF4-FFF2-40B4-BE49-F238E27FC236}">
              <a16:creationId xmlns:a16="http://schemas.microsoft.com/office/drawing/2014/main" id="{98C3BA9B-AAB0-4DC3-88BF-D306433FFF4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09" name="Text Box 1">
          <a:extLst>
            <a:ext uri="{FF2B5EF4-FFF2-40B4-BE49-F238E27FC236}">
              <a16:creationId xmlns:a16="http://schemas.microsoft.com/office/drawing/2014/main" id="{09B79BA6-2C5F-49B3-812C-0AB92DE298B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10" name="Text Box 1">
          <a:extLst>
            <a:ext uri="{FF2B5EF4-FFF2-40B4-BE49-F238E27FC236}">
              <a16:creationId xmlns:a16="http://schemas.microsoft.com/office/drawing/2014/main" id="{BE0BD501-5B13-4DC4-83B8-760926518191}"/>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11" name="Text Box 1">
          <a:extLst>
            <a:ext uri="{FF2B5EF4-FFF2-40B4-BE49-F238E27FC236}">
              <a16:creationId xmlns:a16="http://schemas.microsoft.com/office/drawing/2014/main" id="{11D10E86-4876-492A-A4BC-251B20574D4B}"/>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12" name="Text Box 1">
          <a:extLst>
            <a:ext uri="{FF2B5EF4-FFF2-40B4-BE49-F238E27FC236}">
              <a16:creationId xmlns:a16="http://schemas.microsoft.com/office/drawing/2014/main" id="{AC776F88-0006-4FDD-8A94-DEA4CF1DAD2F}"/>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13" name="Text Box 1">
          <a:extLst>
            <a:ext uri="{FF2B5EF4-FFF2-40B4-BE49-F238E27FC236}">
              <a16:creationId xmlns:a16="http://schemas.microsoft.com/office/drawing/2014/main" id="{5625EA80-0278-4C8C-A8F4-F2CB0F683CB0}"/>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14" name="Text Box 24">
          <a:extLst>
            <a:ext uri="{FF2B5EF4-FFF2-40B4-BE49-F238E27FC236}">
              <a16:creationId xmlns:a16="http://schemas.microsoft.com/office/drawing/2014/main" id="{7F584C93-3154-487B-B530-7ECBB9E629F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15" name="Text Box 1">
          <a:extLst>
            <a:ext uri="{FF2B5EF4-FFF2-40B4-BE49-F238E27FC236}">
              <a16:creationId xmlns:a16="http://schemas.microsoft.com/office/drawing/2014/main" id="{FD11C5D7-1D35-429E-9127-997BC7DF38C7}"/>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16" name="Text Box 1">
          <a:extLst>
            <a:ext uri="{FF2B5EF4-FFF2-40B4-BE49-F238E27FC236}">
              <a16:creationId xmlns:a16="http://schemas.microsoft.com/office/drawing/2014/main" id="{33E8DA30-F48D-4C4B-8291-15A80E917860}"/>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17" name="Text Box 1">
          <a:extLst>
            <a:ext uri="{FF2B5EF4-FFF2-40B4-BE49-F238E27FC236}">
              <a16:creationId xmlns:a16="http://schemas.microsoft.com/office/drawing/2014/main" id="{4AB6DECF-AF6E-47A1-BC3D-69896A6E4540}"/>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18" name="Text Box 1">
          <a:extLst>
            <a:ext uri="{FF2B5EF4-FFF2-40B4-BE49-F238E27FC236}">
              <a16:creationId xmlns:a16="http://schemas.microsoft.com/office/drawing/2014/main" id="{7119BAE6-4D02-4F4A-9C9C-DA258A0429F5}"/>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19" name="Text Box 24">
          <a:extLst>
            <a:ext uri="{FF2B5EF4-FFF2-40B4-BE49-F238E27FC236}">
              <a16:creationId xmlns:a16="http://schemas.microsoft.com/office/drawing/2014/main" id="{3D51CF7D-79A1-4220-A51C-E27646C4255B}"/>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20" name="Text Box 1">
          <a:extLst>
            <a:ext uri="{FF2B5EF4-FFF2-40B4-BE49-F238E27FC236}">
              <a16:creationId xmlns:a16="http://schemas.microsoft.com/office/drawing/2014/main" id="{5BB8BDBC-FE33-4D78-8DDB-3875F003AF3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21" name="Text Box 1">
          <a:extLst>
            <a:ext uri="{FF2B5EF4-FFF2-40B4-BE49-F238E27FC236}">
              <a16:creationId xmlns:a16="http://schemas.microsoft.com/office/drawing/2014/main" id="{9750C69F-9DC0-4D55-9159-A66292417F93}"/>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22" name="Text Box 1">
          <a:extLst>
            <a:ext uri="{FF2B5EF4-FFF2-40B4-BE49-F238E27FC236}">
              <a16:creationId xmlns:a16="http://schemas.microsoft.com/office/drawing/2014/main" id="{F767ACF0-C665-4AEF-8A0E-EAB81281974E}"/>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23" name="Text Box 1">
          <a:extLst>
            <a:ext uri="{FF2B5EF4-FFF2-40B4-BE49-F238E27FC236}">
              <a16:creationId xmlns:a16="http://schemas.microsoft.com/office/drawing/2014/main" id="{DB550EB6-9D67-42B0-85C7-8C5BE10DCF04}"/>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24" name="Text Box 1">
          <a:extLst>
            <a:ext uri="{FF2B5EF4-FFF2-40B4-BE49-F238E27FC236}">
              <a16:creationId xmlns:a16="http://schemas.microsoft.com/office/drawing/2014/main" id="{308E8689-3235-4D2E-875E-5BEF89A51C85}"/>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66675" cy="161925"/>
    <xdr:sp macro="" textlink="">
      <xdr:nvSpPr>
        <xdr:cNvPr id="4425" name="Text Box 1">
          <a:extLst>
            <a:ext uri="{FF2B5EF4-FFF2-40B4-BE49-F238E27FC236}">
              <a16:creationId xmlns:a16="http://schemas.microsoft.com/office/drawing/2014/main" id="{BB86735A-479D-4601-8DC5-AAC8B5E3482B}"/>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76200" cy="161925"/>
    <xdr:sp macro="" textlink="">
      <xdr:nvSpPr>
        <xdr:cNvPr id="4426" name="Text Box 1">
          <a:extLst>
            <a:ext uri="{FF2B5EF4-FFF2-40B4-BE49-F238E27FC236}">
              <a16:creationId xmlns:a16="http://schemas.microsoft.com/office/drawing/2014/main" id="{5440499B-765A-4FB5-B179-192822FBB042}"/>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27" name="Text Box 1">
          <a:extLst>
            <a:ext uri="{FF2B5EF4-FFF2-40B4-BE49-F238E27FC236}">
              <a16:creationId xmlns:a16="http://schemas.microsoft.com/office/drawing/2014/main" id="{F4865A8F-BFB0-4F0E-BCBF-9FA78ECE9C67}"/>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28" name="Text Box 24">
          <a:extLst>
            <a:ext uri="{FF2B5EF4-FFF2-40B4-BE49-F238E27FC236}">
              <a16:creationId xmlns:a16="http://schemas.microsoft.com/office/drawing/2014/main" id="{FF70A9CC-DDE0-42A0-B949-C0DA83F3F5A5}"/>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29" name="Text Box 1">
          <a:extLst>
            <a:ext uri="{FF2B5EF4-FFF2-40B4-BE49-F238E27FC236}">
              <a16:creationId xmlns:a16="http://schemas.microsoft.com/office/drawing/2014/main" id="{29052140-AB02-45BF-A855-26F2E881D0C0}"/>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66675" cy="161925"/>
    <xdr:sp macro="" textlink="">
      <xdr:nvSpPr>
        <xdr:cNvPr id="4430" name="Text Box 1">
          <a:extLst>
            <a:ext uri="{FF2B5EF4-FFF2-40B4-BE49-F238E27FC236}">
              <a16:creationId xmlns:a16="http://schemas.microsoft.com/office/drawing/2014/main" id="{9630A44F-E21C-4229-B3DD-6AFB96DC13C1}"/>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76200" cy="161925"/>
    <xdr:sp macro="" textlink="">
      <xdr:nvSpPr>
        <xdr:cNvPr id="4431" name="Text Box 1">
          <a:extLst>
            <a:ext uri="{FF2B5EF4-FFF2-40B4-BE49-F238E27FC236}">
              <a16:creationId xmlns:a16="http://schemas.microsoft.com/office/drawing/2014/main" id="{F14AEEEC-646F-4723-A990-65F48B9B3F63}"/>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32" name="Text Box 1">
          <a:extLst>
            <a:ext uri="{FF2B5EF4-FFF2-40B4-BE49-F238E27FC236}">
              <a16:creationId xmlns:a16="http://schemas.microsoft.com/office/drawing/2014/main" id="{8B287D9B-4716-4D2D-9E64-6ACFFB48D9C0}"/>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33" name="Text Box 24">
          <a:extLst>
            <a:ext uri="{FF2B5EF4-FFF2-40B4-BE49-F238E27FC236}">
              <a16:creationId xmlns:a16="http://schemas.microsoft.com/office/drawing/2014/main" id="{A677B675-0A24-430B-BF12-74A8472C7077}"/>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34" name="Text Box 1">
          <a:extLst>
            <a:ext uri="{FF2B5EF4-FFF2-40B4-BE49-F238E27FC236}">
              <a16:creationId xmlns:a16="http://schemas.microsoft.com/office/drawing/2014/main" id="{5F89F3A3-00B3-4A12-B684-88EA97460D5F}"/>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35" name="Text Box 1">
          <a:extLst>
            <a:ext uri="{FF2B5EF4-FFF2-40B4-BE49-F238E27FC236}">
              <a16:creationId xmlns:a16="http://schemas.microsoft.com/office/drawing/2014/main" id="{F528A9FD-D2B8-465C-ACF4-7A64C0008808}"/>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36" name="Text Box 1">
          <a:extLst>
            <a:ext uri="{FF2B5EF4-FFF2-40B4-BE49-F238E27FC236}">
              <a16:creationId xmlns:a16="http://schemas.microsoft.com/office/drawing/2014/main" id="{06F461E8-5A28-4DDB-9FAC-AE25F0C22310}"/>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37" name="Text Box 1">
          <a:extLst>
            <a:ext uri="{FF2B5EF4-FFF2-40B4-BE49-F238E27FC236}">
              <a16:creationId xmlns:a16="http://schemas.microsoft.com/office/drawing/2014/main" id="{7F7A2D6F-FD96-4A85-B50A-8334F3E3F794}"/>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91440" cy="144780"/>
    <xdr:sp macro="" textlink="">
      <xdr:nvSpPr>
        <xdr:cNvPr id="4438" name="Text Box 1">
          <a:extLst>
            <a:ext uri="{FF2B5EF4-FFF2-40B4-BE49-F238E27FC236}">
              <a16:creationId xmlns:a16="http://schemas.microsoft.com/office/drawing/2014/main" id="{2A82ABE6-7C99-461E-AF52-C6507F885721}"/>
            </a:ext>
          </a:extLst>
        </xdr:cNvPr>
        <xdr:cNvSpPr txBox="1">
          <a:spLocks noChangeArrowheads="1"/>
        </xdr:cNvSpPr>
      </xdr:nvSpPr>
      <xdr:spPr bwMode="auto">
        <a:xfrm>
          <a:off x="12135971"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66675" cy="161925"/>
    <xdr:sp macro="" textlink="">
      <xdr:nvSpPr>
        <xdr:cNvPr id="4439" name="Text Box 1">
          <a:extLst>
            <a:ext uri="{FF2B5EF4-FFF2-40B4-BE49-F238E27FC236}">
              <a16:creationId xmlns:a16="http://schemas.microsoft.com/office/drawing/2014/main" id="{FDD0AE6D-A273-4EAD-BB26-D61BCC264702}"/>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76200" cy="161925"/>
    <xdr:sp macro="" textlink="">
      <xdr:nvSpPr>
        <xdr:cNvPr id="4440" name="Text Box 1">
          <a:extLst>
            <a:ext uri="{FF2B5EF4-FFF2-40B4-BE49-F238E27FC236}">
              <a16:creationId xmlns:a16="http://schemas.microsoft.com/office/drawing/2014/main" id="{4AF416D5-DF7A-496F-B8E0-1CD1E626E617}"/>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41" name="Text Box 1">
          <a:extLst>
            <a:ext uri="{FF2B5EF4-FFF2-40B4-BE49-F238E27FC236}">
              <a16:creationId xmlns:a16="http://schemas.microsoft.com/office/drawing/2014/main" id="{561CC3E7-ED1E-4779-9B58-825BEED4C7F5}"/>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42" name="Text Box 24">
          <a:extLst>
            <a:ext uri="{FF2B5EF4-FFF2-40B4-BE49-F238E27FC236}">
              <a16:creationId xmlns:a16="http://schemas.microsoft.com/office/drawing/2014/main" id="{AB9152E0-F253-4C9B-BA95-C582D9045354}"/>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43" name="Text Box 1">
          <a:extLst>
            <a:ext uri="{FF2B5EF4-FFF2-40B4-BE49-F238E27FC236}">
              <a16:creationId xmlns:a16="http://schemas.microsoft.com/office/drawing/2014/main" id="{F8479281-6A20-46BE-994C-3D5DD9D4AF66}"/>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66675" cy="161925"/>
    <xdr:sp macro="" textlink="">
      <xdr:nvSpPr>
        <xdr:cNvPr id="4444" name="Text Box 1">
          <a:extLst>
            <a:ext uri="{FF2B5EF4-FFF2-40B4-BE49-F238E27FC236}">
              <a16:creationId xmlns:a16="http://schemas.microsoft.com/office/drawing/2014/main" id="{696DF3C7-BF33-4BB7-B92A-62052B64AF39}"/>
            </a:ext>
          </a:extLst>
        </xdr:cNvPr>
        <xdr:cNvSpPr txBox="1">
          <a:spLocks noChangeArrowheads="1"/>
        </xdr:cNvSpPr>
      </xdr:nvSpPr>
      <xdr:spPr bwMode="auto">
        <a:xfrm>
          <a:off x="12135971"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76200" cy="161925"/>
    <xdr:sp macro="" textlink="">
      <xdr:nvSpPr>
        <xdr:cNvPr id="4445" name="Text Box 1">
          <a:extLst>
            <a:ext uri="{FF2B5EF4-FFF2-40B4-BE49-F238E27FC236}">
              <a16:creationId xmlns:a16="http://schemas.microsoft.com/office/drawing/2014/main" id="{90D1B1A4-9D07-42A0-BDB6-4DC5EF9D1022}"/>
            </a:ext>
          </a:extLst>
        </xdr:cNvPr>
        <xdr:cNvSpPr txBox="1">
          <a:spLocks noChangeArrowheads="1"/>
        </xdr:cNvSpPr>
      </xdr:nvSpPr>
      <xdr:spPr bwMode="auto">
        <a:xfrm>
          <a:off x="12135971"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46" name="Text Box 1">
          <a:extLst>
            <a:ext uri="{FF2B5EF4-FFF2-40B4-BE49-F238E27FC236}">
              <a16:creationId xmlns:a16="http://schemas.microsoft.com/office/drawing/2014/main" id="{A81306A3-B150-4935-B651-910C5C417CF3}"/>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47" name="Text Box 24">
          <a:extLst>
            <a:ext uri="{FF2B5EF4-FFF2-40B4-BE49-F238E27FC236}">
              <a16:creationId xmlns:a16="http://schemas.microsoft.com/office/drawing/2014/main" id="{8E2AB8E1-1EBE-4FDE-A965-29E0DEC27FDE}"/>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51</xdr:row>
      <xdr:rowOff>0</xdr:rowOff>
    </xdr:from>
    <xdr:ext cx="85725" cy="161925"/>
    <xdr:sp macro="" textlink="">
      <xdr:nvSpPr>
        <xdr:cNvPr id="4448" name="Text Box 1">
          <a:extLst>
            <a:ext uri="{FF2B5EF4-FFF2-40B4-BE49-F238E27FC236}">
              <a16:creationId xmlns:a16="http://schemas.microsoft.com/office/drawing/2014/main" id="{F80362A6-1C65-4BF6-807D-B3D566BA909A}"/>
            </a:ext>
          </a:extLst>
        </xdr:cNvPr>
        <xdr:cNvSpPr txBox="1">
          <a:spLocks noChangeArrowheads="1"/>
        </xdr:cNvSpPr>
      </xdr:nvSpPr>
      <xdr:spPr bwMode="auto">
        <a:xfrm>
          <a:off x="12135971"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49" name="Text Box 1">
          <a:extLst>
            <a:ext uri="{FF2B5EF4-FFF2-40B4-BE49-F238E27FC236}">
              <a16:creationId xmlns:a16="http://schemas.microsoft.com/office/drawing/2014/main" id="{AB06D40B-70AA-4B8B-9326-B7F9B99A922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50" name="Text Box 1">
          <a:extLst>
            <a:ext uri="{FF2B5EF4-FFF2-40B4-BE49-F238E27FC236}">
              <a16:creationId xmlns:a16="http://schemas.microsoft.com/office/drawing/2014/main" id="{F05AD9F3-0D5E-4F2F-BB7A-2FD23185F330}"/>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51" name="Text Box 1">
          <a:extLst>
            <a:ext uri="{FF2B5EF4-FFF2-40B4-BE49-F238E27FC236}">
              <a16:creationId xmlns:a16="http://schemas.microsoft.com/office/drawing/2014/main" id="{0EEF8C29-F106-4DCA-9D5D-476F8338C17F}"/>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52" name="Text Box 1">
          <a:extLst>
            <a:ext uri="{FF2B5EF4-FFF2-40B4-BE49-F238E27FC236}">
              <a16:creationId xmlns:a16="http://schemas.microsoft.com/office/drawing/2014/main" id="{59109547-7F8F-4432-A837-98D067101BD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53" name="Text Box 1">
          <a:extLst>
            <a:ext uri="{FF2B5EF4-FFF2-40B4-BE49-F238E27FC236}">
              <a16:creationId xmlns:a16="http://schemas.microsoft.com/office/drawing/2014/main" id="{A0A5B37A-AEFC-4042-93FE-3076533588D2}"/>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54" name="Text Box 1">
          <a:extLst>
            <a:ext uri="{FF2B5EF4-FFF2-40B4-BE49-F238E27FC236}">
              <a16:creationId xmlns:a16="http://schemas.microsoft.com/office/drawing/2014/main" id="{07D42C93-E75C-4D3D-9F4F-69D36E2DB0BD}"/>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55" name="Text Box 1">
          <a:extLst>
            <a:ext uri="{FF2B5EF4-FFF2-40B4-BE49-F238E27FC236}">
              <a16:creationId xmlns:a16="http://schemas.microsoft.com/office/drawing/2014/main" id="{853A487F-AACD-4BE0-990B-3E56F6D8F7AF}"/>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56" name="Text Box 24">
          <a:extLst>
            <a:ext uri="{FF2B5EF4-FFF2-40B4-BE49-F238E27FC236}">
              <a16:creationId xmlns:a16="http://schemas.microsoft.com/office/drawing/2014/main" id="{C69B67C7-0F29-4754-B037-ED2264807881}"/>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57" name="Text Box 1">
          <a:extLst>
            <a:ext uri="{FF2B5EF4-FFF2-40B4-BE49-F238E27FC236}">
              <a16:creationId xmlns:a16="http://schemas.microsoft.com/office/drawing/2014/main" id="{C2E443F3-06A8-4C54-8DA4-438ADBF7BBE1}"/>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58" name="Text Box 1">
          <a:extLst>
            <a:ext uri="{FF2B5EF4-FFF2-40B4-BE49-F238E27FC236}">
              <a16:creationId xmlns:a16="http://schemas.microsoft.com/office/drawing/2014/main" id="{5DD06A26-22C3-49EA-B0F3-B24202907200}"/>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59" name="Text Box 1">
          <a:extLst>
            <a:ext uri="{FF2B5EF4-FFF2-40B4-BE49-F238E27FC236}">
              <a16:creationId xmlns:a16="http://schemas.microsoft.com/office/drawing/2014/main" id="{C18490E4-313C-4D53-B686-E150D99EEEB2}"/>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60" name="Text Box 1">
          <a:extLst>
            <a:ext uri="{FF2B5EF4-FFF2-40B4-BE49-F238E27FC236}">
              <a16:creationId xmlns:a16="http://schemas.microsoft.com/office/drawing/2014/main" id="{FBA29A10-FFC7-4B2D-8EAD-28984ADEF7B0}"/>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61" name="Text Box 24">
          <a:extLst>
            <a:ext uri="{FF2B5EF4-FFF2-40B4-BE49-F238E27FC236}">
              <a16:creationId xmlns:a16="http://schemas.microsoft.com/office/drawing/2014/main" id="{B56A25CD-107E-4752-93DC-85EBB1C1CC99}"/>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62" name="Text Box 1">
          <a:extLst>
            <a:ext uri="{FF2B5EF4-FFF2-40B4-BE49-F238E27FC236}">
              <a16:creationId xmlns:a16="http://schemas.microsoft.com/office/drawing/2014/main" id="{F1366EF4-326F-48D9-BBC5-94CC57BBB7F7}"/>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63" name="Text Box 1">
          <a:extLst>
            <a:ext uri="{FF2B5EF4-FFF2-40B4-BE49-F238E27FC236}">
              <a16:creationId xmlns:a16="http://schemas.microsoft.com/office/drawing/2014/main" id="{59A49D0E-3A54-4BF6-846C-8262849E6F55}"/>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64" name="Text Box 1">
          <a:extLst>
            <a:ext uri="{FF2B5EF4-FFF2-40B4-BE49-F238E27FC236}">
              <a16:creationId xmlns:a16="http://schemas.microsoft.com/office/drawing/2014/main" id="{DCA1BC29-907B-4FFB-9BE7-450133CDED2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65" name="Text Box 1">
          <a:extLst>
            <a:ext uri="{FF2B5EF4-FFF2-40B4-BE49-F238E27FC236}">
              <a16:creationId xmlns:a16="http://schemas.microsoft.com/office/drawing/2014/main" id="{5D0545F8-FC69-481E-8024-CFEFF03DA8A2}"/>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91440" cy="144780"/>
    <xdr:sp macro="" textlink="">
      <xdr:nvSpPr>
        <xdr:cNvPr id="4466" name="Text Box 1">
          <a:extLst>
            <a:ext uri="{FF2B5EF4-FFF2-40B4-BE49-F238E27FC236}">
              <a16:creationId xmlns:a16="http://schemas.microsoft.com/office/drawing/2014/main" id="{DDCA6F98-4968-445C-BE9B-ED3C8CF496F7}"/>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67" name="Text Box 1">
          <a:extLst>
            <a:ext uri="{FF2B5EF4-FFF2-40B4-BE49-F238E27FC236}">
              <a16:creationId xmlns:a16="http://schemas.microsoft.com/office/drawing/2014/main" id="{B8C59F72-A253-4EBC-BE0A-1AA03BE3FDD4}"/>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68" name="Text Box 1">
          <a:extLst>
            <a:ext uri="{FF2B5EF4-FFF2-40B4-BE49-F238E27FC236}">
              <a16:creationId xmlns:a16="http://schemas.microsoft.com/office/drawing/2014/main" id="{7BFAB082-C3C4-4235-B2CD-C0550035581F}"/>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69" name="Text Box 1">
          <a:extLst>
            <a:ext uri="{FF2B5EF4-FFF2-40B4-BE49-F238E27FC236}">
              <a16:creationId xmlns:a16="http://schemas.microsoft.com/office/drawing/2014/main" id="{2A0498C0-BA0E-4343-98DC-78ECF4A5384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70" name="Text Box 24">
          <a:extLst>
            <a:ext uri="{FF2B5EF4-FFF2-40B4-BE49-F238E27FC236}">
              <a16:creationId xmlns:a16="http://schemas.microsoft.com/office/drawing/2014/main" id="{92CD1994-D9EB-40BE-80DD-DD7185C3442C}"/>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71" name="Text Box 1">
          <a:extLst>
            <a:ext uri="{FF2B5EF4-FFF2-40B4-BE49-F238E27FC236}">
              <a16:creationId xmlns:a16="http://schemas.microsoft.com/office/drawing/2014/main" id="{EA01A9DA-B0FB-4544-9C70-ACC70F2A371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66675" cy="161925"/>
    <xdr:sp macro="" textlink="">
      <xdr:nvSpPr>
        <xdr:cNvPr id="4472" name="Text Box 1">
          <a:extLst>
            <a:ext uri="{FF2B5EF4-FFF2-40B4-BE49-F238E27FC236}">
              <a16:creationId xmlns:a16="http://schemas.microsoft.com/office/drawing/2014/main" id="{60B32435-3860-4F80-BCAB-C998036BB4E8}"/>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161925"/>
    <xdr:sp macro="" textlink="">
      <xdr:nvSpPr>
        <xdr:cNvPr id="4473" name="Text Box 1">
          <a:extLst>
            <a:ext uri="{FF2B5EF4-FFF2-40B4-BE49-F238E27FC236}">
              <a16:creationId xmlns:a16="http://schemas.microsoft.com/office/drawing/2014/main" id="{1C9BE31B-D1C4-4E5B-97CF-92B7C15E76DA}"/>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74" name="Text Box 1">
          <a:extLst>
            <a:ext uri="{FF2B5EF4-FFF2-40B4-BE49-F238E27FC236}">
              <a16:creationId xmlns:a16="http://schemas.microsoft.com/office/drawing/2014/main" id="{6ED5FC94-7646-483B-AC02-D0FB4C83C0A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75" name="Text Box 24">
          <a:extLst>
            <a:ext uri="{FF2B5EF4-FFF2-40B4-BE49-F238E27FC236}">
              <a16:creationId xmlns:a16="http://schemas.microsoft.com/office/drawing/2014/main" id="{6E0BC26D-6BE1-4624-A399-CEBA553E4359}"/>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85725" cy="161925"/>
    <xdr:sp macro="" textlink="">
      <xdr:nvSpPr>
        <xdr:cNvPr id="4476" name="Text Box 1">
          <a:extLst>
            <a:ext uri="{FF2B5EF4-FFF2-40B4-BE49-F238E27FC236}">
              <a16:creationId xmlns:a16="http://schemas.microsoft.com/office/drawing/2014/main" id="{7F7E3CB1-388A-4A60-8A72-3C05BAAB3BAB}"/>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51</xdr:row>
      <xdr:rowOff>0</xdr:rowOff>
    </xdr:from>
    <xdr:ext cx="85725" cy="161925"/>
    <xdr:sp macro="" textlink="">
      <xdr:nvSpPr>
        <xdr:cNvPr id="4477" name="Text Box 1">
          <a:extLst>
            <a:ext uri="{FF2B5EF4-FFF2-40B4-BE49-F238E27FC236}">
              <a16:creationId xmlns:a16="http://schemas.microsoft.com/office/drawing/2014/main" id="{5EA47624-C285-4BDB-9620-7B15A51806D6}"/>
            </a:ext>
          </a:extLst>
        </xdr:cNvPr>
        <xdr:cNvSpPr txBox="1">
          <a:spLocks noChangeArrowheads="1"/>
        </xdr:cNvSpPr>
      </xdr:nvSpPr>
      <xdr:spPr bwMode="auto">
        <a:xfrm>
          <a:off x="12176792"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78" name="Text Box 1">
          <a:extLst>
            <a:ext uri="{FF2B5EF4-FFF2-40B4-BE49-F238E27FC236}">
              <a16:creationId xmlns:a16="http://schemas.microsoft.com/office/drawing/2014/main" id="{17CAB771-2D7C-478A-B6EB-9017F76C12FC}"/>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79" name="Text Box 1">
          <a:extLst>
            <a:ext uri="{FF2B5EF4-FFF2-40B4-BE49-F238E27FC236}">
              <a16:creationId xmlns:a16="http://schemas.microsoft.com/office/drawing/2014/main" id="{AA39554F-4C5A-451C-ACFE-4B277DB4BE1C}"/>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80" name="Text Box 1">
          <a:extLst>
            <a:ext uri="{FF2B5EF4-FFF2-40B4-BE49-F238E27FC236}">
              <a16:creationId xmlns:a16="http://schemas.microsoft.com/office/drawing/2014/main" id="{21D85E88-6387-4D14-90F8-741C2E4403DD}"/>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81" name="Text Box 1">
          <a:extLst>
            <a:ext uri="{FF2B5EF4-FFF2-40B4-BE49-F238E27FC236}">
              <a16:creationId xmlns:a16="http://schemas.microsoft.com/office/drawing/2014/main" id="{3FDE65C2-7191-41FC-98D4-5E96CDA47D72}"/>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482" name="Text Box 1">
          <a:extLst>
            <a:ext uri="{FF2B5EF4-FFF2-40B4-BE49-F238E27FC236}">
              <a16:creationId xmlns:a16="http://schemas.microsoft.com/office/drawing/2014/main" id="{9737F390-896D-4AD2-A608-9BBCA1A220A4}"/>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483" name="Text Box 1">
          <a:extLst>
            <a:ext uri="{FF2B5EF4-FFF2-40B4-BE49-F238E27FC236}">
              <a16:creationId xmlns:a16="http://schemas.microsoft.com/office/drawing/2014/main" id="{30AE43D8-B338-4E45-A168-314D289B0E0A}"/>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84" name="Text Box 1">
          <a:extLst>
            <a:ext uri="{FF2B5EF4-FFF2-40B4-BE49-F238E27FC236}">
              <a16:creationId xmlns:a16="http://schemas.microsoft.com/office/drawing/2014/main" id="{52FC088A-EA3F-4E9E-8F03-70FBDF7ABAF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85" name="Text Box 24">
          <a:extLst>
            <a:ext uri="{FF2B5EF4-FFF2-40B4-BE49-F238E27FC236}">
              <a16:creationId xmlns:a16="http://schemas.microsoft.com/office/drawing/2014/main" id="{082B65CA-127C-4623-84CA-D124E9164A36}"/>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86" name="Text Box 1">
          <a:extLst>
            <a:ext uri="{FF2B5EF4-FFF2-40B4-BE49-F238E27FC236}">
              <a16:creationId xmlns:a16="http://schemas.microsoft.com/office/drawing/2014/main" id="{8A0996FC-62BB-4A6D-9BA4-8DEF1CC5B453}"/>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487" name="Text Box 1">
          <a:extLst>
            <a:ext uri="{FF2B5EF4-FFF2-40B4-BE49-F238E27FC236}">
              <a16:creationId xmlns:a16="http://schemas.microsoft.com/office/drawing/2014/main" id="{58BD92B8-BCC4-4E59-8422-093FC2630364}"/>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488" name="Text Box 1">
          <a:extLst>
            <a:ext uri="{FF2B5EF4-FFF2-40B4-BE49-F238E27FC236}">
              <a16:creationId xmlns:a16="http://schemas.microsoft.com/office/drawing/2014/main" id="{B4500692-BA42-416C-BC1B-DFC033B127F8}"/>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89" name="Text Box 1">
          <a:extLst>
            <a:ext uri="{FF2B5EF4-FFF2-40B4-BE49-F238E27FC236}">
              <a16:creationId xmlns:a16="http://schemas.microsoft.com/office/drawing/2014/main" id="{FFA8952A-6EA4-4886-9ADF-A682A02C9CC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90" name="Text Box 24">
          <a:extLst>
            <a:ext uri="{FF2B5EF4-FFF2-40B4-BE49-F238E27FC236}">
              <a16:creationId xmlns:a16="http://schemas.microsoft.com/office/drawing/2014/main" id="{1E2DEC20-9D2E-40B9-9A2D-0D16B3A4B76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91" name="Text Box 1">
          <a:extLst>
            <a:ext uri="{FF2B5EF4-FFF2-40B4-BE49-F238E27FC236}">
              <a16:creationId xmlns:a16="http://schemas.microsoft.com/office/drawing/2014/main" id="{5CF93DFB-06CE-4FB3-9FCE-FAF7CAECF1A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92" name="Text Box 1">
          <a:extLst>
            <a:ext uri="{FF2B5EF4-FFF2-40B4-BE49-F238E27FC236}">
              <a16:creationId xmlns:a16="http://schemas.microsoft.com/office/drawing/2014/main" id="{D9EBA9BE-81B2-4A66-A3D7-8BD065C9A25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93" name="Text Box 1">
          <a:extLst>
            <a:ext uri="{FF2B5EF4-FFF2-40B4-BE49-F238E27FC236}">
              <a16:creationId xmlns:a16="http://schemas.microsoft.com/office/drawing/2014/main" id="{D46B86F0-EC47-466E-BB2D-D6224EFA0AD3}"/>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94" name="Text Box 1">
          <a:extLst>
            <a:ext uri="{FF2B5EF4-FFF2-40B4-BE49-F238E27FC236}">
              <a16:creationId xmlns:a16="http://schemas.microsoft.com/office/drawing/2014/main" id="{2896F217-B63A-48EB-813A-F69F760B727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495" name="Text Box 1">
          <a:extLst>
            <a:ext uri="{FF2B5EF4-FFF2-40B4-BE49-F238E27FC236}">
              <a16:creationId xmlns:a16="http://schemas.microsoft.com/office/drawing/2014/main" id="{50220F27-07A1-4359-B23F-69D4632D77D9}"/>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496" name="Text Box 1">
          <a:extLst>
            <a:ext uri="{FF2B5EF4-FFF2-40B4-BE49-F238E27FC236}">
              <a16:creationId xmlns:a16="http://schemas.microsoft.com/office/drawing/2014/main" id="{58527F91-EE9A-4779-A482-A7B5EEC8FDA6}"/>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497" name="Text Box 1">
          <a:extLst>
            <a:ext uri="{FF2B5EF4-FFF2-40B4-BE49-F238E27FC236}">
              <a16:creationId xmlns:a16="http://schemas.microsoft.com/office/drawing/2014/main" id="{973EE1D0-FA1D-4A49-B2EF-D914395A2562}"/>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98" name="Text Box 1">
          <a:extLst>
            <a:ext uri="{FF2B5EF4-FFF2-40B4-BE49-F238E27FC236}">
              <a16:creationId xmlns:a16="http://schemas.microsoft.com/office/drawing/2014/main" id="{AEA833C3-DE2F-4909-B0DC-754D19B3794C}"/>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499" name="Text Box 24">
          <a:extLst>
            <a:ext uri="{FF2B5EF4-FFF2-40B4-BE49-F238E27FC236}">
              <a16:creationId xmlns:a16="http://schemas.microsoft.com/office/drawing/2014/main" id="{C9842587-B171-445E-B2EC-E089263CB6D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00" name="Text Box 1">
          <a:extLst>
            <a:ext uri="{FF2B5EF4-FFF2-40B4-BE49-F238E27FC236}">
              <a16:creationId xmlns:a16="http://schemas.microsoft.com/office/drawing/2014/main" id="{284F2AE3-67FA-4604-9034-859365AC12B6}"/>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501" name="Text Box 1">
          <a:extLst>
            <a:ext uri="{FF2B5EF4-FFF2-40B4-BE49-F238E27FC236}">
              <a16:creationId xmlns:a16="http://schemas.microsoft.com/office/drawing/2014/main" id="{4F065872-A56D-4D9C-AEA8-D9DEF67A933B}"/>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502" name="Text Box 1">
          <a:extLst>
            <a:ext uri="{FF2B5EF4-FFF2-40B4-BE49-F238E27FC236}">
              <a16:creationId xmlns:a16="http://schemas.microsoft.com/office/drawing/2014/main" id="{E5EF4678-A22C-4950-80F6-12F6636C13CE}"/>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03" name="Text Box 1">
          <a:extLst>
            <a:ext uri="{FF2B5EF4-FFF2-40B4-BE49-F238E27FC236}">
              <a16:creationId xmlns:a16="http://schemas.microsoft.com/office/drawing/2014/main" id="{1C0F8F3E-4222-4E31-AA6D-5CC389364AB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04" name="Text Box 24">
          <a:extLst>
            <a:ext uri="{FF2B5EF4-FFF2-40B4-BE49-F238E27FC236}">
              <a16:creationId xmlns:a16="http://schemas.microsoft.com/office/drawing/2014/main" id="{6B87C84C-EA5E-46BC-AD9C-3187B1D3DC6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05" name="Text Box 1">
          <a:extLst>
            <a:ext uri="{FF2B5EF4-FFF2-40B4-BE49-F238E27FC236}">
              <a16:creationId xmlns:a16="http://schemas.microsoft.com/office/drawing/2014/main" id="{7640D524-1ECC-4130-89FE-65A0A443989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06" name="Text Box 1">
          <a:extLst>
            <a:ext uri="{FF2B5EF4-FFF2-40B4-BE49-F238E27FC236}">
              <a16:creationId xmlns:a16="http://schemas.microsoft.com/office/drawing/2014/main" id="{2C048DD6-C448-4351-A89E-2F1A1C3FBAC6}"/>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07" name="Text Box 1">
          <a:extLst>
            <a:ext uri="{FF2B5EF4-FFF2-40B4-BE49-F238E27FC236}">
              <a16:creationId xmlns:a16="http://schemas.microsoft.com/office/drawing/2014/main" id="{FABDBBA4-5C9B-493E-9400-75D3A1F5A678}"/>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08" name="Text Box 1">
          <a:extLst>
            <a:ext uri="{FF2B5EF4-FFF2-40B4-BE49-F238E27FC236}">
              <a16:creationId xmlns:a16="http://schemas.microsoft.com/office/drawing/2014/main" id="{22997AA3-9161-4492-8500-06FAF5D10E05}"/>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09" name="Text Box 1">
          <a:extLst>
            <a:ext uri="{FF2B5EF4-FFF2-40B4-BE49-F238E27FC236}">
              <a16:creationId xmlns:a16="http://schemas.microsoft.com/office/drawing/2014/main" id="{1726F2BA-AEC1-4BC1-9A07-94E6455A777B}"/>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510" name="Text Box 1">
          <a:extLst>
            <a:ext uri="{FF2B5EF4-FFF2-40B4-BE49-F238E27FC236}">
              <a16:creationId xmlns:a16="http://schemas.microsoft.com/office/drawing/2014/main" id="{4DD746C8-8801-4328-84CB-0B611DBA843D}"/>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511" name="Text Box 1">
          <a:extLst>
            <a:ext uri="{FF2B5EF4-FFF2-40B4-BE49-F238E27FC236}">
              <a16:creationId xmlns:a16="http://schemas.microsoft.com/office/drawing/2014/main" id="{6BA0CB82-02ED-4137-8920-B5819F238973}"/>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12" name="Text Box 1">
          <a:extLst>
            <a:ext uri="{FF2B5EF4-FFF2-40B4-BE49-F238E27FC236}">
              <a16:creationId xmlns:a16="http://schemas.microsoft.com/office/drawing/2014/main" id="{4637FC36-B202-4825-BD63-A93EC8EE402F}"/>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13" name="Text Box 24">
          <a:extLst>
            <a:ext uri="{FF2B5EF4-FFF2-40B4-BE49-F238E27FC236}">
              <a16:creationId xmlns:a16="http://schemas.microsoft.com/office/drawing/2014/main" id="{BD31ABD6-A6B4-4CFB-B9A8-98954E8F23C1}"/>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14" name="Text Box 1">
          <a:extLst>
            <a:ext uri="{FF2B5EF4-FFF2-40B4-BE49-F238E27FC236}">
              <a16:creationId xmlns:a16="http://schemas.microsoft.com/office/drawing/2014/main" id="{9AAE0B0C-2E99-4B7E-9CCE-846B1065E0D4}"/>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515" name="Text Box 1">
          <a:extLst>
            <a:ext uri="{FF2B5EF4-FFF2-40B4-BE49-F238E27FC236}">
              <a16:creationId xmlns:a16="http://schemas.microsoft.com/office/drawing/2014/main" id="{EA5DED17-BA8B-4638-9BA9-536D5BC460D7}"/>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516" name="Text Box 1">
          <a:extLst>
            <a:ext uri="{FF2B5EF4-FFF2-40B4-BE49-F238E27FC236}">
              <a16:creationId xmlns:a16="http://schemas.microsoft.com/office/drawing/2014/main" id="{021402A0-BAA8-46A1-8EB2-071E4440021B}"/>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17" name="Text Box 1">
          <a:extLst>
            <a:ext uri="{FF2B5EF4-FFF2-40B4-BE49-F238E27FC236}">
              <a16:creationId xmlns:a16="http://schemas.microsoft.com/office/drawing/2014/main" id="{205345DC-225C-452F-95F3-CEB2ED8E5FD2}"/>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18" name="Text Box 24">
          <a:extLst>
            <a:ext uri="{FF2B5EF4-FFF2-40B4-BE49-F238E27FC236}">
              <a16:creationId xmlns:a16="http://schemas.microsoft.com/office/drawing/2014/main" id="{509E3D1C-6D86-4977-B12E-E0CF55AB8228}"/>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19" name="Text Box 1">
          <a:extLst>
            <a:ext uri="{FF2B5EF4-FFF2-40B4-BE49-F238E27FC236}">
              <a16:creationId xmlns:a16="http://schemas.microsoft.com/office/drawing/2014/main" id="{8BA865D7-1E46-416C-AA38-0F30B76A36A9}"/>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20" name="Text Box 1">
          <a:extLst>
            <a:ext uri="{FF2B5EF4-FFF2-40B4-BE49-F238E27FC236}">
              <a16:creationId xmlns:a16="http://schemas.microsoft.com/office/drawing/2014/main" id="{D7A528FD-E655-49EE-8F25-9D4C75334CBA}"/>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21" name="Text Box 1">
          <a:extLst>
            <a:ext uri="{FF2B5EF4-FFF2-40B4-BE49-F238E27FC236}">
              <a16:creationId xmlns:a16="http://schemas.microsoft.com/office/drawing/2014/main" id="{E7BEC836-6006-4764-93F7-29FE3AF5CFBA}"/>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22" name="Text Box 1">
          <a:extLst>
            <a:ext uri="{FF2B5EF4-FFF2-40B4-BE49-F238E27FC236}">
              <a16:creationId xmlns:a16="http://schemas.microsoft.com/office/drawing/2014/main" id="{DE996421-9B09-49AA-B4E4-865F7A5E0E2A}"/>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4523" name="Text Box 1">
          <a:extLst>
            <a:ext uri="{FF2B5EF4-FFF2-40B4-BE49-F238E27FC236}">
              <a16:creationId xmlns:a16="http://schemas.microsoft.com/office/drawing/2014/main" id="{BB974D20-3A1F-41D6-BF12-18923C36B0C5}"/>
            </a:ext>
          </a:extLst>
        </xdr:cNvPr>
        <xdr:cNvSpPr txBox="1">
          <a:spLocks noChangeArrowheads="1"/>
        </xdr:cNvSpPr>
      </xdr:nvSpPr>
      <xdr:spPr bwMode="auto">
        <a:xfrm>
          <a:off x="8001000" y="3641912"/>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524" name="Text Box 1">
          <a:extLst>
            <a:ext uri="{FF2B5EF4-FFF2-40B4-BE49-F238E27FC236}">
              <a16:creationId xmlns:a16="http://schemas.microsoft.com/office/drawing/2014/main" id="{E98090AD-2EAF-4C52-9427-C151F4DE3287}"/>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525" name="Text Box 1">
          <a:extLst>
            <a:ext uri="{FF2B5EF4-FFF2-40B4-BE49-F238E27FC236}">
              <a16:creationId xmlns:a16="http://schemas.microsoft.com/office/drawing/2014/main" id="{608B9792-29F2-4E37-B1EC-7A85420A7064}"/>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26" name="Text Box 1">
          <a:extLst>
            <a:ext uri="{FF2B5EF4-FFF2-40B4-BE49-F238E27FC236}">
              <a16:creationId xmlns:a16="http://schemas.microsoft.com/office/drawing/2014/main" id="{3140ABA8-277A-45F5-A771-0E1753CF3A9A}"/>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27" name="Text Box 24">
          <a:extLst>
            <a:ext uri="{FF2B5EF4-FFF2-40B4-BE49-F238E27FC236}">
              <a16:creationId xmlns:a16="http://schemas.microsoft.com/office/drawing/2014/main" id="{BCB87C96-7863-4B8A-8F32-23E588ED3260}"/>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4528" name="Text Box 1">
          <a:extLst>
            <a:ext uri="{FF2B5EF4-FFF2-40B4-BE49-F238E27FC236}">
              <a16:creationId xmlns:a16="http://schemas.microsoft.com/office/drawing/2014/main" id="{3D3A2425-EB9C-416F-A6C5-2BAFC797039E}"/>
            </a:ext>
          </a:extLst>
        </xdr:cNvPr>
        <xdr:cNvSpPr txBox="1">
          <a:spLocks noChangeArrowheads="1"/>
        </xdr:cNvSpPr>
      </xdr:nvSpPr>
      <xdr:spPr bwMode="auto">
        <a:xfrm>
          <a:off x="8001000" y="3641912"/>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4529" name="Text Box 1">
          <a:extLst>
            <a:ext uri="{FF2B5EF4-FFF2-40B4-BE49-F238E27FC236}">
              <a16:creationId xmlns:a16="http://schemas.microsoft.com/office/drawing/2014/main" id="{D3E5E3EE-AF23-4BEF-A9B6-2BAA3D19C106}"/>
            </a:ext>
          </a:extLst>
        </xdr:cNvPr>
        <xdr:cNvSpPr txBox="1">
          <a:spLocks noChangeArrowheads="1"/>
        </xdr:cNvSpPr>
      </xdr:nvSpPr>
      <xdr:spPr bwMode="auto">
        <a:xfrm>
          <a:off x="8001000" y="3641912"/>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4530" name="Text Box 1">
          <a:extLst>
            <a:ext uri="{FF2B5EF4-FFF2-40B4-BE49-F238E27FC236}">
              <a16:creationId xmlns:a16="http://schemas.microsoft.com/office/drawing/2014/main" id="{6ED44C6A-B0EA-4BFF-BC7B-88324D84C545}"/>
            </a:ext>
          </a:extLst>
        </xdr:cNvPr>
        <xdr:cNvSpPr txBox="1">
          <a:spLocks noChangeArrowheads="1"/>
        </xdr:cNvSpPr>
      </xdr:nvSpPr>
      <xdr:spPr bwMode="auto">
        <a:xfrm>
          <a:off x="8001000" y="3641912"/>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75</xdr:row>
      <xdr:rowOff>0</xdr:rowOff>
    </xdr:from>
    <xdr:to>
      <xdr:col>5</xdr:col>
      <xdr:colOff>91440</xdr:colOff>
      <xdr:row>75</xdr:row>
      <xdr:rowOff>144780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91440</xdr:colOff>
      <xdr:row>75</xdr:row>
      <xdr:rowOff>144780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75</xdr:row>
      <xdr:rowOff>0</xdr:rowOff>
    </xdr:from>
    <xdr:ext cx="91440" cy="144780"/>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75</xdr:row>
      <xdr:rowOff>0</xdr:rowOff>
    </xdr:from>
    <xdr:to>
      <xdr:col>5</xdr:col>
      <xdr:colOff>66675</xdr:colOff>
      <xdr:row>75</xdr:row>
      <xdr:rowOff>161925</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76200</xdr:colOff>
      <xdr:row>75</xdr:row>
      <xdr:rowOff>161925</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11" name="Text Box 24">
          <a:extLst>
            <a:ext uri="{FF2B5EF4-FFF2-40B4-BE49-F238E27FC236}">
              <a16:creationId xmlns:a16="http://schemas.microsoft.com/office/drawing/2014/main" id="{00000000-0008-0000-0100-00000B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66675</xdr:colOff>
      <xdr:row>75</xdr:row>
      <xdr:rowOff>161925</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76200</xdr:colOff>
      <xdr:row>75</xdr:row>
      <xdr:rowOff>161925</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16" name="Text Box 24">
          <a:extLst>
            <a:ext uri="{FF2B5EF4-FFF2-40B4-BE49-F238E27FC236}">
              <a16:creationId xmlns:a16="http://schemas.microsoft.com/office/drawing/2014/main" id="{00000000-0008-0000-0100-000010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91440</xdr:colOff>
      <xdr:row>75</xdr:row>
      <xdr:rowOff>144780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91440</xdr:colOff>
      <xdr:row>75</xdr:row>
      <xdr:rowOff>144780</xdr:rowOff>
    </xdr:to>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75</xdr:row>
      <xdr:rowOff>0</xdr:rowOff>
    </xdr:from>
    <xdr:ext cx="91440" cy="14478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91440" cy="14478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75</xdr:row>
      <xdr:rowOff>0</xdr:rowOff>
    </xdr:from>
    <xdr:to>
      <xdr:col>5</xdr:col>
      <xdr:colOff>66675</xdr:colOff>
      <xdr:row>75</xdr:row>
      <xdr:rowOff>161925</xdr:rowOff>
    </xdr:to>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76200</xdr:colOff>
      <xdr:row>75</xdr:row>
      <xdr:rowOff>161925</xdr:rowOff>
    </xdr:to>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27" name="Text Box 24">
          <a:extLst>
            <a:ext uri="{FF2B5EF4-FFF2-40B4-BE49-F238E27FC236}">
              <a16:creationId xmlns:a16="http://schemas.microsoft.com/office/drawing/2014/main" id="{00000000-0008-0000-0100-00001B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66675</xdr:colOff>
      <xdr:row>75</xdr:row>
      <xdr:rowOff>161925</xdr:rowOff>
    </xdr:to>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76200</xdr:colOff>
      <xdr:row>75</xdr:row>
      <xdr:rowOff>161925</xdr:rowOff>
    </xdr:to>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32" name="Text Box 24">
          <a:extLst>
            <a:ext uri="{FF2B5EF4-FFF2-40B4-BE49-F238E27FC236}">
              <a16:creationId xmlns:a16="http://schemas.microsoft.com/office/drawing/2014/main" id="{00000000-0008-0000-0100-000020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85725</xdr:colOff>
      <xdr:row>75</xdr:row>
      <xdr:rowOff>161925</xdr:rowOff>
    </xdr:to>
    <xdr:sp macro="" textlink="">
      <xdr:nvSpPr>
        <xdr:cNvPr id="33" name="Text Box 1">
          <a:extLst>
            <a:ext uri="{FF2B5EF4-FFF2-40B4-BE49-F238E27FC236}">
              <a16:creationId xmlns:a16="http://schemas.microsoft.com/office/drawing/2014/main" id="{00000000-0008-0000-0100-000021000000}"/>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70</xdr:row>
      <xdr:rowOff>0</xdr:rowOff>
    </xdr:from>
    <xdr:ext cx="91440" cy="144780"/>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3" name="Text Box 24">
          <a:extLst>
            <a:ext uri="{FF2B5EF4-FFF2-40B4-BE49-F238E27FC236}">
              <a16:creationId xmlns:a16="http://schemas.microsoft.com/office/drawing/2014/main" id="{00000000-0008-0000-0100-00002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8" name="Text Box 24">
          <a:extLst>
            <a:ext uri="{FF2B5EF4-FFF2-40B4-BE49-F238E27FC236}">
              <a16:creationId xmlns:a16="http://schemas.microsoft.com/office/drawing/2014/main" id="{00000000-0008-0000-0100-00003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59" name="Text Box 24">
          <a:extLst>
            <a:ext uri="{FF2B5EF4-FFF2-40B4-BE49-F238E27FC236}">
              <a16:creationId xmlns:a16="http://schemas.microsoft.com/office/drawing/2014/main" id="{00000000-0008-0000-0100-00003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64" name="Text Box 24">
          <a:extLst>
            <a:ext uri="{FF2B5EF4-FFF2-40B4-BE49-F238E27FC236}">
              <a16:creationId xmlns:a16="http://schemas.microsoft.com/office/drawing/2014/main" id="{00000000-0008-0000-0100-00004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79" name="Text Box 24">
          <a:extLst>
            <a:ext uri="{FF2B5EF4-FFF2-40B4-BE49-F238E27FC236}">
              <a16:creationId xmlns:a16="http://schemas.microsoft.com/office/drawing/2014/main" id="{00000000-0008-0000-0100-00004F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84" name="Text Box 24">
          <a:extLst>
            <a:ext uri="{FF2B5EF4-FFF2-40B4-BE49-F238E27FC236}">
              <a16:creationId xmlns:a16="http://schemas.microsoft.com/office/drawing/2014/main" id="{00000000-0008-0000-0100-000054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95" name="Text Box 24">
          <a:extLst>
            <a:ext uri="{FF2B5EF4-FFF2-40B4-BE49-F238E27FC236}">
              <a16:creationId xmlns:a16="http://schemas.microsoft.com/office/drawing/2014/main" id="{00000000-0008-0000-0100-00005F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00" name="Text Box 24">
          <a:extLst>
            <a:ext uri="{FF2B5EF4-FFF2-40B4-BE49-F238E27FC236}">
              <a16:creationId xmlns:a16="http://schemas.microsoft.com/office/drawing/2014/main" id="{00000000-0008-0000-0100-000064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09" name="Text Box 24">
          <a:extLst>
            <a:ext uri="{FF2B5EF4-FFF2-40B4-BE49-F238E27FC236}">
              <a16:creationId xmlns:a16="http://schemas.microsoft.com/office/drawing/2014/main" id="{00000000-0008-0000-0100-00006D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14" name="Text Box 24">
          <a:extLst>
            <a:ext uri="{FF2B5EF4-FFF2-40B4-BE49-F238E27FC236}">
              <a16:creationId xmlns:a16="http://schemas.microsoft.com/office/drawing/2014/main" id="{00000000-0008-0000-0100-000072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23" name="Text Box 24">
          <a:extLst>
            <a:ext uri="{FF2B5EF4-FFF2-40B4-BE49-F238E27FC236}">
              <a16:creationId xmlns:a16="http://schemas.microsoft.com/office/drawing/2014/main" id="{00000000-0008-0000-0100-00007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28" name="Text Box 24">
          <a:extLst>
            <a:ext uri="{FF2B5EF4-FFF2-40B4-BE49-F238E27FC236}">
              <a16:creationId xmlns:a16="http://schemas.microsoft.com/office/drawing/2014/main" id="{00000000-0008-0000-0100-00008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39" name="Text Box 24">
          <a:extLst>
            <a:ext uri="{FF2B5EF4-FFF2-40B4-BE49-F238E27FC236}">
              <a16:creationId xmlns:a16="http://schemas.microsoft.com/office/drawing/2014/main" id="{00000000-0008-0000-0100-00008B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44" name="Text Box 24">
          <a:extLst>
            <a:ext uri="{FF2B5EF4-FFF2-40B4-BE49-F238E27FC236}">
              <a16:creationId xmlns:a16="http://schemas.microsoft.com/office/drawing/2014/main" id="{00000000-0008-0000-0100-000090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55" name="Text Box 24">
          <a:extLst>
            <a:ext uri="{FF2B5EF4-FFF2-40B4-BE49-F238E27FC236}">
              <a16:creationId xmlns:a16="http://schemas.microsoft.com/office/drawing/2014/main" id="{00000000-0008-0000-0100-00009B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60" name="Text Box 24">
          <a:extLst>
            <a:ext uri="{FF2B5EF4-FFF2-40B4-BE49-F238E27FC236}">
              <a16:creationId xmlns:a16="http://schemas.microsoft.com/office/drawing/2014/main" id="{00000000-0008-0000-0100-0000A0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75" name="Text Box 24">
          <a:extLst>
            <a:ext uri="{FF2B5EF4-FFF2-40B4-BE49-F238E27FC236}">
              <a16:creationId xmlns:a16="http://schemas.microsoft.com/office/drawing/2014/main" id="{00000000-0008-0000-0100-0000AF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80" name="Text Box 24">
          <a:extLst>
            <a:ext uri="{FF2B5EF4-FFF2-40B4-BE49-F238E27FC236}">
              <a16:creationId xmlns:a16="http://schemas.microsoft.com/office/drawing/2014/main" id="{00000000-0008-0000-0100-0000B4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91" name="Text Box 24">
          <a:extLst>
            <a:ext uri="{FF2B5EF4-FFF2-40B4-BE49-F238E27FC236}">
              <a16:creationId xmlns:a16="http://schemas.microsoft.com/office/drawing/2014/main" id="{00000000-0008-0000-0100-0000BF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96" name="Text Box 24">
          <a:extLst>
            <a:ext uri="{FF2B5EF4-FFF2-40B4-BE49-F238E27FC236}">
              <a16:creationId xmlns:a16="http://schemas.microsoft.com/office/drawing/2014/main" id="{00000000-0008-0000-0100-0000C4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05" name="Text Box 24">
          <a:extLst>
            <a:ext uri="{FF2B5EF4-FFF2-40B4-BE49-F238E27FC236}">
              <a16:creationId xmlns:a16="http://schemas.microsoft.com/office/drawing/2014/main" id="{00000000-0008-0000-0100-0000CD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10" name="Text Box 24">
          <a:extLst>
            <a:ext uri="{FF2B5EF4-FFF2-40B4-BE49-F238E27FC236}">
              <a16:creationId xmlns:a16="http://schemas.microsoft.com/office/drawing/2014/main" id="{00000000-0008-0000-0100-0000D2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19" name="Text Box 24">
          <a:extLst>
            <a:ext uri="{FF2B5EF4-FFF2-40B4-BE49-F238E27FC236}">
              <a16:creationId xmlns:a16="http://schemas.microsoft.com/office/drawing/2014/main" id="{00000000-0008-0000-0100-0000DB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24" name="Text Box 24">
          <a:extLst>
            <a:ext uri="{FF2B5EF4-FFF2-40B4-BE49-F238E27FC236}">
              <a16:creationId xmlns:a16="http://schemas.microsoft.com/office/drawing/2014/main" id="{00000000-0008-0000-0100-0000E0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35" name="Text Box 24">
          <a:extLst>
            <a:ext uri="{FF2B5EF4-FFF2-40B4-BE49-F238E27FC236}">
              <a16:creationId xmlns:a16="http://schemas.microsoft.com/office/drawing/2014/main" id="{00000000-0008-0000-0100-0000E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40" name="Text Box 24">
          <a:extLst>
            <a:ext uri="{FF2B5EF4-FFF2-40B4-BE49-F238E27FC236}">
              <a16:creationId xmlns:a16="http://schemas.microsoft.com/office/drawing/2014/main" id="{00000000-0008-0000-0100-0000F0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51" name="Text Box 24">
          <a:extLst>
            <a:ext uri="{FF2B5EF4-FFF2-40B4-BE49-F238E27FC236}">
              <a16:creationId xmlns:a16="http://schemas.microsoft.com/office/drawing/2014/main" id="{00000000-0008-0000-0100-0000FB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56" name="Text Box 24">
          <a:extLst>
            <a:ext uri="{FF2B5EF4-FFF2-40B4-BE49-F238E27FC236}">
              <a16:creationId xmlns:a16="http://schemas.microsoft.com/office/drawing/2014/main" id="{00000000-0008-0000-0100-00000001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71" name="Text Box 24">
          <a:extLst>
            <a:ext uri="{FF2B5EF4-FFF2-40B4-BE49-F238E27FC236}">
              <a16:creationId xmlns:a16="http://schemas.microsoft.com/office/drawing/2014/main" id="{00000000-0008-0000-0100-00000F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76" name="Text Box 24">
          <a:extLst>
            <a:ext uri="{FF2B5EF4-FFF2-40B4-BE49-F238E27FC236}">
              <a16:creationId xmlns:a16="http://schemas.microsoft.com/office/drawing/2014/main" id="{00000000-0008-0000-0100-000014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87" name="Text Box 24">
          <a:extLst>
            <a:ext uri="{FF2B5EF4-FFF2-40B4-BE49-F238E27FC236}">
              <a16:creationId xmlns:a16="http://schemas.microsoft.com/office/drawing/2014/main" id="{00000000-0008-0000-0100-00001F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92" name="Text Box 24">
          <a:extLst>
            <a:ext uri="{FF2B5EF4-FFF2-40B4-BE49-F238E27FC236}">
              <a16:creationId xmlns:a16="http://schemas.microsoft.com/office/drawing/2014/main" id="{00000000-0008-0000-0100-000024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01" name="Text Box 24">
          <a:extLst>
            <a:ext uri="{FF2B5EF4-FFF2-40B4-BE49-F238E27FC236}">
              <a16:creationId xmlns:a16="http://schemas.microsoft.com/office/drawing/2014/main" id="{00000000-0008-0000-0100-00002D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06" name="Text Box 24">
          <a:extLst>
            <a:ext uri="{FF2B5EF4-FFF2-40B4-BE49-F238E27FC236}">
              <a16:creationId xmlns:a16="http://schemas.microsoft.com/office/drawing/2014/main" id="{00000000-0008-0000-0100-000032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15" name="Text Box 24">
          <a:extLst>
            <a:ext uri="{FF2B5EF4-FFF2-40B4-BE49-F238E27FC236}">
              <a16:creationId xmlns:a16="http://schemas.microsoft.com/office/drawing/2014/main" id="{00000000-0008-0000-0100-00003B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20" name="Text Box 24">
          <a:extLst>
            <a:ext uri="{FF2B5EF4-FFF2-40B4-BE49-F238E27FC236}">
              <a16:creationId xmlns:a16="http://schemas.microsoft.com/office/drawing/2014/main" id="{00000000-0008-0000-0100-000040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31" name="Text Box 24">
          <a:extLst>
            <a:ext uri="{FF2B5EF4-FFF2-40B4-BE49-F238E27FC236}">
              <a16:creationId xmlns:a16="http://schemas.microsoft.com/office/drawing/2014/main" id="{00000000-0008-0000-0100-00004B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36" name="Text Box 24">
          <a:extLst>
            <a:ext uri="{FF2B5EF4-FFF2-40B4-BE49-F238E27FC236}">
              <a16:creationId xmlns:a16="http://schemas.microsoft.com/office/drawing/2014/main" id="{00000000-0008-0000-0100-000050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91440" cy="14478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91440" cy="14478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47" name="Text Box 24">
          <a:extLst>
            <a:ext uri="{FF2B5EF4-FFF2-40B4-BE49-F238E27FC236}">
              <a16:creationId xmlns:a16="http://schemas.microsoft.com/office/drawing/2014/main" id="{00000000-0008-0000-0100-00005B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66675" cy="161925"/>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76200" cy="161925"/>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52" name="Text Box 24">
          <a:extLst>
            <a:ext uri="{FF2B5EF4-FFF2-40B4-BE49-F238E27FC236}">
              <a16:creationId xmlns:a16="http://schemas.microsoft.com/office/drawing/2014/main" id="{00000000-0008-0000-0100-000060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69</xdr:row>
      <xdr:rowOff>0</xdr:rowOff>
    </xdr:from>
    <xdr:ext cx="85725" cy="161925"/>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63" name="Text Box 24">
          <a:extLst>
            <a:ext uri="{FF2B5EF4-FFF2-40B4-BE49-F238E27FC236}">
              <a16:creationId xmlns:a16="http://schemas.microsoft.com/office/drawing/2014/main" id="{00000000-0008-0000-0100-00006B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68" name="Text Box 24">
          <a:extLst>
            <a:ext uri="{FF2B5EF4-FFF2-40B4-BE49-F238E27FC236}">
              <a16:creationId xmlns:a16="http://schemas.microsoft.com/office/drawing/2014/main" id="{00000000-0008-0000-0100-00007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79" name="Text Box 24">
          <a:extLst>
            <a:ext uri="{FF2B5EF4-FFF2-40B4-BE49-F238E27FC236}">
              <a16:creationId xmlns:a16="http://schemas.microsoft.com/office/drawing/2014/main" id="{00000000-0008-0000-0100-00007B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84" name="Text Box 24">
          <a:extLst>
            <a:ext uri="{FF2B5EF4-FFF2-40B4-BE49-F238E27FC236}">
              <a16:creationId xmlns:a16="http://schemas.microsoft.com/office/drawing/2014/main" id="{00000000-0008-0000-0100-00008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399" name="Text Box 24">
          <a:extLst>
            <a:ext uri="{FF2B5EF4-FFF2-40B4-BE49-F238E27FC236}">
              <a16:creationId xmlns:a16="http://schemas.microsoft.com/office/drawing/2014/main" id="{00000000-0008-0000-0100-00008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04" name="Text Box 24">
          <a:extLst>
            <a:ext uri="{FF2B5EF4-FFF2-40B4-BE49-F238E27FC236}">
              <a16:creationId xmlns:a16="http://schemas.microsoft.com/office/drawing/2014/main" id="{00000000-0008-0000-0100-000094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15" name="Text Box 24">
          <a:extLst>
            <a:ext uri="{FF2B5EF4-FFF2-40B4-BE49-F238E27FC236}">
              <a16:creationId xmlns:a16="http://schemas.microsoft.com/office/drawing/2014/main" id="{00000000-0008-0000-0100-00009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20" name="Text Box 24">
          <a:extLst>
            <a:ext uri="{FF2B5EF4-FFF2-40B4-BE49-F238E27FC236}">
              <a16:creationId xmlns:a16="http://schemas.microsoft.com/office/drawing/2014/main" id="{00000000-0008-0000-0100-0000A4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29" name="Text Box 24">
          <a:extLst>
            <a:ext uri="{FF2B5EF4-FFF2-40B4-BE49-F238E27FC236}">
              <a16:creationId xmlns:a16="http://schemas.microsoft.com/office/drawing/2014/main" id="{00000000-0008-0000-0100-0000AD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34" name="Text Box 24">
          <a:extLst>
            <a:ext uri="{FF2B5EF4-FFF2-40B4-BE49-F238E27FC236}">
              <a16:creationId xmlns:a16="http://schemas.microsoft.com/office/drawing/2014/main" id="{00000000-0008-0000-0100-0000B2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91440" cy="14478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3" name="Text Box 24">
          <a:extLst>
            <a:ext uri="{FF2B5EF4-FFF2-40B4-BE49-F238E27FC236}">
              <a16:creationId xmlns:a16="http://schemas.microsoft.com/office/drawing/2014/main" id="{00000000-0008-0000-0100-0000BB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66675" cy="161925"/>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76200" cy="161925"/>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8" name="Text Box 24">
          <a:extLst>
            <a:ext uri="{FF2B5EF4-FFF2-40B4-BE49-F238E27FC236}">
              <a16:creationId xmlns:a16="http://schemas.microsoft.com/office/drawing/2014/main" id="{00000000-0008-0000-0100-0000C0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70</xdr:row>
      <xdr:rowOff>0</xdr:rowOff>
    </xdr:from>
    <xdr:ext cx="85725" cy="161925"/>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71</xdr:row>
      <xdr:rowOff>0</xdr:rowOff>
    </xdr:from>
    <xdr:ext cx="91440" cy="14478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70</xdr:row>
      <xdr:rowOff>0</xdr:rowOff>
    </xdr:from>
    <xdr:ext cx="91440" cy="14478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89"/>
  <sheetViews>
    <sheetView tabSelected="1" topLeftCell="A4" zoomScale="70" zoomScaleNormal="70" workbookViewId="0">
      <pane xSplit="2" ySplit="6" topLeftCell="R10" activePane="bottomRight" state="frozen"/>
      <selection pane="topRight" activeCell="C8" sqref="C8"/>
      <selection pane="bottomLeft" activeCell="A10" sqref="A10"/>
      <selection pane="bottomRight" activeCell="X9" sqref="X9"/>
    </sheetView>
  </sheetViews>
  <sheetFormatPr baseColWidth="10" defaultColWidth="11.42578125" defaultRowHeight="15" x14ac:dyDescent="0.2"/>
  <cols>
    <col min="1" max="1" width="8.42578125" style="14" customWidth="1"/>
    <col min="2" max="2" width="17.28515625" style="16" customWidth="1"/>
    <col min="3" max="3" width="30.140625" style="12" customWidth="1"/>
    <col min="4" max="4" width="29.28515625" style="12" customWidth="1"/>
    <col min="5" max="5" width="35" style="12" customWidth="1"/>
    <col min="6" max="6" width="62" style="12" customWidth="1"/>
    <col min="7" max="7" width="25.85546875" style="2" customWidth="1"/>
    <col min="8" max="8" width="14.140625" style="2" customWidth="1"/>
    <col min="9" max="9" width="20.85546875" style="13" customWidth="1"/>
    <col min="10" max="10" width="18.140625" style="13" customWidth="1"/>
    <col min="11" max="11" width="11.42578125" style="1" customWidth="1"/>
    <col min="12" max="12" width="15.5703125" style="1" customWidth="1"/>
    <col min="13" max="13" width="14.28515625" style="1" customWidth="1"/>
    <col min="14" max="14" width="13.7109375" style="1" customWidth="1"/>
    <col min="15" max="15" width="12.140625" style="1" customWidth="1"/>
    <col min="16" max="16" width="14.28515625" style="1" customWidth="1"/>
    <col min="17" max="17" width="24.140625" style="11" customWidth="1"/>
    <col min="18" max="18" width="28.140625" style="1" customWidth="1"/>
    <col min="19" max="19" width="84.85546875" style="118" customWidth="1"/>
    <col min="20" max="20" width="17.5703125" style="1" customWidth="1"/>
    <col min="21" max="21" width="11.42578125" style="1" customWidth="1"/>
    <col min="22" max="22" width="26.140625" style="2" customWidth="1"/>
    <col min="23" max="23" width="18.7109375" style="2" customWidth="1"/>
    <col min="24" max="24" width="11.42578125" style="1"/>
    <col min="25" max="25" width="21.7109375" style="1" customWidth="1"/>
    <col min="26" max="26" width="13.140625" style="1" bestFit="1" customWidth="1"/>
    <col min="27" max="28" width="11.42578125" style="1"/>
    <col min="29" max="29" width="13.140625" style="1" bestFit="1" customWidth="1"/>
    <col min="30" max="30" width="12.28515625" style="1" bestFit="1" customWidth="1"/>
    <col min="31" max="16384" width="11.42578125" style="1"/>
  </cols>
  <sheetData>
    <row r="1" spans="1:30" customFormat="1" hidden="1" x14ac:dyDescent="0.25">
      <c r="B1" s="28" t="s">
        <v>0</v>
      </c>
      <c r="C1" s="28">
        <v>53</v>
      </c>
      <c r="D1" s="28" t="s">
        <v>1</v>
      </c>
      <c r="M1" s="29"/>
      <c r="V1" s="29"/>
    </row>
    <row r="2" spans="1:30" customFormat="1" hidden="1" x14ac:dyDescent="0.25">
      <c r="B2" s="28" t="s">
        <v>2</v>
      </c>
      <c r="C2" s="28">
        <v>400</v>
      </c>
      <c r="D2" s="28" t="s">
        <v>3</v>
      </c>
      <c r="M2" s="29"/>
      <c r="V2" s="29"/>
    </row>
    <row r="3" spans="1:30" customFormat="1" hidden="1" x14ac:dyDescent="0.25">
      <c r="B3" s="28" t="s">
        <v>4</v>
      </c>
      <c r="C3" s="28">
        <v>350</v>
      </c>
      <c r="D3" s="28" t="s">
        <v>5</v>
      </c>
      <c r="M3" s="29"/>
      <c r="V3" s="29"/>
    </row>
    <row r="4" spans="1:30" customFormat="1" x14ac:dyDescent="0.25">
      <c r="B4" s="28" t="s">
        <v>6</v>
      </c>
      <c r="C4" s="31">
        <v>44712</v>
      </c>
      <c r="M4" s="29"/>
      <c r="S4" s="12"/>
      <c r="V4" s="29"/>
      <c r="Z4" s="149"/>
      <c r="AC4" s="149"/>
      <c r="AD4" s="150"/>
    </row>
    <row r="5" spans="1:30" customFormat="1" x14ac:dyDescent="0.25">
      <c r="B5" s="28" t="s">
        <v>7</v>
      </c>
      <c r="C5" s="31">
        <v>44749</v>
      </c>
      <c r="M5" s="29"/>
      <c r="V5" s="29"/>
      <c r="AD5" s="151"/>
    </row>
    <row r="6" spans="1:30" customFormat="1" x14ac:dyDescent="0.25">
      <c r="B6" s="42" t="s">
        <v>8</v>
      </c>
      <c r="C6" s="93">
        <v>44926</v>
      </c>
      <c r="M6" s="29"/>
      <c r="S6" s="155"/>
      <c r="V6" s="29"/>
    </row>
    <row r="7" spans="1:30" customFormat="1" x14ac:dyDescent="0.25">
      <c r="M7" s="29"/>
      <c r="S7" s="12"/>
      <c r="V7" s="29"/>
      <c r="AD7" s="151"/>
    </row>
    <row r="8" spans="1:30" x14ac:dyDescent="0.2">
      <c r="B8" s="28">
        <v>8</v>
      </c>
      <c r="C8" s="28">
        <v>12</v>
      </c>
      <c r="D8" s="28">
        <v>16</v>
      </c>
      <c r="E8" s="28">
        <v>20</v>
      </c>
      <c r="F8" s="28">
        <v>24</v>
      </c>
      <c r="G8" s="28">
        <v>28</v>
      </c>
      <c r="H8" s="28">
        <v>31</v>
      </c>
      <c r="I8" s="28">
        <v>32</v>
      </c>
      <c r="J8" s="28">
        <v>36</v>
      </c>
    </row>
    <row r="9" spans="1:30" s="11" customFormat="1" ht="32.25" customHeight="1" thickBot="1" x14ac:dyDescent="0.3">
      <c r="A9" s="28" t="s">
        <v>9</v>
      </c>
      <c r="B9" s="30" t="s">
        <v>10</v>
      </c>
      <c r="C9" s="30" t="s">
        <v>11</v>
      </c>
      <c r="D9" s="30" t="s">
        <v>12</v>
      </c>
      <c r="E9" s="30" t="s">
        <v>13</v>
      </c>
      <c r="F9" s="30" t="s">
        <v>14</v>
      </c>
      <c r="G9" s="30" t="s">
        <v>15</v>
      </c>
      <c r="H9" s="30" t="s">
        <v>16</v>
      </c>
      <c r="I9" s="30" t="s">
        <v>17</v>
      </c>
      <c r="J9" s="30" t="s">
        <v>18</v>
      </c>
      <c r="K9" s="30" t="s">
        <v>19</v>
      </c>
      <c r="L9" s="30" t="s">
        <v>20</v>
      </c>
      <c r="M9" s="30" t="s">
        <v>21</v>
      </c>
      <c r="N9" s="30" t="s">
        <v>22</v>
      </c>
      <c r="O9" s="30" t="s">
        <v>23</v>
      </c>
      <c r="P9" s="30" t="s">
        <v>24</v>
      </c>
      <c r="Q9" s="30" t="s">
        <v>25</v>
      </c>
      <c r="R9" s="30" t="s">
        <v>26</v>
      </c>
      <c r="S9" s="30" t="s">
        <v>27</v>
      </c>
      <c r="T9" s="30" t="s">
        <v>28</v>
      </c>
      <c r="U9" s="30" t="s">
        <v>29</v>
      </c>
      <c r="V9" s="121" t="s">
        <v>30</v>
      </c>
      <c r="W9" s="121" t="s">
        <v>31</v>
      </c>
      <c r="X9" s="121" t="s">
        <v>32</v>
      </c>
    </row>
    <row r="10" spans="1:30" s="11" customFormat="1" ht="117" customHeight="1" thickBot="1" x14ac:dyDescent="0.3">
      <c r="A10" s="19">
        <v>1</v>
      </c>
      <c r="B10" s="114" t="s">
        <v>33</v>
      </c>
      <c r="C10" s="21" t="s">
        <v>34</v>
      </c>
      <c r="D10" s="89" t="s">
        <v>35</v>
      </c>
      <c r="E10" s="90" t="s">
        <v>36</v>
      </c>
      <c r="F10" s="20" t="s">
        <v>37</v>
      </c>
      <c r="G10" s="6" t="s">
        <v>38</v>
      </c>
      <c r="H10" s="17">
        <v>1</v>
      </c>
      <c r="I10" s="91">
        <v>44529</v>
      </c>
      <c r="J10" s="154">
        <v>44865</v>
      </c>
      <c r="K10" s="59">
        <f t="shared" ref="K10:K41" si="0">+(J10-I10)/7</f>
        <v>48</v>
      </c>
      <c r="L10" s="17">
        <v>1</v>
      </c>
      <c r="M10" s="60">
        <f t="shared" ref="M10:M41" si="1">+L10/H10</f>
        <v>1</v>
      </c>
      <c r="N10" s="61">
        <f t="shared" ref="N10:N41" si="2">+M10*K10</f>
        <v>48</v>
      </c>
      <c r="O10" s="61">
        <f t="shared" ref="O10:O41" si="3">+IF(J10&lt;=$C$6,N10,0)</f>
        <v>48</v>
      </c>
      <c r="P10" s="61">
        <f t="shared" ref="P10:P41" si="4">+IF($C$6&gt;=J10,K10,0)</f>
        <v>48</v>
      </c>
      <c r="Q10" s="6" t="s">
        <v>39</v>
      </c>
      <c r="R10" s="4" t="s">
        <v>40</v>
      </c>
      <c r="S10" s="3" t="s">
        <v>41</v>
      </c>
      <c r="T10" s="4" t="s">
        <v>42</v>
      </c>
      <c r="U10" s="62">
        <v>2021</v>
      </c>
      <c r="V10" s="4">
        <v>851</v>
      </c>
      <c r="W10" s="9">
        <v>1</v>
      </c>
      <c r="X10" s="9">
        <v>1</v>
      </c>
    </row>
    <row r="11" spans="1:30" s="11" customFormat="1" ht="111.75" customHeight="1" thickBot="1" x14ac:dyDescent="0.3">
      <c r="A11" s="19">
        <v>2</v>
      </c>
      <c r="B11" s="114" t="s">
        <v>43</v>
      </c>
      <c r="C11" s="21" t="s">
        <v>44</v>
      </c>
      <c r="D11" s="7" t="s">
        <v>45</v>
      </c>
      <c r="E11" s="7" t="s">
        <v>46</v>
      </c>
      <c r="F11" s="20" t="s">
        <v>47</v>
      </c>
      <c r="G11" s="17" t="s">
        <v>48</v>
      </c>
      <c r="H11" s="4">
        <v>20</v>
      </c>
      <c r="I11" s="91">
        <v>44529</v>
      </c>
      <c r="J11" s="154">
        <v>44865</v>
      </c>
      <c r="K11" s="59">
        <f t="shared" si="0"/>
        <v>48</v>
      </c>
      <c r="L11" s="17">
        <v>20</v>
      </c>
      <c r="M11" s="60">
        <f t="shared" si="1"/>
        <v>1</v>
      </c>
      <c r="N11" s="61">
        <f t="shared" si="2"/>
        <v>48</v>
      </c>
      <c r="O11" s="61">
        <f t="shared" si="3"/>
        <v>48</v>
      </c>
      <c r="P11" s="61">
        <f t="shared" si="4"/>
        <v>48</v>
      </c>
      <c r="Q11" s="6" t="s">
        <v>39</v>
      </c>
      <c r="R11" s="4" t="s">
        <v>40</v>
      </c>
      <c r="S11" s="3" t="s">
        <v>49</v>
      </c>
      <c r="T11" s="4" t="s">
        <v>42</v>
      </c>
      <c r="U11" s="62">
        <v>2021</v>
      </c>
      <c r="V11" s="4">
        <v>852</v>
      </c>
      <c r="W11" s="9">
        <v>1</v>
      </c>
      <c r="X11" s="9">
        <v>2</v>
      </c>
    </row>
    <row r="12" spans="1:30" s="11" customFormat="1" ht="105" customHeight="1" thickBot="1" x14ac:dyDescent="0.3">
      <c r="A12" s="19">
        <v>3</v>
      </c>
      <c r="B12" s="114" t="s">
        <v>43</v>
      </c>
      <c r="C12" s="21" t="s">
        <v>44</v>
      </c>
      <c r="D12" s="7" t="s">
        <v>50</v>
      </c>
      <c r="E12" s="7" t="s">
        <v>51</v>
      </c>
      <c r="F12" s="20" t="s">
        <v>52</v>
      </c>
      <c r="G12" s="17" t="s">
        <v>53</v>
      </c>
      <c r="H12" s="4">
        <v>2</v>
      </c>
      <c r="I12" s="91">
        <v>44529</v>
      </c>
      <c r="J12" s="124">
        <v>44804</v>
      </c>
      <c r="K12" s="59">
        <f t="shared" si="0"/>
        <v>39.285714285714285</v>
      </c>
      <c r="L12" s="17">
        <v>2</v>
      </c>
      <c r="M12" s="60">
        <f t="shared" si="1"/>
        <v>1</v>
      </c>
      <c r="N12" s="61">
        <f t="shared" si="2"/>
        <v>39.285714285714285</v>
      </c>
      <c r="O12" s="61">
        <f t="shared" si="3"/>
        <v>39.285714285714285</v>
      </c>
      <c r="P12" s="61">
        <f t="shared" si="4"/>
        <v>39.285714285714285</v>
      </c>
      <c r="Q12" s="6" t="s">
        <v>39</v>
      </c>
      <c r="R12" s="4" t="s">
        <v>40</v>
      </c>
      <c r="S12" s="3" t="s">
        <v>54</v>
      </c>
      <c r="T12" s="4" t="s">
        <v>42</v>
      </c>
      <c r="U12" s="62">
        <v>2021</v>
      </c>
      <c r="V12" s="4">
        <v>853</v>
      </c>
      <c r="W12" s="9">
        <v>2</v>
      </c>
      <c r="X12" s="9">
        <v>2</v>
      </c>
    </row>
    <row r="13" spans="1:30" s="11" customFormat="1" ht="88.5" customHeight="1" thickBot="1" x14ac:dyDescent="0.3">
      <c r="A13" s="19">
        <v>4</v>
      </c>
      <c r="B13" s="114" t="s">
        <v>55</v>
      </c>
      <c r="C13" s="21" t="s">
        <v>56</v>
      </c>
      <c r="D13" s="7" t="s">
        <v>50</v>
      </c>
      <c r="E13" s="7" t="s">
        <v>46</v>
      </c>
      <c r="F13" s="20" t="s">
        <v>47</v>
      </c>
      <c r="G13" s="17" t="s">
        <v>48</v>
      </c>
      <c r="H13" s="4">
        <v>10</v>
      </c>
      <c r="I13" s="91">
        <v>44529</v>
      </c>
      <c r="J13" s="154">
        <v>44865</v>
      </c>
      <c r="K13" s="59">
        <f t="shared" si="0"/>
        <v>48</v>
      </c>
      <c r="L13" s="17">
        <v>10</v>
      </c>
      <c r="M13" s="60">
        <f t="shared" si="1"/>
        <v>1</v>
      </c>
      <c r="N13" s="61">
        <f t="shared" si="2"/>
        <v>48</v>
      </c>
      <c r="O13" s="61">
        <f t="shared" si="3"/>
        <v>48</v>
      </c>
      <c r="P13" s="61">
        <f t="shared" si="4"/>
        <v>48</v>
      </c>
      <c r="Q13" s="6" t="s">
        <v>39</v>
      </c>
      <c r="R13" s="4" t="s">
        <v>40</v>
      </c>
      <c r="S13" s="3" t="s">
        <v>57</v>
      </c>
      <c r="T13" s="4" t="s">
        <v>42</v>
      </c>
      <c r="U13" s="62">
        <v>2021</v>
      </c>
      <c r="V13" s="4">
        <v>854</v>
      </c>
      <c r="W13" s="9">
        <v>1</v>
      </c>
      <c r="X13" s="9">
        <v>3</v>
      </c>
    </row>
    <row r="14" spans="1:30" s="11" customFormat="1" ht="85.5" customHeight="1" thickBot="1" x14ac:dyDescent="0.3">
      <c r="A14" s="19">
        <v>5</v>
      </c>
      <c r="B14" s="114" t="s">
        <v>55</v>
      </c>
      <c r="C14" s="21" t="s">
        <v>56</v>
      </c>
      <c r="D14" s="7" t="s">
        <v>50</v>
      </c>
      <c r="E14" s="7" t="s">
        <v>51</v>
      </c>
      <c r="F14" s="20" t="s">
        <v>52</v>
      </c>
      <c r="G14" s="17" t="s">
        <v>53</v>
      </c>
      <c r="H14" s="4">
        <v>2</v>
      </c>
      <c r="I14" s="91">
        <v>44529</v>
      </c>
      <c r="J14" s="124">
        <v>44804</v>
      </c>
      <c r="K14" s="59">
        <f t="shared" si="0"/>
        <v>39.285714285714285</v>
      </c>
      <c r="L14" s="17">
        <v>2</v>
      </c>
      <c r="M14" s="60">
        <f t="shared" si="1"/>
        <v>1</v>
      </c>
      <c r="N14" s="61">
        <f t="shared" si="2"/>
        <v>39.285714285714285</v>
      </c>
      <c r="O14" s="61">
        <f t="shared" si="3"/>
        <v>39.285714285714285</v>
      </c>
      <c r="P14" s="61">
        <f t="shared" si="4"/>
        <v>39.285714285714285</v>
      </c>
      <c r="Q14" s="6" t="s">
        <v>39</v>
      </c>
      <c r="R14" s="4" t="s">
        <v>40</v>
      </c>
      <c r="S14" s="3" t="s">
        <v>58</v>
      </c>
      <c r="T14" s="4" t="s">
        <v>42</v>
      </c>
      <c r="U14" s="62">
        <v>2021</v>
      </c>
      <c r="V14" s="4">
        <v>855</v>
      </c>
      <c r="W14" s="9">
        <v>2</v>
      </c>
      <c r="X14" s="9">
        <v>3</v>
      </c>
    </row>
    <row r="15" spans="1:30" s="11" customFormat="1" ht="76.5" customHeight="1" thickBot="1" x14ac:dyDescent="0.3">
      <c r="A15" s="19">
        <v>6</v>
      </c>
      <c r="B15" s="114" t="s">
        <v>59</v>
      </c>
      <c r="C15" s="21" t="s">
        <v>60</v>
      </c>
      <c r="D15" s="7" t="s">
        <v>50</v>
      </c>
      <c r="E15" s="7" t="s">
        <v>46</v>
      </c>
      <c r="F15" s="20" t="s">
        <v>47</v>
      </c>
      <c r="G15" s="17" t="s">
        <v>48</v>
      </c>
      <c r="H15" s="4">
        <v>1</v>
      </c>
      <c r="I15" s="91">
        <v>44529</v>
      </c>
      <c r="J15" s="154">
        <v>44865</v>
      </c>
      <c r="K15" s="59">
        <f t="shared" si="0"/>
        <v>48</v>
      </c>
      <c r="L15" s="17">
        <v>1</v>
      </c>
      <c r="M15" s="60">
        <f t="shared" si="1"/>
        <v>1</v>
      </c>
      <c r="N15" s="61">
        <f t="shared" si="2"/>
        <v>48</v>
      </c>
      <c r="O15" s="61">
        <f t="shared" si="3"/>
        <v>48</v>
      </c>
      <c r="P15" s="61">
        <f t="shared" si="4"/>
        <v>48</v>
      </c>
      <c r="Q15" s="6" t="s">
        <v>39</v>
      </c>
      <c r="R15" s="4" t="s">
        <v>40</v>
      </c>
      <c r="S15" s="3" t="s">
        <v>61</v>
      </c>
      <c r="T15" s="4" t="s">
        <v>42</v>
      </c>
      <c r="U15" s="62">
        <v>2021</v>
      </c>
      <c r="V15" s="4">
        <v>856</v>
      </c>
      <c r="W15" s="9">
        <v>1</v>
      </c>
      <c r="X15" s="9">
        <v>4</v>
      </c>
    </row>
    <row r="16" spans="1:30" s="11" customFormat="1" ht="84.75" customHeight="1" thickBot="1" x14ac:dyDescent="0.3">
      <c r="A16" s="19">
        <v>7</v>
      </c>
      <c r="B16" s="114" t="s">
        <v>59</v>
      </c>
      <c r="C16" s="21" t="s">
        <v>60</v>
      </c>
      <c r="D16" s="7" t="s">
        <v>50</v>
      </c>
      <c r="E16" s="7" t="s">
        <v>51</v>
      </c>
      <c r="F16" s="20" t="s">
        <v>52</v>
      </c>
      <c r="G16" s="92" t="s">
        <v>53</v>
      </c>
      <c r="H16" s="4">
        <v>2</v>
      </c>
      <c r="I16" s="91">
        <v>44529</v>
      </c>
      <c r="J16" s="124">
        <v>44804</v>
      </c>
      <c r="K16" s="59">
        <f t="shared" si="0"/>
        <v>39.285714285714285</v>
      </c>
      <c r="L16" s="17">
        <v>2</v>
      </c>
      <c r="M16" s="60">
        <f t="shared" si="1"/>
        <v>1</v>
      </c>
      <c r="N16" s="61">
        <f t="shared" si="2"/>
        <v>39.285714285714285</v>
      </c>
      <c r="O16" s="61">
        <f t="shared" si="3"/>
        <v>39.285714285714285</v>
      </c>
      <c r="P16" s="61">
        <f t="shared" si="4"/>
        <v>39.285714285714285</v>
      </c>
      <c r="Q16" s="6" t="s">
        <v>39</v>
      </c>
      <c r="R16" s="4" t="s">
        <v>40</v>
      </c>
      <c r="S16" s="3" t="s">
        <v>54</v>
      </c>
      <c r="T16" s="108" t="s">
        <v>42</v>
      </c>
      <c r="U16" s="109">
        <v>2021</v>
      </c>
      <c r="V16" s="108">
        <v>857</v>
      </c>
      <c r="W16" s="9">
        <v>2</v>
      </c>
      <c r="X16" s="9">
        <v>4</v>
      </c>
    </row>
    <row r="17" spans="1:24" ht="132.75" customHeight="1" thickBot="1" x14ac:dyDescent="0.25">
      <c r="A17" s="19">
        <v>8</v>
      </c>
      <c r="B17" s="8" t="s">
        <v>62</v>
      </c>
      <c r="C17" s="7" t="s">
        <v>63</v>
      </c>
      <c r="D17" s="7" t="s">
        <v>64</v>
      </c>
      <c r="E17" s="7" t="s">
        <v>65</v>
      </c>
      <c r="F17" s="7" t="s">
        <v>66</v>
      </c>
      <c r="G17" s="6" t="s">
        <v>67</v>
      </c>
      <c r="H17" s="9">
        <v>2</v>
      </c>
      <c r="I17" s="10">
        <v>44749</v>
      </c>
      <c r="J17" s="117">
        <v>44926</v>
      </c>
      <c r="K17" s="59">
        <f t="shared" si="0"/>
        <v>25.285714285714285</v>
      </c>
      <c r="L17" s="9">
        <v>2</v>
      </c>
      <c r="M17" s="60">
        <f t="shared" si="1"/>
        <v>1</v>
      </c>
      <c r="N17" s="61">
        <f t="shared" si="2"/>
        <v>25.285714285714285</v>
      </c>
      <c r="O17" s="61">
        <f t="shared" si="3"/>
        <v>25.285714285714285</v>
      </c>
      <c r="P17" s="61">
        <f t="shared" si="4"/>
        <v>25.285714285714285</v>
      </c>
      <c r="Q17" s="107" t="s">
        <v>68</v>
      </c>
      <c r="R17" s="4" t="s">
        <v>40</v>
      </c>
      <c r="S17" s="7" t="s">
        <v>69</v>
      </c>
      <c r="T17" s="4" t="s">
        <v>70</v>
      </c>
      <c r="U17" s="62">
        <v>2021</v>
      </c>
      <c r="V17" s="6">
        <v>894</v>
      </c>
      <c r="W17" s="9">
        <v>1</v>
      </c>
      <c r="X17" s="9">
        <v>5</v>
      </c>
    </row>
    <row r="18" spans="1:24" ht="106.5" customHeight="1" thickBot="1" x14ac:dyDescent="0.25">
      <c r="A18" s="19">
        <v>9</v>
      </c>
      <c r="B18" s="8" t="s">
        <v>62</v>
      </c>
      <c r="C18" s="7" t="s">
        <v>63</v>
      </c>
      <c r="D18" s="7" t="s">
        <v>71</v>
      </c>
      <c r="E18" s="7" t="s">
        <v>72</v>
      </c>
      <c r="F18" s="7" t="s">
        <v>73</v>
      </c>
      <c r="G18" s="6" t="s">
        <v>74</v>
      </c>
      <c r="H18" s="9">
        <v>1</v>
      </c>
      <c r="I18" s="10">
        <v>44749</v>
      </c>
      <c r="J18" s="117">
        <v>44895</v>
      </c>
      <c r="K18" s="59">
        <f t="shared" si="0"/>
        <v>20.857142857142858</v>
      </c>
      <c r="L18" s="9">
        <v>1</v>
      </c>
      <c r="M18" s="60">
        <f t="shared" si="1"/>
        <v>1</v>
      </c>
      <c r="N18" s="61">
        <f t="shared" si="2"/>
        <v>20.857142857142858</v>
      </c>
      <c r="O18" s="61">
        <f t="shared" si="3"/>
        <v>20.857142857142858</v>
      </c>
      <c r="P18" s="61">
        <f t="shared" si="4"/>
        <v>20.857142857142858</v>
      </c>
      <c r="Q18" s="6" t="s">
        <v>75</v>
      </c>
      <c r="R18" s="4" t="s">
        <v>40</v>
      </c>
      <c r="S18" s="12" t="s">
        <v>76</v>
      </c>
      <c r="T18" s="4" t="s">
        <v>70</v>
      </c>
      <c r="U18" s="62">
        <v>2021</v>
      </c>
      <c r="V18" s="6" t="s">
        <v>77</v>
      </c>
      <c r="W18" s="9">
        <v>2</v>
      </c>
      <c r="X18" s="9">
        <v>5</v>
      </c>
    </row>
    <row r="19" spans="1:24" ht="106.5" customHeight="1" thickBot="1" x14ac:dyDescent="0.25">
      <c r="A19" s="19">
        <v>10</v>
      </c>
      <c r="B19" s="8" t="s">
        <v>62</v>
      </c>
      <c r="C19" s="7" t="s">
        <v>63</v>
      </c>
      <c r="D19" s="7" t="s">
        <v>78</v>
      </c>
      <c r="E19" s="7" t="s">
        <v>79</v>
      </c>
      <c r="F19" s="7" t="s">
        <v>80</v>
      </c>
      <c r="G19" s="6" t="s">
        <v>81</v>
      </c>
      <c r="H19" s="9">
        <v>1</v>
      </c>
      <c r="I19" s="10">
        <v>44749</v>
      </c>
      <c r="J19" s="117">
        <v>44910</v>
      </c>
      <c r="K19" s="59">
        <f t="shared" si="0"/>
        <v>23</v>
      </c>
      <c r="L19" s="9">
        <v>1</v>
      </c>
      <c r="M19" s="60">
        <f t="shared" si="1"/>
        <v>1</v>
      </c>
      <c r="N19" s="61">
        <f t="shared" si="2"/>
        <v>23</v>
      </c>
      <c r="O19" s="61">
        <f t="shared" si="3"/>
        <v>23</v>
      </c>
      <c r="P19" s="61">
        <f t="shared" si="4"/>
        <v>23</v>
      </c>
      <c r="Q19" s="6" t="s">
        <v>82</v>
      </c>
      <c r="R19" s="4" t="s">
        <v>40</v>
      </c>
      <c r="S19" s="7" t="s">
        <v>83</v>
      </c>
      <c r="T19" s="4" t="s">
        <v>70</v>
      </c>
      <c r="U19" s="62">
        <v>2021</v>
      </c>
      <c r="V19" s="9">
        <v>922</v>
      </c>
      <c r="W19" s="9">
        <v>3</v>
      </c>
      <c r="X19" s="9">
        <v>5</v>
      </c>
    </row>
    <row r="20" spans="1:24" ht="106.5" customHeight="1" thickBot="1" x14ac:dyDescent="0.25">
      <c r="A20" s="19">
        <v>11</v>
      </c>
      <c r="B20" s="8" t="s">
        <v>62</v>
      </c>
      <c r="C20" s="7" t="s">
        <v>63</v>
      </c>
      <c r="D20" s="7" t="s">
        <v>64</v>
      </c>
      <c r="E20" s="7" t="s">
        <v>84</v>
      </c>
      <c r="F20" s="7" t="s">
        <v>85</v>
      </c>
      <c r="G20" s="6" t="s">
        <v>86</v>
      </c>
      <c r="H20" s="9">
        <v>1</v>
      </c>
      <c r="I20" s="10">
        <v>44749</v>
      </c>
      <c r="J20" s="117">
        <v>44910</v>
      </c>
      <c r="K20" s="59">
        <f t="shared" si="0"/>
        <v>23</v>
      </c>
      <c r="L20" s="9">
        <v>1</v>
      </c>
      <c r="M20" s="60">
        <f t="shared" si="1"/>
        <v>1</v>
      </c>
      <c r="N20" s="61">
        <f t="shared" si="2"/>
        <v>23</v>
      </c>
      <c r="O20" s="61">
        <f t="shared" si="3"/>
        <v>23</v>
      </c>
      <c r="P20" s="61">
        <f t="shared" si="4"/>
        <v>23</v>
      </c>
      <c r="Q20" s="6" t="s">
        <v>82</v>
      </c>
      <c r="R20" s="4" t="s">
        <v>40</v>
      </c>
      <c r="S20" s="7" t="s">
        <v>87</v>
      </c>
      <c r="T20" s="4" t="s">
        <v>70</v>
      </c>
      <c r="U20" s="62">
        <v>2021</v>
      </c>
      <c r="V20" s="9">
        <v>922</v>
      </c>
      <c r="W20" s="9">
        <v>4</v>
      </c>
      <c r="X20" s="9">
        <v>5</v>
      </c>
    </row>
    <row r="21" spans="1:24" ht="82.5" customHeight="1" thickBot="1" x14ac:dyDescent="0.25">
      <c r="A21" s="19">
        <v>12</v>
      </c>
      <c r="B21" s="8" t="s">
        <v>62</v>
      </c>
      <c r="C21" s="7" t="s">
        <v>63</v>
      </c>
      <c r="D21" s="7" t="s">
        <v>88</v>
      </c>
      <c r="E21" s="7" t="s">
        <v>89</v>
      </c>
      <c r="F21" s="7" t="s">
        <v>90</v>
      </c>
      <c r="G21" s="6" t="s">
        <v>91</v>
      </c>
      <c r="H21" s="9">
        <v>1</v>
      </c>
      <c r="I21" s="10">
        <v>44749</v>
      </c>
      <c r="J21" s="117">
        <v>44834</v>
      </c>
      <c r="K21" s="59">
        <f t="shared" si="0"/>
        <v>12.142857142857142</v>
      </c>
      <c r="L21" s="9">
        <v>1</v>
      </c>
      <c r="M21" s="60">
        <f t="shared" si="1"/>
        <v>1</v>
      </c>
      <c r="N21" s="61">
        <f t="shared" si="2"/>
        <v>12.142857142857142</v>
      </c>
      <c r="O21" s="61">
        <f t="shared" si="3"/>
        <v>12.142857142857142</v>
      </c>
      <c r="P21" s="61">
        <f t="shared" si="4"/>
        <v>12.142857142857142</v>
      </c>
      <c r="Q21" s="6" t="s">
        <v>75</v>
      </c>
      <c r="R21" s="4" t="s">
        <v>40</v>
      </c>
      <c r="S21" s="7" t="s">
        <v>92</v>
      </c>
      <c r="T21" s="4" t="s">
        <v>70</v>
      </c>
      <c r="U21" s="62">
        <v>2021</v>
      </c>
      <c r="V21" s="6">
        <v>922</v>
      </c>
      <c r="W21" s="9">
        <v>5</v>
      </c>
      <c r="X21" s="9">
        <v>5</v>
      </c>
    </row>
    <row r="22" spans="1:24" ht="141" customHeight="1" thickBot="1" x14ac:dyDescent="0.25">
      <c r="A22" s="19">
        <v>13</v>
      </c>
      <c r="B22" s="8" t="s">
        <v>93</v>
      </c>
      <c r="C22" s="7" t="s">
        <v>94</v>
      </c>
      <c r="D22" s="7" t="s">
        <v>95</v>
      </c>
      <c r="E22" s="7" t="s">
        <v>96</v>
      </c>
      <c r="F22" s="7" t="s">
        <v>66</v>
      </c>
      <c r="G22" s="6" t="s">
        <v>67</v>
      </c>
      <c r="H22" s="9">
        <v>2</v>
      </c>
      <c r="I22" s="10">
        <v>44749</v>
      </c>
      <c r="J22" s="117">
        <v>44926</v>
      </c>
      <c r="K22" s="59">
        <f t="shared" si="0"/>
        <v>25.285714285714285</v>
      </c>
      <c r="L22" s="9">
        <v>2</v>
      </c>
      <c r="M22" s="60">
        <f t="shared" si="1"/>
        <v>1</v>
      </c>
      <c r="N22" s="61">
        <f t="shared" si="2"/>
        <v>25.285714285714285</v>
      </c>
      <c r="O22" s="61">
        <f t="shared" si="3"/>
        <v>25.285714285714285</v>
      </c>
      <c r="P22" s="61">
        <f t="shared" si="4"/>
        <v>25.285714285714285</v>
      </c>
      <c r="Q22" s="6" t="s">
        <v>68</v>
      </c>
      <c r="R22" s="4" t="s">
        <v>40</v>
      </c>
      <c r="S22" s="7" t="s">
        <v>69</v>
      </c>
      <c r="T22" s="4" t="s">
        <v>70</v>
      </c>
      <c r="U22" s="62">
        <v>2021</v>
      </c>
      <c r="V22" s="9">
        <v>897</v>
      </c>
      <c r="W22" s="9">
        <v>1</v>
      </c>
      <c r="X22" s="9">
        <v>6</v>
      </c>
    </row>
    <row r="23" spans="1:24" ht="106.5" customHeight="1" thickBot="1" x14ac:dyDescent="0.25">
      <c r="A23" s="19">
        <v>14</v>
      </c>
      <c r="B23" s="8" t="s">
        <v>93</v>
      </c>
      <c r="C23" s="7" t="s">
        <v>94</v>
      </c>
      <c r="D23" s="7" t="s">
        <v>95</v>
      </c>
      <c r="E23" s="7" t="s">
        <v>97</v>
      </c>
      <c r="F23" s="7" t="s">
        <v>73</v>
      </c>
      <c r="G23" s="6" t="s">
        <v>74</v>
      </c>
      <c r="H23" s="9">
        <v>1</v>
      </c>
      <c r="I23" s="10">
        <v>44749</v>
      </c>
      <c r="J23" s="117">
        <v>44895</v>
      </c>
      <c r="K23" s="59">
        <f t="shared" si="0"/>
        <v>20.857142857142858</v>
      </c>
      <c r="L23" s="9">
        <v>1</v>
      </c>
      <c r="M23" s="60">
        <f t="shared" si="1"/>
        <v>1</v>
      </c>
      <c r="N23" s="61">
        <f t="shared" si="2"/>
        <v>20.857142857142858</v>
      </c>
      <c r="O23" s="61">
        <f t="shared" si="3"/>
        <v>20.857142857142858</v>
      </c>
      <c r="P23" s="61">
        <f t="shared" si="4"/>
        <v>20.857142857142858</v>
      </c>
      <c r="Q23" s="6" t="s">
        <v>75</v>
      </c>
      <c r="R23" s="4" t="s">
        <v>40</v>
      </c>
      <c r="S23" s="12" t="s">
        <v>98</v>
      </c>
      <c r="T23" s="4" t="s">
        <v>70</v>
      </c>
      <c r="U23" s="62">
        <v>2021</v>
      </c>
      <c r="V23" s="6" t="s">
        <v>99</v>
      </c>
      <c r="W23" s="9">
        <v>2</v>
      </c>
      <c r="X23" s="9">
        <v>6</v>
      </c>
    </row>
    <row r="24" spans="1:24" ht="122.25" customHeight="1" thickBot="1" x14ac:dyDescent="0.25">
      <c r="A24" s="19">
        <v>15</v>
      </c>
      <c r="B24" s="8" t="s">
        <v>93</v>
      </c>
      <c r="C24" s="7" t="s">
        <v>94</v>
      </c>
      <c r="D24" s="7" t="s">
        <v>95</v>
      </c>
      <c r="E24" s="7" t="s">
        <v>100</v>
      </c>
      <c r="F24" s="7" t="s">
        <v>101</v>
      </c>
      <c r="G24" s="6" t="s">
        <v>102</v>
      </c>
      <c r="H24" s="9">
        <v>1</v>
      </c>
      <c r="I24" s="10">
        <v>44749</v>
      </c>
      <c r="J24" s="117">
        <v>44895</v>
      </c>
      <c r="K24" s="59">
        <f t="shared" si="0"/>
        <v>20.857142857142858</v>
      </c>
      <c r="L24" s="9">
        <v>1</v>
      </c>
      <c r="M24" s="60">
        <f t="shared" si="1"/>
        <v>1</v>
      </c>
      <c r="N24" s="61">
        <f t="shared" si="2"/>
        <v>20.857142857142858</v>
      </c>
      <c r="O24" s="61">
        <f t="shared" si="3"/>
        <v>20.857142857142858</v>
      </c>
      <c r="P24" s="61">
        <f t="shared" si="4"/>
        <v>20.857142857142858</v>
      </c>
      <c r="Q24" s="6" t="s">
        <v>75</v>
      </c>
      <c r="R24" s="4" t="s">
        <v>40</v>
      </c>
      <c r="S24" s="157" t="s">
        <v>103</v>
      </c>
      <c r="T24" s="4" t="s">
        <v>70</v>
      </c>
      <c r="U24" s="62">
        <v>2021</v>
      </c>
      <c r="V24" s="6" t="s">
        <v>104</v>
      </c>
      <c r="W24" s="9">
        <v>3</v>
      </c>
      <c r="X24" s="9">
        <v>6</v>
      </c>
    </row>
    <row r="25" spans="1:24" ht="205.5" customHeight="1" thickBot="1" x14ac:dyDescent="0.25">
      <c r="A25" s="19">
        <v>16</v>
      </c>
      <c r="B25" s="8" t="s">
        <v>93</v>
      </c>
      <c r="C25" s="7" t="s">
        <v>94</v>
      </c>
      <c r="D25" s="7" t="s">
        <v>95</v>
      </c>
      <c r="E25" s="7" t="s">
        <v>105</v>
      </c>
      <c r="F25" s="7" t="s">
        <v>106</v>
      </c>
      <c r="G25" s="6" t="s">
        <v>107</v>
      </c>
      <c r="H25" s="9">
        <v>3</v>
      </c>
      <c r="I25" s="10">
        <v>44749</v>
      </c>
      <c r="J25" s="117">
        <v>44895</v>
      </c>
      <c r="K25" s="59">
        <f t="shared" si="0"/>
        <v>20.857142857142858</v>
      </c>
      <c r="L25" s="9">
        <v>3</v>
      </c>
      <c r="M25" s="60">
        <f t="shared" si="1"/>
        <v>1</v>
      </c>
      <c r="N25" s="61">
        <f t="shared" si="2"/>
        <v>20.857142857142858</v>
      </c>
      <c r="O25" s="61">
        <f t="shared" si="3"/>
        <v>20.857142857142858</v>
      </c>
      <c r="P25" s="61">
        <f t="shared" si="4"/>
        <v>20.857142857142858</v>
      </c>
      <c r="Q25" s="6" t="s">
        <v>108</v>
      </c>
      <c r="R25" s="4" t="s">
        <v>40</v>
      </c>
      <c r="S25" s="7" t="s">
        <v>109</v>
      </c>
      <c r="T25" s="4" t="s">
        <v>70</v>
      </c>
      <c r="U25" s="62">
        <v>2021</v>
      </c>
      <c r="V25" s="4" t="s">
        <v>110</v>
      </c>
      <c r="W25" s="9">
        <v>4</v>
      </c>
      <c r="X25" s="9">
        <v>6</v>
      </c>
    </row>
    <row r="26" spans="1:24" ht="106.5" customHeight="1" thickBot="1" x14ac:dyDescent="0.25">
      <c r="A26" s="19">
        <v>17</v>
      </c>
      <c r="B26" s="8" t="s">
        <v>93</v>
      </c>
      <c r="C26" s="7" t="s">
        <v>94</v>
      </c>
      <c r="D26" s="7" t="s">
        <v>95</v>
      </c>
      <c r="E26" s="7" t="s">
        <v>111</v>
      </c>
      <c r="F26" s="7" t="s">
        <v>112</v>
      </c>
      <c r="G26" s="6" t="s">
        <v>113</v>
      </c>
      <c r="H26" s="9">
        <v>1</v>
      </c>
      <c r="I26" s="10">
        <v>44749</v>
      </c>
      <c r="J26" s="117">
        <v>44926</v>
      </c>
      <c r="K26" s="59">
        <f t="shared" si="0"/>
        <v>25.285714285714285</v>
      </c>
      <c r="L26" s="9">
        <v>1</v>
      </c>
      <c r="M26" s="60">
        <f t="shared" si="1"/>
        <v>1</v>
      </c>
      <c r="N26" s="61">
        <f t="shared" si="2"/>
        <v>25.285714285714285</v>
      </c>
      <c r="O26" s="61">
        <f t="shared" si="3"/>
        <v>25.285714285714285</v>
      </c>
      <c r="P26" s="61">
        <f t="shared" si="4"/>
        <v>25.285714285714285</v>
      </c>
      <c r="Q26" s="6" t="s">
        <v>114</v>
      </c>
      <c r="R26" s="4" t="s">
        <v>40</v>
      </c>
      <c r="S26" s="7" t="s">
        <v>115</v>
      </c>
      <c r="T26" s="4" t="s">
        <v>70</v>
      </c>
      <c r="U26" s="62">
        <v>2021</v>
      </c>
      <c r="V26" s="9">
        <v>901</v>
      </c>
      <c r="W26" s="9">
        <v>5</v>
      </c>
      <c r="X26" s="9">
        <v>6</v>
      </c>
    </row>
    <row r="27" spans="1:24" ht="106.5" customHeight="1" thickBot="1" x14ac:dyDescent="0.25">
      <c r="A27" s="19">
        <v>18</v>
      </c>
      <c r="B27" s="8" t="s">
        <v>93</v>
      </c>
      <c r="C27" s="7" t="s">
        <v>94</v>
      </c>
      <c r="D27" s="7" t="s">
        <v>95</v>
      </c>
      <c r="E27" s="7" t="s">
        <v>116</v>
      </c>
      <c r="F27" s="7" t="s">
        <v>117</v>
      </c>
      <c r="G27" s="6" t="s">
        <v>118</v>
      </c>
      <c r="H27" s="9">
        <v>2</v>
      </c>
      <c r="I27" s="10">
        <v>44749</v>
      </c>
      <c r="J27" s="117">
        <v>44910</v>
      </c>
      <c r="K27" s="59">
        <f t="shared" si="0"/>
        <v>23</v>
      </c>
      <c r="L27" s="9">
        <v>2</v>
      </c>
      <c r="M27" s="60">
        <f t="shared" si="1"/>
        <v>1</v>
      </c>
      <c r="N27" s="61">
        <f t="shared" si="2"/>
        <v>23</v>
      </c>
      <c r="O27" s="61">
        <f t="shared" si="3"/>
        <v>23</v>
      </c>
      <c r="P27" s="61">
        <f t="shared" si="4"/>
        <v>23</v>
      </c>
      <c r="Q27" s="6" t="s">
        <v>119</v>
      </c>
      <c r="R27" s="4" t="s">
        <v>40</v>
      </c>
      <c r="S27" s="7" t="s">
        <v>120</v>
      </c>
      <c r="T27" s="4" t="s">
        <v>70</v>
      </c>
      <c r="U27" s="62">
        <v>2021</v>
      </c>
      <c r="V27" s="9">
        <v>934</v>
      </c>
      <c r="W27" s="9">
        <v>6</v>
      </c>
      <c r="X27" s="9">
        <v>6</v>
      </c>
    </row>
    <row r="28" spans="1:24" ht="141" customHeight="1" thickBot="1" x14ac:dyDescent="0.25">
      <c r="A28" s="19">
        <v>19</v>
      </c>
      <c r="B28" s="8" t="s">
        <v>121</v>
      </c>
      <c r="C28" s="7" t="s">
        <v>122</v>
      </c>
      <c r="D28" s="7" t="s">
        <v>123</v>
      </c>
      <c r="E28" s="7" t="s">
        <v>124</v>
      </c>
      <c r="F28" s="7" t="s">
        <v>125</v>
      </c>
      <c r="G28" s="6" t="s">
        <v>126</v>
      </c>
      <c r="H28" s="9">
        <v>3</v>
      </c>
      <c r="I28" s="10">
        <v>44749</v>
      </c>
      <c r="J28" s="117">
        <v>44895</v>
      </c>
      <c r="K28" s="59">
        <f t="shared" si="0"/>
        <v>20.857142857142858</v>
      </c>
      <c r="L28" s="9">
        <v>3</v>
      </c>
      <c r="M28" s="60">
        <f t="shared" si="1"/>
        <v>1</v>
      </c>
      <c r="N28" s="61">
        <f t="shared" si="2"/>
        <v>20.857142857142858</v>
      </c>
      <c r="O28" s="61">
        <f t="shared" si="3"/>
        <v>20.857142857142858</v>
      </c>
      <c r="P28" s="61">
        <f t="shared" si="4"/>
        <v>20.857142857142858</v>
      </c>
      <c r="Q28" s="6" t="s">
        <v>127</v>
      </c>
      <c r="R28" s="4" t="s">
        <v>40</v>
      </c>
      <c r="S28" s="7" t="s">
        <v>128</v>
      </c>
      <c r="T28" s="4" t="s">
        <v>70</v>
      </c>
      <c r="U28" s="62">
        <v>2021</v>
      </c>
      <c r="V28" s="9">
        <v>858</v>
      </c>
      <c r="W28" s="9">
        <v>1</v>
      </c>
      <c r="X28" s="9">
        <v>7</v>
      </c>
    </row>
    <row r="29" spans="1:24" ht="106.5" customHeight="1" thickBot="1" x14ac:dyDescent="0.25">
      <c r="A29" s="19">
        <v>20</v>
      </c>
      <c r="B29" s="8" t="s">
        <v>129</v>
      </c>
      <c r="C29" s="7" t="s">
        <v>130</v>
      </c>
      <c r="D29" s="7" t="s">
        <v>131</v>
      </c>
      <c r="E29" s="7" t="s">
        <v>132</v>
      </c>
      <c r="F29" s="7" t="s">
        <v>133</v>
      </c>
      <c r="G29" s="6" t="s">
        <v>126</v>
      </c>
      <c r="H29" s="9">
        <v>3</v>
      </c>
      <c r="I29" s="10">
        <v>44749</v>
      </c>
      <c r="J29" s="117">
        <v>44926</v>
      </c>
      <c r="K29" s="59">
        <f t="shared" si="0"/>
        <v>25.285714285714285</v>
      </c>
      <c r="L29" s="9">
        <v>3</v>
      </c>
      <c r="M29" s="60">
        <f t="shared" si="1"/>
        <v>1</v>
      </c>
      <c r="N29" s="61">
        <f t="shared" si="2"/>
        <v>25.285714285714285</v>
      </c>
      <c r="O29" s="61">
        <f t="shared" si="3"/>
        <v>25.285714285714285</v>
      </c>
      <c r="P29" s="61">
        <f t="shared" si="4"/>
        <v>25.285714285714285</v>
      </c>
      <c r="Q29" s="6" t="s">
        <v>127</v>
      </c>
      <c r="R29" s="4" t="s">
        <v>40</v>
      </c>
      <c r="S29" s="7" t="s">
        <v>134</v>
      </c>
      <c r="T29" s="4" t="s">
        <v>70</v>
      </c>
      <c r="U29" s="62">
        <v>2021</v>
      </c>
      <c r="V29" s="9">
        <v>859</v>
      </c>
      <c r="W29" s="9">
        <v>1</v>
      </c>
      <c r="X29" s="9">
        <v>8</v>
      </c>
    </row>
    <row r="30" spans="1:24" ht="168" customHeight="1" thickBot="1" x14ac:dyDescent="0.25">
      <c r="A30" s="19">
        <v>21</v>
      </c>
      <c r="B30" s="8" t="s">
        <v>135</v>
      </c>
      <c r="C30" s="7" t="s">
        <v>136</v>
      </c>
      <c r="D30" s="7" t="s">
        <v>137</v>
      </c>
      <c r="E30" s="7" t="s">
        <v>138</v>
      </c>
      <c r="F30" s="7" t="s">
        <v>139</v>
      </c>
      <c r="G30" s="6" t="s">
        <v>140</v>
      </c>
      <c r="H30" s="9">
        <v>2</v>
      </c>
      <c r="I30" s="10">
        <v>44749</v>
      </c>
      <c r="J30" s="117">
        <v>44926</v>
      </c>
      <c r="K30" s="59">
        <f t="shared" si="0"/>
        <v>25.285714285714285</v>
      </c>
      <c r="L30" s="9">
        <v>2</v>
      </c>
      <c r="M30" s="60">
        <f t="shared" si="1"/>
        <v>1</v>
      </c>
      <c r="N30" s="61">
        <f t="shared" si="2"/>
        <v>25.285714285714285</v>
      </c>
      <c r="O30" s="61">
        <f t="shared" si="3"/>
        <v>25.285714285714285</v>
      </c>
      <c r="P30" s="61">
        <f t="shared" si="4"/>
        <v>25.285714285714285</v>
      </c>
      <c r="Q30" s="4" t="s">
        <v>141</v>
      </c>
      <c r="R30" s="4" t="s">
        <v>40</v>
      </c>
      <c r="S30" s="7" t="s">
        <v>142</v>
      </c>
      <c r="T30" s="4" t="s">
        <v>70</v>
      </c>
      <c r="U30" s="62">
        <v>2021</v>
      </c>
      <c r="V30" s="6" t="s">
        <v>143</v>
      </c>
      <c r="W30" s="9">
        <v>1</v>
      </c>
      <c r="X30" s="9">
        <v>9</v>
      </c>
    </row>
    <row r="31" spans="1:24" ht="156" customHeight="1" thickBot="1" x14ac:dyDescent="0.25">
      <c r="A31" s="19">
        <v>22</v>
      </c>
      <c r="B31" s="8" t="s">
        <v>144</v>
      </c>
      <c r="C31" s="7" t="s">
        <v>136</v>
      </c>
      <c r="D31" s="7" t="s">
        <v>145</v>
      </c>
      <c r="E31" s="7" t="s">
        <v>146</v>
      </c>
      <c r="F31" s="7" t="s">
        <v>147</v>
      </c>
      <c r="G31" s="6" t="s">
        <v>126</v>
      </c>
      <c r="H31" s="9">
        <v>1</v>
      </c>
      <c r="I31" s="10">
        <v>44749</v>
      </c>
      <c r="J31" s="117">
        <v>44926</v>
      </c>
      <c r="K31" s="59">
        <f>+(J31-I31)/7</f>
        <v>25.285714285714285</v>
      </c>
      <c r="L31" s="9">
        <v>1</v>
      </c>
      <c r="M31" s="60">
        <f>+L31/H31</f>
        <v>1</v>
      </c>
      <c r="N31" s="61">
        <f>+M31*K31</f>
        <v>25.285714285714285</v>
      </c>
      <c r="O31" s="61">
        <f>+IF(J31&lt;=$C$6,N31,0)</f>
        <v>25.285714285714285</v>
      </c>
      <c r="P31" s="61">
        <f>+IF($C$6&gt;=J31,K31,0)</f>
        <v>25.285714285714285</v>
      </c>
      <c r="Q31" s="6" t="s">
        <v>148</v>
      </c>
      <c r="R31" s="4" t="s">
        <v>40</v>
      </c>
      <c r="S31" s="3" t="s">
        <v>149</v>
      </c>
      <c r="T31" s="4" t="s">
        <v>70</v>
      </c>
      <c r="U31" s="62">
        <v>2021</v>
      </c>
      <c r="V31" s="6" t="s">
        <v>143</v>
      </c>
      <c r="W31" s="9">
        <v>2</v>
      </c>
      <c r="X31" s="9">
        <v>9</v>
      </c>
    </row>
    <row r="32" spans="1:24" ht="183.75" customHeight="1" thickBot="1" x14ac:dyDescent="0.25">
      <c r="A32" s="19">
        <v>23</v>
      </c>
      <c r="B32" s="8" t="s">
        <v>144</v>
      </c>
      <c r="C32" s="7" t="s">
        <v>136</v>
      </c>
      <c r="D32" s="7" t="s">
        <v>137</v>
      </c>
      <c r="E32" s="7" t="s">
        <v>150</v>
      </c>
      <c r="F32" s="7" t="s">
        <v>151</v>
      </c>
      <c r="G32" s="6" t="s">
        <v>126</v>
      </c>
      <c r="H32" s="9">
        <v>1</v>
      </c>
      <c r="I32" s="10">
        <v>44749</v>
      </c>
      <c r="J32" s="117">
        <v>44926</v>
      </c>
      <c r="K32" s="59">
        <f t="shared" si="0"/>
        <v>25.285714285714285</v>
      </c>
      <c r="L32" s="9">
        <v>1</v>
      </c>
      <c r="M32" s="60">
        <f t="shared" si="1"/>
        <v>1</v>
      </c>
      <c r="N32" s="61">
        <f t="shared" si="2"/>
        <v>25.285714285714285</v>
      </c>
      <c r="O32" s="61">
        <f t="shared" si="3"/>
        <v>25.285714285714285</v>
      </c>
      <c r="P32" s="61">
        <f t="shared" si="4"/>
        <v>25.285714285714285</v>
      </c>
      <c r="Q32" s="6" t="s">
        <v>152</v>
      </c>
      <c r="R32" s="4" t="s">
        <v>40</v>
      </c>
      <c r="S32" s="7" t="s">
        <v>153</v>
      </c>
      <c r="T32" s="4" t="s">
        <v>70</v>
      </c>
      <c r="U32" s="62">
        <v>2021</v>
      </c>
      <c r="V32" s="6" t="s">
        <v>154</v>
      </c>
      <c r="W32" s="9">
        <v>3</v>
      </c>
      <c r="X32" s="9">
        <v>9</v>
      </c>
    </row>
    <row r="33" spans="1:24" ht="106.5" customHeight="1" thickBot="1" x14ac:dyDescent="0.25">
      <c r="A33" s="19">
        <v>24</v>
      </c>
      <c r="B33" s="161" t="s">
        <v>155</v>
      </c>
      <c r="C33" s="7" t="s">
        <v>156</v>
      </c>
      <c r="D33" s="7" t="s">
        <v>157</v>
      </c>
      <c r="E33" s="7" t="s">
        <v>158</v>
      </c>
      <c r="F33" s="7" t="s">
        <v>159</v>
      </c>
      <c r="G33" s="6" t="s">
        <v>126</v>
      </c>
      <c r="H33" s="9">
        <v>1</v>
      </c>
      <c r="I33" s="10">
        <v>44749</v>
      </c>
      <c r="J33" s="117">
        <v>44926</v>
      </c>
      <c r="K33" s="59">
        <f t="shared" si="0"/>
        <v>25.285714285714285</v>
      </c>
      <c r="L33" s="9">
        <v>1</v>
      </c>
      <c r="M33" s="60">
        <f t="shared" si="1"/>
        <v>1</v>
      </c>
      <c r="N33" s="61">
        <f t="shared" si="2"/>
        <v>25.285714285714285</v>
      </c>
      <c r="O33" s="61">
        <f t="shared" si="3"/>
        <v>25.285714285714285</v>
      </c>
      <c r="P33" s="61">
        <f t="shared" si="4"/>
        <v>25.285714285714285</v>
      </c>
      <c r="Q33" s="6" t="s">
        <v>160</v>
      </c>
      <c r="R33" s="4" t="s">
        <v>40</v>
      </c>
      <c r="S33" s="7" t="s">
        <v>161</v>
      </c>
      <c r="T33" s="4" t="s">
        <v>70</v>
      </c>
      <c r="U33" s="62">
        <v>2021</v>
      </c>
      <c r="V33" s="6" t="s">
        <v>162</v>
      </c>
      <c r="W33" s="9">
        <v>1</v>
      </c>
      <c r="X33" s="9">
        <v>10</v>
      </c>
    </row>
    <row r="34" spans="1:24" ht="106.5" customHeight="1" thickBot="1" x14ac:dyDescent="0.25">
      <c r="A34" s="19">
        <v>25</v>
      </c>
      <c r="B34" s="161" t="s">
        <v>155</v>
      </c>
      <c r="C34" s="7" t="s">
        <v>156</v>
      </c>
      <c r="D34" s="7" t="s">
        <v>157</v>
      </c>
      <c r="E34" s="7" t="s">
        <v>163</v>
      </c>
      <c r="F34" s="7" t="s">
        <v>164</v>
      </c>
      <c r="G34" s="6" t="s">
        <v>126</v>
      </c>
      <c r="H34" s="9">
        <v>1</v>
      </c>
      <c r="I34" s="10">
        <v>44749</v>
      </c>
      <c r="J34" s="117">
        <v>44926</v>
      </c>
      <c r="K34" s="59">
        <f t="shared" si="0"/>
        <v>25.285714285714285</v>
      </c>
      <c r="L34" s="9">
        <v>1</v>
      </c>
      <c r="M34" s="60">
        <f t="shared" si="1"/>
        <v>1</v>
      </c>
      <c r="N34" s="61">
        <f t="shared" si="2"/>
        <v>25.285714285714285</v>
      </c>
      <c r="O34" s="61">
        <f t="shared" si="3"/>
        <v>25.285714285714285</v>
      </c>
      <c r="P34" s="61">
        <f t="shared" si="4"/>
        <v>25.285714285714285</v>
      </c>
      <c r="Q34" s="6" t="s">
        <v>160</v>
      </c>
      <c r="R34" s="4" t="s">
        <v>40</v>
      </c>
      <c r="S34" s="7" t="s">
        <v>165</v>
      </c>
      <c r="T34" s="4" t="s">
        <v>70</v>
      </c>
      <c r="U34" s="62">
        <v>2021</v>
      </c>
      <c r="V34" s="6" t="s">
        <v>162</v>
      </c>
      <c r="W34" s="9">
        <v>2</v>
      </c>
      <c r="X34" s="9">
        <v>10</v>
      </c>
    </row>
    <row r="35" spans="1:24" ht="106.5" customHeight="1" thickBot="1" x14ac:dyDescent="0.25">
      <c r="A35" s="19">
        <v>26</v>
      </c>
      <c r="B35" s="8" t="s">
        <v>166</v>
      </c>
      <c r="C35" s="7" t="s">
        <v>167</v>
      </c>
      <c r="D35" s="7" t="s">
        <v>168</v>
      </c>
      <c r="E35" s="7" t="s">
        <v>169</v>
      </c>
      <c r="F35" s="7" t="s">
        <v>169</v>
      </c>
      <c r="G35" s="6" t="s">
        <v>170</v>
      </c>
      <c r="H35" s="9">
        <v>1</v>
      </c>
      <c r="I35" s="10">
        <v>44749</v>
      </c>
      <c r="J35" s="117">
        <v>44895</v>
      </c>
      <c r="K35" s="59">
        <f t="shared" si="0"/>
        <v>20.857142857142858</v>
      </c>
      <c r="L35" s="9">
        <v>1</v>
      </c>
      <c r="M35" s="60">
        <f t="shared" si="1"/>
        <v>1</v>
      </c>
      <c r="N35" s="61">
        <f t="shared" si="2"/>
        <v>20.857142857142858</v>
      </c>
      <c r="O35" s="61">
        <f t="shared" si="3"/>
        <v>20.857142857142858</v>
      </c>
      <c r="P35" s="61">
        <f t="shared" si="4"/>
        <v>20.857142857142858</v>
      </c>
      <c r="Q35" s="6" t="s">
        <v>171</v>
      </c>
      <c r="R35" s="4" t="s">
        <v>40</v>
      </c>
      <c r="S35" s="7" t="s">
        <v>172</v>
      </c>
      <c r="T35" s="4" t="s">
        <v>70</v>
      </c>
      <c r="U35" s="62">
        <v>2021</v>
      </c>
      <c r="V35" s="6" t="s">
        <v>173</v>
      </c>
      <c r="W35" s="9">
        <v>1</v>
      </c>
      <c r="X35" s="9">
        <v>11</v>
      </c>
    </row>
    <row r="36" spans="1:24" ht="106.5" customHeight="1" thickBot="1" x14ac:dyDescent="0.25">
      <c r="A36" s="19">
        <v>27</v>
      </c>
      <c r="B36" s="8" t="s">
        <v>174</v>
      </c>
      <c r="C36" s="7" t="s">
        <v>175</v>
      </c>
      <c r="D36" s="7" t="s">
        <v>176</v>
      </c>
      <c r="E36" s="7" t="s">
        <v>177</v>
      </c>
      <c r="F36" s="7" t="s">
        <v>178</v>
      </c>
      <c r="G36" s="6" t="s">
        <v>179</v>
      </c>
      <c r="H36" s="9">
        <v>1</v>
      </c>
      <c r="I36" s="10">
        <v>44749</v>
      </c>
      <c r="J36" s="117">
        <v>44785</v>
      </c>
      <c r="K36" s="59">
        <f t="shared" si="0"/>
        <v>5.1428571428571432</v>
      </c>
      <c r="L36" s="9">
        <v>1</v>
      </c>
      <c r="M36" s="60">
        <f t="shared" si="1"/>
        <v>1</v>
      </c>
      <c r="N36" s="61">
        <f t="shared" si="2"/>
        <v>5.1428571428571432</v>
      </c>
      <c r="O36" s="61">
        <f t="shared" si="3"/>
        <v>5.1428571428571432</v>
      </c>
      <c r="P36" s="61">
        <f t="shared" si="4"/>
        <v>5.1428571428571432</v>
      </c>
      <c r="Q36" s="6" t="s">
        <v>180</v>
      </c>
      <c r="R36" s="4" t="s">
        <v>40</v>
      </c>
      <c r="S36" s="7" t="s">
        <v>181</v>
      </c>
      <c r="T36" s="4" t="s">
        <v>70</v>
      </c>
      <c r="U36" s="62">
        <v>2021</v>
      </c>
      <c r="V36" s="9">
        <v>972</v>
      </c>
      <c r="W36" s="9">
        <v>1</v>
      </c>
      <c r="X36" s="9">
        <v>12</v>
      </c>
    </row>
    <row r="37" spans="1:24" ht="106.5" customHeight="1" thickBot="1" x14ac:dyDescent="0.25">
      <c r="A37" s="19">
        <v>28</v>
      </c>
      <c r="B37" s="8" t="s">
        <v>182</v>
      </c>
      <c r="C37" s="7" t="s">
        <v>183</v>
      </c>
      <c r="D37" s="7" t="s">
        <v>184</v>
      </c>
      <c r="E37" s="7" t="s">
        <v>185</v>
      </c>
      <c r="F37" s="7" t="s">
        <v>186</v>
      </c>
      <c r="G37" s="6" t="s">
        <v>187</v>
      </c>
      <c r="H37" s="9">
        <v>1</v>
      </c>
      <c r="I37" s="10">
        <v>44749</v>
      </c>
      <c r="J37" s="117">
        <v>44890</v>
      </c>
      <c r="K37" s="59">
        <f t="shared" si="0"/>
        <v>20.142857142857142</v>
      </c>
      <c r="L37" s="9">
        <v>1</v>
      </c>
      <c r="M37" s="60">
        <f t="shared" si="1"/>
        <v>1</v>
      </c>
      <c r="N37" s="61">
        <f t="shared" si="2"/>
        <v>20.142857142857142</v>
      </c>
      <c r="O37" s="61">
        <f t="shared" si="3"/>
        <v>20.142857142857142</v>
      </c>
      <c r="P37" s="61">
        <f t="shared" si="4"/>
        <v>20.142857142857142</v>
      </c>
      <c r="Q37" s="6" t="s">
        <v>180</v>
      </c>
      <c r="R37" s="4" t="s">
        <v>40</v>
      </c>
      <c r="S37" s="7" t="s">
        <v>188</v>
      </c>
      <c r="T37" s="4" t="s">
        <v>70</v>
      </c>
      <c r="U37" s="62">
        <v>2021</v>
      </c>
      <c r="V37" s="9">
        <v>972</v>
      </c>
      <c r="W37" s="9">
        <v>2</v>
      </c>
      <c r="X37" s="9">
        <v>12</v>
      </c>
    </row>
    <row r="38" spans="1:24" ht="167.25" customHeight="1" thickBot="1" x14ac:dyDescent="0.25">
      <c r="A38" s="19">
        <v>29</v>
      </c>
      <c r="B38" s="8" t="s">
        <v>189</v>
      </c>
      <c r="C38" s="7" t="s">
        <v>190</v>
      </c>
      <c r="D38" s="7" t="s">
        <v>191</v>
      </c>
      <c r="E38" s="7" t="s">
        <v>192</v>
      </c>
      <c r="F38" s="7" t="s">
        <v>193</v>
      </c>
      <c r="G38" s="6" t="s">
        <v>194</v>
      </c>
      <c r="H38" s="9">
        <v>4</v>
      </c>
      <c r="I38" s="10">
        <v>44749</v>
      </c>
      <c r="J38" s="117">
        <v>44895</v>
      </c>
      <c r="K38" s="59">
        <f t="shared" si="0"/>
        <v>20.857142857142858</v>
      </c>
      <c r="L38" s="9">
        <v>4</v>
      </c>
      <c r="M38" s="60">
        <f t="shared" si="1"/>
        <v>1</v>
      </c>
      <c r="N38" s="61">
        <f t="shared" si="2"/>
        <v>20.857142857142858</v>
      </c>
      <c r="O38" s="61">
        <f t="shared" si="3"/>
        <v>20.857142857142858</v>
      </c>
      <c r="P38" s="61">
        <f t="shared" si="4"/>
        <v>20.857142857142858</v>
      </c>
      <c r="Q38" s="6" t="s">
        <v>195</v>
      </c>
      <c r="R38" s="4" t="s">
        <v>40</v>
      </c>
      <c r="S38" s="7" t="s">
        <v>196</v>
      </c>
      <c r="T38" s="4" t="s">
        <v>70</v>
      </c>
      <c r="U38" s="62">
        <v>2021</v>
      </c>
      <c r="V38" s="6" t="s">
        <v>197</v>
      </c>
      <c r="W38" s="9">
        <v>1</v>
      </c>
      <c r="X38" s="9">
        <v>13</v>
      </c>
    </row>
    <row r="39" spans="1:24" ht="142.5" customHeight="1" thickBot="1" x14ac:dyDescent="0.25">
      <c r="A39" s="19">
        <v>30</v>
      </c>
      <c r="B39" s="8" t="s">
        <v>189</v>
      </c>
      <c r="C39" s="7" t="s">
        <v>190</v>
      </c>
      <c r="D39" s="7" t="s">
        <v>191</v>
      </c>
      <c r="E39" s="7" t="s">
        <v>198</v>
      </c>
      <c r="F39" s="7" t="s">
        <v>199</v>
      </c>
      <c r="G39" s="6" t="s">
        <v>200</v>
      </c>
      <c r="H39" s="9">
        <v>4</v>
      </c>
      <c r="I39" s="10">
        <v>44749</v>
      </c>
      <c r="J39" s="117">
        <v>44895</v>
      </c>
      <c r="K39" s="59">
        <f t="shared" si="0"/>
        <v>20.857142857142858</v>
      </c>
      <c r="L39" s="9">
        <v>4</v>
      </c>
      <c r="M39" s="60">
        <f t="shared" si="1"/>
        <v>1</v>
      </c>
      <c r="N39" s="61">
        <f t="shared" si="2"/>
        <v>20.857142857142858</v>
      </c>
      <c r="O39" s="61">
        <f t="shared" si="3"/>
        <v>20.857142857142858</v>
      </c>
      <c r="P39" s="61">
        <f t="shared" si="4"/>
        <v>20.857142857142858</v>
      </c>
      <c r="Q39" s="6" t="s">
        <v>195</v>
      </c>
      <c r="R39" s="4" t="s">
        <v>40</v>
      </c>
      <c r="S39" s="7" t="s">
        <v>201</v>
      </c>
      <c r="T39" s="4" t="s">
        <v>70</v>
      </c>
      <c r="U39" s="62">
        <v>2021</v>
      </c>
      <c r="V39" s="9">
        <v>887</v>
      </c>
      <c r="W39" s="9">
        <v>2</v>
      </c>
      <c r="X39" s="9">
        <v>13</v>
      </c>
    </row>
    <row r="40" spans="1:24" ht="184.5" customHeight="1" thickBot="1" x14ac:dyDescent="0.25">
      <c r="A40" s="19">
        <v>31</v>
      </c>
      <c r="B40" s="8" t="s">
        <v>189</v>
      </c>
      <c r="C40" s="7" t="s">
        <v>190</v>
      </c>
      <c r="D40" s="7" t="s">
        <v>191</v>
      </c>
      <c r="E40" s="7" t="s">
        <v>202</v>
      </c>
      <c r="F40" s="7" t="s">
        <v>203</v>
      </c>
      <c r="G40" s="6" t="s">
        <v>204</v>
      </c>
      <c r="H40" s="9">
        <v>1</v>
      </c>
      <c r="I40" s="10">
        <v>44749</v>
      </c>
      <c r="J40" s="117">
        <v>44803</v>
      </c>
      <c r="K40" s="59">
        <f t="shared" si="0"/>
        <v>7.7142857142857144</v>
      </c>
      <c r="L40" s="9">
        <v>1</v>
      </c>
      <c r="M40" s="60">
        <f t="shared" si="1"/>
        <v>1</v>
      </c>
      <c r="N40" s="61">
        <f t="shared" si="2"/>
        <v>7.7142857142857144</v>
      </c>
      <c r="O40" s="61">
        <f t="shared" si="3"/>
        <v>7.7142857142857144</v>
      </c>
      <c r="P40" s="61">
        <f t="shared" si="4"/>
        <v>7.7142857142857144</v>
      </c>
      <c r="Q40" s="6" t="s">
        <v>195</v>
      </c>
      <c r="R40" s="4" t="s">
        <v>40</v>
      </c>
      <c r="S40" s="7" t="s">
        <v>205</v>
      </c>
      <c r="T40" s="4" t="s">
        <v>70</v>
      </c>
      <c r="U40" s="62">
        <v>2021</v>
      </c>
      <c r="V40" s="6" t="s">
        <v>197</v>
      </c>
      <c r="W40" s="9">
        <v>3</v>
      </c>
      <c r="X40" s="9">
        <v>13</v>
      </c>
    </row>
    <row r="41" spans="1:24" ht="106.5" customHeight="1" thickBot="1" x14ac:dyDescent="0.25">
      <c r="A41" s="19">
        <v>32</v>
      </c>
      <c r="B41" s="8" t="s">
        <v>189</v>
      </c>
      <c r="C41" s="7" t="s">
        <v>190</v>
      </c>
      <c r="D41" s="7" t="s">
        <v>191</v>
      </c>
      <c r="E41" s="7" t="s">
        <v>206</v>
      </c>
      <c r="F41" s="7" t="s">
        <v>207</v>
      </c>
      <c r="G41" s="6" t="s">
        <v>208</v>
      </c>
      <c r="H41" s="9">
        <v>1</v>
      </c>
      <c r="I41" s="10">
        <v>44749</v>
      </c>
      <c r="J41" s="117">
        <v>44834</v>
      </c>
      <c r="K41" s="59">
        <f t="shared" si="0"/>
        <v>12.142857142857142</v>
      </c>
      <c r="L41" s="9">
        <v>1</v>
      </c>
      <c r="M41" s="60">
        <f t="shared" si="1"/>
        <v>1</v>
      </c>
      <c r="N41" s="61">
        <f t="shared" si="2"/>
        <v>12.142857142857142</v>
      </c>
      <c r="O41" s="61">
        <f t="shared" si="3"/>
        <v>12.142857142857142</v>
      </c>
      <c r="P41" s="61">
        <f t="shared" si="4"/>
        <v>12.142857142857142</v>
      </c>
      <c r="Q41" s="6" t="s">
        <v>195</v>
      </c>
      <c r="R41" s="4" t="s">
        <v>40</v>
      </c>
      <c r="S41" s="7" t="s">
        <v>209</v>
      </c>
      <c r="T41" s="4" t="s">
        <v>70</v>
      </c>
      <c r="U41" s="62">
        <v>2021</v>
      </c>
      <c r="V41" s="9">
        <v>887</v>
      </c>
      <c r="W41" s="9">
        <v>4</v>
      </c>
      <c r="X41" s="9">
        <v>13</v>
      </c>
    </row>
    <row r="42" spans="1:24" ht="106.5" customHeight="1" thickBot="1" x14ac:dyDescent="0.25">
      <c r="A42" s="19">
        <v>33</v>
      </c>
      <c r="B42" s="8" t="s">
        <v>210</v>
      </c>
      <c r="C42" s="7" t="s">
        <v>211</v>
      </c>
      <c r="D42" s="7" t="s">
        <v>212</v>
      </c>
      <c r="E42" s="7" t="s">
        <v>213</v>
      </c>
      <c r="F42" s="7" t="s">
        <v>214</v>
      </c>
      <c r="G42" s="6" t="s">
        <v>215</v>
      </c>
      <c r="H42" s="9">
        <v>1</v>
      </c>
      <c r="I42" s="10">
        <v>44749</v>
      </c>
      <c r="J42" s="117">
        <v>44910</v>
      </c>
      <c r="K42" s="59">
        <f t="shared" ref="K42:K73" si="5">+(J42-I42)/7</f>
        <v>23</v>
      </c>
      <c r="L42" s="9">
        <v>1</v>
      </c>
      <c r="M42" s="60">
        <f t="shared" ref="M42:M73" si="6">+L42/H42</f>
        <v>1</v>
      </c>
      <c r="N42" s="61">
        <f t="shared" ref="N42:N73" si="7">+M42*K42</f>
        <v>23</v>
      </c>
      <c r="O42" s="61">
        <f t="shared" ref="O42:O73" si="8">+IF(J42&lt;=$C$6,N42,0)</f>
        <v>23</v>
      </c>
      <c r="P42" s="61">
        <f t="shared" ref="P42:P73" si="9">+IF($C$6&gt;=J42,K42,0)</f>
        <v>23</v>
      </c>
      <c r="Q42" s="6" t="s">
        <v>216</v>
      </c>
      <c r="R42" s="4" t="s">
        <v>40</v>
      </c>
      <c r="S42" s="7" t="s">
        <v>217</v>
      </c>
      <c r="T42" s="4" t="s">
        <v>70</v>
      </c>
      <c r="U42" s="62">
        <v>2021</v>
      </c>
      <c r="V42" s="9">
        <v>886</v>
      </c>
      <c r="W42" s="9">
        <v>1</v>
      </c>
      <c r="X42" s="9">
        <v>14</v>
      </c>
    </row>
    <row r="43" spans="1:24" ht="122.25" customHeight="1" thickBot="1" x14ac:dyDescent="0.25">
      <c r="A43" s="19">
        <v>34</v>
      </c>
      <c r="B43" s="8" t="s">
        <v>210</v>
      </c>
      <c r="C43" s="7" t="s">
        <v>211</v>
      </c>
      <c r="D43" s="7" t="s">
        <v>212</v>
      </c>
      <c r="E43" s="7" t="s">
        <v>218</v>
      </c>
      <c r="F43" s="7" t="s">
        <v>219</v>
      </c>
      <c r="G43" s="6" t="s">
        <v>220</v>
      </c>
      <c r="H43" s="9">
        <v>4</v>
      </c>
      <c r="I43" s="10">
        <v>44749</v>
      </c>
      <c r="J43" s="117">
        <v>44910</v>
      </c>
      <c r="K43" s="59">
        <f t="shared" si="5"/>
        <v>23</v>
      </c>
      <c r="L43" s="9">
        <v>4</v>
      </c>
      <c r="M43" s="60">
        <f t="shared" si="6"/>
        <v>1</v>
      </c>
      <c r="N43" s="61">
        <f t="shared" si="7"/>
        <v>23</v>
      </c>
      <c r="O43" s="61">
        <f t="shared" si="8"/>
        <v>23</v>
      </c>
      <c r="P43" s="61">
        <f t="shared" si="9"/>
        <v>23</v>
      </c>
      <c r="Q43" s="6" t="s">
        <v>216</v>
      </c>
      <c r="R43" s="4" t="s">
        <v>40</v>
      </c>
      <c r="S43" s="7" t="s">
        <v>221</v>
      </c>
      <c r="T43" s="4" t="s">
        <v>70</v>
      </c>
      <c r="U43" s="62">
        <v>2021</v>
      </c>
      <c r="V43" s="9">
        <v>886</v>
      </c>
      <c r="W43" s="9">
        <v>2</v>
      </c>
      <c r="X43" s="9">
        <v>14</v>
      </c>
    </row>
    <row r="44" spans="1:24" ht="106.5" customHeight="1" thickBot="1" x14ac:dyDescent="0.25">
      <c r="A44" s="19">
        <v>35</v>
      </c>
      <c r="B44" s="8" t="s">
        <v>210</v>
      </c>
      <c r="C44" s="7" t="s">
        <v>211</v>
      </c>
      <c r="D44" s="7" t="s">
        <v>212</v>
      </c>
      <c r="E44" s="7" t="s">
        <v>222</v>
      </c>
      <c r="F44" s="7" t="s">
        <v>223</v>
      </c>
      <c r="G44" s="6" t="s">
        <v>74</v>
      </c>
      <c r="H44" s="9">
        <v>1</v>
      </c>
      <c r="I44" s="10">
        <v>44749</v>
      </c>
      <c r="J44" s="117">
        <v>44910</v>
      </c>
      <c r="K44" s="59">
        <f t="shared" si="5"/>
        <v>23</v>
      </c>
      <c r="L44" s="9">
        <v>1</v>
      </c>
      <c r="M44" s="60">
        <f t="shared" si="6"/>
        <v>1</v>
      </c>
      <c r="N44" s="61">
        <f t="shared" si="7"/>
        <v>23</v>
      </c>
      <c r="O44" s="61">
        <f t="shared" si="8"/>
        <v>23</v>
      </c>
      <c r="P44" s="61">
        <f t="shared" si="9"/>
        <v>23</v>
      </c>
      <c r="Q44" s="6" t="s">
        <v>216</v>
      </c>
      <c r="R44" s="4" t="s">
        <v>40</v>
      </c>
      <c r="S44" s="7" t="s">
        <v>224</v>
      </c>
      <c r="T44" s="4" t="s">
        <v>70</v>
      </c>
      <c r="U44" s="62">
        <v>2021</v>
      </c>
      <c r="V44" s="9">
        <v>886</v>
      </c>
      <c r="W44" s="9">
        <v>3</v>
      </c>
      <c r="X44" s="9">
        <v>14</v>
      </c>
    </row>
    <row r="45" spans="1:24" ht="106.5" customHeight="1" thickBot="1" x14ac:dyDescent="0.25">
      <c r="A45" s="19">
        <v>36</v>
      </c>
      <c r="B45" s="8" t="s">
        <v>225</v>
      </c>
      <c r="C45" s="7" t="s">
        <v>226</v>
      </c>
      <c r="D45" s="7" t="s">
        <v>227</v>
      </c>
      <c r="E45" s="7" t="s">
        <v>228</v>
      </c>
      <c r="F45" s="7" t="s">
        <v>229</v>
      </c>
      <c r="G45" s="6" t="s">
        <v>230</v>
      </c>
      <c r="H45" s="9">
        <v>1</v>
      </c>
      <c r="I45" s="10">
        <v>44749</v>
      </c>
      <c r="J45" s="117">
        <v>44926</v>
      </c>
      <c r="K45" s="59">
        <f t="shared" si="5"/>
        <v>25.285714285714285</v>
      </c>
      <c r="L45" s="9">
        <v>1</v>
      </c>
      <c r="M45" s="60">
        <f t="shared" si="6"/>
        <v>1</v>
      </c>
      <c r="N45" s="61">
        <f t="shared" si="7"/>
        <v>25.285714285714285</v>
      </c>
      <c r="O45" s="61">
        <f t="shared" si="8"/>
        <v>25.285714285714285</v>
      </c>
      <c r="P45" s="61">
        <f t="shared" si="9"/>
        <v>25.285714285714285</v>
      </c>
      <c r="Q45" s="6" t="s">
        <v>231</v>
      </c>
      <c r="R45" s="4" t="s">
        <v>40</v>
      </c>
      <c r="S45" s="7" t="s">
        <v>232</v>
      </c>
      <c r="T45" s="4" t="s">
        <v>70</v>
      </c>
      <c r="U45" s="62">
        <v>2021</v>
      </c>
      <c r="V45" s="9">
        <v>888</v>
      </c>
      <c r="W45" s="9">
        <v>1</v>
      </c>
      <c r="X45" s="9">
        <v>15</v>
      </c>
    </row>
    <row r="46" spans="1:24" ht="106.5" customHeight="1" thickBot="1" x14ac:dyDescent="0.25">
      <c r="A46" s="19">
        <v>37</v>
      </c>
      <c r="B46" s="8" t="s">
        <v>225</v>
      </c>
      <c r="C46" s="7" t="s">
        <v>226</v>
      </c>
      <c r="D46" s="7" t="s">
        <v>233</v>
      </c>
      <c r="E46" s="7" t="s">
        <v>234</v>
      </c>
      <c r="F46" s="7" t="s">
        <v>235</v>
      </c>
      <c r="G46" s="6" t="s">
        <v>236</v>
      </c>
      <c r="H46" s="9">
        <v>5</v>
      </c>
      <c r="I46" s="10">
        <v>44749</v>
      </c>
      <c r="J46" s="117">
        <v>44926</v>
      </c>
      <c r="K46" s="59">
        <f t="shared" si="5"/>
        <v>25.285714285714285</v>
      </c>
      <c r="L46" s="9">
        <v>5</v>
      </c>
      <c r="M46" s="60">
        <f t="shared" si="6"/>
        <v>1</v>
      </c>
      <c r="N46" s="61">
        <f t="shared" si="7"/>
        <v>25.285714285714285</v>
      </c>
      <c r="O46" s="61">
        <f t="shared" si="8"/>
        <v>25.285714285714285</v>
      </c>
      <c r="P46" s="61">
        <f t="shared" si="9"/>
        <v>25.285714285714285</v>
      </c>
      <c r="Q46" s="6" t="s">
        <v>231</v>
      </c>
      <c r="R46" s="4" t="s">
        <v>40</v>
      </c>
      <c r="S46" s="7" t="s">
        <v>237</v>
      </c>
      <c r="T46" s="4" t="s">
        <v>70</v>
      </c>
      <c r="U46" s="62">
        <v>2021</v>
      </c>
      <c r="V46" s="9">
        <v>888</v>
      </c>
      <c r="W46" s="9">
        <v>2</v>
      </c>
      <c r="X46" s="9">
        <v>15</v>
      </c>
    </row>
    <row r="47" spans="1:24" ht="106.5" customHeight="1" thickBot="1" x14ac:dyDescent="0.25">
      <c r="A47" s="19">
        <v>38</v>
      </c>
      <c r="B47" s="8" t="s">
        <v>225</v>
      </c>
      <c r="C47" s="7" t="s">
        <v>226</v>
      </c>
      <c r="D47" s="7" t="s">
        <v>233</v>
      </c>
      <c r="E47" s="7" t="s">
        <v>238</v>
      </c>
      <c r="F47" s="7" t="s">
        <v>239</v>
      </c>
      <c r="G47" s="6" t="s">
        <v>240</v>
      </c>
      <c r="H47" s="9">
        <v>1</v>
      </c>
      <c r="I47" s="10">
        <v>44749</v>
      </c>
      <c r="J47" s="117">
        <v>44926</v>
      </c>
      <c r="K47" s="59">
        <f t="shared" si="5"/>
        <v>25.285714285714285</v>
      </c>
      <c r="L47" s="9">
        <v>1</v>
      </c>
      <c r="M47" s="60">
        <f t="shared" si="6"/>
        <v>1</v>
      </c>
      <c r="N47" s="61">
        <f t="shared" si="7"/>
        <v>25.285714285714285</v>
      </c>
      <c r="O47" s="61">
        <f t="shared" si="8"/>
        <v>25.285714285714285</v>
      </c>
      <c r="P47" s="61">
        <f t="shared" si="9"/>
        <v>25.285714285714285</v>
      </c>
      <c r="Q47" s="6" t="s">
        <v>231</v>
      </c>
      <c r="R47" s="3"/>
      <c r="S47" s="3" t="s">
        <v>241</v>
      </c>
      <c r="T47" s="4" t="s">
        <v>70</v>
      </c>
      <c r="U47" s="62">
        <v>2021</v>
      </c>
      <c r="V47" s="9">
        <v>888</v>
      </c>
      <c r="W47" s="9">
        <v>3</v>
      </c>
      <c r="X47" s="9">
        <v>15</v>
      </c>
    </row>
    <row r="48" spans="1:24" ht="106.5" customHeight="1" thickBot="1" x14ac:dyDescent="0.25">
      <c r="A48" s="19">
        <v>39</v>
      </c>
      <c r="B48" s="8" t="s">
        <v>225</v>
      </c>
      <c r="C48" s="7" t="s">
        <v>226</v>
      </c>
      <c r="D48" s="7" t="s">
        <v>233</v>
      </c>
      <c r="E48" s="7" t="s">
        <v>242</v>
      </c>
      <c r="F48" s="7" t="s">
        <v>243</v>
      </c>
      <c r="G48" s="6" t="s">
        <v>244</v>
      </c>
      <c r="H48" s="9">
        <v>1</v>
      </c>
      <c r="I48" s="10">
        <v>44749</v>
      </c>
      <c r="J48" s="117">
        <v>44926</v>
      </c>
      <c r="K48" s="59">
        <f t="shared" si="5"/>
        <v>25.285714285714285</v>
      </c>
      <c r="L48" s="9">
        <v>1</v>
      </c>
      <c r="M48" s="60">
        <f t="shared" si="6"/>
        <v>1</v>
      </c>
      <c r="N48" s="61">
        <f t="shared" si="7"/>
        <v>25.285714285714285</v>
      </c>
      <c r="O48" s="61">
        <f t="shared" si="8"/>
        <v>25.285714285714285</v>
      </c>
      <c r="P48" s="61">
        <f t="shared" si="9"/>
        <v>25.285714285714285</v>
      </c>
      <c r="Q48" s="6" t="s">
        <v>231</v>
      </c>
      <c r="R48" s="4" t="s">
        <v>40</v>
      </c>
      <c r="S48" s="7" t="s">
        <v>245</v>
      </c>
      <c r="T48" s="4" t="s">
        <v>70</v>
      </c>
      <c r="U48" s="62">
        <v>2021</v>
      </c>
      <c r="V48" s="9">
        <v>888</v>
      </c>
      <c r="W48" s="9">
        <v>4</v>
      </c>
      <c r="X48" s="9">
        <v>15</v>
      </c>
    </row>
    <row r="49" spans="1:24" ht="106.5" customHeight="1" thickBot="1" x14ac:dyDescent="0.25">
      <c r="A49" s="19">
        <v>40</v>
      </c>
      <c r="B49" s="8" t="s">
        <v>225</v>
      </c>
      <c r="C49" s="7" t="s">
        <v>226</v>
      </c>
      <c r="D49" s="7" t="s">
        <v>233</v>
      </c>
      <c r="E49" s="7" t="s">
        <v>246</v>
      </c>
      <c r="F49" s="7" t="s">
        <v>247</v>
      </c>
      <c r="G49" s="6" t="s">
        <v>248</v>
      </c>
      <c r="H49" s="9">
        <v>1</v>
      </c>
      <c r="I49" s="10">
        <v>44749</v>
      </c>
      <c r="J49" s="117">
        <v>44926</v>
      </c>
      <c r="K49" s="59">
        <f t="shared" si="5"/>
        <v>25.285714285714285</v>
      </c>
      <c r="L49" s="9">
        <v>1</v>
      </c>
      <c r="M49" s="60">
        <f t="shared" si="6"/>
        <v>1</v>
      </c>
      <c r="N49" s="61">
        <f t="shared" si="7"/>
        <v>25.285714285714285</v>
      </c>
      <c r="O49" s="61">
        <f t="shared" si="8"/>
        <v>25.285714285714285</v>
      </c>
      <c r="P49" s="61">
        <f t="shared" si="9"/>
        <v>25.285714285714285</v>
      </c>
      <c r="Q49" s="6" t="s">
        <v>231</v>
      </c>
      <c r="R49" s="4" t="s">
        <v>40</v>
      </c>
      <c r="S49" s="7" t="s">
        <v>249</v>
      </c>
      <c r="T49" s="4" t="s">
        <v>70</v>
      </c>
      <c r="U49" s="62">
        <v>2021</v>
      </c>
      <c r="V49" s="9">
        <v>888</v>
      </c>
      <c r="W49" s="9">
        <v>5</v>
      </c>
      <c r="X49" s="9">
        <v>15</v>
      </c>
    </row>
    <row r="50" spans="1:24" ht="106.5" customHeight="1" thickBot="1" x14ac:dyDescent="0.25">
      <c r="A50" s="19">
        <v>41</v>
      </c>
      <c r="B50" s="8" t="s">
        <v>225</v>
      </c>
      <c r="C50" s="7" t="s">
        <v>226</v>
      </c>
      <c r="D50" s="7" t="s">
        <v>250</v>
      </c>
      <c r="E50" s="7" t="s">
        <v>251</v>
      </c>
      <c r="F50" s="7" t="s">
        <v>252</v>
      </c>
      <c r="G50" s="6" t="s">
        <v>253</v>
      </c>
      <c r="H50" s="9">
        <v>1</v>
      </c>
      <c r="I50" s="10">
        <v>44749</v>
      </c>
      <c r="J50" s="117">
        <v>44910</v>
      </c>
      <c r="K50" s="59">
        <f t="shared" si="5"/>
        <v>23</v>
      </c>
      <c r="L50" s="9">
        <v>1</v>
      </c>
      <c r="M50" s="60">
        <f t="shared" si="6"/>
        <v>1</v>
      </c>
      <c r="N50" s="61">
        <f t="shared" si="7"/>
        <v>23</v>
      </c>
      <c r="O50" s="61">
        <f t="shared" si="8"/>
        <v>23</v>
      </c>
      <c r="P50" s="61">
        <f t="shared" si="9"/>
        <v>23</v>
      </c>
      <c r="Q50" s="6" t="s">
        <v>216</v>
      </c>
      <c r="R50" s="4" t="s">
        <v>40</v>
      </c>
      <c r="S50" s="7" t="s">
        <v>217</v>
      </c>
      <c r="T50" s="4" t="s">
        <v>70</v>
      </c>
      <c r="U50" s="62">
        <v>2021</v>
      </c>
      <c r="V50" s="9">
        <v>1005</v>
      </c>
      <c r="W50" s="9">
        <v>6</v>
      </c>
      <c r="X50" s="9">
        <v>15</v>
      </c>
    </row>
    <row r="51" spans="1:24" ht="106.5" customHeight="1" thickBot="1" x14ac:dyDescent="0.25">
      <c r="A51" s="19">
        <v>42</v>
      </c>
      <c r="B51" s="8" t="s">
        <v>225</v>
      </c>
      <c r="C51" s="7" t="s">
        <v>226</v>
      </c>
      <c r="D51" s="7" t="s">
        <v>250</v>
      </c>
      <c r="E51" s="7" t="s">
        <v>254</v>
      </c>
      <c r="F51" s="7" t="s">
        <v>255</v>
      </c>
      <c r="G51" s="6" t="s">
        <v>256</v>
      </c>
      <c r="H51" s="9">
        <v>5</v>
      </c>
      <c r="I51" s="10">
        <v>44749</v>
      </c>
      <c r="J51" s="117">
        <v>44910</v>
      </c>
      <c r="K51" s="59">
        <f t="shared" si="5"/>
        <v>23</v>
      </c>
      <c r="L51" s="9">
        <v>5</v>
      </c>
      <c r="M51" s="60">
        <f t="shared" si="6"/>
        <v>1</v>
      </c>
      <c r="N51" s="61">
        <f t="shared" si="7"/>
        <v>23</v>
      </c>
      <c r="O51" s="61">
        <f t="shared" si="8"/>
        <v>23</v>
      </c>
      <c r="P51" s="61">
        <f t="shared" si="9"/>
        <v>23</v>
      </c>
      <c r="Q51" s="6" t="s">
        <v>257</v>
      </c>
      <c r="R51" s="4" t="s">
        <v>40</v>
      </c>
      <c r="S51" s="3" t="s">
        <v>258</v>
      </c>
      <c r="T51" s="4" t="s">
        <v>70</v>
      </c>
      <c r="U51" s="62">
        <v>2021</v>
      </c>
      <c r="V51" s="9">
        <v>1005</v>
      </c>
      <c r="W51" s="9">
        <v>7</v>
      </c>
      <c r="X51" s="9">
        <v>15</v>
      </c>
    </row>
    <row r="52" spans="1:24" ht="106.5" customHeight="1" thickBot="1" x14ac:dyDescent="0.25">
      <c r="A52" s="19">
        <v>43</v>
      </c>
      <c r="B52" s="8" t="s">
        <v>225</v>
      </c>
      <c r="C52" s="7" t="s">
        <v>226</v>
      </c>
      <c r="D52" s="7" t="s">
        <v>250</v>
      </c>
      <c r="E52" s="7" t="s">
        <v>259</v>
      </c>
      <c r="F52" s="7" t="s">
        <v>260</v>
      </c>
      <c r="G52" s="6" t="s">
        <v>261</v>
      </c>
      <c r="H52" s="9">
        <v>1</v>
      </c>
      <c r="I52" s="10">
        <v>44749</v>
      </c>
      <c r="J52" s="117">
        <v>44910</v>
      </c>
      <c r="K52" s="59">
        <f t="shared" si="5"/>
        <v>23</v>
      </c>
      <c r="L52" s="9">
        <v>1</v>
      </c>
      <c r="M52" s="60">
        <f t="shared" si="6"/>
        <v>1</v>
      </c>
      <c r="N52" s="61">
        <f t="shared" si="7"/>
        <v>23</v>
      </c>
      <c r="O52" s="61">
        <f t="shared" si="8"/>
        <v>23</v>
      </c>
      <c r="P52" s="61">
        <f t="shared" si="9"/>
        <v>23</v>
      </c>
      <c r="Q52" s="6" t="s">
        <v>262</v>
      </c>
      <c r="R52" s="3"/>
      <c r="S52" s="7" t="s">
        <v>263</v>
      </c>
      <c r="T52" s="4" t="s">
        <v>70</v>
      </c>
      <c r="U52" s="62">
        <v>2021</v>
      </c>
      <c r="V52" s="9">
        <v>1005</v>
      </c>
      <c r="W52" s="9">
        <v>8</v>
      </c>
      <c r="X52" s="9">
        <v>15</v>
      </c>
    </row>
    <row r="53" spans="1:24" ht="106.5" customHeight="1" thickBot="1" x14ac:dyDescent="0.25">
      <c r="A53" s="19">
        <v>44</v>
      </c>
      <c r="B53" s="8" t="s">
        <v>225</v>
      </c>
      <c r="C53" s="7" t="s">
        <v>226</v>
      </c>
      <c r="D53" s="7" t="s">
        <v>250</v>
      </c>
      <c r="E53" s="7" t="s">
        <v>264</v>
      </c>
      <c r="F53" s="7" t="s">
        <v>265</v>
      </c>
      <c r="G53" s="6" t="s">
        <v>266</v>
      </c>
      <c r="H53" s="9">
        <v>1</v>
      </c>
      <c r="I53" s="10">
        <v>44749</v>
      </c>
      <c r="J53" s="117">
        <v>44910</v>
      </c>
      <c r="K53" s="59">
        <f t="shared" si="5"/>
        <v>23</v>
      </c>
      <c r="L53" s="9">
        <v>1</v>
      </c>
      <c r="M53" s="60">
        <f t="shared" si="6"/>
        <v>1</v>
      </c>
      <c r="N53" s="61">
        <f t="shared" si="7"/>
        <v>23</v>
      </c>
      <c r="O53" s="61">
        <f t="shared" si="8"/>
        <v>23</v>
      </c>
      <c r="P53" s="61">
        <f t="shared" si="9"/>
        <v>23</v>
      </c>
      <c r="Q53" s="6" t="s">
        <v>262</v>
      </c>
      <c r="R53" s="4" t="s">
        <v>40</v>
      </c>
      <c r="S53" s="7" t="s">
        <v>267</v>
      </c>
      <c r="T53" s="4" t="s">
        <v>70</v>
      </c>
      <c r="U53" s="62">
        <v>2021</v>
      </c>
      <c r="V53" s="9">
        <v>1005</v>
      </c>
      <c r="W53" s="9">
        <v>9</v>
      </c>
      <c r="X53" s="9">
        <v>15</v>
      </c>
    </row>
    <row r="54" spans="1:24" ht="106.5" customHeight="1" thickBot="1" x14ac:dyDescent="0.25">
      <c r="A54" s="19">
        <v>45</v>
      </c>
      <c r="B54" s="8" t="s">
        <v>225</v>
      </c>
      <c r="C54" s="7" t="s">
        <v>226</v>
      </c>
      <c r="D54" s="7" t="s">
        <v>268</v>
      </c>
      <c r="E54" s="7" t="s">
        <v>269</v>
      </c>
      <c r="F54" s="7" t="s">
        <v>270</v>
      </c>
      <c r="G54" s="6" t="s">
        <v>271</v>
      </c>
      <c r="H54" s="9">
        <v>1</v>
      </c>
      <c r="I54" s="10">
        <v>44749</v>
      </c>
      <c r="J54" s="117">
        <v>44865</v>
      </c>
      <c r="K54" s="59">
        <f t="shared" si="5"/>
        <v>16.571428571428573</v>
      </c>
      <c r="L54" s="9">
        <v>1</v>
      </c>
      <c r="M54" s="60">
        <f t="shared" si="6"/>
        <v>1</v>
      </c>
      <c r="N54" s="61">
        <f t="shared" si="7"/>
        <v>16.571428571428573</v>
      </c>
      <c r="O54" s="61">
        <f t="shared" si="8"/>
        <v>16.571428571428573</v>
      </c>
      <c r="P54" s="61">
        <f t="shared" si="9"/>
        <v>16.571428571428573</v>
      </c>
      <c r="Q54" s="6" t="s">
        <v>171</v>
      </c>
      <c r="R54" s="4" t="s">
        <v>40</v>
      </c>
      <c r="S54" s="7" t="s">
        <v>272</v>
      </c>
      <c r="T54" s="4" t="s">
        <v>70</v>
      </c>
      <c r="U54" s="62">
        <v>2021</v>
      </c>
      <c r="V54" s="9">
        <v>1028</v>
      </c>
      <c r="W54" s="9">
        <v>10</v>
      </c>
      <c r="X54" s="9">
        <v>15</v>
      </c>
    </row>
    <row r="55" spans="1:24" ht="106.5" customHeight="1" thickBot="1" x14ac:dyDescent="0.25">
      <c r="A55" s="19">
        <v>46</v>
      </c>
      <c r="B55" s="8" t="s">
        <v>273</v>
      </c>
      <c r="C55" s="7" t="s">
        <v>274</v>
      </c>
      <c r="D55" s="7" t="s">
        <v>275</v>
      </c>
      <c r="E55" s="7" t="s">
        <v>276</v>
      </c>
      <c r="F55" s="7" t="s">
        <v>277</v>
      </c>
      <c r="G55" s="6" t="s">
        <v>278</v>
      </c>
      <c r="H55" s="9">
        <v>1</v>
      </c>
      <c r="I55" s="10">
        <v>44749</v>
      </c>
      <c r="J55" s="117">
        <v>44895</v>
      </c>
      <c r="K55" s="59">
        <f t="shared" si="5"/>
        <v>20.857142857142858</v>
      </c>
      <c r="L55" s="9">
        <v>1</v>
      </c>
      <c r="M55" s="60">
        <f t="shared" si="6"/>
        <v>1</v>
      </c>
      <c r="N55" s="61">
        <f t="shared" si="7"/>
        <v>20.857142857142858</v>
      </c>
      <c r="O55" s="61">
        <f t="shared" si="8"/>
        <v>20.857142857142858</v>
      </c>
      <c r="P55" s="61">
        <f t="shared" si="9"/>
        <v>20.857142857142858</v>
      </c>
      <c r="Q55" s="6" t="s">
        <v>279</v>
      </c>
      <c r="R55" s="4" t="s">
        <v>40</v>
      </c>
      <c r="S55" s="7" t="s">
        <v>280</v>
      </c>
      <c r="T55" s="4" t="s">
        <v>70</v>
      </c>
      <c r="U55" s="62">
        <v>2021</v>
      </c>
      <c r="V55" s="9">
        <v>1006</v>
      </c>
      <c r="W55" s="9">
        <v>1</v>
      </c>
      <c r="X55" s="9">
        <v>16</v>
      </c>
    </row>
    <row r="56" spans="1:24" ht="106.5" customHeight="1" thickBot="1" x14ac:dyDescent="0.25">
      <c r="A56" s="19">
        <v>47</v>
      </c>
      <c r="B56" s="8" t="s">
        <v>273</v>
      </c>
      <c r="C56" s="7" t="s">
        <v>274</v>
      </c>
      <c r="D56" s="7" t="s">
        <v>275</v>
      </c>
      <c r="E56" s="7" t="s">
        <v>281</v>
      </c>
      <c r="F56" s="7" t="s">
        <v>282</v>
      </c>
      <c r="G56" s="6" t="s">
        <v>74</v>
      </c>
      <c r="H56" s="9">
        <v>1</v>
      </c>
      <c r="I56" s="10">
        <v>44749</v>
      </c>
      <c r="J56" s="117">
        <v>44895</v>
      </c>
      <c r="K56" s="59">
        <f t="shared" si="5"/>
        <v>20.857142857142858</v>
      </c>
      <c r="L56" s="9">
        <v>1</v>
      </c>
      <c r="M56" s="60">
        <f t="shared" si="6"/>
        <v>1</v>
      </c>
      <c r="N56" s="61">
        <f t="shared" si="7"/>
        <v>20.857142857142858</v>
      </c>
      <c r="O56" s="61">
        <f t="shared" si="8"/>
        <v>20.857142857142858</v>
      </c>
      <c r="P56" s="61">
        <f t="shared" si="9"/>
        <v>20.857142857142858</v>
      </c>
      <c r="Q56" s="6" t="s">
        <v>262</v>
      </c>
      <c r="R56" s="4" t="s">
        <v>40</v>
      </c>
      <c r="S56" s="7" t="s">
        <v>283</v>
      </c>
      <c r="T56" s="4" t="s">
        <v>70</v>
      </c>
      <c r="U56" s="62">
        <v>2021</v>
      </c>
      <c r="V56" s="9">
        <v>1006</v>
      </c>
      <c r="W56" s="9">
        <v>2</v>
      </c>
      <c r="X56" s="9">
        <v>16</v>
      </c>
    </row>
    <row r="57" spans="1:24" ht="209.25" customHeight="1" thickBot="1" x14ac:dyDescent="0.25">
      <c r="A57" s="19">
        <v>48</v>
      </c>
      <c r="B57" s="8" t="s">
        <v>273</v>
      </c>
      <c r="C57" s="7" t="s">
        <v>274</v>
      </c>
      <c r="D57" s="7" t="s">
        <v>275</v>
      </c>
      <c r="E57" s="7" t="s">
        <v>284</v>
      </c>
      <c r="F57" s="7" t="s">
        <v>285</v>
      </c>
      <c r="G57" s="6" t="s">
        <v>286</v>
      </c>
      <c r="H57" s="9">
        <v>5</v>
      </c>
      <c r="I57" s="10">
        <v>44749</v>
      </c>
      <c r="J57" s="117">
        <v>44910</v>
      </c>
      <c r="K57" s="59">
        <f t="shared" si="5"/>
        <v>23</v>
      </c>
      <c r="L57" s="9">
        <v>5</v>
      </c>
      <c r="M57" s="60">
        <f t="shared" si="6"/>
        <v>1</v>
      </c>
      <c r="N57" s="61">
        <f t="shared" si="7"/>
        <v>23</v>
      </c>
      <c r="O57" s="61">
        <f t="shared" si="8"/>
        <v>23</v>
      </c>
      <c r="P57" s="61">
        <f t="shared" si="9"/>
        <v>23</v>
      </c>
      <c r="Q57" s="6" t="s">
        <v>216</v>
      </c>
      <c r="R57" s="4" t="s">
        <v>40</v>
      </c>
      <c r="S57" s="3" t="s">
        <v>287</v>
      </c>
      <c r="T57" s="4" t="s">
        <v>70</v>
      </c>
      <c r="U57" s="62">
        <v>2021</v>
      </c>
      <c r="V57" s="9">
        <v>1006</v>
      </c>
      <c r="W57" s="9">
        <v>3</v>
      </c>
      <c r="X57" s="9">
        <v>16</v>
      </c>
    </row>
    <row r="58" spans="1:24" ht="106.5" customHeight="1" thickBot="1" x14ac:dyDescent="0.25">
      <c r="A58" s="19">
        <v>49</v>
      </c>
      <c r="B58" s="8" t="s">
        <v>288</v>
      </c>
      <c r="C58" s="7" t="s">
        <v>289</v>
      </c>
      <c r="D58" s="7" t="s">
        <v>290</v>
      </c>
      <c r="E58" s="7" t="s">
        <v>291</v>
      </c>
      <c r="F58" s="7" t="s">
        <v>292</v>
      </c>
      <c r="G58" s="6" t="s">
        <v>215</v>
      </c>
      <c r="H58" s="9">
        <v>1</v>
      </c>
      <c r="I58" s="10">
        <v>44749</v>
      </c>
      <c r="J58" s="117">
        <v>44910</v>
      </c>
      <c r="K58" s="59">
        <f t="shared" si="5"/>
        <v>23</v>
      </c>
      <c r="L58" s="9">
        <v>1</v>
      </c>
      <c r="M58" s="60">
        <f t="shared" si="6"/>
        <v>1</v>
      </c>
      <c r="N58" s="61">
        <f t="shared" si="7"/>
        <v>23</v>
      </c>
      <c r="O58" s="61">
        <f t="shared" si="8"/>
        <v>23</v>
      </c>
      <c r="P58" s="61">
        <f t="shared" si="9"/>
        <v>23</v>
      </c>
      <c r="Q58" s="6" t="s">
        <v>293</v>
      </c>
      <c r="R58" s="4" t="s">
        <v>40</v>
      </c>
      <c r="S58" s="7" t="s">
        <v>217</v>
      </c>
      <c r="T58" s="4" t="s">
        <v>70</v>
      </c>
      <c r="U58" s="62">
        <v>2021</v>
      </c>
      <c r="V58" s="9">
        <v>1021</v>
      </c>
      <c r="W58" s="9">
        <v>1</v>
      </c>
      <c r="X58" s="9">
        <v>17</v>
      </c>
    </row>
    <row r="59" spans="1:24" ht="142.5" customHeight="1" thickBot="1" x14ac:dyDescent="0.25">
      <c r="A59" s="19">
        <v>50</v>
      </c>
      <c r="B59" s="8" t="s">
        <v>288</v>
      </c>
      <c r="C59" s="7" t="s">
        <v>289</v>
      </c>
      <c r="D59" s="7" t="s">
        <v>290</v>
      </c>
      <c r="E59" s="7" t="s">
        <v>294</v>
      </c>
      <c r="F59" s="7" t="s">
        <v>285</v>
      </c>
      <c r="G59" s="6" t="s">
        <v>295</v>
      </c>
      <c r="H59" s="9">
        <v>5</v>
      </c>
      <c r="I59" s="10">
        <v>44749</v>
      </c>
      <c r="J59" s="117">
        <v>44910</v>
      </c>
      <c r="K59" s="59">
        <f t="shared" si="5"/>
        <v>23</v>
      </c>
      <c r="L59" s="9">
        <v>5</v>
      </c>
      <c r="M59" s="60">
        <f t="shared" si="6"/>
        <v>1</v>
      </c>
      <c r="N59" s="61">
        <f t="shared" si="7"/>
        <v>23</v>
      </c>
      <c r="O59" s="61">
        <f t="shared" si="8"/>
        <v>23</v>
      </c>
      <c r="P59" s="61">
        <f t="shared" si="9"/>
        <v>23</v>
      </c>
      <c r="Q59" s="6" t="s">
        <v>296</v>
      </c>
      <c r="R59" s="4" t="s">
        <v>40</v>
      </c>
      <c r="S59" s="3" t="s">
        <v>287</v>
      </c>
      <c r="T59" s="4" t="s">
        <v>70</v>
      </c>
      <c r="U59" s="62">
        <v>2021</v>
      </c>
      <c r="V59" s="9">
        <v>1021</v>
      </c>
      <c r="W59" s="9">
        <v>2</v>
      </c>
      <c r="X59" s="9">
        <v>17</v>
      </c>
    </row>
    <row r="60" spans="1:24" ht="106.5" customHeight="1" thickBot="1" x14ac:dyDescent="0.25">
      <c r="A60" s="19">
        <v>51</v>
      </c>
      <c r="B60" s="8" t="s">
        <v>288</v>
      </c>
      <c r="C60" s="7" t="s">
        <v>289</v>
      </c>
      <c r="D60" s="7" t="s">
        <v>290</v>
      </c>
      <c r="E60" s="7" t="s">
        <v>297</v>
      </c>
      <c r="F60" s="7" t="s">
        <v>223</v>
      </c>
      <c r="G60" s="6" t="s">
        <v>74</v>
      </c>
      <c r="H60" s="9">
        <v>1</v>
      </c>
      <c r="I60" s="10">
        <v>44749</v>
      </c>
      <c r="J60" s="117">
        <v>44910</v>
      </c>
      <c r="K60" s="59">
        <f t="shared" si="5"/>
        <v>23</v>
      </c>
      <c r="L60" s="9">
        <v>1</v>
      </c>
      <c r="M60" s="60">
        <f t="shared" si="6"/>
        <v>1</v>
      </c>
      <c r="N60" s="61">
        <f t="shared" si="7"/>
        <v>23</v>
      </c>
      <c r="O60" s="61">
        <f t="shared" si="8"/>
        <v>23</v>
      </c>
      <c r="P60" s="61">
        <f t="shared" si="9"/>
        <v>23</v>
      </c>
      <c r="Q60" s="6" t="s">
        <v>296</v>
      </c>
      <c r="R60" s="4" t="s">
        <v>40</v>
      </c>
      <c r="S60" s="7" t="s">
        <v>224</v>
      </c>
      <c r="T60" s="4" t="s">
        <v>70</v>
      </c>
      <c r="U60" s="62">
        <v>2021</v>
      </c>
      <c r="V60" s="9">
        <v>1021</v>
      </c>
      <c r="W60" s="9">
        <v>3</v>
      </c>
      <c r="X60" s="9">
        <v>17</v>
      </c>
    </row>
    <row r="61" spans="1:24" ht="161.25" customHeight="1" thickBot="1" x14ac:dyDescent="0.25">
      <c r="A61" s="19">
        <v>52</v>
      </c>
      <c r="B61" s="8" t="s">
        <v>288</v>
      </c>
      <c r="C61" s="7" t="s">
        <v>289</v>
      </c>
      <c r="D61" s="7" t="s">
        <v>290</v>
      </c>
      <c r="E61" s="7" t="s">
        <v>298</v>
      </c>
      <c r="F61" s="7" t="s">
        <v>299</v>
      </c>
      <c r="G61" s="6" t="s">
        <v>300</v>
      </c>
      <c r="H61" s="9">
        <v>3</v>
      </c>
      <c r="I61" s="10">
        <v>44749</v>
      </c>
      <c r="J61" s="117">
        <v>44910</v>
      </c>
      <c r="K61" s="59">
        <f t="shared" si="5"/>
        <v>23</v>
      </c>
      <c r="L61" s="9">
        <v>3</v>
      </c>
      <c r="M61" s="60">
        <f t="shared" si="6"/>
        <v>1</v>
      </c>
      <c r="N61" s="61">
        <f t="shared" si="7"/>
        <v>23</v>
      </c>
      <c r="O61" s="61">
        <f t="shared" si="8"/>
        <v>23</v>
      </c>
      <c r="P61" s="61">
        <f t="shared" si="9"/>
        <v>23</v>
      </c>
      <c r="Q61" s="6" t="s">
        <v>296</v>
      </c>
      <c r="R61" s="4" t="s">
        <v>40</v>
      </c>
      <c r="S61" s="7" t="s">
        <v>301</v>
      </c>
      <c r="T61" s="4" t="s">
        <v>70</v>
      </c>
      <c r="U61" s="62">
        <v>2021</v>
      </c>
      <c r="V61" s="9">
        <v>1021</v>
      </c>
      <c r="W61" s="9">
        <v>4</v>
      </c>
      <c r="X61" s="9">
        <v>17</v>
      </c>
    </row>
    <row r="62" spans="1:24" ht="147.75" customHeight="1" thickBot="1" x14ac:dyDescent="0.25">
      <c r="A62" s="19">
        <v>53</v>
      </c>
      <c r="B62" s="8" t="s">
        <v>288</v>
      </c>
      <c r="C62" s="7" t="s">
        <v>289</v>
      </c>
      <c r="D62" s="7" t="s">
        <v>302</v>
      </c>
      <c r="E62" s="7" t="s">
        <v>303</v>
      </c>
      <c r="F62" s="7" t="s">
        <v>304</v>
      </c>
      <c r="G62" s="6" t="s">
        <v>305</v>
      </c>
      <c r="H62" s="9">
        <v>2</v>
      </c>
      <c r="I62" s="10">
        <v>44749</v>
      </c>
      <c r="J62" s="117">
        <v>44864</v>
      </c>
      <c r="K62" s="59">
        <f t="shared" si="5"/>
        <v>16.428571428571427</v>
      </c>
      <c r="L62" s="9">
        <v>2</v>
      </c>
      <c r="M62" s="60">
        <f t="shared" si="6"/>
        <v>1</v>
      </c>
      <c r="N62" s="61">
        <f t="shared" si="7"/>
        <v>16.428571428571427</v>
      </c>
      <c r="O62" s="61">
        <f t="shared" si="8"/>
        <v>16.428571428571427</v>
      </c>
      <c r="P62" s="61">
        <f t="shared" si="9"/>
        <v>16.428571428571427</v>
      </c>
      <c r="Q62" s="6" t="s">
        <v>306</v>
      </c>
      <c r="R62" s="4" t="s">
        <v>40</v>
      </c>
      <c r="S62" s="7" t="s">
        <v>307</v>
      </c>
      <c r="T62" s="4" t="s">
        <v>70</v>
      </c>
      <c r="U62" s="62">
        <v>2021</v>
      </c>
      <c r="V62" s="9">
        <v>1029</v>
      </c>
      <c r="W62" s="9">
        <v>5</v>
      </c>
      <c r="X62" s="9">
        <v>17</v>
      </c>
    </row>
    <row r="63" spans="1:24" ht="106.5" customHeight="1" thickBot="1" x14ac:dyDescent="0.25">
      <c r="A63" s="19">
        <v>54</v>
      </c>
      <c r="B63" s="8" t="s">
        <v>288</v>
      </c>
      <c r="C63" s="7" t="s">
        <v>289</v>
      </c>
      <c r="D63" s="7" t="s">
        <v>302</v>
      </c>
      <c r="E63" s="7" t="s">
        <v>308</v>
      </c>
      <c r="F63" s="7" t="s">
        <v>309</v>
      </c>
      <c r="G63" s="6" t="s">
        <v>170</v>
      </c>
      <c r="H63" s="9">
        <v>1</v>
      </c>
      <c r="I63" s="10">
        <v>44749</v>
      </c>
      <c r="J63" s="117">
        <v>44895</v>
      </c>
      <c r="K63" s="59">
        <f t="shared" si="5"/>
        <v>20.857142857142858</v>
      </c>
      <c r="L63" s="9">
        <v>1</v>
      </c>
      <c r="M63" s="60">
        <f t="shared" si="6"/>
        <v>1</v>
      </c>
      <c r="N63" s="61">
        <f t="shared" si="7"/>
        <v>20.857142857142858</v>
      </c>
      <c r="O63" s="61">
        <f t="shared" si="8"/>
        <v>20.857142857142858</v>
      </c>
      <c r="P63" s="61">
        <f t="shared" si="9"/>
        <v>20.857142857142858</v>
      </c>
      <c r="Q63" s="6" t="s">
        <v>306</v>
      </c>
      <c r="R63" s="4" t="s">
        <v>40</v>
      </c>
      <c r="S63" s="7" t="s">
        <v>310</v>
      </c>
      <c r="T63" s="4" t="s">
        <v>70</v>
      </c>
      <c r="U63" s="62">
        <v>2021</v>
      </c>
      <c r="V63" s="9">
        <v>1029</v>
      </c>
      <c r="W63" s="9">
        <v>6</v>
      </c>
      <c r="X63" s="9">
        <v>17</v>
      </c>
    </row>
    <row r="64" spans="1:24" ht="188.25" customHeight="1" thickBot="1" x14ac:dyDescent="0.25">
      <c r="A64" s="19">
        <v>55</v>
      </c>
      <c r="B64" s="8" t="s">
        <v>311</v>
      </c>
      <c r="C64" s="7" t="s">
        <v>312</v>
      </c>
      <c r="D64" s="7" t="s">
        <v>313</v>
      </c>
      <c r="E64" s="7" t="s">
        <v>314</v>
      </c>
      <c r="F64" s="7" t="s">
        <v>315</v>
      </c>
      <c r="G64" s="6" t="s">
        <v>316</v>
      </c>
      <c r="H64" s="9">
        <v>3</v>
      </c>
      <c r="I64" s="10">
        <v>44749</v>
      </c>
      <c r="J64" s="117">
        <v>44910</v>
      </c>
      <c r="K64" s="59">
        <f t="shared" si="5"/>
        <v>23</v>
      </c>
      <c r="L64" s="9">
        <v>3</v>
      </c>
      <c r="M64" s="60">
        <f t="shared" si="6"/>
        <v>1</v>
      </c>
      <c r="N64" s="61">
        <f t="shared" si="7"/>
        <v>23</v>
      </c>
      <c r="O64" s="61">
        <f t="shared" si="8"/>
        <v>23</v>
      </c>
      <c r="P64" s="61">
        <f t="shared" si="9"/>
        <v>23</v>
      </c>
      <c r="Q64" s="6" t="s">
        <v>262</v>
      </c>
      <c r="R64" s="3"/>
      <c r="S64" s="7" t="s">
        <v>317</v>
      </c>
      <c r="T64" s="4" t="s">
        <v>70</v>
      </c>
      <c r="U64" s="62">
        <v>2021</v>
      </c>
      <c r="V64" s="9">
        <v>1022</v>
      </c>
      <c r="W64" s="9">
        <v>1</v>
      </c>
      <c r="X64" s="9">
        <v>18</v>
      </c>
    </row>
    <row r="65" spans="1:24" ht="152.25" customHeight="1" thickBot="1" x14ac:dyDescent="0.25">
      <c r="A65" s="19">
        <v>56</v>
      </c>
      <c r="B65" s="8" t="s">
        <v>311</v>
      </c>
      <c r="C65" s="7" t="s">
        <v>312</v>
      </c>
      <c r="D65" s="7" t="s">
        <v>313</v>
      </c>
      <c r="E65" s="7" t="s">
        <v>318</v>
      </c>
      <c r="F65" s="7" t="s">
        <v>319</v>
      </c>
      <c r="G65" s="6" t="s">
        <v>320</v>
      </c>
      <c r="H65" s="9">
        <v>3</v>
      </c>
      <c r="I65" s="10">
        <v>44749</v>
      </c>
      <c r="J65" s="117">
        <v>44926</v>
      </c>
      <c r="K65" s="59">
        <f t="shared" si="5"/>
        <v>25.285714285714285</v>
      </c>
      <c r="L65" s="9">
        <v>3</v>
      </c>
      <c r="M65" s="60">
        <f t="shared" si="6"/>
        <v>1</v>
      </c>
      <c r="N65" s="61">
        <f t="shared" si="7"/>
        <v>25.285714285714285</v>
      </c>
      <c r="O65" s="61">
        <f t="shared" si="8"/>
        <v>25.285714285714285</v>
      </c>
      <c r="P65" s="61">
        <f t="shared" si="9"/>
        <v>25.285714285714285</v>
      </c>
      <c r="Q65" s="6" t="s">
        <v>321</v>
      </c>
      <c r="R65" s="4" t="s">
        <v>40</v>
      </c>
      <c r="S65" s="7" t="s">
        <v>322</v>
      </c>
      <c r="T65" s="4" t="s">
        <v>70</v>
      </c>
      <c r="U65" s="62">
        <v>2021</v>
      </c>
      <c r="V65" s="9">
        <v>902</v>
      </c>
      <c r="W65" s="9">
        <v>2</v>
      </c>
      <c r="X65" s="9">
        <v>18</v>
      </c>
    </row>
    <row r="66" spans="1:24" ht="127.5" customHeight="1" thickBot="1" x14ac:dyDescent="0.25">
      <c r="A66" s="19">
        <v>57</v>
      </c>
      <c r="B66" s="8" t="s">
        <v>323</v>
      </c>
      <c r="C66" s="7" t="s">
        <v>324</v>
      </c>
      <c r="D66" s="7" t="s">
        <v>325</v>
      </c>
      <c r="E66" s="7" t="s">
        <v>326</v>
      </c>
      <c r="F66" s="7" t="s">
        <v>327</v>
      </c>
      <c r="G66" s="6" t="s">
        <v>328</v>
      </c>
      <c r="H66" s="9">
        <v>5</v>
      </c>
      <c r="I66" s="10">
        <v>44749</v>
      </c>
      <c r="J66" s="117">
        <v>44895</v>
      </c>
      <c r="K66" s="59">
        <f t="shared" si="5"/>
        <v>20.857142857142858</v>
      </c>
      <c r="L66" s="9">
        <v>5</v>
      </c>
      <c r="M66" s="60">
        <f t="shared" si="6"/>
        <v>1</v>
      </c>
      <c r="N66" s="61">
        <f t="shared" si="7"/>
        <v>20.857142857142858</v>
      </c>
      <c r="O66" s="61">
        <f t="shared" si="8"/>
        <v>20.857142857142858</v>
      </c>
      <c r="P66" s="61">
        <f t="shared" si="9"/>
        <v>20.857142857142858</v>
      </c>
      <c r="Q66" s="6" t="s">
        <v>329</v>
      </c>
      <c r="R66" s="4" t="s">
        <v>40</v>
      </c>
      <c r="S66" s="7" t="s">
        <v>330</v>
      </c>
      <c r="T66" s="4" t="s">
        <v>70</v>
      </c>
      <c r="U66" s="62">
        <v>2021</v>
      </c>
      <c r="V66" s="9">
        <v>912</v>
      </c>
      <c r="W66" s="9">
        <v>1</v>
      </c>
      <c r="X66" s="9">
        <v>19</v>
      </c>
    </row>
    <row r="67" spans="1:24" ht="122.25" customHeight="1" thickBot="1" x14ac:dyDescent="0.25">
      <c r="A67" s="19">
        <v>58</v>
      </c>
      <c r="B67" s="8" t="s">
        <v>323</v>
      </c>
      <c r="C67" s="7" t="s">
        <v>324</v>
      </c>
      <c r="D67" s="7" t="s">
        <v>331</v>
      </c>
      <c r="E67" s="7" t="s">
        <v>332</v>
      </c>
      <c r="F67" s="7" t="s">
        <v>333</v>
      </c>
      <c r="G67" s="6" t="s">
        <v>334</v>
      </c>
      <c r="H67" s="9">
        <v>5</v>
      </c>
      <c r="I67" s="10">
        <v>44749</v>
      </c>
      <c r="J67" s="117">
        <v>44910</v>
      </c>
      <c r="K67" s="59">
        <f t="shared" si="5"/>
        <v>23</v>
      </c>
      <c r="L67" s="9">
        <v>5</v>
      </c>
      <c r="M67" s="60">
        <f t="shared" si="6"/>
        <v>1</v>
      </c>
      <c r="N67" s="61">
        <f t="shared" si="7"/>
        <v>23</v>
      </c>
      <c r="O67" s="61">
        <f t="shared" si="8"/>
        <v>23</v>
      </c>
      <c r="P67" s="61">
        <f t="shared" si="9"/>
        <v>23</v>
      </c>
      <c r="Q67" s="6" t="s">
        <v>335</v>
      </c>
      <c r="R67" s="4" t="s">
        <v>40</v>
      </c>
      <c r="S67" s="7" t="s">
        <v>336</v>
      </c>
      <c r="T67" s="4" t="s">
        <v>70</v>
      </c>
      <c r="U67" s="62">
        <v>2021</v>
      </c>
      <c r="V67" s="9">
        <v>1023</v>
      </c>
      <c r="W67" s="9">
        <v>2</v>
      </c>
      <c r="X67" s="9">
        <v>19</v>
      </c>
    </row>
    <row r="68" spans="1:24" ht="96" customHeight="1" thickBot="1" x14ac:dyDescent="0.25">
      <c r="A68" s="19">
        <v>59</v>
      </c>
      <c r="B68" s="8" t="s">
        <v>323</v>
      </c>
      <c r="C68" s="7" t="s">
        <v>324</v>
      </c>
      <c r="D68" s="7" t="s">
        <v>331</v>
      </c>
      <c r="E68" s="7" t="s">
        <v>337</v>
      </c>
      <c r="F68" s="7" t="s">
        <v>277</v>
      </c>
      <c r="G68" s="6" t="s">
        <v>278</v>
      </c>
      <c r="H68" s="9">
        <v>1</v>
      </c>
      <c r="I68" s="10">
        <v>44749</v>
      </c>
      <c r="J68" s="117">
        <v>44895</v>
      </c>
      <c r="K68" s="59">
        <f t="shared" si="5"/>
        <v>20.857142857142858</v>
      </c>
      <c r="L68" s="9">
        <v>1</v>
      </c>
      <c r="M68" s="60">
        <f t="shared" si="6"/>
        <v>1</v>
      </c>
      <c r="N68" s="61">
        <f t="shared" si="7"/>
        <v>20.857142857142858</v>
      </c>
      <c r="O68" s="61">
        <f t="shared" si="8"/>
        <v>20.857142857142858</v>
      </c>
      <c r="P68" s="61">
        <f t="shared" si="9"/>
        <v>20.857142857142858</v>
      </c>
      <c r="Q68" s="6" t="s">
        <v>335</v>
      </c>
      <c r="R68" s="4" t="s">
        <v>40</v>
      </c>
      <c r="S68" s="7" t="s">
        <v>280</v>
      </c>
      <c r="T68" s="4" t="s">
        <v>70</v>
      </c>
      <c r="U68" s="62">
        <v>2021</v>
      </c>
      <c r="V68" s="9">
        <v>1023</v>
      </c>
      <c r="W68" s="9">
        <v>3</v>
      </c>
      <c r="X68" s="9">
        <v>19</v>
      </c>
    </row>
    <row r="69" spans="1:24" ht="106.5" customHeight="1" thickBot="1" x14ac:dyDescent="0.25">
      <c r="A69" s="19">
        <v>60</v>
      </c>
      <c r="B69" s="8" t="s">
        <v>323</v>
      </c>
      <c r="C69" s="7" t="s">
        <v>324</v>
      </c>
      <c r="D69" s="7" t="s">
        <v>331</v>
      </c>
      <c r="E69" s="7" t="s">
        <v>338</v>
      </c>
      <c r="F69" s="7" t="s">
        <v>282</v>
      </c>
      <c r="G69" s="6" t="s">
        <v>74</v>
      </c>
      <c r="H69" s="9">
        <v>1</v>
      </c>
      <c r="I69" s="10">
        <v>44749</v>
      </c>
      <c r="J69" s="117">
        <v>44895</v>
      </c>
      <c r="K69" s="59">
        <f t="shared" si="5"/>
        <v>20.857142857142858</v>
      </c>
      <c r="L69" s="9">
        <v>1</v>
      </c>
      <c r="M69" s="60">
        <f t="shared" si="6"/>
        <v>1</v>
      </c>
      <c r="N69" s="61">
        <f t="shared" si="7"/>
        <v>20.857142857142858</v>
      </c>
      <c r="O69" s="61">
        <f t="shared" si="8"/>
        <v>20.857142857142858</v>
      </c>
      <c r="P69" s="61">
        <f t="shared" si="9"/>
        <v>20.857142857142858</v>
      </c>
      <c r="Q69" s="6" t="s">
        <v>335</v>
      </c>
      <c r="R69" s="4" t="s">
        <v>40</v>
      </c>
      <c r="S69" s="7" t="s">
        <v>283</v>
      </c>
      <c r="T69" s="4" t="s">
        <v>70</v>
      </c>
      <c r="U69" s="62">
        <v>2021</v>
      </c>
      <c r="V69" s="9">
        <v>1023</v>
      </c>
      <c r="W69" s="9">
        <v>4</v>
      </c>
      <c r="X69" s="9">
        <v>19</v>
      </c>
    </row>
    <row r="70" spans="1:24" ht="147" customHeight="1" thickBot="1" x14ac:dyDescent="0.25">
      <c r="A70" s="19">
        <v>61</v>
      </c>
      <c r="B70" s="8" t="s">
        <v>339</v>
      </c>
      <c r="C70" s="7" t="s">
        <v>340</v>
      </c>
      <c r="D70" s="7" t="s">
        <v>341</v>
      </c>
      <c r="E70" s="7" t="s">
        <v>342</v>
      </c>
      <c r="F70" s="7" t="s">
        <v>343</v>
      </c>
      <c r="G70" s="6" t="s">
        <v>344</v>
      </c>
      <c r="H70" s="9">
        <v>2</v>
      </c>
      <c r="I70" s="10">
        <v>44749</v>
      </c>
      <c r="J70" s="117">
        <v>44911</v>
      </c>
      <c r="K70" s="59">
        <f t="shared" si="5"/>
        <v>23.142857142857142</v>
      </c>
      <c r="L70" s="9">
        <v>2</v>
      </c>
      <c r="M70" s="60">
        <f t="shared" si="6"/>
        <v>1</v>
      </c>
      <c r="N70" s="61">
        <f t="shared" si="7"/>
        <v>23.142857142857142</v>
      </c>
      <c r="O70" s="61">
        <f t="shared" si="8"/>
        <v>23.142857142857142</v>
      </c>
      <c r="P70" s="61">
        <f t="shared" si="9"/>
        <v>23.142857142857142</v>
      </c>
      <c r="Q70" s="6" t="s">
        <v>345</v>
      </c>
      <c r="R70" s="4" t="s">
        <v>40</v>
      </c>
      <c r="S70" s="7" t="s">
        <v>346</v>
      </c>
      <c r="T70" s="4" t="s">
        <v>70</v>
      </c>
      <c r="U70" s="62">
        <v>2021</v>
      </c>
      <c r="V70" s="9">
        <v>974</v>
      </c>
      <c r="W70" s="9">
        <v>1</v>
      </c>
      <c r="X70" s="9">
        <v>20</v>
      </c>
    </row>
    <row r="71" spans="1:24" ht="106.5" customHeight="1" thickBot="1" x14ac:dyDescent="0.25">
      <c r="A71" s="19">
        <v>62</v>
      </c>
      <c r="B71" s="8" t="s">
        <v>339</v>
      </c>
      <c r="C71" s="7" t="s">
        <v>340</v>
      </c>
      <c r="D71" s="7" t="s">
        <v>347</v>
      </c>
      <c r="E71" s="7" t="s">
        <v>291</v>
      </c>
      <c r="F71" s="7" t="s">
        <v>214</v>
      </c>
      <c r="G71" s="6" t="s">
        <v>215</v>
      </c>
      <c r="H71" s="9">
        <v>1</v>
      </c>
      <c r="I71" s="10">
        <v>44749</v>
      </c>
      <c r="J71" s="117">
        <v>44910</v>
      </c>
      <c r="K71" s="59">
        <f t="shared" si="5"/>
        <v>23</v>
      </c>
      <c r="L71" s="9">
        <v>1</v>
      </c>
      <c r="M71" s="60">
        <f t="shared" si="6"/>
        <v>1</v>
      </c>
      <c r="N71" s="61">
        <f t="shared" si="7"/>
        <v>23</v>
      </c>
      <c r="O71" s="61">
        <f t="shared" si="8"/>
        <v>23</v>
      </c>
      <c r="P71" s="61">
        <f t="shared" si="9"/>
        <v>23</v>
      </c>
      <c r="Q71" s="6" t="s">
        <v>262</v>
      </c>
      <c r="R71" s="4" t="s">
        <v>40</v>
      </c>
      <c r="S71" s="7" t="s">
        <v>217</v>
      </c>
      <c r="T71" s="4" t="s">
        <v>70</v>
      </c>
      <c r="U71" s="62">
        <v>2021</v>
      </c>
      <c r="V71" s="9">
        <v>1024</v>
      </c>
      <c r="W71" s="9">
        <v>2</v>
      </c>
      <c r="X71" s="9">
        <v>20</v>
      </c>
    </row>
    <row r="72" spans="1:24" ht="106.5" customHeight="1" thickBot="1" x14ac:dyDescent="0.25">
      <c r="A72" s="19">
        <v>63</v>
      </c>
      <c r="B72" s="8" t="s">
        <v>339</v>
      </c>
      <c r="C72" s="7" t="s">
        <v>340</v>
      </c>
      <c r="D72" s="7" t="s">
        <v>347</v>
      </c>
      <c r="E72" s="7" t="s">
        <v>294</v>
      </c>
      <c r="F72" s="7" t="s">
        <v>348</v>
      </c>
      <c r="G72" s="6" t="s">
        <v>334</v>
      </c>
      <c r="H72" s="9">
        <v>5</v>
      </c>
      <c r="I72" s="10">
        <v>44749</v>
      </c>
      <c r="J72" s="117">
        <v>44910</v>
      </c>
      <c r="K72" s="59">
        <f t="shared" si="5"/>
        <v>23</v>
      </c>
      <c r="L72" s="9">
        <v>5</v>
      </c>
      <c r="M72" s="60">
        <f t="shared" si="6"/>
        <v>1</v>
      </c>
      <c r="N72" s="61">
        <f t="shared" si="7"/>
        <v>23</v>
      </c>
      <c r="O72" s="61">
        <f t="shared" si="8"/>
        <v>23</v>
      </c>
      <c r="P72" s="61">
        <f t="shared" si="9"/>
        <v>23</v>
      </c>
      <c r="Q72" s="6" t="s">
        <v>262</v>
      </c>
      <c r="R72" s="4" t="s">
        <v>40</v>
      </c>
      <c r="S72" s="7" t="s">
        <v>336</v>
      </c>
      <c r="T72" s="4" t="s">
        <v>70</v>
      </c>
      <c r="U72" s="62">
        <v>2021</v>
      </c>
      <c r="V72" s="9">
        <v>1024</v>
      </c>
      <c r="W72" s="9">
        <v>3</v>
      </c>
      <c r="X72" s="9">
        <v>20</v>
      </c>
    </row>
    <row r="73" spans="1:24" ht="71.25" customHeight="1" thickBot="1" x14ac:dyDescent="0.25">
      <c r="A73" s="19">
        <v>64</v>
      </c>
      <c r="B73" s="8" t="s">
        <v>339</v>
      </c>
      <c r="C73" s="7" t="s">
        <v>340</v>
      </c>
      <c r="D73" s="7" t="s">
        <v>347</v>
      </c>
      <c r="E73" s="7" t="s">
        <v>349</v>
      </c>
      <c r="F73" s="7" t="s">
        <v>277</v>
      </c>
      <c r="G73" s="6" t="s">
        <v>278</v>
      </c>
      <c r="H73" s="9">
        <v>1</v>
      </c>
      <c r="I73" s="10">
        <v>44749</v>
      </c>
      <c r="J73" s="117">
        <v>44895</v>
      </c>
      <c r="K73" s="59">
        <f t="shared" si="5"/>
        <v>20.857142857142858</v>
      </c>
      <c r="L73" s="9">
        <v>1</v>
      </c>
      <c r="M73" s="60">
        <f t="shared" si="6"/>
        <v>1</v>
      </c>
      <c r="N73" s="61">
        <f t="shared" si="7"/>
        <v>20.857142857142858</v>
      </c>
      <c r="O73" s="61">
        <f t="shared" si="8"/>
        <v>20.857142857142858</v>
      </c>
      <c r="P73" s="61">
        <f t="shared" si="9"/>
        <v>20.857142857142858</v>
      </c>
      <c r="Q73" s="6" t="s">
        <v>262</v>
      </c>
      <c r="R73" s="4" t="s">
        <v>40</v>
      </c>
      <c r="S73" s="7" t="s">
        <v>280</v>
      </c>
      <c r="T73" s="4" t="s">
        <v>70</v>
      </c>
      <c r="U73" s="62">
        <v>2021</v>
      </c>
      <c r="V73" s="9">
        <v>1024</v>
      </c>
      <c r="W73" s="9">
        <v>4</v>
      </c>
      <c r="X73" s="9">
        <v>20</v>
      </c>
    </row>
    <row r="74" spans="1:24" ht="106.5" customHeight="1" thickBot="1" x14ac:dyDescent="0.25">
      <c r="A74" s="19">
        <v>65</v>
      </c>
      <c r="B74" s="8" t="s">
        <v>339</v>
      </c>
      <c r="C74" s="7" t="s">
        <v>340</v>
      </c>
      <c r="D74" s="7" t="s">
        <v>347</v>
      </c>
      <c r="E74" s="7" t="s">
        <v>281</v>
      </c>
      <c r="F74" s="7" t="s">
        <v>282</v>
      </c>
      <c r="G74" s="6" t="s">
        <v>74</v>
      </c>
      <c r="H74" s="9">
        <v>1</v>
      </c>
      <c r="I74" s="10">
        <v>44749</v>
      </c>
      <c r="J74" s="117">
        <v>44895</v>
      </c>
      <c r="K74" s="59">
        <f t="shared" ref="K74:K104" si="10">+(J74-I74)/7</f>
        <v>20.857142857142858</v>
      </c>
      <c r="L74" s="9">
        <v>1</v>
      </c>
      <c r="M74" s="60">
        <f t="shared" ref="M74:M104" si="11">+L74/H74</f>
        <v>1</v>
      </c>
      <c r="N74" s="61">
        <f t="shared" ref="N74:N104" si="12">+M74*K74</f>
        <v>20.857142857142858</v>
      </c>
      <c r="O74" s="61">
        <f t="shared" ref="O74:O104" si="13">+IF(J74&lt;=$C$6,N74,0)</f>
        <v>20.857142857142858</v>
      </c>
      <c r="P74" s="61">
        <f t="shared" ref="P74:P104" si="14">+IF($C$6&gt;=J74,K74,0)</f>
        <v>20.857142857142858</v>
      </c>
      <c r="Q74" s="6" t="s">
        <v>262</v>
      </c>
      <c r="R74" s="4" t="s">
        <v>40</v>
      </c>
      <c r="S74" s="7" t="s">
        <v>283</v>
      </c>
      <c r="T74" s="4" t="s">
        <v>70</v>
      </c>
      <c r="U74" s="62">
        <v>2021</v>
      </c>
      <c r="V74" s="9">
        <v>1024</v>
      </c>
      <c r="W74" s="9">
        <v>5</v>
      </c>
      <c r="X74" s="9">
        <v>20</v>
      </c>
    </row>
    <row r="75" spans="1:24" ht="106.5" customHeight="1" thickBot="1" x14ac:dyDescent="0.25">
      <c r="A75" s="19">
        <v>66</v>
      </c>
      <c r="B75" s="8" t="s">
        <v>350</v>
      </c>
      <c r="C75" s="7" t="s">
        <v>351</v>
      </c>
      <c r="D75" s="7" t="s">
        <v>352</v>
      </c>
      <c r="E75" s="7" t="s">
        <v>353</v>
      </c>
      <c r="F75" s="7" t="s">
        <v>354</v>
      </c>
      <c r="G75" s="6" t="s">
        <v>355</v>
      </c>
      <c r="H75" s="9">
        <v>5</v>
      </c>
      <c r="I75" s="10">
        <v>44749</v>
      </c>
      <c r="J75" s="117">
        <v>44926</v>
      </c>
      <c r="K75" s="59">
        <f t="shared" si="10"/>
        <v>25.285714285714285</v>
      </c>
      <c r="L75" s="9">
        <v>5</v>
      </c>
      <c r="M75" s="60">
        <f t="shared" si="11"/>
        <v>1</v>
      </c>
      <c r="N75" s="61">
        <f t="shared" si="12"/>
        <v>25.285714285714285</v>
      </c>
      <c r="O75" s="61">
        <f t="shared" si="13"/>
        <v>25.285714285714285</v>
      </c>
      <c r="P75" s="61">
        <f t="shared" si="14"/>
        <v>25.285714285714285</v>
      </c>
      <c r="Q75" s="6" t="s">
        <v>356</v>
      </c>
      <c r="R75" s="4" t="s">
        <v>40</v>
      </c>
      <c r="S75" s="7" t="s">
        <v>357</v>
      </c>
      <c r="T75" s="4" t="s">
        <v>70</v>
      </c>
      <c r="U75" s="62">
        <v>2021</v>
      </c>
      <c r="V75" s="9">
        <v>889</v>
      </c>
      <c r="W75" s="9">
        <v>1</v>
      </c>
      <c r="X75" s="9">
        <v>21</v>
      </c>
    </row>
    <row r="76" spans="1:24" ht="106.5" customHeight="1" thickBot="1" x14ac:dyDescent="0.25">
      <c r="A76" s="19">
        <v>67</v>
      </c>
      <c r="B76" s="8" t="s">
        <v>350</v>
      </c>
      <c r="C76" s="7" t="s">
        <v>351</v>
      </c>
      <c r="D76" s="7" t="s">
        <v>352</v>
      </c>
      <c r="E76" s="7" t="s">
        <v>358</v>
      </c>
      <c r="F76" s="7" t="s">
        <v>359</v>
      </c>
      <c r="G76" s="6" t="s">
        <v>236</v>
      </c>
      <c r="H76" s="9">
        <v>5</v>
      </c>
      <c r="I76" s="10">
        <v>44749</v>
      </c>
      <c r="J76" s="117">
        <v>44926</v>
      </c>
      <c r="K76" s="59">
        <f t="shared" si="10"/>
        <v>25.285714285714285</v>
      </c>
      <c r="L76" s="9">
        <v>5</v>
      </c>
      <c r="M76" s="60">
        <f t="shared" si="11"/>
        <v>1</v>
      </c>
      <c r="N76" s="61">
        <f t="shared" si="12"/>
        <v>25.285714285714285</v>
      </c>
      <c r="O76" s="61">
        <f t="shared" si="13"/>
        <v>25.285714285714285</v>
      </c>
      <c r="P76" s="61">
        <f t="shared" si="14"/>
        <v>25.285714285714285</v>
      </c>
      <c r="Q76" s="6" t="s">
        <v>356</v>
      </c>
      <c r="R76" s="4" t="s">
        <v>40</v>
      </c>
      <c r="S76" s="146" t="s">
        <v>360</v>
      </c>
      <c r="T76" s="4" t="s">
        <v>70</v>
      </c>
      <c r="U76" s="62">
        <v>2021</v>
      </c>
      <c r="V76" s="9">
        <v>889</v>
      </c>
      <c r="W76" s="9">
        <v>2</v>
      </c>
      <c r="X76" s="9">
        <v>21</v>
      </c>
    </row>
    <row r="77" spans="1:24" ht="106.5" customHeight="1" thickBot="1" x14ac:dyDescent="0.25">
      <c r="A77" s="19">
        <v>68</v>
      </c>
      <c r="B77" s="8" t="s">
        <v>350</v>
      </c>
      <c r="C77" s="7" t="s">
        <v>351</v>
      </c>
      <c r="D77" s="7" t="s">
        <v>352</v>
      </c>
      <c r="E77" s="7" t="s">
        <v>361</v>
      </c>
      <c r="F77" s="7" t="s">
        <v>362</v>
      </c>
      <c r="G77" s="6" t="s">
        <v>363</v>
      </c>
      <c r="H77" s="9">
        <v>5</v>
      </c>
      <c r="I77" s="10">
        <v>44749</v>
      </c>
      <c r="J77" s="117">
        <v>44926</v>
      </c>
      <c r="K77" s="59">
        <f t="shared" si="10"/>
        <v>25.285714285714285</v>
      </c>
      <c r="L77" s="9">
        <v>5</v>
      </c>
      <c r="M77" s="60">
        <f t="shared" si="11"/>
        <v>1</v>
      </c>
      <c r="N77" s="61">
        <f t="shared" si="12"/>
        <v>25.285714285714285</v>
      </c>
      <c r="O77" s="61">
        <f t="shared" si="13"/>
        <v>25.285714285714285</v>
      </c>
      <c r="P77" s="61">
        <f t="shared" si="14"/>
        <v>25.285714285714285</v>
      </c>
      <c r="Q77" s="6" t="s">
        <v>356</v>
      </c>
      <c r="R77" s="4" t="s">
        <v>40</v>
      </c>
      <c r="S77" s="7" t="s">
        <v>364</v>
      </c>
      <c r="T77" s="4" t="s">
        <v>70</v>
      </c>
      <c r="U77" s="62">
        <v>2021</v>
      </c>
      <c r="V77" s="9">
        <v>889</v>
      </c>
      <c r="W77" s="9">
        <v>3</v>
      </c>
      <c r="X77" s="9">
        <v>21</v>
      </c>
    </row>
    <row r="78" spans="1:24" ht="106.5" customHeight="1" thickBot="1" x14ac:dyDescent="0.25">
      <c r="A78" s="19">
        <v>69</v>
      </c>
      <c r="B78" s="8" t="s">
        <v>350</v>
      </c>
      <c r="C78" s="7" t="s">
        <v>351</v>
      </c>
      <c r="D78" s="7" t="s">
        <v>365</v>
      </c>
      <c r="E78" s="7" t="s">
        <v>366</v>
      </c>
      <c r="F78" s="7" t="s">
        <v>367</v>
      </c>
      <c r="G78" s="6" t="s">
        <v>215</v>
      </c>
      <c r="H78" s="9">
        <v>1</v>
      </c>
      <c r="I78" s="10">
        <v>44749</v>
      </c>
      <c r="J78" s="117">
        <v>44910</v>
      </c>
      <c r="K78" s="59">
        <f t="shared" si="10"/>
        <v>23</v>
      </c>
      <c r="L78" s="9">
        <v>1</v>
      </c>
      <c r="M78" s="60">
        <f t="shared" si="11"/>
        <v>1</v>
      </c>
      <c r="N78" s="61">
        <f t="shared" si="12"/>
        <v>23</v>
      </c>
      <c r="O78" s="61">
        <f t="shared" si="13"/>
        <v>23</v>
      </c>
      <c r="P78" s="61">
        <f t="shared" si="14"/>
        <v>23</v>
      </c>
      <c r="Q78" s="6" t="s">
        <v>216</v>
      </c>
      <c r="R78" s="4" t="s">
        <v>40</v>
      </c>
      <c r="S78" s="7" t="s">
        <v>217</v>
      </c>
      <c r="T78" s="4" t="s">
        <v>70</v>
      </c>
      <c r="U78" s="62">
        <v>2021</v>
      </c>
      <c r="V78" s="9">
        <v>1025</v>
      </c>
      <c r="W78" s="9">
        <v>4</v>
      </c>
      <c r="X78" s="9">
        <v>21</v>
      </c>
    </row>
    <row r="79" spans="1:24" ht="128.25" customHeight="1" thickBot="1" x14ac:dyDescent="0.25">
      <c r="A79" s="19">
        <v>70</v>
      </c>
      <c r="B79" s="8" t="s">
        <v>350</v>
      </c>
      <c r="C79" s="7" t="s">
        <v>351</v>
      </c>
      <c r="D79" s="7" t="s">
        <v>365</v>
      </c>
      <c r="E79" s="7" t="s">
        <v>294</v>
      </c>
      <c r="F79" s="7" t="s">
        <v>368</v>
      </c>
      <c r="G79" s="6" t="s">
        <v>334</v>
      </c>
      <c r="H79" s="9">
        <v>5</v>
      </c>
      <c r="I79" s="10">
        <v>44749</v>
      </c>
      <c r="J79" s="117">
        <v>44910</v>
      </c>
      <c r="K79" s="59">
        <f t="shared" si="10"/>
        <v>23</v>
      </c>
      <c r="L79" s="9">
        <v>5</v>
      </c>
      <c r="M79" s="60">
        <f t="shared" si="11"/>
        <v>1</v>
      </c>
      <c r="N79" s="61">
        <f t="shared" si="12"/>
        <v>23</v>
      </c>
      <c r="O79" s="61">
        <f t="shared" si="13"/>
        <v>23</v>
      </c>
      <c r="P79" s="61">
        <f t="shared" si="14"/>
        <v>23</v>
      </c>
      <c r="Q79" s="6" t="s">
        <v>216</v>
      </c>
      <c r="R79" s="4" t="s">
        <v>40</v>
      </c>
      <c r="S79" s="7" t="s">
        <v>336</v>
      </c>
      <c r="T79" s="4" t="s">
        <v>70</v>
      </c>
      <c r="U79" s="62">
        <v>2021</v>
      </c>
      <c r="V79" s="9">
        <v>1025</v>
      </c>
      <c r="W79" s="9">
        <v>5</v>
      </c>
      <c r="X79" s="9">
        <v>21</v>
      </c>
    </row>
    <row r="80" spans="1:24" ht="106.5" customHeight="1" thickBot="1" x14ac:dyDescent="0.25">
      <c r="A80" s="19">
        <v>71</v>
      </c>
      <c r="B80" s="8" t="s">
        <v>350</v>
      </c>
      <c r="C80" s="7" t="s">
        <v>351</v>
      </c>
      <c r="D80" s="7" t="s">
        <v>365</v>
      </c>
      <c r="E80" s="7" t="s">
        <v>369</v>
      </c>
      <c r="F80" s="7" t="s">
        <v>370</v>
      </c>
      <c r="G80" s="6" t="s">
        <v>74</v>
      </c>
      <c r="H80" s="9">
        <v>1</v>
      </c>
      <c r="I80" s="10">
        <v>44749</v>
      </c>
      <c r="J80" s="117">
        <v>44895</v>
      </c>
      <c r="K80" s="59">
        <f t="shared" si="10"/>
        <v>20.857142857142858</v>
      </c>
      <c r="L80" s="9">
        <v>1</v>
      </c>
      <c r="M80" s="60">
        <f t="shared" si="11"/>
        <v>1</v>
      </c>
      <c r="N80" s="61">
        <f t="shared" si="12"/>
        <v>20.857142857142858</v>
      </c>
      <c r="O80" s="61">
        <f t="shared" si="13"/>
        <v>20.857142857142858</v>
      </c>
      <c r="P80" s="61">
        <f t="shared" si="14"/>
        <v>20.857142857142858</v>
      </c>
      <c r="Q80" s="6" t="s">
        <v>216</v>
      </c>
      <c r="R80" s="4" t="s">
        <v>40</v>
      </c>
      <c r="S80" s="126" t="s">
        <v>371</v>
      </c>
      <c r="T80" s="4" t="s">
        <v>70</v>
      </c>
      <c r="U80" s="62">
        <v>2021</v>
      </c>
      <c r="V80" s="9">
        <v>1025</v>
      </c>
      <c r="W80" s="9">
        <v>6</v>
      </c>
      <c r="X80" s="9">
        <v>21</v>
      </c>
    </row>
    <row r="81" spans="1:24" ht="106.5" customHeight="1" thickBot="1" x14ac:dyDescent="0.25">
      <c r="A81" s="19">
        <v>72</v>
      </c>
      <c r="B81" s="8" t="s">
        <v>350</v>
      </c>
      <c r="C81" s="7" t="s">
        <v>351</v>
      </c>
      <c r="D81" s="7" t="s">
        <v>365</v>
      </c>
      <c r="E81" s="7" t="s">
        <v>372</v>
      </c>
      <c r="F81" s="7" t="s">
        <v>372</v>
      </c>
      <c r="G81" s="6" t="s">
        <v>373</v>
      </c>
      <c r="H81" s="9">
        <v>1</v>
      </c>
      <c r="I81" s="10">
        <v>44749</v>
      </c>
      <c r="J81" s="117">
        <v>44910</v>
      </c>
      <c r="K81" s="59">
        <f t="shared" si="10"/>
        <v>23</v>
      </c>
      <c r="L81" s="9">
        <v>1</v>
      </c>
      <c r="M81" s="60">
        <f t="shared" si="11"/>
        <v>1</v>
      </c>
      <c r="N81" s="61">
        <f t="shared" si="12"/>
        <v>23</v>
      </c>
      <c r="O81" s="61">
        <f t="shared" si="13"/>
        <v>23</v>
      </c>
      <c r="P81" s="61">
        <f t="shared" si="14"/>
        <v>23</v>
      </c>
      <c r="Q81" s="6" t="s">
        <v>216</v>
      </c>
      <c r="R81" s="4" t="s">
        <v>40</v>
      </c>
      <c r="S81" s="126" t="s">
        <v>374</v>
      </c>
      <c r="T81" s="4" t="s">
        <v>70</v>
      </c>
      <c r="U81" s="62">
        <v>2021</v>
      </c>
      <c r="V81" s="9">
        <v>1025</v>
      </c>
      <c r="W81" s="9">
        <v>7</v>
      </c>
      <c r="X81" s="9">
        <v>21</v>
      </c>
    </row>
    <row r="82" spans="1:24" ht="106.5" customHeight="1" thickBot="1" x14ac:dyDescent="0.25">
      <c r="A82" s="19">
        <v>73</v>
      </c>
      <c r="B82" s="8" t="s">
        <v>375</v>
      </c>
      <c r="C82" s="7" t="s">
        <v>376</v>
      </c>
      <c r="D82" s="7" t="s">
        <v>377</v>
      </c>
      <c r="E82" s="7" t="s">
        <v>378</v>
      </c>
      <c r="F82" s="7" t="s">
        <v>379</v>
      </c>
      <c r="G82" s="6" t="s">
        <v>380</v>
      </c>
      <c r="H82" s="9">
        <v>2</v>
      </c>
      <c r="I82" s="10">
        <v>44749</v>
      </c>
      <c r="J82" s="117">
        <v>44926</v>
      </c>
      <c r="K82" s="59">
        <f t="shared" si="10"/>
        <v>25.285714285714285</v>
      </c>
      <c r="L82" s="9">
        <v>2</v>
      </c>
      <c r="M82" s="60">
        <f t="shared" si="11"/>
        <v>1</v>
      </c>
      <c r="N82" s="61">
        <f t="shared" si="12"/>
        <v>25.285714285714285</v>
      </c>
      <c r="O82" s="61">
        <f t="shared" si="13"/>
        <v>25.285714285714285</v>
      </c>
      <c r="P82" s="61">
        <f t="shared" si="14"/>
        <v>25.285714285714285</v>
      </c>
      <c r="Q82" s="6" t="s">
        <v>381</v>
      </c>
      <c r="R82" s="4" t="s">
        <v>40</v>
      </c>
      <c r="S82" s="3" t="s">
        <v>382</v>
      </c>
      <c r="T82" s="4" t="s">
        <v>70</v>
      </c>
      <c r="U82" s="62">
        <v>2021</v>
      </c>
      <c r="V82" s="9">
        <v>874</v>
      </c>
      <c r="W82" s="9">
        <v>1</v>
      </c>
      <c r="X82" s="9">
        <v>22</v>
      </c>
    </row>
    <row r="83" spans="1:24" ht="147" customHeight="1" thickBot="1" x14ac:dyDescent="0.25">
      <c r="A83" s="19">
        <v>74</v>
      </c>
      <c r="B83" s="8" t="s">
        <v>375</v>
      </c>
      <c r="C83" s="156" t="s">
        <v>383</v>
      </c>
      <c r="D83" s="7" t="s">
        <v>384</v>
      </c>
      <c r="E83" s="7" t="s">
        <v>385</v>
      </c>
      <c r="F83" s="7" t="s">
        <v>386</v>
      </c>
      <c r="G83" s="6" t="s">
        <v>387</v>
      </c>
      <c r="H83" s="9">
        <v>2</v>
      </c>
      <c r="I83" s="10">
        <v>44749</v>
      </c>
      <c r="J83" s="117">
        <v>44865</v>
      </c>
      <c r="K83" s="59">
        <f t="shared" si="10"/>
        <v>16.571428571428573</v>
      </c>
      <c r="L83" s="9">
        <v>2</v>
      </c>
      <c r="M83" s="60">
        <f t="shared" si="11"/>
        <v>1</v>
      </c>
      <c r="N83" s="61">
        <f t="shared" si="12"/>
        <v>16.571428571428573</v>
      </c>
      <c r="O83" s="61">
        <f t="shared" si="13"/>
        <v>16.571428571428573</v>
      </c>
      <c r="P83" s="61">
        <f t="shared" si="14"/>
        <v>16.571428571428573</v>
      </c>
      <c r="Q83" s="6" t="s">
        <v>388</v>
      </c>
      <c r="R83" s="4" t="s">
        <v>40</v>
      </c>
      <c r="S83" s="3" t="s">
        <v>389</v>
      </c>
      <c r="T83" s="4" t="s">
        <v>70</v>
      </c>
      <c r="U83" s="62">
        <v>2021</v>
      </c>
      <c r="V83" s="9">
        <v>864</v>
      </c>
      <c r="W83" s="9">
        <v>2</v>
      </c>
      <c r="X83" s="9">
        <v>22</v>
      </c>
    </row>
    <row r="84" spans="1:24" ht="106.5" customHeight="1" thickBot="1" x14ac:dyDescent="0.25">
      <c r="A84" s="19">
        <v>75</v>
      </c>
      <c r="B84" s="8" t="s">
        <v>390</v>
      </c>
      <c r="C84" s="7" t="s">
        <v>391</v>
      </c>
      <c r="D84" s="7" t="s">
        <v>392</v>
      </c>
      <c r="E84" s="7" t="s">
        <v>291</v>
      </c>
      <c r="F84" s="7" t="s">
        <v>214</v>
      </c>
      <c r="G84" s="6" t="s">
        <v>215</v>
      </c>
      <c r="H84" s="9">
        <v>1</v>
      </c>
      <c r="I84" s="10">
        <v>44749</v>
      </c>
      <c r="J84" s="117">
        <v>44910</v>
      </c>
      <c r="K84" s="59">
        <f t="shared" si="10"/>
        <v>23</v>
      </c>
      <c r="L84" s="9">
        <v>1</v>
      </c>
      <c r="M84" s="60">
        <f t="shared" si="11"/>
        <v>1</v>
      </c>
      <c r="N84" s="61">
        <f t="shared" si="12"/>
        <v>23</v>
      </c>
      <c r="O84" s="61">
        <f t="shared" si="13"/>
        <v>23</v>
      </c>
      <c r="P84" s="61">
        <f t="shared" si="14"/>
        <v>23</v>
      </c>
      <c r="Q84" s="6" t="s">
        <v>216</v>
      </c>
      <c r="R84" s="4" t="s">
        <v>40</v>
      </c>
      <c r="S84" s="7" t="s">
        <v>217</v>
      </c>
      <c r="T84" s="4" t="s">
        <v>70</v>
      </c>
      <c r="U84" s="62">
        <v>2021</v>
      </c>
      <c r="V84" s="9">
        <v>1007</v>
      </c>
      <c r="W84" s="9">
        <v>1</v>
      </c>
      <c r="X84" s="9">
        <v>23</v>
      </c>
    </row>
    <row r="85" spans="1:24" ht="106.5" customHeight="1" thickBot="1" x14ac:dyDescent="0.25">
      <c r="A85" s="19">
        <v>76</v>
      </c>
      <c r="B85" s="8" t="s">
        <v>390</v>
      </c>
      <c r="C85" s="7" t="s">
        <v>391</v>
      </c>
      <c r="D85" s="7" t="s">
        <v>392</v>
      </c>
      <c r="E85" s="7" t="s">
        <v>294</v>
      </c>
      <c r="F85" s="7" t="s">
        <v>393</v>
      </c>
      <c r="G85" s="6" t="s">
        <v>334</v>
      </c>
      <c r="H85" s="9">
        <v>5</v>
      </c>
      <c r="I85" s="10">
        <v>44749</v>
      </c>
      <c r="J85" s="117">
        <v>44910</v>
      </c>
      <c r="K85" s="59">
        <f t="shared" si="10"/>
        <v>23</v>
      </c>
      <c r="L85" s="9">
        <v>5</v>
      </c>
      <c r="M85" s="60">
        <f t="shared" si="11"/>
        <v>1</v>
      </c>
      <c r="N85" s="61">
        <f t="shared" si="12"/>
        <v>23</v>
      </c>
      <c r="O85" s="61">
        <f t="shared" si="13"/>
        <v>23</v>
      </c>
      <c r="P85" s="61">
        <f t="shared" si="14"/>
        <v>23</v>
      </c>
      <c r="Q85" s="6" t="s">
        <v>216</v>
      </c>
      <c r="R85" s="4" t="s">
        <v>40</v>
      </c>
      <c r="S85" s="7" t="s">
        <v>336</v>
      </c>
      <c r="T85" s="4" t="s">
        <v>70</v>
      </c>
      <c r="U85" s="62">
        <v>2021</v>
      </c>
      <c r="V85" s="9">
        <v>1007</v>
      </c>
      <c r="W85" s="9">
        <v>2</v>
      </c>
      <c r="X85" s="9">
        <v>23</v>
      </c>
    </row>
    <row r="86" spans="1:24" ht="106.5" customHeight="1" thickBot="1" x14ac:dyDescent="0.25">
      <c r="A86" s="19">
        <v>77</v>
      </c>
      <c r="B86" s="8" t="s">
        <v>390</v>
      </c>
      <c r="C86" s="7" t="s">
        <v>391</v>
      </c>
      <c r="D86" s="7" t="s">
        <v>392</v>
      </c>
      <c r="E86" s="7" t="s">
        <v>297</v>
      </c>
      <c r="F86" s="7" t="s">
        <v>394</v>
      </c>
      <c r="G86" s="6" t="s">
        <v>74</v>
      </c>
      <c r="H86" s="9">
        <v>1</v>
      </c>
      <c r="I86" s="10">
        <v>44749</v>
      </c>
      <c r="J86" s="117">
        <v>44895</v>
      </c>
      <c r="K86" s="59">
        <f t="shared" si="10"/>
        <v>20.857142857142858</v>
      </c>
      <c r="L86" s="9">
        <v>1</v>
      </c>
      <c r="M86" s="60">
        <f t="shared" si="11"/>
        <v>1</v>
      </c>
      <c r="N86" s="61">
        <f t="shared" si="12"/>
        <v>20.857142857142858</v>
      </c>
      <c r="O86" s="61">
        <f t="shared" si="13"/>
        <v>20.857142857142858</v>
      </c>
      <c r="P86" s="61">
        <f t="shared" si="14"/>
        <v>20.857142857142858</v>
      </c>
      <c r="Q86" s="6" t="s">
        <v>216</v>
      </c>
      <c r="R86" s="4" t="s">
        <v>40</v>
      </c>
      <c r="S86" s="7" t="s">
        <v>224</v>
      </c>
      <c r="T86" s="4" t="s">
        <v>70</v>
      </c>
      <c r="U86" s="62">
        <v>2021</v>
      </c>
      <c r="V86" s="9">
        <v>1007</v>
      </c>
      <c r="W86" s="9">
        <v>3</v>
      </c>
      <c r="X86" s="9">
        <v>23</v>
      </c>
    </row>
    <row r="87" spans="1:24" ht="76.5" customHeight="1" thickBot="1" x14ac:dyDescent="0.25">
      <c r="A87" s="19">
        <v>78</v>
      </c>
      <c r="B87" s="8" t="s">
        <v>395</v>
      </c>
      <c r="C87" s="7" t="s">
        <v>396</v>
      </c>
      <c r="D87" s="7" t="s">
        <v>397</v>
      </c>
      <c r="E87" s="7" t="s">
        <v>398</v>
      </c>
      <c r="F87" s="7" t="s">
        <v>399</v>
      </c>
      <c r="G87" s="6" t="s">
        <v>400</v>
      </c>
      <c r="H87" s="9">
        <v>1</v>
      </c>
      <c r="I87" s="10">
        <v>44749</v>
      </c>
      <c r="J87" s="123">
        <v>44926</v>
      </c>
      <c r="K87" s="59">
        <f t="shared" si="10"/>
        <v>25.285714285714285</v>
      </c>
      <c r="L87" s="9">
        <v>0</v>
      </c>
      <c r="M87" s="60">
        <f t="shared" si="11"/>
        <v>0</v>
      </c>
      <c r="N87" s="61">
        <f t="shared" si="12"/>
        <v>0</v>
      </c>
      <c r="O87" s="61">
        <f t="shared" si="13"/>
        <v>0</v>
      </c>
      <c r="P87" s="61">
        <f t="shared" si="14"/>
        <v>25.285714285714285</v>
      </c>
      <c r="Q87" s="6" t="s">
        <v>401</v>
      </c>
      <c r="R87" s="6" t="s">
        <v>402</v>
      </c>
      <c r="S87" s="7" t="s">
        <v>402</v>
      </c>
      <c r="T87" s="4" t="s">
        <v>70</v>
      </c>
      <c r="U87" s="62">
        <v>2021</v>
      </c>
      <c r="V87" s="9">
        <v>979</v>
      </c>
      <c r="W87" s="9">
        <v>1</v>
      </c>
      <c r="X87" s="9">
        <v>24</v>
      </c>
    </row>
    <row r="88" spans="1:24" ht="106.5" customHeight="1" thickBot="1" x14ac:dyDescent="0.25">
      <c r="A88" s="19">
        <v>79</v>
      </c>
      <c r="B88" s="8" t="s">
        <v>403</v>
      </c>
      <c r="C88" s="7" t="s">
        <v>404</v>
      </c>
      <c r="D88" s="7" t="s">
        <v>405</v>
      </c>
      <c r="E88" s="7" t="s">
        <v>406</v>
      </c>
      <c r="F88" s="7" t="s">
        <v>407</v>
      </c>
      <c r="G88" s="6" t="s">
        <v>408</v>
      </c>
      <c r="H88" s="9">
        <v>2</v>
      </c>
      <c r="I88" s="10">
        <v>44749</v>
      </c>
      <c r="J88" s="123">
        <v>44926</v>
      </c>
      <c r="K88" s="59">
        <f t="shared" si="10"/>
        <v>25.285714285714285</v>
      </c>
      <c r="L88" s="9">
        <v>0</v>
      </c>
      <c r="M88" s="60">
        <f t="shared" si="11"/>
        <v>0</v>
      </c>
      <c r="N88" s="61">
        <f t="shared" si="12"/>
        <v>0</v>
      </c>
      <c r="O88" s="61">
        <f t="shared" si="13"/>
        <v>0</v>
      </c>
      <c r="P88" s="61">
        <f t="shared" si="14"/>
        <v>25.285714285714285</v>
      </c>
      <c r="Q88" s="6" t="s">
        <v>39</v>
      </c>
      <c r="R88" s="6" t="s">
        <v>402</v>
      </c>
      <c r="S88" s="7" t="s">
        <v>402</v>
      </c>
      <c r="T88" s="4" t="s">
        <v>70</v>
      </c>
      <c r="U88" s="62">
        <v>2021</v>
      </c>
      <c r="V88" s="9">
        <v>980</v>
      </c>
      <c r="W88" s="9">
        <v>1</v>
      </c>
      <c r="X88" s="9">
        <v>25</v>
      </c>
    </row>
    <row r="89" spans="1:24" ht="114.75" customHeight="1" thickBot="1" x14ac:dyDescent="0.25">
      <c r="A89" s="19">
        <v>80</v>
      </c>
      <c r="B89" s="8" t="s">
        <v>409</v>
      </c>
      <c r="C89" s="7" t="s">
        <v>410</v>
      </c>
      <c r="D89" s="7" t="s">
        <v>411</v>
      </c>
      <c r="E89" s="7" t="s">
        <v>412</v>
      </c>
      <c r="F89" s="7" t="s">
        <v>413</v>
      </c>
      <c r="G89" s="6" t="s">
        <v>170</v>
      </c>
      <c r="H89" s="9">
        <v>1</v>
      </c>
      <c r="I89" s="10">
        <v>44749</v>
      </c>
      <c r="J89" s="152">
        <v>44895</v>
      </c>
      <c r="K89" s="59">
        <f t="shared" si="10"/>
        <v>20.857142857142858</v>
      </c>
      <c r="L89" s="9">
        <v>0.8</v>
      </c>
      <c r="M89" s="60">
        <f t="shared" si="11"/>
        <v>0.8</v>
      </c>
      <c r="N89" s="61">
        <f t="shared" si="12"/>
        <v>16.685714285714287</v>
      </c>
      <c r="O89" s="61">
        <f t="shared" si="13"/>
        <v>16.685714285714287</v>
      </c>
      <c r="P89" s="61">
        <f t="shared" si="14"/>
        <v>20.857142857142858</v>
      </c>
      <c r="Q89" s="6" t="s">
        <v>171</v>
      </c>
      <c r="R89" s="3" t="s">
        <v>414</v>
      </c>
      <c r="S89" s="3" t="s">
        <v>415</v>
      </c>
      <c r="T89" s="4" t="s">
        <v>70</v>
      </c>
      <c r="U89" s="62">
        <v>2021</v>
      </c>
      <c r="V89" s="9">
        <v>1030</v>
      </c>
      <c r="W89" s="9">
        <v>1</v>
      </c>
      <c r="X89" s="9">
        <v>26</v>
      </c>
    </row>
    <row r="90" spans="1:24" ht="114.75" customHeight="1" thickBot="1" x14ac:dyDescent="0.25">
      <c r="A90" s="19">
        <v>81</v>
      </c>
      <c r="B90" s="8" t="s">
        <v>416</v>
      </c>
      <c r="C90" s="7" t="s">
        <v>417</v>
      </c>
      <c r="D90" s="7" t="s">
        <v>418</v>
      </c>
      <c r="E90" s="7" t="s">
        <v>419</v>
      </c>
      <c r="F90" s="7" t="s">
        <v>420</v>
      </c>
      <c r="G90" s="6" t="s">
        <v>170</v>
      </c>
      <c r="H90" s="9">
        <v>1</v>
      </c>
      <c r="I90" s="10">
        <v>44749</v>
      </c>
      <c r="J90" s="152">
        <v>44895</v>
      </c>
      <c r="K90" s="59">
        <f t="shared" si="10"/>
        <v>20.857142857142858</v>
      </c>
      <c r="L90" s="9">
        <v>0.8</v>
      </c>
      <c r="M90" s="60">
        <f t="shared" si="11"/>
        <v>0.8</v>
      </c>
      <c r="N90" s="61">
        <f t="shared" si="12"/>
        <v>16.685714285714287</v>
      </c>
      <c r="O90" s="61">
        <f t="shared" si="13"/>
        <v>16.685714285714287</v>
      </c>
      <c r="P90" s="61">
        <f t="shared" si="14"/>
        <v>20.857142857142858</v>
      </c>
      <c r="Q90" s="6" t="s">
        <v>171</v>
      </c>
      <c r="R90" s="3" t="s">
        <v>414</v>
      </c>
      <c r="S90" s="3" t="s">
        <v>421</v>
      </c>
      <c r="T90" s="4" t="s">
        <v>70</v>
      </c>
      <c r="U90" s="62">
        <v>2021</v>
      </c>
      <c r="V90" s="9">
        <v>1031</v>
      </c>
      <c r="W90" s="9">
        <v>1</v>
      </c>
      <c r="X90" s="9">
        <v>27</v>
      </c>
    </row>
    <row r="91" spans="1:24" ht="106.5" customHeight="1" thickBot="1" x14ac:dyDescent="0.25">
      <c r="A91" s="19">
        <v>82</v>
      </c>
      <c r="B91" s="8" t="s">
        <v>422</v>
      </c>
      <c r="C91" s="7" t="s">
        <v>423</v>
      </c>
      <c r="D91" s="7" t="s">
        <v>424</v>
      </c>
      <c r="E91" s="7" t="s">
        <v>425</v>
      </c>
      <c r="F91" s="7" t="s">
        <v>426</v>
      </c>
      <c r="G91" s="6" t="s">
        <v>170</v>
      </c>
      <c r="H91" s="9">
        <v>1</v>
      </c>
      <c r="I91" s="10">
        <v>44749</v>
      </c>
      <c r="J91" s="117">
        <v>44803</v>
      </c>
      <c r="K91" s="59">
        <f t="shared" si="10"/>
        <v>7.7142857142857144</v>
      </c>
      <c r="L91" s="9">
        <v>1</v>
      </c>
      <c r="M91" s="60">
        <f t="shared" si="11"/>
        <v>1</v>
      </c>
      <c r="N91" s="61">
        <f t="shared" si="12"/>
        <v>7.7142857142857144</v>
      </c>
      <c r="O91" s="61">
        <f t="shared" si="13"/>
        <v>7.7142857142857144</v>
      </c>
      <c r="P91" s="61">
        <f t="shared" si="14"/>
        <v>7.7142857142857144</v>
      </c>
      <c r="Q91" s="6" t="s">
        <v>171</v>
      </c>
      <c r="R91" s="4" t="s">
        <v>40</v>
      </c>
      <c r="S91" s="7" t="s">
        <v>427</v>
      </c>
      <c r="T91" s="4" t="s">
        <v>70</v>
      </c>
      <c r="U91" s="62">
        <v>2021</v>
      </c>
      <c r="V91" s="9">
        <v>1032</v>
      </c>
      <c r="W91" s="9">
        <v>1</v>
      </c>
      <c r="X91" s="9">
        <v>28</v>
      </c>
    </row>
    <row r="92" spans="1:24" ht="106.5" customHeight="1" thickBot="1" x14ac:dyDescent="0.25">
      <c r="A92" s="19">
        <v>83</v>
      </c>
      <c r="B92" s="8" t="s">
        <v>428</v>
      </c>
      <c r="C92" s="7" t="s">
        <v>429</v>
      </c>
      <c r="D92" s="7" t="s">
        <v>430</v>
      </c>
      <c r="E92" s="7" t="s">
        <v>431</v>
      </c>
      <c r="F92" s="7" t="s">
        <v>432</v>
      </c>
      <c r="G92" s="6" t="s">
        <v>170</v>
      </c>
      <c r="H92" s="9">
        <v>1</v>
      </c>
      <c r="I92" s="10">
        <v>44749</v>
      </c>
      <c r="J92" s="117">
        <v>44803</v>
      </c>
      <c r="K92" s="59">
        <f t="shared" si="10"/>
        <v>7.7142857142857144</v>
      </c>
      <c r="L92" s="9">
        <v>1</v>
      </c>
      <c r="M92" s="60">
        <f t="shared" si="11"/>
        <v>1</v>
      </c>
      <c r="N92" s="61">
        <f t="shared" si="12"/>
        <v>7.7142857142857144</v>
      </c>
      <c r="O92" s="61">
        <f t="shared" si="13"/>
        <v>7.7142857142857144</v>
      </c>
      <c r="P92" s="61">
        <f t="shared" si="14"/>
        <v>7.7142857142857144</v>
      </c>
      <c r="Q92" s="6" t="s">
        <v>171</v>
      </c>
      <c r="R92" s="4" t="s">
        <v>40</v>
      </c>
      <c r="S92" s="7" t="s">
        <v>433</v>
      </c>
      <c r="T92" s="4" t="s">
        <v>70</v>
      </c>
      <c r="U92" s="62">
        <v>2021</v>
      </c>
      <c r="V92" s="9">
        <v>1033</v>
      </c>
      <c r="W92" s="9">
        <v>1</v>
      </c>
      <c r="X92" s="9">
        <v>29</v>
      </c>
    </row>
    <row r="93" spans="1:24" ht="124.5" customHeight="1" thickBot="1" x14ac:dyDescent="0.25">
      <c r="A93" s="19">
        <v>84</v>
      </c>
      <c r="B93" s="8" t="s">
        <v>434</v>
      </c>
      <c r="C93" s="7" t="s">
        <v>435</v>
      </c>
      <c r="D93" s="7" t="s">
        <v>436</v>
      </c>
      <c r="E93" s="115" t="s">
        <v>437</v>
      </c>
      <c r="F93" s="115" t="s">
        <v>438</v>
      </c>
      <c r="G93" s="116" t="s">
        <v>439</v>
      </c>
      <c r="H93" s="15">
        <v>1</v>
      </c>
      <c r="I93" s="10">
        <v>44749</v>
      </c>
      <c r="J93" s="122">
        <v>44804</v>
      </c>
      <c r="K93" s="59">
        <f t="shared" si="10"/>
        <v>7.8571428571428568</v>
      </c>
      <c r="L93" s="9">
        <v>1</v>
      </c>
      <c r="M93" s="60">
        <f t="shared" si="11"/>
        <v>1</v>
      </c>
      <c r="N93" s="61">
        <f t="shared" si="12"/>
        <v>7.8571428571428568</v>
      </c>
      <c r="O93" s="61">
        <f t="shared" si="13"/>
        <v>7.8571428571428568</v>
      </c>
      <c r="P93" s="61">
        <f t="shared" si="14"/>
        <v>7.8571428571428568</v>
      </c>
      <c r="Q93" s="6" t="s">
        <v>440</v>
      </c>
      <c r="R93" s="4" t="s">
        <v>40</v>
      </c>
      <c r="S93" s="7" t="s">
        <v>441</v>
      </c>
      <c r="T93" s="4" t="s">
        <v>70</v>
      </c>
      <c r="U93" s="62">
        <v>2021</v>
      </c>
      <c r="V93" s="9">
        <v>913</v>
      </c>
      <c r="W93" s="9">
        <v>1</v>
      </c>
      <c r="X93" s="9">
        <v>30</v>
      </c>
    </row>
    <row r="94" spans="1:24" ht="150" customHeight="1" thickBot="1" x14ac:dyDescent="0.25">
      <c r="A94" s="19">
        <v>85</v>
      </c>
      <c r="B94" s="8" t="s">
        <v>434</v>
      </c>
      <c r="C94" s="7" t="s">
        <v>442</v>
      </c>
      <c r="D94" s="7" t="s">
        <v>436</v>
      </c>
      <c r="E94" s="115" t="s">
        <v>443</v>
      </c>
      <c r="F94" s="115" t="s">
        <v>444</v>
      </c>
      <c r="G94" s="116" t="s">
        <v>74</v>
      </c>
      <c r="H94" s="116">
        <v>1</v>
      </c>
      <c r="I94" s="10">
        <v>44749</v>
      </c>
      <c r="J94" s="119">
        <v>44834</v>
      </c>
      <c r="K94" s="59">
        <f t="shared" si="10"/>
        <v>12.142857142857142</v>
      </c>
      <c r="L94" s="9">
        <v>1</v>
      </c>
      <c r="M94" s="60">
        <f t="shared" si="11"/>
        <v>1</v>
      </c>
      <c r="N94" s="61">
        <f t="shared" si="12"/>
        <v>12.142857142857142</v>
      </c>
      <c r="O94" s="61">
        <f t="shared" si="13"/>
        <v>12.142857142857142</v>
      </c>
      <c r="P94" s="61">
        <f t="shared" si="14"/>
        <v>12.142857142857142</v>
      </c>
      <c r="Q94" s="6" t="s">
        <v>445</v>
      </c>
      <c r="R94" s="4" t="s">
        <v>40</v>
      </c>
      <c r="S94" s="7" t="s">
        <v>446</v>
      </c>
      <c r="T94" s="4" t="s">
        <v>70</v>
      </c>
      <c r="U94" s="62">
        <v>2021</v>
      </c>
      <c r="V94" s="9">
        <v>996</v>
      </c>
      <c r="W94" s="9">
        <v>2</v>
      </c>
      <c r="X94" s="9">
        <v>30</v>
      </c>
    </row>
    <row r="95" spans="1:24" ht="106.5" customHeight="1" thickBot="1" x14ac:dyDescent="0.25">
      <c r="A95" s="19">
        <v>86</v>
      </c>
      <c r="B95" s="8" t="s">
        <v>447</v>
      </c>
      <c r="C95" s="7" t="s">
        <v>448</v>
      </c>
      <c r="D95" s="7" t="s">
        <v>449</v>
      </c>
      <c r="E95" s="7" t="s">
        <v>450</v>
      </c>
      <c r="F95" s="7" t="s">
        <v>451</v>
      </c>
      <c r="G95" s="6" t="s">
        <v>126</v>
      </c>
      <c r="H95" s="9">
        <v>1</v>
      </c>
      <c r="I95" s="10">
        <v>44749</v>
      </c>
      <c r="J95" s="117">
        <v>44804</v>
      </c>
      <c r="K95" s="59">
        <f t="shared" si="10"/>
        <v>7.8571428571428568</v>
      </c>
      <c r="L95" s="9">
        <v>1</v>
      </c>
      <c r="M95" s="60">
        <f t="shared" si="11"/>
        <v>1</v>
      </c>
      <c r="N95" s="61">
        <f t="shared" si="12"/>
        <v>7.8571428571428568</v>
      </c>
      <c r="O95" s="61">
        <f t="shared" si="13"/>
        <v>7.8571428571428568</v>
      </c>
      <c r="P95" s="61">
        <f t="shared" si="14"/>
        <v>7.8571428571428568</v>
      </c>
      <c r="Q95" s="6" t="s">
        <v>452</v>
      </c>
      <c r="R95" s="4" t="s">
        <v>40</v>
      </c>
      <c r="S95" s="7" t="s">
        <v>453</v>
      </c>
      <c r="T95" s="4" t="s">
        <v>70</v>
      </c>
      <c r="U95" s="62">
        <v>2021</v>
      </c>
      <c r="V95" s="9">
        <v>916</v>
      </c>
      <c r="W95" s="9">
        <v>1</v>
      </c>
      <c r="X95" s="9">
        <v>31</v>
      </c>
    </row>
    <row r="96" spans="1:24" ht="106.5" customHeight="1" thickBot="1" x14ac:dyDescent="0.25">
      <c r="A96" s="19">
        <v>87</v>
      </c>
      <c r="B96" s="8" t="s">
        <v>447</v>
      </c>
      <c r="C96" s="7" t="s">
        <v>448</v>
      </c>
      <c r="D96" s="7" t="s">
        <v>454</v>
      </c>
      <c r="E96" s="7" t="s">
        <v>455</v>
      </c>
      <c r="F96" s="7" t="s">
        <v>456</v>
      </c>
      <c r="G96" s="6" t="s">
        <v>457</v>
      </c>
      <c r="H96" s="9">
        <v>5</v>
      </c>
      <c r="I96" s="10">
        <v>44749</v>
      </c>
      <c r="J96" s="117">
        <v>44910</v>
      </c>
      <c r="K96" s="59">
        <f t="shared" si="10"/>
        <v>23</v>
      </c>
      <c r="L96" s="9">
        <v>5</v>
      </c>
      <c r="M96" s="60">
        <f t="shared" si="11"/>
        <v>1</v>
      </c>
      <c r="N96" s="61">
        <f t="shared" si="12"/>
        <v>23</v>
      </c>
      <c r="O96" s="61">
        <f t="shared" si="13"/>
        <v>23</v>
      </c>
      <c r="P96" s="61">
        <f t="shared" si="14"/>
        <v>23</v>
      </c>
      <c r="Q96" s="6" t="s">
        <v>452</v>
      </c>
      <c r="R96" s="4" t="s">
        <v>40</v>
      </c>
      <c r="S96" s="3" t="s">
        <v>458</v>
      </c>
      <c r="T96" s="4" t="s">
        <v>70</v>
      </c>
      <c r="U96" s="62">
        <v>2021</v>
      </c>
      <c r="V96" s="9">
        <v>916</v>
      </c>
      <c r="W96" s="9">
        <v>2</v>
      </c>
      <c r="X96" s="9">
        <v>31</v>
      </c>
    </row>
    <row r="97" spans="1:24" ht="106.5" customHeight="1" thickBot="1" x14ac:dyDescent="0.25">
      <c r="A97" s="19">
        <v>88</v>
      </c>
      <c r="B97" s="8" t="s">
        <v>447</v>
      </c>
      <c r="C97" s="7" t="s">
        <v>448</v>
      </c>
      <c r="D97" s="7" t="s">
        <v>459</v>
      </c>
      <c r="E97" s="7" t="s">
        <v>460</v>
      </c>
      <c r="F97" s="7" t="s">
        <v>460</v>
      </c>
      <c r="G97" s="6" t="s">
        <v>126</v>
      </c>
      <c r="H97" s="9">
        <v>1</v>
      </c>
      <c r="I97" s="10">
        <v>44749</v>
      </c>
      <c r="J97" s="117">
        <v>44895</v>
      </c>
      <c r="K97" s="59">
        <f t="shared" si="10"/>
        <v>20.857142857142858</v>
      </c>
      <c r="L97" s="9">
        <v>1</v>
      </c>
      <c r="M97" s="60">
        <f t="shared" si="11"/>
        <v>1</v>
      </c>
      <c r="N97" s="61">
        <f t="shared" si="12"/>
        <v>20.857142857142858</v>
      </c>
      <c r="O97" s="61">
        <f t="shared" si="13"/>
        <v>20.857142857142858</v>
      </c>
      <c r="P97" s="61">
        <f t="shared" si="14"/>
        <v>20.857142857142858</v>
      </c>
      <c r="Q97" s="6" t="s">
        <v>452</v>
      </c>
      <c r="R97" s="4" t="s">
        <v>40</v>
      </c>
      <c r="S97" s="3" t="s">
        <v>461</v>
      </c>
      <c r="T97" s="4" t="s">
        <v>70</v>
      </c>
      <c r="U97" s="62">
        <v>2021</v>
      </c>
      <c r="V97" s="9">
        <v>916</v>
      </c>
      <c r="W97" s="9">
        <v>3</v>
      </c>
      <c r="X97" s="9">
        <v>31</v>
      </c>
    </row>
    <row r="98" spans="1:24" ht="106.5" customHeight="1" thickBot="1" x14ac:dyDescent="0.25">
      <c r="A98" s="19">
        <v>89</v>
      </c>
      <c r="B98" s="8" t="s">
        <v>462</v>
      </c>
      <c r="C98" s="7" t="s">
        <v>463</v>
      </c>
      <c r="D98" s="7" t="s">
        <v>464</v>
      </c>
      <c r="E98" s="7" t="s">
        <v>465</v>
      </c>
      <c r="F98" s="7" t="s">
        <v>466</v>
      </c>
      <c r="G98" s="6" t="s">
        <v>457</v>
      </c>
      <c r="H98" s="9">
        <v>5</v>
      </c>
      <c r="I98" s="10">
        <v>44749</v>
      </c>
      <c r="J98" s="117">
        <v>44910</v>
      </c>
      <c r="K98" s="59">
        <f t="shared" si="10"/>
        <v>23</v>
      </c>
      <c r="L98" s="9">
        <v>5</v>
      </c>
      <c r="M98" s="60">
        <f t="shared" si="11"/>
        <v>1</v>
      </c>
      <c r="N98" s="61">
        <f t="shared" si="12"/>
        <v>23</v>
      </c>
      <c r="O98" s="61">
        <f t="shared" si="13"/>
        <v>23</v>
      </c>
      <c r="P98" s="61">
        <f t="shared" si="14"/>
        <v>23</v>
      </c>
      <c r="Q98" s="6" t="s">
        <v>452</v>
      </c>
      <c r="R98" s="4" t="s">
        <v>40</v>
      </c>
      <c r="S98" s="3" t="s">
        <v>467</v>
      </c>
      <c r="T98" s="4" t="s">
        <v>70</v>
      </c>
      <c r="U98" s="62">
        <v>2021</v>
      </c>
      <c r="V98" s="9">
        <v>917</v>
      </c>
      <c r="W98" s="9">
        <v>1</v>
      </c>
      <c r="X98" s="9">
        <v>32</v>
      </c>
    </row>
    <row r="99" spans="1:24" ht="212.25" customHeight="1" thickBot="1" x14ac:dyDescent="0.25">
      <c r="A99" s="19">
        <v>90</v>
      </c>
      <c r="B99" s="8" t="s">
        <v>462</v>
      </c>
      <c r="C99" s="7" t="s">
        <v>463</v>
      </c>
      <c r="D99" s="7" t="s">
        <v>464</v>
      </c>
      <c r="E99" s="7" t="s">
        <v>468</v>
      </c>
      <c r="F99" s="7" t="s">
        <v>469</v>
      </c>
      <c r="G99" s="6" t="s">
        <v>439</v>
      </c>
      <c r="H99" s="9">
        <v>1</v>
      </c>
      <c r="I99" s="10">
        <v>44749</v>
      </c>
      <c r="J99" s="117">
        <v>44804</v>
      </c>
      <c r="K99" s="59">
        <f t="shared" si="10"/>
        <v>7.8571428571428568</v>
      </c>
      <c r="L99" s="9">
        <v>1</v>
      </c>
      <c r="M99" s="60">
        <f t="shared" si="11"/>
        <v>1</v>
      </c>
      <c r="N99" s="61">
        <f t="shared" si="12"/>
        <v>7.8571428571428568</v>
      </c>
      <c r="O99" s="61">
        <f t="shared" si="13"/>
        <v>7.8571428571428568</v>
      </c>
      <c r="P99" s="61">
        <f t="shared" si="14"/>
        <v>7.8571428571428568</v>
      </c>
      <c r="Q99" s="6" t="s">
        <v>452</v>
      </c>
      <c r="R99" s="4" t="s">
        <v>40</v>
      </c>
      <c r="S99" s="7" t="s">
        <v>470</v>
      </c>
      <c r="T99" s="4" t="s">
        <v>70</v>
      </c>
      <c r="U99" s="62">
        <v>2021</v>
      </c>
      <c r="V99" s="9">
        <v>917</v>
      </c>
      <c r="W99" s="9">
        <v>2</v>
      </c>
      <c r="X99" s="9">
        <v>32</v>
      </c>
    </row>
    <row r="100" spans="1:24" ht="156" customHeight="1" thickBot="1" x14ac:dyDescent="0.25">
      <c r="A100" s="19">
        <v>91</v>
      </c>
      <c r="B100" s="8" t="s">
        <v>471</v>
      </c>
      <c r="C100" s="156" t="s">
        <v>472</v>
      </c>
      <c r="D100" s="7" t="s">
        <v>473</v>
      </c>
      <c r="E100" s="7" t="s">
        <v>474</v>
      </c>
      <c r="F100" s="7" t="s">
        <v>475</v>
      </c>
      <c r="G100" s="6" t="s">
        <v>126</v>
      </c>
      <c r="H100" s="9">
        <v>1</v>
      </c>
      <c r="I100" s="10">
        <v>44749</v>
      </c>
      <c r="J100" s="117">
        <v>44804</v>
      </c>
      <c r="K100" s="59">
        <f t="shared" si="10"/>
        <v>7.8571428571428568</v>
      </c>
      <c r="L100" s="9">
        <v>1</v>
      </c>
      <c r="M100" s="60">
        <f t="shared" si="11"/>
        <v>1</v>
      </c>
      <c r="N100" s="61">
        <f t="shared" si="12"/>
        <v>7.8571428571428568</v>
      </c>
      <c r="O100" s="61">
        <f t="shared" si="13"/>
        <v>7.8571428571428568</v>
      </c>
      <c r="P100" s="61">
        <f t="shared" si="14"/>
        <v>7.8571428571428568</v>
      </c>
      <c r="Q100" s="6" t="s">
        <v>476</v>
      </c>
      <c r="R100" s="4" t="s">
        <v>40</v>
      </c>
      <c r="S100" s="3" t="s">
        <v>477</v>
      </c>
      <c r="T100" s="4" t="s">
        <v>70</v>
      </c>
      <c r="U100" s="62">
        <v>2021</v>
      </c>
      <c r="V100" s="62">
        <v>919</v>
      </c>
      <c r="W100" s="9">
        <v>1</v>
      </c>
      <c r="X100" s="9">
        <v>33</v>
      </c>
    </row>
    <row r="101" spans="1:24" ht="136.5" customHeight="1" thickBot="1" x14ac:dyDescent="0.25">
      <c r="A101" s="19">
        <v>92</v>
      </c>
      <c r="B101" s="19" t="s">
        <v>478</v>
      </c>
      <c r="C101" s="156" t="s">
        <v>479</v>
      </c>
      <c r="D101" s="7" t="s">
        <v>480</v>
      </c>
      <c r="E101" s="7" t="s">
        <v>481</v>
      </c>
      <c r="F101" s="7" t="s">
        <v>482</v>
      </c>
      <c r="G101" s="6" t="s">
        <v>439</v>
      </c>
      <c r="H101" s="9">
        <v>1</v>
      </c>
      <c r="I101" s="10">
        <v>44749</v>
      </c>
      <c r="J101" s="117">
        <v>44804</v>
      </c>
      <c r="K101" s="59">
        <f t="shared" si="10"/>
        <v>7.8571428571428568</v>
      </c>
      <c r="L101" s="9">
        <v>1</v>
      </c>
      <c r="M101" s="60">
        <f t="shared" si="11"/>
        <v>1</v>
      </c>
      <c r="N101" s="61">
        <f t="shared" si="12"/>
        <v>7.8571428571428568</v>
      </c>
      <c r="O101" s="61">
        <f t="shared" si="13"/>
        <v>7.8571428571428568</v>
      </c>
      <c r="P101" s="61">
        <f t="shared" si="14"/>
        <v>7.8571428571428568</v>
      </c>
      <c r="Q101" s="6" t="s">
        <v>476</v>
      </c>
      <c r="R101" s="4" t="s">
        <v>40</v>
      </c>
      <c r="S101" s="7" t="s">
        <v>483</v>
      </c>
      <c r="T101" s="4" t="s">
        <v>70</v>
      </c>
      <c r="U101" s="62">
        <v>2021</v>
      </c>
      <c r="V101" s="9">
        <v>920</v>
      </c>
      <c r="W101" s="9">
        <v>1</v>
      </c>
      <c r="X101" s="9">
        <v>34</v>
      </c>
    </row>
    <row r="102" spans="1:24" ht="121.5" customHeight="1" thickBot="1" x14ac:dyDescent="0.25">
      <c r="A102" s="19">
        <v>93</v>
      </c>
      <c r="B102" s="19" t="s">
        <v>478</v>
      </c>
      <c r="C102" s="156" t="s">
        <v>479</v>
      </c>
      <c r="D102" s="7" t="s">
        <v>484</v>
      </c>
      <c r="E102" s="7" t="s">
        <v>485</v>
      </c>
      <c r="F102" s="7" t="s">
        <v>486</v>
      </c>
      <c r="G102" s="6" t="s">
        <v>140</v>
      </c>
      <c r="H102" s="9">
        <v>1</v>
      </c>
      <c r="I102" s="10">
        <v>44749</v>
      </c>
      <c r="J102" s="117">
        <v>44910</v>
      </c>
      <c r="K102" s="59">
        <f t="shared" si="10"/>
        <v>23</v>
      </c>
      <c r="L102" s="9">
        <v>1</v>
      </c>
      <c r="M102" s="60">
        <f t="shared" si="11"/>
        <v>1</v>
      </c>
      <c r="N102" s="61">
        <f t="shared" si="12"/>
        <v>23</v>
      </c>
      <c r="O102" s="61">
        <f t="shared" si="13"/>
        <v>23</v>
      </c>
      <c r="P102" s="61">
        <f t="shared" si="14"/>
        <v>23</v>
      </c>
      <c r="Q102" s="6" t="s">
        <v>476</v>
      </c>
      <c r="R102" s="4" t="s">
        <v>40</v>
      </c>
      <c r="S102" s="7" t="s">
        <v>487</v>
      </c>
      <c r="T102" s="4" t="s">
        <v>70</v>
      </c>
      <c r="U102" s="62">
        <v>2021</v>
      </c>
      <c r="V102" s="9">
        <v>920</v>
      </c>
      <c r="W102" s="9">
        <v>2</v>
      </c>
      <c r="X102" s="9">
        <v>34</v>
      </c>
    </row>
    <row r="103" spans="1:24" ht="129" customHeight="1" thickBot="1" x14ac:dyDescent="0.25">
      <c r="A103" s="19">
        <v>94</v>
      </c>
      <c r="B103" s="19" t="s">
        <v>478</v>
      </c>
      <c r="C103" s="156" t="s">
        <v>479</v>
      </c>
      <c r="D103" s="7" t="s">
        <v>488</v>
      </c>
      <c r="E103" s="7" t="s">
        <v>489</v>
      </c>
      <c r="F103" s="7" t="s">
        <v>489</v>
      </c>
      <c r="G103" s="6" t="s">
        <v>140</v>
      </c>
      <c r="H103" s="9">
        <v>5</v>
      </c>
      <c r="I103" s="10">
        <v>44749</v>
      </c>
      <c r="J103" s="117">
        <v>44910</v>
      </c>
      <c r="K103" s="59">
        <f t="shared" si="10"/>
        <v>23</v>
      </c>
      <c r="L103" s="9">
        <v>5</v>
      </c>
      <c r="M103" s="60">
        <f t="shared" si="11"/>
        <v>1</v>
      </c>
      <c r="N103" s="61">
        <f t="shared" si="12"/>
        <v>23</v>
      </c>
      <c r="O103" s="61">
        <f t="shared" si="13"/>
        <v>23</v>
      </c>
      <c r="P103" s="61">
        <f t="shared" si="14"/>
        <v>23</v>
      </c>
      <c r="Q103" s="6" t="s">
        <v>476</v>
      </c>
      <c r="R103" s="4" t="s">
        <v>40</v>
      </c>
      <c r="S103" s="7" t="s">
        <v>490</v>
      </c>
      <c r="T103" s="4" t="s">
        <v>70</v>
      </c>
      <c r="U103" s="62">
        <v>2021</v>
      </c>
      <c r="V103" s="9">
        <v>920</v>
      </c>
      <c r="W103" s="9">
        <v>3</v>
      </c>
      <c r="X103" s="9">
        <v>34</v>
      </c>
    </row>
    <row r="104" spans="1:24" ht="106.5" customHeight="1" thickBot="1" x14ac:dyDescent="0.25">
      <c r="A104" s="19">
        <v>95</v>
      </c>
      <c r="B104" s="19" t="s">
        <v>491</v>
      </c>
      <c r="C104" s="7" t="s">
        <v>492</v>
      </c>
      <c r="D104" s="7" t="s">
        <v>493</v>
      </c>
      <c r="E104" s="7" t="s">
        <v>494</v>
      </c>
      <c r="F104" s="7" t="s">
        <v>495</v>
      </c>
      <c r="G104" s="6" t="s">
        <v>140</v>
      </c>
      <c r="H104" s="9">
        <v>2</v>
      </c>
      <c r="I104" s="10">
        <v>44749</v>
      </c>
      <c r="J104" s="117">
        <v>44895</v>
      </c>
      <c r="K104" s="59">
        <f t="shared" si="10"/>
        <v>20.857142857142858</v>
      </c>
      <c r="L104" s="9">
        <v>2</v>
      </c>
      <c r="M104" s="60">
        <f t="shared" si="11"/>
        <v>1</v>
      </c>
      <c r="N104" s="61">
        <f t="shared" si="12"/>
        <v>20.857142857142858</v>
      </c>
      <c r="O104" s="61">
        <f t="shared" si="13"/>
        <v>20.857142857142858</v>
      </c>
      <c r="P104" s="61">
        <f t="shared" si="14"/>
        <v>20.857142857142858</v>
      </c>
      <c r="Q104" s="6" t="s">
        <v>476</v>
      </c>
      <c r="R104" s="4" t="s">
        <v>40</v>
      </c>
      <c r="S104" s="7" t="s">
        <v>496</v>
      </c>
      <c r="T104" s="4" t="s">
        <v>70</v>
      </c>
      <c r="U104" s="62">
        <v>2021</v>
      </c>
      <c r="V104" s="9">
        <v>923</v>
      </c>
      <c r="W104" s="9">
        <v>1</v>
      </c>
      <c r="X104" s="9">
        <v>35</v>
      </c>
    </row>
    <row r="105" spans="1:24" ht="112.5" customHeight="1" thickBot="1" x14ac:dyDescent="0.25">
      <c r="A105" s="19">
        <v>96</v>
      </c>
      <c r="B105" s="19" t="s">
        <v>497</v>
      </c>
      <c r="C105" s="7" t="s">
        <v>498</v>
      </c>
      <c r="D105" s="7" t="s">
        <v>499</v>
      </c>
      <c r="E105" s="7" t="s">
        <v>500</v>
      </c>
      <c r="F105" s="7" t="s">
        <v>501</v>
      </c>
      <c r="G105" s="6" t="s">
        <v>439</v>
      </c>
      <c r="H105" s="9">
        <v>1</v>
      </c>
      <c r="I105" s="10">
        <v>44749</v>
      </c>
      <c r="J105" s="117">
        <v>44804</v>
      </c>
      <c r="K105" s="59">
        <f t="shared" ref="K105:K125" si="15">+(J105-I105)/7</f>
        <v>7.8571428571428568</v>
      </c>
      <c r="L105" s="9">
        <v>1</v>
      </c>
      <c r="M105" s="60">
        <f t="shared" ref="M105:M125" si="16">+L105/H105</f>
        <v>1</v>
      </c>
      <c r="N105" s="61">
        <f t="shared" ref="N105:N125" si="17">+M105*K105</f>
        <v>7.8571428571428568</v>
      </c>
      <c r="O105" s="61">
        <f t="shared" ref="O105:O135" si="18">+IF(J105&lt;=$C$6,N105,0)</f>
        <v>7.8571428571428568</v>
      </c>
      <c r="P105" s="61">
        <f t="shared" ref="P105:P135" si="19">+IF($C$6&gt;=J105,K105,0)</f>
        <v>7.8571428571428568</v>
      </c>
      <c r="Q105" s="6" t="s">
        <v>476</v>
      </c>
      <c r="R105" s="4" t="s">
        <v>40</v>
      </c>
      <c r="S105" s="7" t="s">
        <v>502</v>
      </c>
      <c r="T105" s="4" t="s">
        <v>70</v>
      </c>
      <c r="U105" s="62">
        <v>2021</v>
      </c>
      <c r="V105" s="9">
        <v>924</v>
      </c>
      <c r="W105" s="9">
        <v>1</v>
      </c>
      <c r="X105" s="9">
        <v>36</v>
      </c>
    </row>
    <row r="106" spans="1:24" ht="140.25" customHeight="1" thickBot="1" x14ac:dyDescent="0.25">
      <c r="A106" s="19">
        <v>97</v>
      </c>
      <c r="B106" s="19" t="s">
        <v>497</v>
      </c>
      <c r="C106" s="7" t="s">
        <v>498</v>
      </c>
      <c r="D106" s="7" t="s">
        <v>499</v>
      </c>
      <c r="E106" s="7" t="s">
        <v>503</v>
      </c>
      <c r="F106" s="7" t="s">
        <v>504</v>
      </c>
      <c r="G106" s="6" t="s">
        <v>439</v>
      </c>
      <c r="H106" s="9">
        <v>1</v>
      </c>
      <c r="I106" s="10">
        <v>44749</v>
      </c>
      <c r="J106" s="117">
        <v>44804</v>
      </c>
      <c r="K106" s="59">
        <f t="shared" si="15"/>
        <v>7.8571428571428568</v>
      </c>
      <c r="L106" s="9">
        <v>1</v>
      </c>
      <c r="M106" s="60">
        <f t="shared" si="16"/>
        <v>1</v>
      </c>
      <c r="N106" s="61">
        <f t="shared" si="17"/>
        <v>7.8571428571428568</v>
      </c>
      <c r="O106" s="61">
        <f t="shared" si="18"/>
        <v>7.8571428571428568</v>
      </c>
      <c r="P106" s="61">
        <f t="shared" si="19"/>
        <v>7.8571428571428568</v>
      </c>
      <c r="Q106" s="6" t="s">
        <v>476</v>
      </c>
      <c r="R106" s="4" t="s">
        <v>40</v>
      </c>
      <c r="S106" s="7" t="s">
        <v>505</v>
      </c>
      <c r="T106" s="4" t="s">
        <v>70</v>
      </c>
      <c r="U106" s="62">
        <v>2021</v>
      </c>
      <c r="V106" s="9">
        <v>924</v>
      </c>
      <c r="W106" s="9">
        <v>2</v>
      </c>
      <c r="X106" s="9">
        <v>36</v>
      </c>
    </row>
    <row r="107" spans="1:24" ht="106.5" customHeight="1" thickBot="1" x14ac:dyDescent="0.25">
      <c r="A107" s="19">
        <v>98</v>
      </c>
      <c r="B107" s="19" t="s">
        <v>506</v>
      </c>
      <c r="C107" s="7" t="s">
        <v>507</v>
      </c>
      <c r="D107" s="7" t="s">
        <v>508</v>
      </c>
      <c r="E107" s="7" t="s">
        <v>509</v>
      </c>
      <c r="F107" s="7" t="s">
        <v>510</v>
      </c>
      <c r="G107" s="6" t="s">
        <v>511</v>
      </c>
      <c r="H107" s="9">
        <v>1</v>
      </c>
      <c r="I107" s="10">
        <v>44749</v>
      </c>
      <c r="J107" s="117">
        <v>44804</v>
      </c>
      <c r="K107" s="59">
        <f t="shared" si="15"/>
        <v>7.8571428571428568</v>
      </c>
      <c r="L107" s="9">
        <v>1</v>
      </c>
      <c r="M107" s="60">
        <f t="shared" si="16"/>
        <v>1</v>
      </c>
      <c r="N107" s="61">
        <f t="shared" si="17"/>
        <v>7.8571428571428568</v>
      </c>
      <c r="O107" s="61">
        <f t="shared" si="18"/>
        <v>7.8571428571428568</v>
      </c>
      <c r="P107" s="61">
        <f t="shared" si="19"/>
        <v>7.8571428571428568</v>
      </c>
      <c r="Q107" s="6" t="s">
        <v>512</v>
      </c>
      <c r="R107" s="4" t="s">
        <v>40</v>
      </c>
      <c r="S107" s="7" t="s">
        <v>513</v>
      </c>
      <c r="T107" s="4" t="s">
        <v>70</v>
      </c>
      <c r="U107" s="62">
        <v>2021</v>
      </c>
      <c r="V107" s="9" t="s">
        <v>514</v>
      </c>
      <c r="W107" s="9">
        <v>1</v>
      </c>
      <c r="X107" s="9">
        <v>37</v>
      </c>
    </row>
    <row r="108" spans="1:24" ht="106.5" customHeight="1" thickBot="1" x14ac:dyDescent="0.25">
      <c r="A108" s="19">
        <v>99</v>
      </c>
      <c r="B108" s="19" t="s">
        <v>506</v>
      </c>
      <c r="C108" s="7" t="s">
        <v>507</v>
      </c>
      <c r="D108" s="7" t="s">
        <v>508</v>
      </c>
      <c r="E108" s="7" t="s">
        <v>515</v>
      </c>
      <c r="F108" s="7" t="s">
        <v>516</v>
      </c>
      <c r="G108" s="6" t="s">
        <v>517</v>
      </c>
      <c r="H108" s="9">
        <v>2</v>
      </c>
      <c r="I108" s="10">
        <v>44749</v>
      </c>
      <c r="J108" s="117">
        <v>44880</v>
      </c>
      <c r="K108" s="59">
        <f t="shared" si="15"/>
        <v>18.714285714285715</v>
      </c>
      <c r="L108" s="9">
        <v>2</v>
      </c>
      <c r="M108" s="60">
        <f t="shared" si="16"/>
        <v>1</v>
      </c>
      <c r="N108" s="61">
        <f t="shared" si="17"/>
        <v>18.714285714285715</v>
      </c>
      <c r="O108" s="61">
        <f t="shared" si="18"/>
        <v>18.714285714285715</v>
      </c>
      <c r="P108" s="61">
        <f t="shared" si="19"/>
        <v>18.714285714285715</v>
      </c>
      <c r="Q108" s="6" t="s">
        <v>518</v>
      </c>
      <c r="R108" s="4" t="s">
        <v>40</v>
      </c>
      <c r="S108" s="7" t="s">
        <v>519</v>
      </c>
      <c r="T108" s="4" t="s">
        <v>70</v>
      </c>
      <c r="U108" s="62">
        <v>2021</v>
      </c>
      <c r="V108" s="9">
        <v>935</v>
      </c>
      <c r="W108" s="9">
        <v>2</v>
      </c>
      <c r="X108" s="9">
        <v>37</v>
      </c>
    </row>
    <row r="109" spans="1:24" ht="106.5" customHeight="1" thickBot="1" x14ac:dyDescent="0.25">
      <c r="A109" s="19">
        <v>100</v>
      </c>
      <c r="B109" s="19" t="s">
        <v>506</v>
      </c>
      <c r="C109" s="7" t="s">
        <v>507</v>
      </c>
      <c r="D109" s="7" t="s">
        <v>508</v>
      </c>
      <c r="E109" s="7" t="s">
        <v>520</v>
      </c>
      <c r="F109" s="7" t="s">
        <v>521</v>
      </c>
      <c r="G109" s="6" t="s">
        <v>522</v>
      </c>
      <c r="H109" s="9">
        <v>1</v>
      </c>
      <c r="I109" s="10">
        <v>44749</v>
      </c>
      <c r="J109" s="117">
        <v>44910</v>
      </c>
      <c r="K109" s="59">
        <f t="shared" si="15"/>
        <v>23</v>
      </c>
      <c r="L109" s="9">
        <v>1</v>
      </c>
      <c r="M109" s="60">
        <f t="shared" si="16"/>
        <v>1</v>
      </c>
      <c r="N109" s="61">
        <f t="shared" si="17"/>
        <v>23</v>
      </c>
      <c r="O109" s="61">
        <f t="shared" si="18"/>
        <v>23</v>
      </c>
      <c r="P109" s="61">
        <f t="shared" si="19"/>
        <v>23</v>
      </c>
      <c r="Q109" s="6" t="s">
        <v>523</v>
      </c>
      <c r="R109" s="4" t="s">
        <v>40</v>
      </c>
      <c r="S109" s="7" t="s">
        <v>524</v>
      </c>
      <c r="T109" s="4" t="s">
        <v>70</v>
      </c>
      <c r="U109" s="62">
        <v>2021</v>
      </c>
      <c r="V109" s="9">
        <v>935</v>
      </c>
      <c r="W109" s="9">
        <v>3</v>
      </c>
      <c r="X109" s="9">
        <v>37</v>
      </c>
    </row>
    <row r="110" spans="1:24" ht="132.75" customHeight="1" thickBot="1" x14ac:dyDescent="0.25">
      <c r="A110" s="19">
        <v>101</v>
      </c>
      <c r="B110" s="19" t="s">
        <v>506</v>
      </c>
      <c r="C110" s="7" t="s">
        <v>507</v>
      </c>
      <c r="D110" s="7" t="s">
        <v>525</v>
      </c>
      <c r="E110" s="3" t="s">
        <v>526</v>
      </c>
      <c r="F110" s="3" t="s">
        <v>527</v>
      </c>
      <c r="G110" s="4" t="s">
        <v>511</v>
      </c>
      <c r="H110" s="9">
        <v>1</v>
      </c>
      <c r="I110" s="10">
        <v>44749</v>
      </c>
      <c r="J110" s="117">
        <v>44910</v>
      </c>
      <c r="K110" s="59">
        <f t="shared" si="15"/>
        <v>23</v>
      </c>
      <c r="L110" s="9">
        <v>1</v>
      </c>
      <c r="M110" s="60">
        <f t="shared" si="16"/>
        <v>1</v>
      </c>
      <c r="N110" s="61">
        <f t="shared" si="17"/>
        <v>23</v>
      </c>
      <c r="O110" s="61">
        <f t="shared" si="18"/>
        <v>23</v>
      </c>
      <c r="P110" s="61">
        <f t="shared" si="19"/>
        <v>23</v>
      </c>
      <c r="Q110" s="6" t="s">
        <v>528</v>
      </c>
      <c r="R110" s="4" t="s">
        <v>40</v>
      </c>
      <c r="S110" s="7" t="s">
        <v>529</v>
      </c>
      <c r="T110" s="4" t="s">
        <v>70</v>
      </c>
      <c r="U110" s="62">
        <v>2021</v>
      </c>
      <c r="V110" s="9">
        <v>975</v>
      </c>
      <c r="W110" s="9">
        <v>4</v>
      </c>
      <c r="X110" s="9">
        <v>37</v>
      </c>
    </row>
    <row r="111" spans="1:24" ht="171.75" customHeight="1" thickBot="1" x14ac:dyDescent="0.25">
      <c r="A111" s="19">
        <v>102</v>
      </c>
      <c r="B111" s="8" t="s">
        <v>530</v>
      </c>
      <c r="C111" s="7" t="s">
        <v>531</v>
      </c>
      <c r="D111" s="7" t="s">
        <v>532</v>
      </c>
      <c r="E111" s="7" t="s">
        <v>533</v>
      </c>
      <c r="F111" s="7" t="s">
        <v>534</v>
      </c>
      <c r="G111" s="6" t="s">
        <v>126</v>
      </c>
      <c r="H111" s="9">
        <v>1</v>
      </c>
      <c r="I111" s="10">
        <v>44749</v>
      </c>
      <c r="J111" s="117">
        <v>44911</v>
      </c>
      <c r="K111" s="59">
        <f t="shared" si="15"/>
        <v>23.142857142857142</v>
      </c>
      <c r="L111" s="9">
        <v>1</v>
      </c>
      <c r="M111" s="60">
        <f t="shared" si="16"/>
        <v>1</v>
      </c>
      <c r="N111" s="61">
        <f t="shared" si="17"/>
        <v>23.142857142857142</v>
      </c>
      <c r="O111" s="61">
        <f t="shared" si="18"/>
        <v>23.142857142857142</v>
      </c>
      <c r="P111" s="61">
        <f t="shared" si="19"/>
        <v>23.142857142857142</v>
      </c>
      <c r="Q111" s="6" t="s">
        <v>535</v>
      </c>
      <c r="R111" s="4" t="s">
        <v>40</v>
      </c>
      <c r="S111" s="7" t="s">
        <v>536</v>
      </c>
      <c r="T111" s="4" t="s">
        <v>70</v>
      </c>
      <c r="U111" s="62">
        <v>2021</v>
      </c>
      <c r="V111" s="9">
        <v>976</v>
      </c>
      <c r="W111" s="9">
        <v>1</v>
      </c>
      <c r="X111" s="9">
        <v>38</v>
      </c>
    </row>
    <row r="112" spans="1:24" ht="177" customHeight="1" thickBot="1" x14ac:dyDescent="0.25">
      <c r="A112" s="19">
        <v>103</v>
      </c>
      <c r="B112" s="8" t="s">
        <v>530</v>
      </c>
      <c r="C112" s="7" t="s">
        <v>531</v>
      </c>
      <c r="D112" s="7" t="s">
        <v>537</v>
      </c>
      <c r="E112" s="7" t="s">
        <v>538</v>
      </c>
      <c r="F112" s="7" t="s">
        <v>539</v>
      </c>
      <c r="G112" s="6" t="s">
        <v>540</v>
      </c>
      <c r="H112" s="9">
        <v>2</v>
      </c>
      <c r="I112" s="10">
        <v>44749</v>
      </c>
      <c r="J112" s="117">
        <v>44834</v>
      </c>
      <c r="K112" s="59">
        <f t="shared" si="15"/>
        <v>12.142857142857142</v>
      </c>
      <c r="L112" s="9">
        <v>2</v>
      </c>
      <c r="M112" s="60">
        <f t="shared" si="16"/>
        <v>1</v>
      </c>
      <c r="N112" s="61">
        <f t="shared" si="17"/>
        <v>12.142857142857142</v>
      </c>
      <c r="O112" s="61">
        <f t="shared" si="18"/>
        <v>12.142857142857142</v>
      </c>
      <c r="P112" s="61">
        <f t="shared" si="19"/>
        <v>12.142857142857142</v>
      </c>
      <c r="Q112" s="6" t="s">
        <v>541</v>
      </c>
      <c r="R112" s="4" t="s">
        <v>40</v>
      </c>
      <c r="S112" s="7" t="s">
        <v>542</v>
      </c>
      <c r="T112" s="4" t="s">
        <v>70</v>
      </c>
      <c r="U112" s="62">
        <v>2021</v>
      </c>
      <c r="V112" s="9">
        <v>936</v>
      </c>
      <c r="W112" s="9">
        <v>2</v>
      </c>
      <c r="X112" s="9">
        <v>38</v>
      </c>
    </row>
    <row r="113" spans="1:25" ht="128.25" customHeight="1" thickBot="1" x14ac:dyDescent="0.25">
      <c r="A113" s="19">
        <v>104</v>
      </c>
      <c r="B113" s="8" t="s">
        <v>530</v>
      </c>
      <c r="C113" s="7" t="s">
        <v>531</v>
      </c>
      <c r="D113" s="7" t="s">
        <v>543</v>
      </c>
      <c r="E113" s="7" t="s">
        <v>544</v>
      </c>
      <c r="F113" s="7" t="s">
        <v>545</v>
      </c>
      <c r="G113" s="6" t="s">
        <v>546</v>
      </c>
      <c r="H113" s="9">
        <v>1</v>
      </c>
      <c r="I113" s="10">
        <v>44749</v>
      </c>
      <c r="J113" s="117">
        <v>44834</v>
      </c>
      <c r="K113" s="59">
        <f t="shared" si="15"/>
        <v>12.142857142857142</v>
      </c>
      <c r="L113" s="9">
        <v>1</v>
      </c>
      <c r="M113" s="60">
        <f t="shared" si="16"/>
        <v>1</v>
      </c>
      <c r="N113" s="61">
        <f t="shared" si="17"/>
        <v>12.142857142857142</v>
      </c>
      <c r="O113" s="61">
        <f t="shared" si="18"/>
        <v>12.142857142857142</v>
      </c>
      <c r="P113" s="61">
        <f t="shared" si="19"/>
        <v>12.142857142857142</v>
      </c>
      <c r="Q113" s="6" t="s">
        <v>547</v>
      </c>
      <c r="R113" s="3"/>
      <c r="S113" s="7" t="s">
        <v>548</v>
      </c>
      <c r="T113" s="4" t="s">
        <v>70</v>
      </c>
      <c r="U113" s="62">
        <v>2021</v>
      </c>
      <c r="V113" s="9">
        <v>971</v>
      </c>
      <c r="W113" s="9">
        <v>3</v>
      </c>
      <c r="X113" s="9">
        <v>38</v>
      </c>
      <c r="Y113" s="126"/>
    </row>
    <row r="114" spans="1:25" ht="117" customHeight="1" thickBot="1" x14ac:dyDescent="0.25">
      <c r="A114" s="19">
        <v>105</v>
      </c>
      <c r="B114" s="8" t="s">
        <v>530</v>
      </c>
      <c r="C114" s="7" t="s">
        <v>531</v>
      </c>
      <c r="D114" s="7" t="s">
        <v>549</v>
      </c>
      <c r="E114" s="7" t="s">
        <v>550</v>
      </c>
      <c r="F114" s="7" t="s">
        <v>551</v>
      </c>
      <c r="G114" s="6" t="s">
        <v>546</v>
      </c>
      <c r="H114" s="9">
        <v>1</v>
      </c>
      <c r="I114" s="10">
        <v>44749</v>
      </c>
      <c r="J114" s="117">
        <v>44834</v>
      </c>
      <c r="K114" s="59">
        <f t="shared" si="15"/>
        <v>12.142857142857142</v>
      </c>
      <c r="L114" s="9">
        <v>1</v>
      </c>
      <c r="M114" s="60">
        <f t="shared" si="16"/>
        <v>1</v>
      </c>
      <c r="N114" s="61">
        <f t="shared" si="17"/>
        <v>12.142857142857142</v>
      </c>
      <c r="O114" s="61">
        <f t="shared" si="18"/>
        <v>12.142857142857142</v>
      </c>
      <c r="P114" s="61">
        <f t="shared" si="19"/>
        <v>12.142857142857142</v>
      </c>
      <c r="Q114" s="6" t="s">
        <v>547</v>
      </c>
      <c r="R114" s="3"/>
      <c r="S114" s="7" t="s">
        <v>552</v>
      </c>
      <c r="T114" s="4" t="s">
        <v>70</v>
      </c>
      <c r="U114" s="62">
        <v>2021</v>
      </c>
      <c r="V114" s="9">
        <v>971</v>
      </c>
      <c r="W114" s="9">
        <v>4</v>
      </c>
      <c r="X114" s="9">
        <v>38</v>
      </c>
      <c r="Y114" s="126"/>
    </row>
    <row r="115" spans="1:25" ht="106.5" customHeight="1" thickBot="1" x14ac:dyDescent="0.25">
      <c r="A115" s="19">
        <v>106</v>
      </c>
      <c r="B115" s="8" t="s">
        <v>530</v>
      </c>
      <c r="C115" s="7" t="s">
        <v>531</v>
      </c>
      <c r="D115" s="7" t="s">
        <v>553</v>
      </c>
      <c r="E115" s="7" t="s">
        <v>510</v>
      </c>
      <c r="F115" s="7" t="s">
        <v>554</v>
      </c>
      <c r="G115" s="6" t="s">
        <v>511</v>
      </c>
      <c r="H115" s="9">
        <v>1</v>
      </c>
      <c r="I115" s="10">
        <v>44749</v>
      </c>
      <c r="J115" s="117">
        <v>44926</v>
      </c>
      <c r="K115" s="59">
        <f t="shared" si="15"/>
        <v>25.285714285714285</v>
      </c>
      <c r="L115" s="9">
        <v>1</v>
      </c>
      <c r="M115" s="60">
        <f t="shared" si="16"/>
        <v>1</v>
      </c>
      <c r="N115" s="61">
        <f t="shared" si="17"/>
        <v>25.285714285714285</v>
      </c>
      <c r="O115" s="61">
        <f t="shared" si="18"/>
        <v>25.285714285714285</v>
      </c>
      <c r="P115" s="61">
        <f t="shared" si="19"/>
        <v>25.285714285714285</v>
      </c>
      <c r="Q115" s="6" t="s">
        <v>547</v>
      </c>
      <c r="R115" s="4" t="s">
        <v>40</v>
      </c>
      <c r="S115" s="7" t="s">
        <v>555</v>
      </c>
      <c r="T115" s="4" t="s">
        <v>70</v>
      </c>
      <c r="U115" s="62">
        <v>2021</v>
      </c>
      <c r="V115" s="9">
        <v>977</v>
      </c>
      <c r="W115" s="9">
        <v>5</v>
      </c>
      <c r="X115" s="9">
        <v>38</v>
      </c>
    </row>
    <row r="116" spans="1:25" ht="137.25" customHeight="1" thickBot="1" x14ac:dyDescent="0.25">
      <c r="A116" s="19">
        <v>107</v>
      </c>
      <c r="B116" s="8" t="s">
        <v>530</v>
      </c>
      <c r="C116" s="7" t="s">
        <v>531</v>
      </c>
      <c r="D116" s="7" t="s">
        <v>553</v>
      </c>
      <c r="E116" s="7" t="s">
        <v>556</v>
      </c>
      <c r="F116" s="7" t="s">
        <v>557</v>
      </c>
      <c r="G116" s="6" t="s">
        <v>558</v>
      </c>
      <c r="H116" s="9">
        <v>1</v>
      </c>
      <c r="I116" s="10">
        <v>44749</v>
      </c>
      <c r="J116" s="117">
        <v>44910</v>
      </c>
      <c r="K116" s="59">
        <f t="shared" si="15"/>
        <v>23</v>
      </c>
      <c r="L116" s="9">
        <v>1</v>
      </c>
      <c r="M116" s="60">
        <f t="shared" si="16"/>
        <v>1</v>
      </c>
      <c r="N116" s="61">
        <f t="shared" si="17"/>
        <v>23</v>
      </c>
      <c r="O116" s="61">
        <f t="shared" si="18"/>
        <v>23</v>
      </c>
      <c r="P116" s="61">
        <f t="shared" si="19"/>
        <v>23</v>
      </c>
      <c r="Q116" s="6" t="s">
        <v>559</v>
      </c>
      <c r="R116" s="4" t="s">
        <v>40</v>
      </c>
      <c r="S116" s="7" t="s">
        <v>560</v>
      </c>
      <c r="T116" s="4" t="s">
        <v>70</v>
      </c>
      <c r="U116" s="62">
        <v>2021</v>
      </c>
      <c r="V116" s="9">
        <v>937</v>
      </c>
      <c r="W116" s="9">
        <v>6</v>
      </c>
      <c r="X116" s="9">
        <v>38</v>
      </c>
    </row>
    <row r="117" spans="1:25" ht="106.5" customHeight="1" thickBot="1" x14ac:dyDescent="0.25">
      <c r="A117" s="19">
        <v>108</v>
      </c>
      <c r="B117" s="8" t="s">
        <v>561</v>
      </c>
      <c r="C117" s="7" t="s">
        <v>562</v>
      </c>
      <c r="D117" s="7" t="s">
        <v>563</v>
      </c>
      <c r="E117" s="7" t="s">
        <v>564</v>
      </c>
      <c r="F117" s="7" t="s">
        <v>565</v>
      </c>
      <c r="G117" s="6" t="s">
        <v>74</v>
      </c>
      <c r="H117" s="9">
        <v>1</v>
      </c>
      <c r="I117" s="10">
        <v>44749</v>
      </c>
      <c r="J117" s="117">
        <v>44864</v>
      </c>
      <c r="K117" s="59">
        <f t="shared" si="15"/>
        <v>16.428571428571427</v>
      </c>
      <c r="L117" s="9">
        <v>1</v>
      </c>
      <c r="M117" s="60">
        <f t="shared" si="16"/>
        <v>1</v>
      </c>
      <c r="N117" s="61">
        <f t="shared" si="17"/>
        <v>16.428571428571427</v>
      </c>
      <c r="O117" s="61">
        <f t="shared" si="18"/>
        <v>16.428571428571427</v>
      </c>
      <c r="P117" s="61">
        <f t="shared" si="19"/>
        <v>16.428571428571427</v>
      </c>
      <c r="Q117" s="6" t="s">
        <v>171</v>
      </c>
      <c r="R117" s="4" t="s">
        <v>40</v>
      </c>
      <c r="S117" s="7" t="s">
        <v>566</v>
      </c>
      <c r="T117" s="4" t="s">
        <v>70</v>
      </c>
      <c r="U117" s="62">
        <v>2021</v>
      </c>
      <c r="V117" s="9">
        <v>1034</v>
      </c>
      <c r="W117" s="9">
        <v>1</v>
      </c>
      <c r="X117" s="9">
        <v>39</v>
      </c>
    </row>
    <row r="118" spans="1:25" ht="132.75" customHeight="1" thickBot="1" x14ac:dyDescent="0.25">
      <c r="A118" s="19">
        <v>109</v>
      </c>
      <c r="B118" s="8" t="s">
        <v>561</v>
      </c>
      <c r="C118" s="7" t="s">
        <v>562</v>
      </c>
      <c r="D118" s="7" t="s">
        <v>567</v>
      </c>
      <c r="E118" s="7" t="s">
        <v>568</v>
      </c>
      <c r="F118" s="7" t="s">
        <v>568</v>
      </c>
      <c r="G118" s="6" t="s">
        <v>170</v>
      </c>
      <c r="H118" s="9">
        <v>2</v>
      </c>
      <c r="I118" s="10">
        <v>44749</v>
      </c>
      <c r="J118" s="117">
        <v>44865</v>
      </c>
      <c r="K118" s="59">
        <f t="shared" si="15"/>
        <v>16.571428571428573</v>
      </c>
      <c r="L118" s="9">
        <v>2</v>
      </c>
      <c r="M118" s="60">
        <f t="shared" si="16"/>
        <v>1</v>
      </c>
      <c r="N118" s="61">
        <f t="shared" si="17"/>
        <v>16.571428571428573</v>
      </c>
      <c r="O118" s="61">
        <f t="shared" si="18"/>
        <v>16.571428571428573</v>
      </c>
      <c r="P118" s="61">
        <f t="shared" si="19"/>
        <v>16.571428571428573</v>
      </c>
      <c r="Q118" s="6" t="s">
        <v>171</v>
      </c>
      <c r="R118" s="4" t="s">
        <v>40</v>
      </c>
      <c r="S118" s="7" t="s">
        <v>569</v>
      </c>
      <c r="T118" s="4" t="s">
        <v>70</v>
      </c>
      <c r="U118" s="62">
        <v>2021</v>
      </c>
      <c r="V118" s="9">
        <v>1034</v>
      </c>
      <c r="W118" s="9">
        <v>2</v>
      </c>
      <c r="X118" s="9">
        <v>39</v>
      </c>
    </row>
    <row r="119" spans="1:25" ht="106.5" customHeight="1" thickBot="1" x14ac:dyDescent="0.25">
      <c r="A119" s="19">
        <v>110</v>
      </c>
      <c r="B119" s="8" t="s">
        <v>570</v>
      </c>
      <c r="C119" s="21" t="s">
        <v>571</v>
      </c>
      <c r="D119" s="7" t="s">
        <v>572</v>
      </c>
      <c r="E119" s="7" t="s">
        <v>573</v>
      </c>
      <c r="F119" s="7" t="s">
        <v>574</v>
      </c>
      <c r="G119" s="6" t="s">
        <v>575</v>
      </c>
      <c r="H119" s="9">
        <v>1</v>
      </c>
      <c r="I119" s="10">
        <v>44749</v>
      </c>
      <c r="J119" s="117">
        <v>44804</v>
      </c>
      <c r="K119" s="59">
        <f t="shared" si="15"/>
        <v>7.8571428571428568</v>
      </c>
      <c r="L119" s="9">
        <v>1</v>
      </c>
      <c r="M119" s="60">
        <f t="shared" si="16"/>
        <v>1</v>
      </c>
      <c r="N119" s="61">
        <f t="shared" si="17"/>
        <v>7.8571428571428568</v>
      </c>
      <c r="O119" s="61">
        <f t="shared" si="18"/>
        <v>7.8571428571428568</v>
      </c>
      <c r="P119" s="61">
        <f t="shared" si="19"/>
        <v>7.8571428571428568</v>
      </c>
      <c r="Q119" s="6" t="s">
        <v>576</v>
      </c>
      <c r="R119" s="4" t="s">
        <v>40</v>
      </c>
      <c r="S119" s="7" t="s">
        <v>577</v>
      </c>
      <c r="T119" s="4" t="s">
        <v>70</v>
      </c>
      <c r="U119" s="62">
        <v>2021</v>
      </c>
      <c r="V119" s="9">
        <v>938</v>
      </c>
      <c r="W119" s="9">
        <v>1</v>
      </c>
      <c r="X119" s="9">
        <v>40</v>
      </c>
    </row>
    <row r="120" spans="1:25" ht="138" customHeight="1" thickBot="1" x14ac:dyDescent="0.25">
      <c r="A120" s="19">
        <v>111</v>
      </c>
      <c r="B120" s="24" t="s">
        <v>578</v>
      </c>
      <c r="C120" s="7" t="s">
        <v>579</v>
      </c>
      <c r="D120" s="7" t="s">
        <v>580</v>
      </c>
      <c r="E120" s="7" t="s">
        <v>581</v>
      </c>
      <c r="F120" s="7" t="s">
        <v>582</v>
      </c>
      <c r="G120" s="6" t="s">
        <v>170</v>
      </c>
      <c r="H120" s="9">
        <v>2</v>
      </c>
      <c r="I120" s="10">
        <v>44749</v>
      </c>
      <c r="J120" s="117">
        <v>44926</v>
      </c>
      <c r="K120" s="59">
        <f t="shared" si="15"/>
        <v>25.285714285714285</v>
      </c>
      <c r="L120" s="9">
        <v>2</v>
      </c>
      <c r="M120" s="60">
        <f t="shared" si="16"/>
        <v>1</v>
      </c>
      <c r="N120" s="61">
        <f t="shared" si="17"/>
        <v>25.285714285714285</v>
      </c>
      <c r="O120" s="61">
        <f t="shared" si="18"/>
        <v>25.285714285714285</v>
      </c>
      <c r="P120" s="61">
        <f t="shared" si="19"/>
        <v>25.285714285714285</v>
      </c>
      <c r="Q120" s="6" t="s">
        <v>452</v>
      </c>
      <c r="R120" s="4" t="s">
        <v>40</v>
      </c>
      <c r="S120" s="7" t="s">
        <v>583</v>
      </c>
      <c r="T120" s="4" t="s">
        <v>584</v>
      </c>
      <c r="U120" s="62">
        <v>2021</v>
      </c>
      <c r="V120" s="9">
        <v>926</v>
      </c>
      <c r="W120" s="9">
        <v>1</v>
      </c>
      <c r="X120" s="9">
        <v>41</v>
      </c>
    </row>
    <row r="121" spans="1:25" ht="92.25" customHeight="1" thickBot="1" x14ac:dyDescent="0.25">
      <c r="A121" s="19">
        <v>112</v>
      </c>
      <c r="B121" s="24" t="s">
        <v>585</v>
      </c>
      <c r="C121" s="7" t="s">
        <v>586</v>
      </c>
      <c r="D121" s="7" t="s">
        <v>587</v>
      </c>
      <c r="E121" s="7" t="s">
        <v>588</v>
      </c>
      <c r="F121" s="7" t="s">
        <v>589</v>
      </c>
      <c r="G121" s="6" t="s">
        <v>590</v>
      </c>
      <c r="H121" s="9">
        <v>6</v>
      </c>
      <c r="I121" s="10">
        <v>44749</v>
      </c>
      <c r="J121" s="117">
        <v>44895</v>
      </c>
      <c r="K121" s="59">
        <f t="shared" si="15"/>
        <v>20.857142857142858</v>
      </c>
      <c r="L121" s="9">
        <v>6</v>
      </c>
      <c r="M121" s="60">
        <f t="shared" si="16"/>
        <v>1</v>
      </c>
      <c r="N121" s="61">
        <f t="shared" si="17"/>
        <v>20.857142857142858</v>
      </c>
      <c r="O121" s="61">
        <f t="shared" si="18"/>
        <v>20.857142857142858</v>
      </c>
      <c r="P121" s="61">
        <f t="shared" si="19"/>
        <v>20.857142857142858</v>
      </c>
      <c r="Q121" s="6" t="s">
        <v>591</v>
      </c>
      <c r="R121" s="4" t="s">
        <v>40</v>
      </c>
      <c r="S121" s="7" t="s">
        <v>592</v>
      </c>
      <c r="T121" s="4" t="s">
        <v>584</v>
      </c>
      <c r="U121" s="62">
        <v>2021</v>
      </c>
      <c r="V121" s="9">
        <v>939</v>
      </c>
      <c r="W121" s="9">
        <v>1</v>
      </c>
      <c r="X121" s="9">
        <v>42</v>
      </c>
    </row>
    <row r="122" spans="1:25" ht="106.5" customHeight="1" thickBot="1" x14ac:dyDescent="0.25">
      <c r="A122" s="19">
        <v>113</v>
      </c>
      <c r="B122" s="24" t="s">
        <v>593</v>
      </c>
      <c r="C122" s="7" t="s">
        <v>594</v>
      </c>
      <c r="D122" s="7" t="s">
        <v>595</v>
      </c>
      <c r="E122" s="7" t="s">
        <v>111</v>
      </c>
      <c r="F122" s="7" t="s">
        <v>112</v>
      </c>
      <c r="G122" s="6" t="s">
        <v>113</v>
      </c>
      <c r="H122" s="9">
        <v>1</v>
      </c>
      <c r="I122" s="10">
        <v>44749</v>
      </c>
      <c r="J122" s="117">
        <v>44926</v>
      </c>
      <c r="K122" s="59">
        <f t="shared" si="15"/>
        <v>25.285714285714285</v>
      </c>
      <c r="L122" s="9">
        <v>1</v>
      </c>
      <c r="M122" s="60">
        <f t="shared" si="16"/>
        <v>1</v>
      </c>
      <c r="N122" s="61">
        <f t="shared" si="17"/>
        <v>25.285714285714285</v>
      </c>
      <c r="O122" s="61">
        <f t="shared" si="18"/>
        <v>25.285714285714285</v>
      </c>
      <c r="P122" s="61">
        <f t="shared" si="19"/>
        <v>25.285714285714285</v>
      </c>
      <c r="Q122" s="6" t="s">
        <v>114</v>
      </c>
      <c r="R122" s="4" t="s">
        <v>40</v>
      </c>
      <c r="S122" s="7" t="s">
        <v>115</v>
      </c>
      <c r="T122" s="4" t="s">
        <v>584</v>
      </c>
      <c r="U122" s="62">
        <v>2021</v>
      </c>
      <c r="V122" s="9">
        <v>940</v>
      </c>
      <c r="W122" s="9">
        <v>1</v>
      </c>
      <c r="X122" s="9">
        <v>43</v>
      </c>
    </row>
    <row r="123" spans="1:25" ht="106.5" customHeight="1" thickBot="1" x14ac:dyDescent="0.25">
      <c r="A123" s="19">
        <v>114</v>
      </c>
      <c r="B123" s="24" t="s">
        <v>596</v>
      </c>
      <c r="C123" s="7" t="s">
        <v>597</v>
      </c>
      <c r="D123" s="7" t="s">
        <v>598</v>
      </c>
      <c r="E123" s="7" t="s">
        <v>599</v>
      </c>
      <c r="F123" s="7" t="s">
        <v>600</v>
      </c>
      <c r="G123" s="6" t="s">
        <v>590</v>
      </c>
      <c r="H123" s="9">
        <v>6</v>
      </c>
      <c r="I123" s="10">
        <v>44749</v>
      </c>
      <c r="J123" s="117">
        <v>44926</v>
      </c>
      <c r="K123" s="59">
        <f t="shared" si="15"/>
        <v>25.285714285714285</v>
      </c>
      <c r="L123" s="9">
        <v>6</v>
      </c>
      <c r="M123" s="60">
        <f t="shared" si="16"/>
        <v>1</v>
      </c>
      <c r="N123" s="61">
        <f t="shared" si="17"/>
        <v>25.285714285714285</v>
      </c>
      <c r="O123" s="61">
        <f t="shared" si="18"/>
        <v>25.285714285714285</v>
      </c>
      <c r="P123" s="61">
        <f t="shared" si="19"/>
        <v>25.285714285714285</v>
      </c>
      <c r="Q123" s="6" t="s">
        <v>601</v>
      </c>
      <c r="R123" s="4" t="s">
        <v>40</v>
      </c>
      <c r="S123" s="7" t="s">
        <v>592</v>
      </c>
      <c r="T123" s="4" t="s">
        <v>584</v>
      </c>
      <c r="U123" s="62">
        <v>2021</v>
      </c>
      <c r="V123" s="9">
        <v>941</v>
      </c>
      <c r="W123" s="9">
        <v>1</v>
      </c>
      <c r="X123" s="9">
        <v>44</v>
      </c>
    </row>
    <row r="124" spans="1:25" ht="152.25" customHeight="1" thickBot="1" x14ac:dyDescent="0.25">
      <c r="A124" s="19">
        <v>115</v>
      </c>
      <c r="B124" s="24" t="s">
        <v>602</v>
      </c>
      <c r="C124" s="7" t="s">
        <v>603</v>
      </c>
      <c r="D124" s="7" t="s">
        <v>604</v>
      </c>
      <c r="E124" s="7" t="s">
        <v>573</v>
      </c>
      <c r="F124" s="7" t="s">
        <v>605</v>
      </c>
      <c r="G124" s="6" t="s">
        <v>575</v>
      </c>
      <c r="H124" s="9">
        <v>1</v>
      </c>
      <c r="I124" s="10">
        <v>44749</v>
      </c>
      <c r="J124" s="117">
        <v>44804</v>
      </c>
      <c r="K124" s="59">
        <f t="shared" si="15"/>
        <v>7.8571428571428568</v>
      </c>
      <c r="L124" s="9">
        <v>1</v>
      </c>
      <c r="M124" s="60">
        <f t="shared" si="16"/>
        <v>1</v>
      </c>
      <c r="N124" s="61">
        <f t="shared" si="17"/>
        <v>7.8571428571428568</v>
      </c>
      <c r="O124" s="61">
        <f t="shared" si="18"/>
        <v>7.8571428571428568</v>
      </c>
      <c r="P124" s="61">
        <f t="shared" si="19"/>
        <v>7.8571428571428568</v>
      </c>
      <c r="Q124" s="6" t="s">
        <v>606</v>
      </c>
      <c r="R124" s="4" t="s">
        <v>40</v>
      </c>
      <c r="S124" s="7" t="s">
        <v>577</v>
      </c>
      <c r="T124" s="4" t="s">
        <v>584</v>
      </c>
      <c r="U124" s="62">
        <v>2021</v>
      </c>
      <c r="V124" s="9">
        <v>942</v>
      </c>
      <c r="W124" s="9">
        <v>1</v>
      </c>
      <c r="X124" s="9">
        <v>45</v>
      </c>
    </row>
    <row r="125" spans="1:25" ht="106.5" customHeight="1" thickBot="1" x14ac:dyDescent="0.25">
      <c r="A125" s="19">
        <v>116</v>
      </c>
      <c r="B125" s="24" t="s">
        <v>607</v>
      </c>
      <c r="C125" s="7" t="s">
        <v>608</v>
      </c>
      <c r="D125" s="7" t="s">
        <v>609</v>
      </c>
      <c r="E125" s="7" t="s">
        <v>378</v>
      </c>
      <c r="F125" s="7" t="s">
        <v>379</v>
      </c>
      <c r="G125" s="6" t="s">
        <v>380</v>
      </c>
      <c r="H125" s="9">
        <v>2</v>
      </c>
      <c r="I125" s="10">
        <v>44749</v>
      </c>
      <c r="J125" s="117">
        <v>44926</v>
      </c>
      <c r="K125" s="59">
        <f t="shared" si="15"/>
        <v>25.285714285714285</v>
      </c>
      <c r="L125" s="9">
        <v>2</v>
      </c>
      <c r="M125" s="60">
        <f t="shared" si="16"/>
        <v>1</v>
      </c>
      <c r="N125" s="61">
        <f t="shared" si="17"/>
        <v>25.285714285714285</v>
      </c>
      <c r="O125" s="61">
        <f t="shared" si="18"/>
        <v>25.285714285714285</v>
      </c>
      <c r="P125" s="61">
        <f t="shared" si="19"/>
        <v>25.285714285714285</v>
      </c>
      <c r="Q125" s="6" t="s">
        <v>381</v>
      </c>
      <c r="R125" s="4" t="s">
        <v>40</v>
      </c>
      <c r="S125" s="7" t="s">
        <v>610</v>
      </c>
      <c r="T125" s="4" t="s">
        <v>584</v>
      </c>
      <c r="U125" s="62">
        <v>2021</v>
      </c>
      <c r="V125" s="9">
        <v>873</v>
      </c>
      <c r="W125" s="9">
        <v>1</v>
      </c>
      <c r="X125" s="9">
        <v>46</v>
      </c>
    </row>
    <row r="126" spans="1:25" ht="106.5" customHeight="1" thickBot="1" x14ac:dyDescent="0.25">
      <c r="A126" s="19">
        <v>117</v>
      </c>
      <c r="B126" s="24" t="s">
        <v>611</v>
      </c>
      <c r="C126" s="7" t="s">
        <v>612</v>
      </c>
      <c r="D126" s="7" t="s">
        <v>613</v>
      </c>
      <c r="E126" s="7" t="s">
        <v>291</v>
      </c>
      <c r="F126" s="7" t="s">
        <v>614</v>
      </c>
      <c r="G126" s="6" t="s">
        <v>615</v>
      </c>
      <c r="H126" s="9">
        <v>1</v>
      </c>
      <c r="I126" s="10">
        <v>44749</v>
      </c>
      <c r="J126" s="117">
        <v>44910</v>
      </c>
      <c r="K126" s="59">
        <f t="shared" ref="K126:K181" si="20">+(J126-I126)/7</f>
        <v>23</v>
      </c>
      <c r="L126" s="9">
        <v>1</v>
      </c>
      <c r="M126" s="60">
        <f t="shared" ref="M126:M182" si="21">+L126/H126</f>
        <v>1</v>
      </c>
      <c r="N126" s="61">
        <f t="shared" ref="N126:N182" si="22">+M126*K126</f>
        <v>23</v>
      </c>
      <c r="O126" s="61">
        <f t="shared" si="18"/>
        <v>23</v>
      </c>
      <c r="P126" s="61">
        <f t="shared" si="19"/>
        <v>23</v>
      </c>
      <c r="Q126" s="6" t="s">
        <v>216</v>
      </c>
      <c r="R126" s="4" t="s">
        <v>40</v>
      </c>
      <c r="S126" s="7" t="s">
        <v>217</v>
      </c>
      <c r="T126" s="4" t="s">
        <v>584</v>
      </c>
      <c r="U126" s="62">
        <v>2021</v>
      </c>
      <c r="V126" s="9">
        <v>1026</v>
      </c>
      <c r="W126" s="9">
        <v>1</v>
      </c>
      <c r="X126" s="9">
        <v>47</v>
      </c>
    </row>
    <row r="127" spans="1:25" ht="106.5" customHeight="1" thickBot="1" x14ac:dyDescent="0.25">
      <c r="A127" s="19">
        <v>118</v>
      </c>
      <c r="B127" s="24" t="s">
        <v>611</v>
      </c>
      <c r="C127" s="7" t="s">
        <v>612</v>
      </c>
      <c r="D127" s="7" t="s">
        <v>613</v>
      </c>
      <c r="E127" s="7" t="s">
        <v>616</v>
      </c>
      <c r="F127" s="7" t="s">
        <v>617</v>
      </c>
      <c r="G127" s="6" t="s">
        <v>618</v>
      </c>
      <c r="H127" s="9">
        <v>5</v>
      </c>
      <c r="I127" s="10">
        <v>44749</v>
      </c>
      <c r="J127" s="117">
        <v>44910</v>
      </c>
      <c r="K127" s="59">
        <f t="shared" si="20"/>
        <v>23</v>
      </c>
      <c r="L127" s="9">
        <v>5</v>
      </c>
      <c r="M127" s="60">
        <f t="shared" si="21"/>
        <v>1</v>
      </c>
      <c r="N127" s="61">
        <f t="shared" si="22"/>
        <v>23</v>
      </c>
      <c r="O127" s="61">
        <f t="shared" si="18"/>
        <v>23</v>
      </c>
      <c r="P127" s="61">
        <f t="shared" si="19"/>
        <v>23</v>
      </c>
      <c r="Q127" s="6" t="s">
        <v>216</v>
      </c>
      <c r="R127" s="4" t="s">
        <v>40</v>
      </c>
      <c r="S127" s="7" t="s">
        <v>336</v>
      </c>
      <c r="T127" s="4" t="s">
        <v>584</v>
      </c>
      <c r="U127" s="62">
        <v>2021</v>
      </c>
      <c r="V127" s="9">
        <v>1026</v>
      </c>
      <c r="W127" s="9">
        <v>2</v>
      </c>
      <c r="X127" s="9">
        <v>47</v>
      </c>
    </row>
    <row r="128" spans="1:25" ht="106.5" customHeight="1" thickBot="1" x14ac:dyDescent="0.25">
      <c r="A128" s="19">
        <v>119</v>
      </c>
      <c r="B128" s="24" t="s">
        <v>611</v>
      </c>
      <c r="C128" s="7" t="s">
        <v>612</v>
      </c>
      <c r="D128" s="7" t="s">
        <v>613</v>
      </c>
      <c r="E128" s="7" t="s">
        <v>619</v>
      </c>
      <c r="F128" s="7" t="s">
        <v>223</v>
      </c>
      <c r="G128" s="6" t="s">
        <v>74</v>
      </c>
      <c r="H128" s="9">
        <v>1</v>
      </c>
      <c r="I128" s="10">
        <v>44749</v>
      </c>
      <c r="J128" s="117">
        <v>44910</v>
      </c>
      <c r="K128" s="59">
        <f t="shared" si="20"/>
        <v>23</v>
      </c>
      <c r="L128" s="9">
        <v>1</v>
      </c>
      <c r="M128" s="60">
        <f t="shared" si="21"/>
        <v>1</v>
      </c>
      <c r="N128" s="61">
        <f t="shared" si="22"/>
        <v>23</v>
      </c>
      <c r="O128" s="61">
        <f t="shared" si="18"/>
        <v>23</v>
      </c>
      <c r="P128" s="61">
        <f t="shared" si="19"/>
        <v>23</v>
      </c>
      <c r="Q128" s="6" t="s">
        <v>216</v>
      </c>
      <c r="R128" s="4" t="s">
        <v>40</v>
      </c>
      <c r="S128" s="7" t="s">
        <v>224</v>
      </c>
      <c r="T128" s="4" t="s">
        <v>584</v>
      </c>
      <c r="U128" s="62">
        <v>2021</v>
      </c>
      <c r="V128" s="9">
        <v>1026</v>
      </c>
      <c r="W128" s="9">
        <v>3</v>
      </c>
      <c r="X128" s="9">
        <v>47</v>
      </c>
    </row>
    <row r="129" spans="1:68" ht="164.25" customHeight="1" thickBot="1" x14ac:dyDescent="0.25">
      <c r="A129" s="19">
        <v>120</v>
      </c>
      <c r="B129" s="24" t="s">
        <v>611</v>
      </c>
      <c r="C129" s="7" t="s">
        <v>612</v>
      </c>
      <c r="D129" s="7" t="s">
        <v>613</v>
      </c>
      <c r="E129" s="7" t="s">
        <v>298</v>
      </c>
      <c r="F129" s="7" t="s">
        <v>299</v>
      </c>
      <c r="G129" s="6" t="s">
        <v>300</v>
      </c>
      <c r="H129" s="9">
        <v>3</v>
      </c>
      <c r="I129" s="10">
        <v>44749</v>
      </c>
      <c r="J129" s="117">
        <v>44910</v>
      </c>
      <c r="K129" s="59">
        <f t="shared" si="20"/>
        <v>23</v>
      </c>
      <c r="L129" s="9">
        <v>3</v>
      </c>
      <c r="M129" s="60">
        <f t="shared" si="21"/>
        <v>1</v>
      </c>
      <c r="N129" s="61">
        <f t="shared" si="22"/>
        <v>23</v>
      </c>
      <c r="O129" s="61">
        <f t="shared" si="18"/>
        <v>23</v>
      </c>
      <c r="P129" s="61">
        <f t="shared" si="19"/>
        <v>23</v>
      </c>
      <c r="Q129" s="6" t="s">
        <v>620</v>
      </c>
      <c r="R129" s="4" t="s">
        <v>40</v>
      </c>
      <c r="S129" s="7" t="s">
        <v>301</v>
      </c>
      <c r="T129" s="4" t="s">
        <v>584</v>
      </c>
      <c r="U129" s="62">
        <v>2021</v>
      </c>
      <c r="V129" s="9">
        <v>1026</v>
      </c>
      <c r="W129" s="9">
        <v>4</v>
      </c>
      <c r="X129" s="9">
        <v>47</v>
      </c>
    </row>
    <row r="130" spans="1:68" ht="106.5" customHeight="1" thickBot="1" x14ac:dyDescent="0.25">
      <c r="A130" s="19">
        <v>121</v>
      </c>
      <c r="B130" s="24" t="s">
        <v>621</v>
      </c>
      <c r="C130" s="7" t="s">
        <v>622</v>
      </c>
      <c r="D130" s="7" t="s">
        <v>623</v>
      </c>
      <c r="E130" s="7" t="s">
        <v>624</v>
      </c>
      <c r="F130" s="7" t="s">
        <v>625</v>
      </c>
      <c r="G130" s="6" t="s">
        <v>170</v>
      </c>
      <c r="H130" s="9">
        <v>1</v>
      </c>
      <c r="I130" s="10">
        <v>44749</v>
      </c>
      <c r="J130" s="117">
        <v>44864</v>
      </c>
      <c r="K130" s="59">
        <f t="shared" si="20"/>
        <v>16.428571428571427</v>
      </c>
      <c r="L130" s="9">
        <v>1</v>
      </c>
      <c r="M130" s="60">
        <f t="shared" si="21"/>
        <v>1</v>
      </c>
      <c r="N130" s="61">
        <f t="shared" si="22"/>
        <v>16.428571428571427</v>
      </c>
      <c r="O130" s="61">
        <f t="shared" si="18"/>
        <v>16.428571428571427</v>
      </c>
      <c r="P130" s="61">
        <f t="shared" si="19"/>
        <v>16.428571428571427</v>
      </c>
      <c r="Q130" s="6" t="s">
        <v>171</v>
      </c>
      <c r="R130" s="4" t="s">
        <v>40</v>
      </c>
      <c r="S130" s="7" t="s">
        <v>626</v>
      </c>
      <c r="T130" s="4" t="s">
        <v>584</v>
      </c>
      <c r="U130" s="62">
        <v>2021</v>
      </c>
      <c r="V130" s="9">
        <v>1036</v>
      </c>
      <c r="W130" s="9">
        <v>1</v>
      </c>
      <c r="X130" s="9">
        <v>48</v>
      </c>
    </row>
    <row r="131" spans="1:68" ht="106.5" customHeight="1" thickBot="1" x14ac:dyDescent="0.25">
      <c r="A131" s="19">
        <v>122</v>
      </c>
      <c r="B131" s="24" t="s">
        <v>627</v>
      </c>
      <c r="C131" s="7" t="s">
        <v>628</v>
      </c>
      <c r="D131" s="7" t="s">
        <v>629</v>
      </c>
      <c r="E131" s="7" t="s">
        <v>630</v>
      </c>
      <c r="F131" s="7" t="s">
        <v>631</v>
      </c>
      <c r="G131" s="6" t="s">
        <v>126</v>
      </c>
      <c r="H131" s="9">
        <v>1</v>
      </c>
      <c r="I131" s="10">
        <v>44749</v>
      </c>
      <c r="J131" s="123">
        <v>44926</v>
      </c>
      <c r="K131" s="59">
        <f t="shared" si="20"/>
        <v>25.285714285714285</v>
      </c>
      <c r="L131" s="9">
        <v>0</v>
      </c>
      <c r="M131" s="60">
        <f t="shared" si="21"/>
        <v>0</v>
      </c>
      <c r="N131" s="61">
        <f t="shared" si="22"/>
        <v>0</v>
      </c>
      <c r="O131" s="61">
        <f t="shared" si="18"/>
        <v>0</v>
      </c>
      <c r="P131" s="61">
        <f t="shared" si="19"/>
        <v>25.285714285714285</v>
      </c>
      <c r="Q131" s="6" t="s">
        <v>632</v>
      </c>
      <c r="R131" s="6" t="s">
        <v>402</v>
      </c>
      <c r="S131" s="7" t="s">
        <v>402</v>
      </c>
      <c r="T131" s="4" t="s">
        <v>584</v>
      </c>
      <c r="U131" s="62">
        <v>2021</v>
      </c>
      <c r="V131" s="9">
        <v>981</v>
      </c>
      <c r="W131" s="9">
        <v>1</v>
      </c>
      <c r="X131" s="9">
        <v>49</v>
      </c>
    </row>
    <row r="132" spans="1:68" ht="106.5" customHeight="1" thickBot="1" x14ac:dyDescent="0.25">
      <c r="A132" s="19">
        <v>123</v>
      </c>
      <c r="B132" s="24" t="s">
        <v>633</v>
      </c>
      <c r="C132" s="7" t="s">
        <v>634</v>
      </c>
      <c r="D132" s="7" t="s">
        <v>635</v>
      </c>
      <c r="E132" s="7" t="s">
        <v>636</v>
      </c>
      <c r="F132" s="7" t="s">
        <v>636</v>
      </c>
      <c r="G132" s="6" t="s">
        <v>637</v>
      </c>
      <c r="H132" s="9">
        <v>1</v>
      </c>
      <c r="I132" s="10">
        <v>44749</v>
      </c>
      <c r="J132" s="117">
        <v>44895</v>
      </c>
      <c r="K132" s="59">
        <f t="shared" si="20"/>
        <v>20.857142857142858</v>
      </c>
      <c r="L132" s="9">
        <v>1</v>
      </c>
      <c r="M132" s="60">
        <f t="shared" si="21"/>
        <v>1</v>
      </c>
      <c r="N132" s="61">
        <f t="shared" si="22"/>
        <v>20.857142857142858</v>
      </c>
      <c r="O132" s="61">
        <f t="shared" si="18"/>
        <v>20.857142857142858</v>
      </c>
      <c r="P132" s="61">
        <f t="shared" si="19"/>
        <v>20.857142857142858</v>
      </c>
      <c r="Q132" s="6" t="s">
        <v>171</v>
      </c>
      <c r="R132" s="4" t="s">
        <v>40</v>
      </c>
      <c r="S132" s="7" t="s">
        <v>638</v>
      </c>
      <c r="T132" s="4" t="s">
        <v>584</v>
      </c>
      <c r="U132" s="62">
        <v>2021</v>
      </c>
      <c r="V132" s="9">
        <v>1037</v>
      </c>
      <c r="W132" s="9">
        <v>1</v>
      </c>
      <c r="X132" s="9">
        <v>50</v>
      </c>
    </row>
    <row r="133" spans="1:68" ht="106.5" customHeight="1" thickBot="1" x14ac:dyDescent="0.25">
      <c r="A133" s="19">
        <v>124</v>
      </c>
      <c r="B133" s="24" t="s">
        <v>633</v>
      </c>
      <c r="C133" s="7" t="s">
        <v>634</v>
      </c>
      <c r="D133" s="7" t="s">
        <v>639</v>
      </c>
      <c r="E133" s="7" t="s">
        <v>169</v>
      </c>
      <c r="F133" s="7" t="s">
        <v>169</v>
      </c>
      <c r="G133" s="6" t="s">
        <v>170</v>
      </c>
      <c r="H133" s="9">
        <v>1</v>
      </c>
      <c r="I133" s="10">
        <v>44749</v>
      </c>
      <c r="J133" s="117">
        <v>44895</v>
      </c>
      <c r="K133" s="59">
        <f t="shared" si="20"/>
        <v>20.857142857142858</v>
      </c>
      <c r="L133" s="9">
        <v>1</v>
      </c>
      <c r="M133" s="60">
        <f t="shared" si="21"/>
        <v>1</v>
      </c>
      <c r="N133" s="61">
        <f t="shared" si="22"/>
        <v>20.857142857142858</v>
      </c>
      <c r="O133" s="61">
        <f t="shared" si="18"/>
        <v>20.857142857142858</v>
      </c>
      <c r="P133" s="61">
        <f t="shared" si="19"/>
        <v>20.857142857142858</v>
      </c>
      <c r="Q133" s="6" t="s">
        <v>171</v>
      </c>
      <c r="R133" s="4" t="s">
        <v>40</v>
      </c>
      <c r="S133" s="7" t="s">
        <v>172</v>
      </c>
      <c r="T133" s="4" t="s">
        <v>584</v>
      </c>
      <c r="U133" s="62">
        <v>2021</v>
      </c>
      <c r="V133" s="9">
        <v>1037</v>
      </c>
      <c r="W133" s="9">
        <v>2</v>
      </c>
      <c r="X133" s="9">
        <v>50</v>
      </c>
    </row>
    <row r="134" spans="1:68" ht="106.5" customHeight="1" thickBot="1" x14ac:dyDescent="0.25">
      <c r="A134" s="19">
        <v>125</v>
      </c>
      <c r="B134" s="24" t="s">
        <v>640</v>
      </c>
      <c r="C134" s="7" t="s">
        <v>641</v>
      </c>
      <c r="D134" s="7" t="s">
        <v>642</v>
      </c>
      <c r="E134" s="7" t="s">
        <v>643</v>
      </c>
      <c r="F134" s="7" t="s">
        <v>644</v>
      </c>
      <c r="G134" s="6" t="s">
        <v>590</v>
      </c>
      <c r="H134" s="9">
        <v>6</v>
      </c>
      <c r="I134" s="10">
        <v>44749</v>
      </c>
      <c r="J134" s="117">
        <v>44926</v>
      </c>
      <c r="K134" s="59">
        <f t="shared" si="20"/>
        <v>25.285714285714285</v>
      </c>
      <c r="L134" s="9">
        <v>6</v>
      </c>
      <c r="M134" s="60">
        <f t="shared" si="21"/>
        <v>1</v>
      </c>
      <c r="N134" s="61">
        <f t="shared" si="22"/>
        <v>25.285714285714285</v>
      </c>
      <c r="O134" s="61">
        <f t="shared" si="18"/>
        <v>25.285714285714285</v>
      </c>
      <c r="P134" s="61">
        <f t="shared" si="19"/>
        <v>25.285714285714285</v>
      </c>
      <c r="Q134" s="6" t="s">
        <v>645</v>
      </c>
      <c r="R134" s="4" t="s">
        <v>40</v>
      </c>
      <c r="S134" s="7" t="s">
        <v>592</v>
      </c>
      <c r="T134" s="4" t="s">
        <v>584</v>
      </c>
      <c r="U134" s="62">
        <v>2021</v>
      </c>
      <c r="V134" s="9">
        <v>943</v>
      </c>
      <c r="W134" s="9">
        <v>1</v>
      </c>
      <c r="X134" s="9">
        <v>51</v>
      </c>
    </row>
    <row r="135" spans="1:68" ht="106.5" customHeight="1" thickBot="1" x14ac:dyDescent="0.25">
      <c r="A135" s="19">
        <v>126</v>
      </c>
      <c r="B135" s="24" t="s">
        <v>646</v>
      </c>
      <c r="C135" s="7" t="s">
        <v>647</v>
      </c>
      <c r="D135" s="7" t="s">
        <v>648</v>
      </c>
      <c r="E135" s="20" t="s">
        <v>649</v>
      </c>
      <c r="F135" s="23" t="s">
        <v>650</v>
      </c>
      <c r="G135" s="6" t="s">
        <v>67</v>
      </c>
      <c r="H135" s="17">
        <v>2</v>
      </c>
      <c r="I135" s="10">
        <v>44749</v>
      </c>
      <c r="J135" s="117">
        <v>44926</v>
      </c>
      <c r="K135" s="59">
        <f t="shared" si="20"/>
        <v>25.285714285714285</v>
      </c>
      <c r="L135" s="9">
        <v>2</v>
      </c>
      <c r="M135" s="60">
        <f t="shared" si="21"/>
        <v>1</v>
      </c>
      <c r="N135" s="61">
        <f t="shared" si="22"/>
        <v>25.285714285714285</v>
      </c>
      <c r="O135" s="61">
        <f t="shared" si="18"/>
        <v>25.285714285714285</v>
      </c>
      <c r="P135" s="61">
        <f t="shared" si="19"/>
        <v>25.285714285714285</v>
      </c>
      <c r="Q135" s="6" t="s">
        <v>68</v>
      </c>
      <c r="R135" s="4" t="s">
        <v>40</v>
      </c>
      <c r="S135" s="7" t="s">
        <v>69</v>
      </c>
      <c r="T135" s="4" t="s">
        <v>584</v>
      </c>
      <c r="U135" s="62">
        <v>2021</v>
      </c>
      <c r="V135" s="9">
        <v>944</v>
      </c>
      <c r="W135" s="9">
        <v>1</v>
      </c>
      <c r="X135" s="9">
        <v>52</v>
      </c>
    </row>
    <row r="136" spans="1:68" ht="106.5" customHeight="1" thickBot="1" x14ac:dyDescent="0.25">
      <c r="A136" s="19">
        <v>127</v>
      </c>
      <c r="B136" s="24" t="s">
        <v>646</v>
      </c>
      <c r="C136" s="7" t="s">
        <v>647</v>
      </c>
      <c r="D136" s="7" t="s">
        <v>648</v>
      </c>
      <c r="E136" s="23" t="s">
        <v>651</v>
      </c>
      <c r="F136" s="20" t="s">
        <v>73</v>
      </c>
      <c r="G136" s="6" t="s">
        <v>74</v>
      </c>
      <c r="H136" s="17">
        <v>1</v>
      </c>
      <c r="I136" s="10">
        <v>44749</v>
      </c>
      <c r="J136" s="117">
        <v>44895</v>
      </c>
      <c r="K136" s="59">
        <f t="shared" si="20"/>
        <v>20.857142857142858</v>
      </c>
      <c r="L136" s="9">
        <v>1</v>
      </c>
      <c r="M136" s="60">
        <f t="shared" si="21"/>
        <v>1</v>
      </c>
      <c r="N136" s="61">
        <f t="shared" si="22"/>
        <v>20.857142857142858</v>
      </c>
      <c r="O136" s="61">
        <f t="shared" ref="O136:O144" si="23">+IF(J136&lt;=$C$6,N136,0)</f>
        <v>20.857142857142858</v>
      </c>
      <c r="P136" s="61">
        <f t="shared" ref="P136:P144" si="24">+IF($C$6&gt;=J136,K136,0)</f>
        <v>20.857142857142858</v>
      </c>
      <c r="Q136" s="6" t="s">
        <v>652</v>
      </c>
      <c r="R136" s="4" t="s">
        <v>40</v>
      </c>
      <c r="S136" s="12" t="s">
        <v>98</v>
      </c>
      <c r="T136" s="4" t="s">
        <v>584</v>
      </c>
      <c r="U136" s="62">
        <v>2021</v>
      </c>
      <c r="V136" s="9">
        <v>973</v>
      </c>
      <c r="W136" s="9">
        <v>2</v>
      </c>
      <c r="X136" s="9">
        <v>52</v>
      </c>
    </row>
    <row r="137" spans="1:68" ht="83.25" customHeight="1" thickBot="1" x14ac:dyDescent="0.25">
      <c r="A137" s="19">
        <v>128</v>
      </c>
      <c r="B137" s="24" t="s">
        <v>646</v>
      </c>
      <c r="C137" s="7" t="s">
        <v>647</v>
      </c>
      <c r="D137" s="7" t="s">
        <v>648</v>
      </c>
      <c r="E137" s="23" t="s">
        <v>653</v>
      </c>
      <c r="F137" s="20" t="s">
        <v>654</v>
      </c>
      <c r="G137" s="6" t="s">
        <v>655</v>
      </c>
      <c r="H137" s="17">
        <v>1</v>
      </c>
      <c r="I137" s="10">
        <v>44749</v>
      </c>
      <c r="J137" s="117">
        <v>44895</v>
      </c>
      <c r="K137" s="59">
        <f t="shared" si="20"/>
        <v>20.857142857142858</v>
      </c>
      <c r="L137" s="9">
        <v>1</v>
      </c>
      <c r="M137" s="60">
        <f t="shared" si="21"/>
        <v>1</v>
      </c>
      <c r="N137" s="61">
        <f t="shared" si="22"/>
        <v>20.857142857142858</v>
      </c>
      <c r="O137" s="61">
        <f t="shared" si="23"/>
        <v>20.857142857142858</v>
      </c>
      <c r="P137" s="61">
        <f t="shared" si="24"/>
        <v>20.857142857142858</v>
      </c>
      <c r="Q137" s="6" t="s">
        <v>656</v>
      </c>
      <c r="R137" s="4" t="s">
        <v>40</v>
      </c>
      <c r="S137" s="157" t="s">
        <v>103</v>
      </c>
      <c r="T137" s="4" t="s">
        <v>584</v>
      </c>
      <c r="U137" s="62">
        <v>2021</v>
      </c>
      <c r="V137" s="9"/>
      <c r="W137" s="9">
        <v>3</v>
      </c>
      <c r="X137" s="9">
        <v>52</v>
      </c>
    </row>
    <row r="138" spans="1:68" ht="106.5" customHeight="1" thickBot="1" x14ac:dyDescent="0.25">
      <c r="A138" s="19">
        <v>129</v>
      </c>
      <c r="B138" s="24" t="s">
        <v>646</v>
      </c>
      <c r="C138" s="7" t="s">
        <v>647</v>
      </c>
      <c r="D138" s="7" t="s">
        <v>648</v>
      </c>
      <c r="E138" s="7" t="s">
        <v>111</v>
      </c>
      <c r="F138" s="7" t="s">
        <v>112</v>
      </c>
      <c r="G138" s="6" t="s">
        <v>113</v>
      </c>
      <c r="H138" s="9">
        <v>1</v>
      </c>
      <c r="I138" s="10">
        <v>44749</v>
      </c>
      <c r="J138" s="117">
        <v>44926</v>
      </c>
      <c r="K138" s="59">
        <f t="shared" si="20"/>
        <v>25.285714285714285</v>
      </c>
      <c r="L138" s="9">
        <v>1</v>
      </c>
      <c r="M138" s="60">
        <f t="shared" si="21"/>
        <v>1</v>
      </c>
      <c r="N138" s="61">
        <f t="shared" si="22"/>
        <v>25.285714285714285</v>
      </c>
      <c r="O138" s="61">
        <f t="shared" si="23"/>
        <v>25.285714285714285</v>
      </c>
      <c r="P138" s="61">
        <f t="shared" si="24"/>
        <v>25.285714285714285</v>
      </c>
      <c r="Q138" s="6" t="s">
        <v>114</v>
      </c>
      <c r="R138" s="4" t="s">
        <v>40</v>
      </c>
      <c r="S138" s="7" t="s">
        <v>115</v>
      </c>
      <c r="T138" s="4" t="s">
        <v>584</v>
      </c>
      <c r="U138" s="62">
        <v>2021</v>
      </c>
      <c r="V138" s="9">
        <v>946</v>
      </c>
      <c r="W138" s="9">
        <v>4</v>
      </c>
      <c r="X138" s="9">
        <v>52</v>
      </c>
    </row>
    <row r="139" spans="1:68" ht="106.5" customHeight="1" thickBot="1" x14ac:dyDescent="0.25">
      <c r="A139" s="19">
        <v>130</v>
      </c>
      <c r="B139" s="24" t="s">
        <v>657</v>
      </c>
      <c r="C139" s="7" t="s">
        <v>658</v>
      </c>
      <c r="D139" s="7" t="s">
        <v>659</v>
      </c>
      <c r="E139" s="7" t="s">
        <v>660</v>
      </c>
      <c r="F139" s="7" t="s">
        <v>661</v>
      </c>
      <c r="G139" s="6" t="s">
        <v>662</v>
      </c>
      <c r="H139" s="9">
        <v>6</v>
      </c>
      <c r="I139" s="10">
        <v>44749</v>
      </c>
      <c r="J139" s="117">
        <v>44926</v>
      </c>
      <c r="K139" s="59">
        <f t="shared" si="20"/>
        <v>25.285714285714285</v>
      </c>
      <c r="L139" s="9">
        <v>6</v>
      </c>
      <c r="M139" s="60">
        <f>+L139/H139</f>
        <v>1</v>
      </c>
      <c r="N139" s="61">
        <f t="shared" si="22"/>
        <v>25.285714285714285</v>
      </c>
      <c r="O139" s="61">
        <f t="shared" si="23"/>
        <v>25.285714285714285</v>
      </c>
      <c r="P139" s="61">
        <f t="shared" si="24"/>
        <v>25.285714285714285</v>
      </c>
      <c r="Q139" s="6" t="s">
        <v>645</v>
      </c>
      <c r="R139" s="4" t="s">
        <v>40</v>
      </c>
      <c r="S139" s="7" t="s">
        <v>592</v>
      </c>
      <c r="T139" s="4" t="s">
        <v>584</v>
      </c>
      <c r="U139" s="62">
        <v>2021</v>
      </c>
      <c r="V139" s="9">
        <v>947</v>
      </c>
      <c r="W139" s="9">
        <v>1</v>
      </c>
      <c r="X139" s="9">
        <v>53</v>
      </c>
    </row>
    <row r="140" spans="1:68" ht="117.75" customHeight="1" thickBot="1" x14ac:dyDescent="0.25">
      <c r="A140" s="19">
        <v>131</v>
      </c>
      <c r="B140" s="24" t="s">
        <v>663</v>
      </c>
      <c r="C140" s="7" t="s">
        <v>664</v>
      </c>
      <c r="D140" s="7" t="s">
        <v>665</v>
      </c>
      <c r="E140" s="7" t="s">
        <v>169</v>
      </c>
      <c r="F140" s="7" t="s">
        <v>169</v>
      </c>
      <c r="G140" s="6" t="s">
        <v>170</v>
      </c>
      <c r="H140" s="9">
        <v>1</v>
      </c>
      <c r="I140" s="10">
        <v>44749</v>
      </c>
      <c r="J140" s="117">
        <v>44895</v>
      </c>
      <c r="K140" s="59">
        <f t="shared" si="20"/>
        <v>20.857142857142858</v>
      </c>
      <c r="L140" s="9">
        <v>1</v>
      </c>
      <c r="M140" s="60">
        <f t="shared" si="21"/>
        <v>1</v>
      </c>
      <c r="N140" s="61">
        <f t="shared" si="22"/>
        <v>20.857142857142858</v>
      </c>
      <c r="O140" s="61">
        <f t="shared" si="23"/>
        <v>20.857142857142858</v>
      </c>
      <c r="P140" s="61">
        <f t="shared" si="24"/>
        <v>20.857142857142858</v>
      </c>
      <c r="Q140" s="6" t="s">
        <v>171</v>
      </c>
      <c r="R140" s="4" t="s">
        <v>40</v>
      </c>
      <c r="S140" s="7" t="s">
        <v>666</v>
      </c>
      <c r="T140" s="4" t="s">
        <v>584</v>
      </c>
      <c r="U140" s="62">
        <v>2021</v>
      </c>
      <c r="V140" s="9">
        <v>1038</v>
      </c>
      <c r="W140" s="9">
        <v>1</v>
      </c>
      <c r="X140" s="9">
        <v>54</v>
      </c>
    </row>
    <row r="141" spans="1:68" ht="106.5" customHeight="1" thickBot="1" x14ac:dyDescent="0.25">
      <c r="A141" s="19">
        <v>132</v>
      </c>
      <c r="B141" s="25" t="s">
        <v>663</v>
      </c>
      <c r="C141" s="3" t="s">
        <v>667</v>
      </c>
      <c r="D141" s="3" t="s">
        <v>665</v>
      </c>
      <c r="E141" s="20" t="s">
        <v>668</v>
      </c>
      <c r="F141" s="20" t="s">
        <v>139</v>
      </c>
      <c r="G141" s="17" t="s">
        <v>140</v>
      </c>
      <c r="H141" s="17">
        <v>2</v>
      </c>
      <c r="I141" s="10">
        <v>44749</v>
      </c>
      <c r="J141" s="58">
        <v>44926</v>
      </c>
      <c r="K141" s="59">
        <f t="shared" si="20"/>
        <v>25.285714285714285</v>
      </c>
      <c r="L141" s="9">
        <v>2</v>
      </c>
      <c r="M141" s="60">
        <f t="shared" si="21"/>
        <v>1</v>
      </c>
      <c r="N141" s="61">
        <f t="shared" si="22"/>
        <v>25.285714285714285</v>
      </c>
      <c r="O141" s="61">
        <f t="shared" si="23"/>
        <v>25.285714285714285</v>
      </c>
      <c r="P141" s="61">
        <f t="shared" si="24"/>
        <v>25.285714285714285</v>
      </c>
      <c r="Q141" s="4" t="s">
        <v>141</v>
      </c>
      <c r="R141" s="4" t="s">
        <v>40</v>
      </c>
      <c r="S141" s="7" t="s">
        <v>142</v>
      </c>
      <c r="T141" s="4" t="s">
        <v>584</v>
      </c>
      <c r="U141" s="62">
        <v>2021</v>
      </c>
      <c r="V141" s="6" t="s">
        <v>669</v>
      </c>
      <c r="W141" s="9">
        <v>2</v>
      </c>
      <c r="X141" s="9">
        <v>54</v>
      </c>
    </row>
    <row r="142" spans="1:68" ht="152.25" customHeight="1" thickBot="1" x14ac:dyDescent="0.25">
      <c r="A142" s="19">
        <v>133</v>
      </c>
      <c r="B142" s="24" t="s">
        <v>663</v>
      </c>
      <c r="C142" s="7" t="s">
        <v>664</v>
      </c>
      <c r="D142" s="7" t="s">
        <v>665</v>
      </c>
      <c r="E142" s="7" t="s">
        <v>670</v>
      </c>
      <c r="F142" s="7" t="s">
        <v>671</v>
      </c>
      <c r="G142" s="6" t="s">
        <v>126</v>
      </c>
      <c r="H142" s="9">
        <v>1</v>
      </c>
      <c r="I142" s="10">
        <v>44749</v>
      </c>
      <c r="J142" s="117">
        <v>44865</v>
      </c>
      <c r="K142" s="59">
        <f t="shared" si="20"/>
        <v>16.571428571428573</v>
      </c>
      <c r="L142" s="9">
        <v>1</v>
      </c>
      <c r="M142" s="60">
        <f t="shared" si="21"/>
        <v>1</v>
      </c>
      <c r="N142" s="61">
        <f t="shared" si="22"/>
        <v>16.571428571428573</v>
      </c>
      <c r="O142" s="61">
        <f t="shared" si="23"/>
        <v>16.571428571428573</v>
      </c>
      <c r="P142" s="61">
        <f t="shared" si="24"/>
        <v>16.571428571428573</v>
      </c>
      <c r="Q142" s="6" t="s">
        <v>141</v>
      </c>
      <c r="R142" s="4" t="s">
        <v>40</v>
      </c>
      <c r="S142" s="7" t="s">
        <v>672</v>
      </c>
      <c r="T142" s="4" t="s">
        <v>584</v>
      </c>
      <c r="U142" s="62">
        <v>2021</v>
      </c>
      <c r="V142" s="6" t="s">
        <v>669</v>
      </c>
      <c r="W142" s="9">
        <v>3</v>
      </c>
      <c r="X142" s="9">
        <v>54</v>
      </c>
    </row>
    <row r="143" spans="1:68" s="120" customFormat="1" ht="106.5" customHeight="1" thickBot="1" x14ac:dyDescent="0.25">
      <c r="A143" s="19">
        <v>134</v>
      </c>
      <c r="B143" s="24" t="s">
        <v>663</v>
      </c>
      <c r="C143" s="7" t="s">
        <v>673</v>
      </c>
      <c r="D143" s="7" t="s">
        <v>157</v>
      </c>
      <c r="E143" s="7" t="s">
        <v>158</v>
      </c>
      <c r="F143" s="7" t="s">
        <v>159</v>
      </c>
      <c r="G143" s="6" t="s">
        <v>126</v>
      </c>
      <c r="H143" s="9">
        <v>1</v>
      </c>
      <c r="I143" s="10">
        <v>44749</v>
      </c>
      <c r="J143" s="117">
        <v>44926</v>
      </c>
      <c r="K143" s="59">
        <f t="shared" si="20"/>
        <v>25.285714285714285</v>
      </c>
      <c r="L143" s="9">
        <v>1</v>
      </c>
      <c r="M143" s="60">
        <f t="shared" si="21"/>
        <v>1</v>
      </c>
      <c r="N143" s="61">
        <f t="shared" si="22"/>
        <v>25.285714285714285</v>
      </c>
      <c r="O143" s="61">
        <f t="shared" si="23"/>
        <v>25.285714285714285</v>
      </c>
      <c r="P143" s="61">
        <f t="shared" si="24"/>
        <v>25.285714285714285</v>
      </c>
      <c r="Q143" s="6" t="s">
        <v>160</v>
      </c>
      <c r="R143" s="4" t="s">
        <v>40</v>
      </c>
      <c r="S143" s="7" t="s">
        <v>161</v>
      </c>
      <c r="T143" s="4" t="s">
        <v>70</v>
      </c>
      <c r="U143" s="62">
        <v>2021</v>
      </c>
      <c r="V143" s="6" t="s">
        <v>669</v>
      </c>
      <c r="W143" s="9">
        <v>4</v>
      </c>
      <c r="X143" s="9">
        <v>55</v>
      </c>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s="120" customFormat="1" ht="106.5" customHeight="1" thickBot="1" x14ac:dyDescent="0.25">
      <c r="A144" s="19">
        <v>135</v>
      </c>
      <c r="B144" s="24" t="s">
        <v>663</v>
      </c>
      <c r="C144" s="7" t="s">
        <v>673</v>
      </c>
      <c r="D144" s="7" t="s">
        <v>157</v>
      </c>
      <c r="E144" s="7" t="s">
        <v>163</v>
      </c>
      <c r="F144" s="7" t="s">
        <v>164</v>
      </c>
      <c r="G144" s="6" t="s">
        <v>126</v>
      </c>
      <c r="H144" s="9">
        <v>1</v>
      </c>
      <c r="I144" s="10">
        <v>44749</v>
      </c>
      <c r="J144" s="117">
        <v>44926</v>
      </c>
      <c r="K144" s="59">
        <f t="shared" si="20"/>
        <v>25.285714285714285</v>
      </c>
      <c r="L144" s="9">
        <v>1</v>
      </c>
      <c r="M144" s="60">
        <f t="shared" si="21"/>
        <v>1</v>
      </c>
      <c r="N144" s="61">
        <f t="shared" si="22"/>
        <v>25.285714285714285</v>
      </c>
      <c r="O144" s="61">
        <f t="shared" si="23"/>
        <v>25.285714285714285</v>
      </c>
      <c r="P144" s="61">
        <f t="shared" si="24"/>
        <v>25.285714285714285</v>
      </c>
      <c r="Q144" s="6" t="s">
        <v>160</v>
      </c>
      <c r="R144" s="4" t="s">
        <v>40</v>
      </c>
      <c r="S144" s="7" t="s">
        <v>165</v>
      </c>
      <c r="T144" s="4" t="s">
        <v>70</v>
      </c>
      <c r="U144" s="62">
        <v>2021</v>
      </c>
      <c r="V144" s="6" t="s">
        <v>669</v>
      </c>
      <c r="W144" s="9">
        <v>5</v>
      </c>
      <c r="X144" s="9">
        <v>55</v>
      </c>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ht="106.5" customHeight="1" thickBot="1" x14ac:dyDescent="0.25">
      <c r="A145" s="19">
        <v>136</v>
      </c>
      <c r="B145" s="24" t="s">
        <v>674</v>
      </c>
      <c r="C145" s="7" t="s">
        <v>675</v>
      </c>
      <c r="D145" s="7" t="s">
        <v>676</v>
      </c>
      <c r="E145" s="7" t="s">
        <v>228</v>
      </c>
      <c r="F145" s="7" t="s">
        <v>229</v>
      </c>
      <c r="G145" s="6" t="s">
        <v>230</v>
      </c>
      <c r="H145" s="9">
        <v>1</v>
      </c>
      <c r="I145" s="10">
        <v>44749</v>
      </c>
      <c r="J145" s="117">
        <v>44926</v>
      </c>
      <c r="K145" s="59">
        <f t="shared" si="20"/>
        <v>25.285714285714285</v>
      </c>
      <c r="L145" s="9">
        <v>1</v>
      </c>
      <c r="M145" s="60">
        <f t="shared" si="21"/>
        <v>1</v>
      </c>
      <c r="N145" s="61">
        <f t="shared" si="22"/>
        <v>25.285714285714285</v>
      </c>
      <c r="O145" s="61">
        <f t="shared" ref="O145:O182" si="25">+IF(J145&lt;=$C$6,N145,0)</f>
        <v>25.285714285714285</v>
      </c>
      <c r="P145" s="61">
        <f t="shared" ref="P145:P182" si="26">+IF($C$6&gt;=J145,K145,0)</f>
        <v>25.285714285714285</v>
      </c>
      <c r="Q145" s="6" t="s">
        <v>677</v>
      </c>
      <c r="R145" s="4" t="s">
        <v>40</v>
      </c>
      <c r="S145" s="7" t="s">
        <v>232</v>
      </c>
      <c r="T145" s="4" t="s">
        <v>584</v>
      </c>
      <c r="U145" s="62">
        <v>2021</v>
      </c>
      <c r="V145" s="9">
        <v>890</v>
      </c>
      <c r="W145" s="9">
        <v>1</v>
      </c>
      <c r="X145" s="9">
        <v>56</v>
      </c>
    </row>
    <row r="146" spans="1:68" ht="106.5" customHeight="1" thickBot="1" x14ac:dyDescent="0.25">
      <c r="A146" s="19">
        <v>137</v>
      </c>
      <c r="B146" s="24" t="s">
        <v>674</v>
      </c>
      <c r="C146" s="7" t="s">
        <v>675</v>
      </c>
      <c r="D146" s="7" t="s">
        <v>676</v>
      </c>
      <c r="E146" s="7" t="s">
        <v>234</v>
      </c>
      <c r="F146" s="7" t="s">
        <v>235</v>
      </c>
      <c r="G146" s="6" t="s">
        <v>236</v>
      </c>
      <c r="H146" s="9">
        <v>5</v>
      </c>
      <c r="I146" s="10">
        <v>44749</v>
      </c>
      <c r="J146" s="117">
        <v>44926</v>
      </c>
      <c r="K146" s="59">
        <f t="shared" si="20"/>
        <v>25.285714285714285</v>
      </c>
      <c r="L146" s="9">
        <v>5</v>
      </c>
      <c r="M146" s="60">
        <f t="shared" si="21"/>
        <v>1</v>
      </c>
      <c r="N146" s="61">
        <f t="shared" si="22"/>
        <v>25.285714285714285</v>
      </c>
      <c r="O146" s="61">
        <f t="shared" si="25"/>
        <v>25.285714285714285</v>
      </c>
      <c r="P146" s="61">
        <f t="shared" si="26"/>
        <v>25.285714285714285</v>
      </c>
      <c r="Q146" s="6" t="s">
        <v>677</v>
      </c>
      <c r="R146" s="4" t="s">
        <v>40</v>
      </c>
      <c r="S146" s="7" t="s">
        <v>237</v>
      </c>
      <c r="T146" s="4" t="s">
        <v>584</v>
      </c>
      <c r="U146" s="62">
        <v>2021</v>
      </c>
      <c r="V146" s="9">
        <v>890</v>
      </c>
      <c r="W146" s="9">
        <v>2</v>
      </c>
      <c r="X146" s="9">
        <v>56</v>
      </c>
    </row>
    <row r="147" spans="1:68" ht="106.5" customHeight="1" thickBot="1" x14ac:dyDescent="0.25">
      <c r="A147" s="19">
        <v>138</v>
      </c>
      <c r="B147" s="24" t="s">
        <v>674</v>
      </c>
      <c r="C147" s="7" t="s">
        <v>675</v>
      </c>
      <c r="D147" s="7" t="s">
        <v>676</v>
      </c>
      <c r="E147" s="7" t="s">
        <v>238</v>
      </c>
      <c r="F147" s="7" t="s">
        <v>239</v>
      </c>
      <c r="G147" s="6" t="s">
        <v>240</v>
      </c>
      <c r="H147" s="9">
        <v>1</v>
      </c>
      <c r="I147" s="10">
        <v>44749</v>
      </c>
      <c r="J147" s="117">
        <v>44926</v>
      </c>
      <c r="K147" s="59">
        <f t="shared" si="20"/>
        <v>25.285714285714285</v>
      </c>
      <c r="L147" s="9">
        <v>1</v>
      </c>
      <c r="M147" s="60">
        <f t="shared" si="21"/>
        <v>1</v>
      </c>
      <c r="N147" s="61">
        <f t="shared" si="22"/>
        <v>25.285714285714285</v>
      </c>
      <c r="O147" s="61">
        <f t="shared" si="25"/>
        <v>25.285714285714285</v>
      </c>
      <c r="P147" s="61">
        <f t="shared" si="26"/>
        <v>25.285714285714285</v>
      </c>
      <c r="Q147" s="158">
        <f>M172</f>
        <v>1</v>
      </c>
      <c r="R147" s="3"/>
      <c r="S147" s="3" t="s">
        <v>678</v>
      </c>
      <c r="T147" s="4" t="s">
        <v>584</v>
      </c>
      <c r="U147" s="62">
        <v>2021</v>
      </c>
      <c r="V147" s="9">
        <v>890</v>
      </c>
      <c r="W147" s="9">
        <v>3</v>
      </c>
      <c r="X147" s="9">
        <v>56</v>
      </c>
    </row>
    <row r="148" spans="1:68" ht="106.5" customHeight="1" thickBot="1" x14ac:dyDescent="0.25">
      <c r="A148" s="19">
        <v>139</v>
      </c>
      <c r="B148" s="24" t="s">
        <v>674</v>
      </c>
      <c r="C148" s="7" t="s">
        <v>675</v>
      </c>
      <c r="D148" s="7" t="s">
        <v>676</v>
      </c>
      <c r="E148" s="7" t="s">
        <v>242</v>
      </c>
      <c r="F148" s="7" t="s">
        <v>243</v>
      </c>
      <c r="G148" s="6" t="s">
        <v>244</v>
      </c>
      <c r="H148" s="9">
        <v>1</v>
      </c>
      <c r="I148" s="10">
        <v>44749</v>
      </c>
      <c r="J148" s="117">
        <v>44926</v>
      </c>
      <c r="K148" s="59">
        <f t="shared" si="20"/>
        <v>25.285714285714285</v>
      </c>
      <c r="L148" s="9">
        <v>1</v>
      </c>
      <c r="M148" s="60">
        <f t="shared" si="21"/>
        <v>1</v>
      </c>
      <c r="N148" s="61">
        <f t="shared" si="22"/>
        <v>25.285714285714285</v>
      </c>
      <c r="O148" s="61">
        <f t="shared" si="25"/>
        <v>25.285714285714285</v>
      </c>
      <c r="P148" s="61">
        <f t="shared" si="26"/>
        <v>25.285714285714285</v>
      </c>
      <c r="Q148" s="6" t="s">
        <v>677</v>
      </c>
      <c r="R148" s="4" t="s">
        <v>40</v>
      </c>
      <c r="S148" s="7" t="s">
        <v>245</v>
      </c>
      <c r="T148" s="4" t="s">
        <v>584</v>
      </c>
      <c r="U148" s="62">
        <v>2021</v>
      </c>
      <c r="V148" s="9">
        <v>890</v>
      </c>
      <c r="W148" s="9">
        <v>4</v>
      </c>
      <c r="X148" s="9">
        <v>56</v>
      </c>
    </row>
    <row r="149" spans="1:68" ht="106.5" customHeight="1" thickBot="1" x14ac:dyDescent="0.25">
      <c r="A149" s="19">
        <v>140</v>
      </c>
      <c r="B149" s="24" t="s">
        <v>674</v>
      </c>
      <c r="C149" s="7" t="s">
        <v>675</v>
      </c>
      <c r="D149" s="7" t="s">
        <v>676</v>
      </c>
      <c r="E149" s="7" t="s">
        <v>246</v>
      </c>
      <c r="F149" s="7" t="s">
        <v>247</v>
      </c>
      <c r="G149" s="6" t="s">
        <v>248</v>
      </c>
      <c r="H149" s="9">
        <v>1</v>
      </c>
      <c r="I149" s="10">
        <v>44749</v>
      </c>
      <c r="J149" s="117">
        <v>44926</v>
      </c>
      <c r="K149" s="59">
        <f t="shared" si="20"/>
        <v>25.285714285714285</v>
      </c>
      <c r="L149" s="9">
        <v>1</v>
      </c>
      <c r="M149" s="60">
        <f t="shared" si="21"/>
        <v>1</v>
      </c>
      <c r="N149" s="61">
        <f t="shared" si="22"/>
        <v>25.285714285714285</v>
      </c>
      <c r="O149" s="61">
        <f t="shared" si="25"/>
        <v>25.285714285714285</v>
      </c>
      <c r="P149" s="61">
        <f t="shared" si="26"/>
        <v>25.285714285714285</v>
      </c>
      <c r="Q149" s="6" t="s">
        <v>677</v>
      </c>
      <c r="R149" s="4" t="s">
        <v>40</v>
      </c>
      <c r="S149" s="7" t="s">
        <v>249</v>
      </c>
      <c r="T149" s="4" t="s">
        <v>584</v>
      </c>
      <c r="U149" s="62">
        <v>2021</v>
      </c>
      <c r="V149" s="9">
        <v>890</v>
      </c>
      <c r="W149" s="9">
        <v>5</v>
      </c>
      <c r="X149" s="9">
        <v>56</v>
      </c>
    </row>
    <row r="150" spans="1:68" ht="106.5" customHeight="1" thickBot="1" x14ac:dyDescent="0.25">
      <c r="A150" s="19">
        <v>141</v>
      </c>
      <c r="B150" s="24" t="s">
        <v>679</v>
      </c>
      <c r="C150" s="7" t="s">
        <v>680</v>
      </c>
      <c r="D150" s="7" t="s">
        <v>681</v>
      </c>
      <c r="E150" s="7" t="s">
        <v>682</v>
      </c>
      <c r="F150" s="7" t="s">
        <v>644</v>
      </c>
      <c r="G150" s="6" t="s">
        <v>590</v>
      </c>
      <c r="H150" s="9">
        <v>6</v>
      </c>
      <c r="I150" s="10">
        <v>44749</v>
      </c>
      <c r="J150" s="117">
        <v>44926</v>
      </c>
      <c r="K150" s="59">
        <f t="shared" si="20"/>
        <v>25.285714285714285</v>
      </c>
      <c r="L150" s="9">
        <v>6</v>
      </c>
      <c r="M150" s="60">
        <f t="shared" si="21"/>
        <v>1</v>
      </c>
      <c r="N150" s="61">
        <f t="shared" si="22"/>
        <v>25.285714285714285</v>
      </c>
      <c r="O150" s="61">
        <f t="shared" si="25"/>
        <v>25.285714285714285</v>
      </c>
      <c r="P150" s="61">
        <f t="shared" si="26"/>
        <v>25.285714285714285</v>
      </c>
      <c r="Q150" s="6" t="s">
        <v>645</v>
      </c>
      <c r="R150" s="4" t="s">
        <v>40</v>
      </c>
      <c r="S150" s="7" t="s">
        <v>592</v>
      </c>
      <c r="T150" s="4" t="s">
        <v>584</v>
      </c>
      <c r="U150" s="62">
        <v>2021</v>
      </c>
      <c r="V150" s="9">
        <v>948</v>
      </c>
      <c r="W150" s="9">
        <v>1</v>
      </c>
      <c r="X150" s="9">
        <v>57</v>
      </c>
    </row>
    <row r="151" spans="1:68" ht="106.5" customHeight="1" thickBot="1" x14ac:dyDescent="0.25">
      <c r="A151" s="19">
        <v>142</v>
      </c>
      <c r="B151" s="24" t="s">
        <v>683</v>
      </c>
      <c r="C151" s="7" t="s">
        <v>684</v>
      </c>
      <c r="D151" s="7" t="s">
        <v>685</v>
      </c>
      <c r="E151" s="7" t="s">
        <v>228</v>
      </c>
      <c r="F151" s="7" t="s">
        <v>229</v>
      </c>
      <c r="G151" s="6" t="s">
        <v>230</v>
      </c>
      <c r="H151" s="9">
        <v>1</v>
      </c>
      <c r="I151" s="10">
        <v>44749</v>
      </c>
      <c r="J151" s="117">
        <v>44926</v>
      </c>
      <c r="K151" s="59">
        <f t="shared" si="20"/>
        <v>25.285714285714285</v>
      </c>
      <c r="L151" s="9">
        <v>1</v>
      </c>
      <c r="M151" s="60">
        <f t="shared" si="21"/>
        <v>1</v>
      </c>
      <c r="N151" s="61">
        <f t="shared" si="22"/>
        <v>25.285714285714285</v>
      </c>
      <c r="O151" s="61">
        <f t="shared" si="25"/>
        <v>25.285714285714285</v>
      </c>
      <c r="P151" s="61">
        <f t="shared" si="26"/>
        <v>25.285714285714285</v>
      </c>
      <c r="Q151" s="6" t="s">
        <v>686</v>
      </c>
      <c r="R151" s="4" t="s">
        <v>40</v>
      </c>
      <c r="S151" s="7" t="s">
        <v>232</v>
      </c>
      <c r="T151" s="4" t="s">
        <v>584</v>
      </c>
      <c r="U151" s="62">
        <v>2021</v>
      </c>
      <c r="V151" s="9">
        <v>891</v>
      </c>
      <c r="W151" s="9">
        <v>1</v>
      </c>
      <c r="X151" s="9">
        <v>58</v>
      </c>
    </row>
    <row r="152" spans="1:68" ht="106.5" customHeight="1" thickBot="1" x14ac:dyDescent="0.25">
      <c r="A152" s="19">
        <v>143</v>
      </c>
      <c r="B152" s="24" t="s">
        <v>683</v>
      </c>
      <c r="C152" s="7" t="s">
        <v>684</v>
      </c>
      <c r="D152" s="7" t="s">
        <v>685</v>
      </c>
      <c r="E152" s="7" t="s">
        <v>234</v>
      </c>
      <c r="F152" s="7" t="s">
        <v>235</v>
      </c>
      <c r="G152" s="6" t="s">
        <v>236</v>
      </c>
      <c r="H152" s="9">
        <v>5</v>
      </c>
      <c r="I152" s="10">
        <v>44749</v>
      </c>
      <c r="J152" s="117">
        <v>44926</v>
      </c>
      <c r="K152" s="59">
        <f t="shared" si="20"/>
        <v>25.285714285714285</v>
      </c>
      <c r="L152" s="9">
        <v>5</v>
      </c>
      <c r="M152" s="60">
        <f t="shared" si="21"/>
        <v>1</v>
      </c>
      <c r="N152" s="61">
        <f t="shared" si="22"/>
        <v>25.285714285714285</v>
      </c>
      <c r="O152" s="61">
        <f t="shared" si="25"/>
        <v>25.285714285714285</v>
      </c>
      <c r="P152" s="61">
        <f t="shared" si="26"/>
        <v>25.285714285714285</v>
      </c>
      <c r="Q152" s="6" t="s">
        <v>686</v>
      </c>
      <c r="R152" s="4" t="s">
        <v>40</v>
      </c>
      <c r="S152" s="7" t="s">
        <v>237</v>
      </c>
      <c r="T152" s="4" t="s">
        <v>584</v>
      </c>
      <c r="U152" s="62">
        <v>2021</v>
      </c>
      <c r="V152" s="9">
        <v>891</v>
      </c>
      <c r="W152" s="9">
        <v>2</v>
      </c>
      <c r="X152" s="9">
        <v>58</v>
      </c>
    </row>
    <row r="153" spans="1:68" ht="106.5" customHeight="1" thickBot="1" x14ac:dyDescent="0.25">
      <c r="A153" s="19">
        <v>144</v>
      </c>
      <c r="B153" s="24" t="s">
        <v>683</v>
      </c>
      <c r="C153" s="7" t="s">
        <v>684</v>
      </c>
      <c r="D153" s="7" t="s">
        <v>685</v>
      </c>
      <c r="E153" s="7" t="s">
        <v>238</v>
      </c>
      <c r="F153" s="7" t="s">
        <v>239</v>
      </c>
      <c r="G153" s="6" t="s">
        <v>240</v>
      </c>
      <c r="H153" s="9">
        <v>1</v>
      </c>
      <c r="I153" s="10">
        <v>44749</v>
      </c>
      <c r="J153" s="117">
        <v>44926</v>
      </c>
      <c r="K153" s="59">
        <f t="shared" si="20"/>
        <v>25.285714285714285</v>
      </c>
      <c r="L153" s="9">
        <v>1</v>
      </c>
      <c r="M153" s="60">
        <f t="shared" si="21"/>
        <v>1</v>
      </c>
      <c r="N153" s="61">
        <f t="shared" si="22"/>
        <v>25.285714285714285</v>
      </c>
      <c r="O153" s="61">
        <f t="shared" si="25"/>
        <v>25.285714285714285</v>
      </c>
      <c r="P153" s="61">
        <f t="shared" si="26"/>
        <v>25.285714285714285</v>
      </c>
      <c r="Q153" s="6" t="s">
        <v>686</v>
      </c>
      <c r="R153" s="3"/>
      <c r="S153" s="3" t="s">
        <v>241</v>
      </c>
      <c r="T153" s="4" t="s">
        <v>584</v>
      </c>
      <c r="U153" s="62">
        <v>2021</v>
      </c>
      <c r="V153" s="9">
        <v>891</v>
      </c>
      <c r="W153" s="9">
        <v>3</v>
      </c>
      <c r="X153" s="9">
        <v>58</v>
      </c>
    </row>
    <row r="154" spans="1:68" ht="106.5" customHeight="1" thickBot="1" x14ac:dyDescent="0.25">
      <c r="A154" s="19">
        <v>145</v>
      </c>
      <c r="B154" s="24" t="s">
        <v>683</v>
      </c>
      <c r="C154" s="7" t="s">
        <v>684</v>
      </c>
      <c r="D154" s="7" t="s">
        <v>685</v>
      </c>
      <c r="E154" s="7" t="s">
        <v>242</v>
      </c>
      <c r="F154" s="7" t="s">
        <v>243</v>
      </c>
      <c r="G154" s="6" t="s">
        <v>244</v>
      </c>
      <c r="H154" s="9">
        <v>1</v>
      </c>
      <c r="I154" s="10">
        <v>44749</v>
      </c>
      <c r="J154" s="117">
        <v>44926</v>
      </c>
      <c r="K154" s="59">
        <f t="shared" si="20"/>
        <v>25.285714285714285</v>
      </c>
      <c r="L154" s="9">
        <v>1</v>
      </c>
      <c r="M154" s="60">
        <f t="shared" si="21"/>
        <v>1</v>
      </c>
      <c r="N154" s="61">
        <f t="shared" si="22"/>
        <v>25.285714285714285</v>
      </c>
      <c r="O154" s="61">
        <f t="shared" si="25"/>
        <v>25.285714285714285</v>
      </c>
      <c r="P154" s="61">
        <f t="shared" si="26"/>
        <v>25.285714285714285</v>
      </c>
      <c r="Q154" s="6" t="s">
        <v>686</v>
      </c>
      <c r="R154" s="4" t="s">
        <v>40</v>
      </c>
      <c r="S154" s="7" t="s">
        <v>245</v>
      </c>
      <c r="T154" s="4" t="s">
        <v>584</v>
      </c>
      <c r="U154" s="62">
        <v>2021</v>
      </c>
      <c r="V154" s="9">
        <v>891</v>
      </c>
      <c r="W154" s="9">
        <v>4</v>
      </c>
      <c r="X154" s="9">
        <v>58</v>
      </c>
    </row>
    <row r="155" spans="1:68" ht="106.5" customHeight="1" thickBot="1" x14ac:dyDescent="0.25">
      <c r="A155" s="19">
        <v>146</v>
      </c>
      <c r="B155" s="24" t="s">
        <v>683</v>
      </c>
      <c r="C155" s="7" t="s">
        <v>684</v>
      </c>
      <c r="D155" s="7" t="s">
        <v>685</v>
      </c>
      <c r="E155" s="7" t="s">
        <v>246</v>
      </c>
      <c r="F155" s="7" t="s">
        <v>247</v>
      </c>
      <c r="G155" s="6" t="s">
        <v>248</v>
      </c>
      <c r="H155" s="9">
        <v>1</v>
      </c>
      <c r="I155" s="10">
        <v>44749</v>
      </c>
      <c r="J155" s="117">
        <v>44926</v>
      </c>
      <c r="K155" s="59">
        <f t="shared" si="20"/>
        <v>25.285714285714285</v>
      </c>
      <c r="L155" s="9">
        <v>1</v>
      </c>
      <c r="M155" s="60">
        <f t="shared" si="21"/>
        <v>1</v>
      </c>
      <c r="N155" s="61">
        <f t="shared" si="22"/>
        <v>25.285714285714285</v>
      </c>
      <c r="O155" s="61">
        <f t="shared" si="25"/>
        <v>25.285714285714285</v>
      </c>
      <c r="P155" s="61">
        <f t="shared" si="26"/>
        <v>25.285714285714285</v>
      </c>
      <c r="Q155" s="6" t="s">
        <v>686</v>
      </c>
      <c r="R155" s="4" t="s">
        <v>40</v>
      </c>
      <c r="S155" s="7" t="s">
        <v>249</v>
      </c>
      <c r="T155" s="4" t="s">
        <v>584</v>
      </c>
      <c r="U155" s="62">
        <v>2021</v>
      </c>
      <c r="V155" s="9">
        <v>891</v>
      </c>
      <c r="W155" s="9">
        <v>5</v>
      </c>
      <c r="X155" s="9">
        <v>58</v>
      </c>
    </row>
    <row r="156" spans="1:68" ht="106.5" customHeight="1" thickBot="1" x14ac:dyDescent="0.25">
      <c r="A156" s="19">
        <v>147</v>
      </c>
      <c r="B156" s="24" t="s">
        <v>683</v>
      </c>
      <c r="C156" s="7" t="s">
        <v>684</v>
      </c>
      <c r="D156" s="7" t="s">
        <v>685</v>
      </c>
      <c r="E156" s="26" t="s">
        <v>687</v>
      </c>
      <c r="F156" s="26" t="s">
        <v>688</v>
      </c>
      <c r="G156" s="27" t="s">
        <v>689</v>
      </c>
      <c r="H156" s="6">
        <v>1</v>
      </c>
      <c r="I156" s="10">
        <v>44749</v>
      </c>
      <c r="J156" s="58">
        <v>44910</v>
      </c>
      <c r="K156" s="59">
        <f t="shared" si="20"/>
        <v>23</v>
      </c>
      <c r="L156" s="9">
        <v>1</v>
      </c>
      <c r="M156" s="60">
        <f t="shared" si="21"/>
        <v>1</v>
      </c>
      <c r="N156" s="61">
        <f t="shared" si="22"/>
        <v>23</v>
      </c>
      <c r="O156" s="61">
        <f t="shared" si="25"/>
        <v>23</v>
      </c>
      <c r="P156" s="61">
        <f t="shared" si="26"/>
        <v>23</v>
      </c>
      <c r="Q156" s="6" t="s">
        <v>216</v>
      </c>
      <c r="R156" s="4" t="s">
        <v>40</v>
      </c>
      <c r="S156" s="7" t="s">
        <v>217</v>
      </c>
      <c r="T156" s="4" t="s">
        <v>584</v>
      </c>
      <c r="U156" s="62">
        <v>2021</v>
      </c>
      <c r="V156" s="9">
        <v>1009</v>
      </c>
      <c r="W156" s="9">
        <v>6</v>
      </c>
      <c r="X156" s="9">
        <v>58</v>
      </c>
    </row>
    <row r="157" spans="1:68" ht="144" customHeight="1" thickBot="1" x14ac:dyDescent="0.25">
      <c r="A157" s="19">
        <v>148</v>
      </c>
      <c r="B157" s="24" t="s">
        <v>683</v>
      </c>
      <c r="C157" s="7" t="s">
        <v>684</v>
      </c>
      <c r="D157" s="7" t="s">
        <v>685</v>
      </c>
      <c r="E157" s="26" t="s">
        <v>616</v>
      </c>
      <c r="F157" s="26" t="s">
        <v>617</v>
      </c>
      <c r="G157" s="27" t="s">
        <v>618</v>
      </c>
      <c r="H157" s="6">
        <v>5</v>
      </c>
      <c r="I157" s="10">
        <v>44749</v>
      </c>
      <c r="J157" s="58">
        <v>44910</v>
      </c>
      <c r="K157" s="59">
        <f t="shared" si="20"/>
        <v>23</v>
      </c>
      <c r="L157" s="9">
        <v>5</v>
      </c>
      <c r="M157" s="60">
        <f t="shared" si="21"/>
        <v>1</v>
      </c>
      <c r="N157" s="61">
        <f t="shared" si="22"/>
        <v>23</v>
      </c>
      <c r="O157" s="61">
        <f t="shared" si="25"/>
        <v>23</v>
      </c>
      <c r="P157" s="61">
        <f t="shared" si="26"/>
        <v>23</v>
      </c>
      <c r="Q157" s="6" t="s">
        <v>216</v>
      </c>
      <c r="R157" s="4" t="s">
        <v>40</v>
      </c>
      <c r="S157" s="7" t="s">
        <v>336</v>
      </c>
      <c r="T157" s="4" t="s">
        <v>584</v>
      </c>
      <c r="U157" s="62">
        <v>2021</v>
      </c>
      <c r="V157" s="9">
        <v>1009</v>
      </c>
      <c r="W157" s="9">
        <v>7</v>
      </c>
      <c r="X157" s="9">
        <v>58</v>
      </c>
    </row>
    <row r="158" spans="1:68" ht="106.5" customHeight="1" thickBot="1" x14ac:dyDescent="0.25">
      <c r="A158" s="19">
        <v>149</v>
      </c>
      <c r="B158" s="24" t="s">
        <v>683</v>
      </c>
      <c r="C158" s="7" t="s">
        <v>684</v>
      </c>
      <c r="D158" s="7" t="s">
        <v>685</v>
      </c>
      <c r="E158" s="20" t="s">
        <v>369</v>
      </c>
      <c r="F158" s="20" t="s">
        <v>370</v>
      </c>
      <c r="G158" s="17" t="s">
        <v>74</v>
      </c>
      <c r="H158" s="4">
        <v>1</v>
      </c>
      <c r="I158" s="10">
        <v>44749</v>
      </c>
      <c r="J158" s="58">
        <v>44910</v>
      </c>
      <c r="K158" s="59">
        <f t="shared" si="20"/>
        <v>23</v>
      </c>
      <c r="L158" s="9">
        <v>1</v>
      </c>
      <c r="M158" s="60">
        <f t="shared" si="21"/>
        <v>1</v>
      </c>
      <c r="N158" s="61">
        <f t="shared" si="22"/>
        <v>23</v>
      </c>
      <c r="O158" s="61">
        <f t="shared" si="25"/>
        <v>23</v>
      </c>
      <c r="P158" s="61">
        <f t="shared" si="26"/>
        <v>23</v>
      </c>
      <c r="Q158" s="6" t="s">
        <v>216</v>
      </c>
      <c r="R158" s="4" t="s">
        <v>40</v>
      </c>
      <c r="S158" s="126" t="s">
        <v>371</v>
      </c>
      <c r="T158" s="4" t="s">
        <v>584</v>
      </c>
      <c r="U158" s="62">
        <v>2021</v>
      </c>
      <c r="V158" s="9">
        <v>1009</v>
      </c>
      <c r="W158" s="9">
        <v>8</v>
      </c>
      <c r="X158" s="9">
        <v>58</v>
      </c>
    </row>
    <row r="159" spans="1:68" s="22" customFormat="1" ht="106.5" customHeight="1" thickBot="1" x14ac:dyDescent="0.25">
      <c r="A159" s="19">
        <v>150</v>
      </c>
      <c r="B159" s="24" t="s">
        <v>690</v>
      </c>
      <c r="C159" s="7" t="s">
        <v>691</v>
      </c>
      <c r="D159" s="7" t="s">
        <v>692</v>
      </c>
      <c r="E159" s="7" t="s">
        <v>111</v>
      </c>
      <c r="F159" s="7" t="s">
        <v>112</v>
      </c>
      <c r="G159" s="6" t="s">
        <v>113</v>
      </c>
      <c r="H159" s="9">
        <v>1</v>
      </c>
      <c r="I159" s="10">
        <v>44749</v>
      </c>
      <c r="J159" s="117">
        <v>44926</v>
      </c>
      <c r="K159" s="59">
        <f t="shared" si="20"/>
        <v>25.285714285714285</v>
      </c>
      <c r="L159" s="9">
        <v>1</v>
      </c>
      <c r="M159" s="60">
        <f t="shared" si="21"/>
        <v>1</v>
      </c>
      <c r="N159" s="61">
        <f t="shared" si="22"/>
        <v>25.285714285714285</v>
      </c>
      <c r="O159" s="61">
        <f t="shared" si="25"/>
        <v>25.285714285714285</v>
      </c>
      <c r="P159" s="61">
        <f t="shared" si="26"/>
        <v>25.285714285714285</v>
      </c>
      <c r="Q159" s="6" t="s">
        <v>114</v>
      </c>
      <c r="R159" s="4" t="s">
        <v>40</v>
      </c>
      <c r="S159" s="7" t="s">
        <v>115</v>
      </c>
      <c r="T159" s="4" t="s">
        <v>584</v>
      </c>
      <c r="U159" s="62">
        <v>2021</v>
      </c>
      <c r="V159" s="9">
        <v>949</v>
      </c>
      <c r="W159" s="9">
        <v>1</v>
      </c>
      <c r="X159" s="9">
        <v>59</v>
      </c>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ht="132.75" customHeight="1" thickBot="1" x14ac:dyDescent="0.25">
      <c r="A160" s="19">
        <v>151</v>
      </c>
      <c r="B160" s="24" t="s">
        <v>693</v>
      </c>
      <c r="C160" s="7" t="s">
        <v>694</v>
      </c>
      <c r="D160" s="7" t="s">
        <v>695</v>
      </c>
      <c r="E160" s="20" t="s">
        <v>696</v>
      </c>
      <c r="F160" s="20" t="s">
        <v>139</v>
      </c>
      <c r="G160" s="17" t="s">
        <v>140</v>
      </c>
      <c r="H160" s="4">
        <v>2</v>
      </c>
      <c r="I160" s="10">
        <v>44749</v>
      </c>
      <c r="J160" s="58">
        <v>44926</v>
      </c>
      <c r="K160" s="59">
        <f t="shared" si="20"/>
        <v>25.285714285714285</v>
      </c>
      <c r="L160" s="9">
        <v>2</v>
      </c>
      <c r="M160" s="60">
        <f t="shared" si="21"/>
        <v>1</v>
      </c>
      <c r="N160" s="61">
        <f t="shared" si="22"/>
        <v>25.285714285714285</v>
      </c>
      <c r="O160" s="61">
        <f t="shared" si="25"/>
        <v>25.285714285714285</v>
      </c>
      <c r="P160" s="61">
        <f t="shared" si="26"/>
        <v>25.285714285714285</v>
      </c>
      <c r="Q160" s="6" t="s">
        <v>141</v>
      </c>
      <c r="R160" s="4" t="s">
        <v>40</v>
      </c>
      <c r="S160" s="7" t="s">
        <v>142</v>
      </c>
      <c r="T160" s="4" t="s">
        <v>584</v>
      </c>
      <c r="U160" s="62">
        <v>2021</v>
      </c>
      <c r="V160" s="6" t="s">
        <v>697</v>
      </c>
      <c r="W160" s="9">
        <v>1</v>
      </c>
      <c r="X160" s="9">
        <v>60</v>
      </c>
    </row>
    <row r="161" spans="1:24" ht="181.5" customHeight="1" thickBot="1" x14ac:dyDescent="0.25">
      <c r="A161" s="19">
        <v>152</v>
      </c>
      <c r="B161" s="24" t="s">
        <v>693</v>
      </c>
      <c r="C161" s="7" t="s">
        <v>694</v>
      </c>
      <c r="D161" s="7" t="s">
        <v>695</v>
      </c>
      <c r="E161" s="20" t="s">
        <v>670</v>
      </c>
      <c r="F161" s="20" t="s">
        <v>698</v>
      </c>
      <c r="G161" s="17" t="s">
        <v>126</v>
      </c>
      <c r="H161" s="4">
        <v>1</v>
      </c>
      <c r="I161" s="10">
        <v>44749</v>
      </c>
      <c r="J161" s="58">
        <v>44865</v>
      </c>
      <c r="K161" s="59">
        <f t="shared" si="20"/>
        <v>16.571428571428573</v>
      </c>
      <c r="L161" s="9">
        <v>1</v>
      </c>
      <c r="M161" s="60">
        <f t="shared" si="21"/>
        <v>1</v>
      </c>
      <c r="N161" s="61">
        <f t="shared" si="22"/>
        <v>16.571428571428573</v>
      </c>
      <c r="O161" s="61">
        <f t="shared" si="25"/>
        <v>16.571428571428573</v>
      </c>
      <c r="P161" s="61">
        <f t="shared" si="26"/>
        <v>16.571428571428573</v>
      </c>
      <c r="Q161" s="6" t="s">
        <v>141</v>
      </c>
      <c r="R161" s="4" t="s">
        <v>40</v>
      </c>
      <c r="S161" s="7" t="s">
        <v>699</v>
      </c>
      <c r="T161" s="4" t="s">
        <v>584</v>
      </c>
      <c r="U161" s="62">
        <v>2021</v>
      </c>
      <c r="V161" s="6" t="s">
        <v>697</v>
      </c>
      <c r="W161" s="9">
        <v>2</v>
      </c>
      <c r="X161" s="9">
        <v>60</v>
      </c>
    </row>
    <row r="162" spans="1:24" ht="127.5" customHeight="1" thickBot="1" x14ac:dyDescent="0.25">
      <c r="A162" s="19">
        <v>153</v>
      </c>
      <c r="B162" s="24" t="s">
        <v>700</v>
      </c>
      <c r="C162" s="7" t="s">
        <v>701</v>
      </c>
      <c r="D162" s="7" t="s">
        <v>702</v>
      </c>
      <c r="E162" s="7" t="s">
        <v>326</v>
      </c>
      <c r="F162" s="7" t="s">
        <v>327</v>
      </c>
      <c r="G162" s="6" t="s">
        <v>328</v>
      </c>
      <c r="H162" s="9">
        <v>5</v>
      </c>
      <c r="I162" s="10">
        <v>44749</v>
      </c>
      <c r="J162" s="117">
        <v>44895</v>
      </c>
      <c r="K162" s="59">
        <f t="shared" si="20"/>
        <v>20.857142857142858</v>
      </c>
      <c r="L162" s="9">
        <v>5</v>
      </c>
      <c r="M162" s="60">
        <f t="shared" si="21"/>
        <v>1</v>
      </c>
      <c r="N162" s="61">
        <f t="shared" si="22"/>
        <v>20.857142857142858</v>
      </c>
      <c r="O162" s="61">
        <f t="shared" si="25"/>
        <v>20.857142857142858</v>
      </c>
      <c r="P162" s="61">
        <f t="shared" si="26"/>
        <v>20.857142857142858</v>
      </c>
      <c r="Q162" s="6" t="s">
        <v>703</v>
      </c>
      <c r="R162" s="4" t="s">
        <v>40</v>
      </c>
      <c r="S162" s="7" t="s">
        <v>330</v>
      </c>
      <c r="T162" s="4" t="s">
        <v>584</v>
      </c>
      <c r="U162" s="62">
        <v>2021</v>
      </c>
      <c r="V162" s="9">
        <v>933</v>
      </c>
      <c r="W162" s="9">
        <v>1</v>
      </c>
      <c r="X162" s="9">
        <v>61</v>
      </c>
    </row>
    <row r="163" spans="1:24" ht="106.5" customHeight="1" thickBot="1" x14ac:dyDescent="0.25">
      <c r="A163" s="19">
        <v>154</v>
      </c>
      <c r="B163" s="24" t="s">
        <v>700</v>
      </c>
      <c r="C163" s="7" t="s">
        <v>704</v>
      </c>
      <c r="D163" s="7" t="s">
        <v>705</v>
      </c>
      <c r="E163" s="7" t="s">
        <v>353</v>
      </c>
      <c r="F163" s="7" t="s">
        <v>354</v>
      </c>
      <c r="G163" s="6" t="s">
        <v>355</v>
      </c>
      <c r="H163" s="9">
        <v>5</v>
      </c>
      <c r="I163" s="10">
        <v>44749</v>
      </c>
      <c r="J163" s="117">
        <v>44926</v>
      </c>
      <c r="K163" s="59">
        <f t="shared" si="20"/>
        <v>25.285714285714285</v>
      </c>
      <c r="L163" s="9">
        <v>5</v>
      </c>
      <c r="M163" s="60">
        <f t="shared" si="21"/>
        <v>1</v>
      </c>
      <c r="N163" s="61">
        <f t="shared" si="22"/>
        <v>25.285714285714285</v>
      </c>
      <c r="O163" s="61">
        <f t="shared" si="25"/>
        <v>25.285714285714285</v>
      </c>
      <c r="P163" s="61">
        <f t="shared" si="26"/>
        <v>25.285714285714285</v>
      </c>
      <c r="Q163" s="6" t="s">
        <v>706</v>
      </c>
      <c r="R163" s="4" t="s">
        <v>40</v>
      </c>
      <c r="S163" s="7" t="s">
        <v>357</v>
      </c>
      <c r="T163" s="4" t="s">
        <v>584</v>
      </c>
      <c r="U163" s="62">
        <v>2021</v>
      </c>
      <c r="V163" s="9">
        <v>892</v>
      </c>
      <c r="W163" s="9">
        <v>2</v>
      </c>
      <c r="X163" s="9">
        <v>61</v>
      </c>
    </row>
    <row r="164" spans="1:24" ht="106.5" customHeight="1" thickBot="1" x14ac:dyDescent="0.25">
      <c r="A164" s="19">
        <v>155</v>
      </c>
      <c r="B164" s="24" t="s">
        <v>700</v>
      </c>
      <c r="C164" s="7" t="s">
        <v>704</v>
      </c>
      <c r="D164" s="7" t="s">
        <v>705</v>
      </c>
      <c r="E164" s="7" t="s">
        <v>358</v>
      </c>
      <c r="F164" s="7" t="s">
        <v>359</v>
      </c>
      <c r="G164" s="6" t="s">
        <v>236</v>
      </c>
      <c r="H164" s="9">
        <v>5</v>
      </c>
      <c r="I164" s="10">
        <v>44749</v>
      </c>
      <c r="J164" s="117">
        <v>44926</v>
      </c>
      <c r="K164" s="59">
        <f t="shared" si="20"/>
        <v>25.285714285714285</v>
      </c>
      <c r="L164" s="9">
        <v>5</v>
      </c>
      <c r="M164" s="60">
        <f t="shared" si="21"/>
        <v>1</v>
      </c>
      <c r="N164" s="61">
        <f t="shared" si="22"/>
        <v>25.285714285714285</v>
      </c>
      <c r="O164" s="61">
        <f t="shared" si="25"/>
        <v>25.285714285714285</v>
      </c>
      <c r="P164" s="61">
        <f t="shared" si="26"/>
        <v>25.285714285714285</v>
      </c>
      <c r="Q164" s="6" t="s">
        <v>706</v>
      </c>
      <c r="R164" s="4" t="s">
        <v>40</v>
      </c>
      <c r="S164" s="146" t="s">
        <v>360</v>
      </c>
      <c r="T164" s="4" t="s">
        <v>584</v>
      </c>
      <c r="U164" s="62">
        <v>2021</v>
      </c>
      <c r="V164" s="9">
        <v>892</v>
      </c>
      <c r="W164" s="9">
        <v>3</v>
      </c>
      <c r="X164" s="9">
        <v>61</v>
      </c>
    </row>
    <row r="165" spans="1:24" ht="106.5" customHeight="1" thickBot="1" x14ac:dyDescent="0.25">
      <c r="A165" s="19">
        <v>156</v>
      </c>
      <c r="B165" s="24" t="s">
        <v>700</v>
      </c>
      <c r="C165" s="7" t="s">
        <v>704</v>
      </c>
      <c r="D165" s="7" t="s">
        <v>705</v>
      </c>
      <c r="E165" s="7" t="s">
        <v>361</v>
      </c>
      <c r="F165" s="7" t="s">
        <v>362</v>
      </c>
      <c r="G165" s="6" t="s">
        <v>363</v>
      </c>
      <c r="H165" s="9">
        <v>5</v>
      </c>
      <c r="I165" s="10">
        <v>44749</v>
      </c>
      <c r="J165" s="117">
        <v>44926</v>
      </c>
      <c r="K165" s="59">
        <f t="shared" si="20"/>
        <v>25.285714285714285</v>
      </c>
      <c r="L165" s="9">
        <v>5</v>
      </c>
      <c r="M165" s="60">
        <f t="shared" si="21"/>
        <v>1</v>
      </c>
      <c r="N165" s="61">
        <f t="shared" si="22"/>
        <v>25.285714285714285</v>
      </c>
      <c r="O165" s="61">
        <f t="shared" si="25"/>
        <v>25.285714285714285</v>
      </c>
      <c r="P165" s="61">
        <f t="shared" si="26"/>
        <v>25.285714285714285</v>
      </c>
      <c r="Q165" s="6" t="s">
        <v>706</v>
      </c>
      <c r="R165" s="4" t="s">
        <v>40</v>
      </c>
      <c r="S165" s="7" t="s">
        <v>707</v>
      </c>
      <c r="T165" s="4" t="s">
        <v>584</v>
      </c>
      <c r="U165" s="62">
        <v>2021</v>
      </c>
      <c r="V165" s="9">
        <v>892</v>
      </c>
      <c r="W165" s="9">
        <v>4</v>
      </c>
      <c r="X165" s="9">
        <v>61</v>
      </c>
    </row>
    <row r="166" spans="1:24" ht="106.5" customHeight="1" thickBot="1" x14ac:dyDescent="0.25">
      <c r="A166" s="19">
        <v>157</v>
      </c>
      <c r="B166" s="24" t="s">
        <v>708</v>
      </c>
      <c r="C166" s="7" t="s">
        <v>709</v>
      </c>
      <c r="D166" s="7" t="s">
        <v>702</v>
      </c>
      <c r="E166" s="7" t="s">
        <v>710</v>
      </c>
      <c r="F166" s="7" t="s">
        <v>711</v>
      </c>
      <c r="G166" s="6" t="s">
        <v>170</v>
      </c>
      <c r="H166" s="9">
        <v>1</v>
      </c>
      <c r="I166" s="10">
        <v>44749</v>
      </c>
      <c r="J166" s="117">
        <v>44895</v>
      </c>
      <c r="K166" s="59">
        <f t="shared" si="20"/>
        <v>20.857142857142858</v>
      </c>
      <c r="L166" s="9">
        <v>1</v>
      </c>
      <c r="M166" s="60">
        <f t="shared" si="21"/>
        <v>1</v>
      </c>
      <c r="N166" s="61">
        <f t="shared" si="22"/>
        <v>20.857142857142858</v>
      </c>
      <c r="O166" s="61">
        <f t="shared" si="25"/>
        <v>20.857142857142858</v>
      </c>
      <c r="P166" s="61">
        <f t="shared" si="26"/>
        <v>20.857142857142858</v>
      </c>
      <c r="Q166" s="6" t="s">
        <v>171</v>
      </c>
      <c r="R166" s="4" t="s">
        <v>40</v>
      </c>
      <c r="S166" s="7" t="s">
        <v>712</v>
      </c>
      <c r="T166" s="4" t="s">
        <v>584</v>
      </c>
      <c r="U166" s="62">
        <v>2021</v>
      </c>
      <c r="V166" s="9">
        <v>1039</v>
      </c>
      <c r="W166" s="9">
        <v>1</v>
      </c>
      <c r="X166" s="9">
        <v>62</v>
      </c>
    </row>
    <row r="167" spans="1:24" ht="106.5" customHeight="1" thickBot="1" x14ac:dyDescent="0.25">
      <c r="A167" s="19">
        <v>158</v>
      </c>
      <c r="B167" s="24" t="s">
        <v>713</v>
      </c>
      <c r="C167" s="7" t="s">
        <v>714</v>
      </c>
      <c r="D167" s="7" t="s">
        <v>702</v>
      </c>
      <c r="E167" s="7" t="s">
        <v>228</v>
      </c>
      <c r="F167" s="7" t="s">
        <v>229</v>
      </c>
      <c r="G167" s="6" t="s">
        <v>230</v>
      </c>
      <c r="H167" s="9">
        <v>1</v>
      </c>
      <c r="I167" s="10">
        <v>44749</v>
      </c>
      <c r="J167" s="117">
        <v>44926</v>
      </c>
      <c r="K167" s="59">
        <f t="shared" si="20"/>
        <v>25.285714285714285</v>
      </c>
      <c r="L167" s="9">
        <v>1</v>
      </c>
      <c r="M167" s="60">
        <f t="shared" si="21"/>
        <v>1</v>
      </c>
      <c r="N167" s="61">
        <f t="shared" si="22"/>
        <v>25.285714285714285</v>
      </c>
      <c r="O167" s="61">
        <f t="shared" si="25"/>
        <v>25.285714285714285</v>
      </c>
      <c r="P167" s="61">
        <f t="shared" si="26"/>
        <v>25.285714285714285</v>
      </c>
      <c r="Q167" s="6" t="s">
        <v>231</v>
      </c>
      <c r="R167" s="4" t="s">
        <v>40</v>
      </c>
      <c r="S167" s="7" t="s">
        <v>232</v>
      </c>
      <c r="T167" s="4" t="s">
        <v>584</v>
      </c>
      <c r="U167" s="62">
        <v>2021</v>
      </c>
      <c r="V167" s="9">
        <v>893</v>
      </c>
      <c r="W167" s="9">
        <v>1</v>
      </c>
      <c r="X167" s="9">
        <v>63</v>
      </c>
    </row>
    <row r="168" spans="1:24" ht="106.5" customHeight="1" thickBot="1" x14ac:dyDescent="0.25">
      <c r="A168" s="19">
        <v>159</v>
      </c>
      <c r="B168" s="24" t="s">
        <v>713</v>
      </c>
      <c r="C168" s="7" t="s">
        <v>714</v>
      </c>
      <c r="D168" s="7" t="s">
        <v>702</v>
      </c>
      <c r="E168" s="7" t="s">
        <v>234</v>
      </c>
      <c r="F168" s="7" t="s">
        <v>235</v>
      </c>
      <c r="G168" s="6" t="s">
        <v>236</v>
      </c>
      <c r="H168" s="9">
        <v>5</v>
      </c>
      <c r="I168" s="10">
        <v>44749</v>
      </c>
      <c r="J168" s="117">
        <v>44926</v>
      </c>
      <c r="K168" s="59">
        <f t="shared" si="20"/>
        <v>25.285714285714285</v>
      </c>
      <c r="L168" s="9">
        <v>5</v>
      </c>
      <c r="M168" s="60">
        <f t="shared" si="21"/>
        <v>1</v>
      </c>
      <c r="N168" s="61">
        <f t="shared" si="22"/>
        <v>25.285714285714285</v>
      </c>
      <c r="O168" s="61">
        <f t="shared" si="25"/>
        <v>25.285714285714285</v>
      </c>
      <c r="P168" s="61">
        <f t="shared" si="26"/>
        <v>25.285714285714285</v>
      </c>
      <c r="Q168" s="6" t="s">
        <v>231</v>
      </c>
      <c r="R168" s="4" t="s">
        <v>40</v>
      </c>
      <c r="S168" s="7" t="s">
        <v>237</v>
      </c>
      <c r="T168" s="4" t="s">
        <v>584</v>
      </c>
      <c r="U168" s="62">
        <v>2021</v>
      </c>
      <c r="V168" s="9">
        <v>893</v>
      </c>
      <c r="W168" s="9">
        <v>2</v>
      </c>
      <c r="X168" s="9">
        <v>63</v>
      </c>
    </row>
    <row r="169" spans="1:24" ht="106.5" customHeight="1" thickBot="1" x14ac:dyDescent="0.25">
      <c r="A169" s="19">
        <v>160</v>
      </c>
      <c r="B169" s="24" t="s">
        <v>713</v>
      </c>
      <c r="C169" s="7" t="s">
        <v>714</v>
      </c>
      <c r="D169" s="7" t="s">
        <v>702</v>
      </c>
      <c r="E169" s="7" t="s">
        <v>238</v>
      </c>
      <c r="F169" s="7" t="s">
        <v>239</v>
      </c>
      <c r="G169" s="6" t="s">
        <v>240</v>
      </c>
      <c r="H169" s="9">
        <v>1</v>
      </c>
      <c r="I169" s="10">
        <v>44749</v>
      </c>
      <c r="J169" s="117">
        <v>44926</v>
      </c>
      <c r="K169" s="59">
        <f t="shared" si="20"/>
        <v>25.285714285714285</v>
      </c>
      <c r="L169" s="9">
        <v>1</v>
      </c>
      <c r="M169" s="60">
        <f t="shared" si="21"/>
        <v>1</v>
      </c>
      <c r="N169" s="61">
        <f t="shared" si="22"/>
        <v>25.285714285714285</v>
      </c>
      <c r="O169" s="61">
        <f t="shared" si="25"/>
        <v>25.285714285714285</v>
      </c>
      <c r="P169" s="61">
        <f t="shared" si="26"/>
        <v>25.285714285714285</v>
      </c>
      <c r="Q169" s="6" t="s">
        <v>231</v>
      </c>
      <c r="R169" s="3"/>
      <c r="S169" s="3" t="s">
        <v>241</v>
      </c>
      <c r="T169" s="4" t="s">
        <v>584</v>
      </c>
      <c r="U169" s="62">
        <v>2021</v>
      </c>
      <c r="V169" s="9">
        <v>893</v>
      </c>
      <c r="W169" s="9">
        <v>3</v>
      </c>
      <c r="X169" s="9">
        <v>63</v>
      </c>
    </row>
    <row r="170" spans="1:24" ht="106.5" customHeight="1" thickBot="1" x14ac:dyDescent="0.25">
      <c r="A170" s="19">
        <v>161</v>
      </c>
      <c r="B170" s="24" t="s">
        <v>713</v>
      </c>
      <c r="C170" s="7" t="s">
        <v>714</v>
      </c>
      <c r="D170" s="7" t="s">
        <v>702</v>
      </c>
      <c r="E170" s="7" t="s">
        <v>242</v>
      </c>
      <c r="F170" s="7" t="s">
        <v>243</v>
      </c>
      <c r="G170" s="6" t="s">
        <v>244</v>
      </c>
      <c r="H170" s="9">
        <v>1</v>
      </c>
      <c r="I170" s="10">
        <v>44749</v>
      </c>
      <c r="J170" s="117">
        <v>44926</v>
      </c>
      <c r="K170" s="59">
        <f t="shared" si="20"/>
        <v>25.285714285714285</v>
      </c>
      <c r="L170" s="9">
        <v>1</v>
      </c>
      <c r="M170" s="60">
        <f t="shared" si="21"/>
        <v>1</v>
      </c>
      <c r="N170" s="61">
        <f t="shared" si="22"/>
        <v>25.285714285714285</v>
      </c>
      <c r="O170" s="61">
        <f t="shared" si="25"/>
        <v>25.285714285714285</v>
      </c>
      <c r="P170" s="61">
        <f t="shared" si="26"/>
        <v>25.285714285714285</v>
      </c>
      <c r="Q170" s="6" t="s">
        <v>231</v>
      </c>
      <c r="R170" s="4" t="s">
        <v>40</v>
      </c>
      <c r="S170" s="7" t="s">
        <v>245</v>
      </c>
      <c r="T170" s="4" t="s">
        <v>584</v>
      </c>
      <c r="U170" s="62">
        <v>2021</v>
      </c>
      <c r="V170" s="9">
        <v>893</v>
      </c>
      <c r="W170" s="9">
        <v>4</v>
      </c>
      <c r="X170" s="9">
        <v>63</v>
      </c>
    </row>
    <row r="171" spans="1:24" ht="106.5" customHeight="1" thickBot="1" x14ac:dyDescent="0.25">
      <c r="A171" s="19">
        <v>162</v>
      </c>
      <c r="B171" s="24" t="s">
        <v>713</v>
      </c>
      <c r="C171" s="7" t="s">
        <v>714</v>
      </c>
      <c r="D171" s="7" t="s">
        <v>702</v>
      </c>
      <c r="E171" s="7" t="s">
        <v>246</v>
      </c>
      <c r="F171" s="7" t="s">
        <v>247</v>
      </c>
      <c r="G171" s="6" t="s">
        <v>248</v>
      </c>
      <c r="H171" s="9">
        <v>1</v>
      </c>
      <c r="I171" s="10">
        <v>44749</v>
      </c>
      <c r="J171" s="117">
        <v>44926</v>
      </c>
      <c r="K171" s="59">
        <f t="shared" si="20"/>
        <v>25.285714285714285</v>
      </c>
      <c r="L171" s="9">
        <v>1</v>
      </c>
      <c r="M171" s="60">
        <f t="shared" si="21"/>
        <v>1</v>
      </c>
      <c r="N171" s="61">
        <f t="shared" si="22"/>
        <v>25.285714285714285</v>
      </c>
      <c r="O171" s="61">
        <f t="shared" si="25"/>
        <v>25.285714285714285</v>
      </c>
      <c r="P171" s="61">
        <f t="shared" si="26"/>
        <v>25.285714285714285</v>
      </c>
      <c r="Q171" s="6" t="s">
        <v>231</v>
      </c>
      <c r="R171" s="4" t="s">
        <v>40</v>
      </c>
      <c r="S171" s="7" t="s">
        <v>249</v>
      </c>
      <c r="T171" s="4" t="s">
        <v>584</v>
      </c>
      <c r="U171" s="62">
        <v>2021</v>
      </c>
      <c r="V171" s="9">
        <v>893</v>
      </c>
      <c r="W171" s="9">
        <v>5</v>
      </c>
      <c r="X171" s="9">
        <v>63</v>
      </c>
    </row>
    <row r="172" spans="1:24" ht="106.5" customHeight="1" thickBot="1" x14ac:dyDescent="0.25">
      <c r="A172" s="19">
        <v>163</v>
      </c>
      <c r="B172" s="24" t="s">
        <v>713</v>
      </c>
      <c r="C172" s="7" t="s">
        <v>714</v>
      </c>
      <c r="D172" s="7" t="s">
        <v>715</v>
      </c>
      <c r="E172" s="7" t="s">
        <v>716</v>
      </c>
      <c r="F172" s="7" t="s">
        <v>252</v>
      </c>
      <c r="G172" s="6" t="s">
        <v>253</v>
      </c>
      <c r="H172" s="9">
        <v>1</v>
      </c>
      <c r="I172" s="10">
        <v>44749</v>
      </c>
      <c r="J172" s="117">
        <v>44910</v>
      </c>
      <c r="K172" s="59">
        <f t="shared" si="20"/>
        <v>23</v>
      </c>
      <c r="L172" s="9">
        <v>1</v>
      </c>
      <c r="M172" s="60">
        <f t="shared" si="21"/>
        <v>1</v>
      </c>
      <c r="N172" s="61">
        <f t="shared" si="22"/>
        <v>23</v>
      </c>
      <c r="O172" s="61">
        <f t="shared" si="25"/>
        <v>23</v>
      </c>
      <c r="P172" s="61">
        <f t="shared" si="26"/>
        <v>23</v>
      </c>
      <c r="Q172" s="6" t="s">
        <v>216</v>
      </c>
      <c r="R172" s="4" t="s">
        <v>40</v>
      </c>
      <c r="S172" s="7" t="s">
        <v>217</v>
      </c>
      <c r="T172" s="4" t="s">
        <v>584</v>
      </c>
      <c r="U172" s="62">
        <v>2021</v>
      </c>
      <c r="V172" s="9">
        <v>1010</v>
      </c>
      <c r="W172" s="9">
        <v>6</v>
      </c>
      <c r="X172" s="9">
        <v>63</v>
      </c>
    </row>
    <row r="173" spans="1:24" ht="106.5" customHeight="1" thickBot="1" x14ac:dyDescent="0.25">
      <c r="A173" s="19">
        <v>164</v>
      </c>
      <c r="B173" s="24" t="s">
        <v>713</v>
      </c>
      <c r="C173" s="7" t="s">
        <v>714</v>
      </c>
      <c r="D173" s="7" t="s">
        <v>715</v>
      </c>
      <c r="E173" s="7" t="s">
        <v>254</v>
      </c>
      <c r="F173" s="7" t="s">
        <v>255</v>
      </c>
      <c r="G173" s="6" t="s">
        <v>717</v>
      </c>
      <c r="H173" s="9">
        <v>5</v>
      </c>
      <c r="I173" s="10">
        <v>44749</v>
      </c>
      <c r="J173" s="117">
        <v>44910</v>
      </c>
      <c r="K173" s="59">
        <f t="shared" si="20"/>
        <v>23</v>
      </c>
      <c r="L173" s="9">
        <v>5</v>
      </c>
      <c r="M173" s="60">
        <f t="shared" si="21"/>
        <v>1</v>
      </c>
      <c r="N173" s="61">
        <f t="shared" si="22"/>
        <v>23</v>
      </c>
      <c r="O173" s="61">
        <f t="shared" si="25"/>
        <v>23</v>
      </c>
      <c r="P173" s="61">
        <f t="shared" si="26"/>
        <v>23</v>
      </c>
      <c r="Q173" s="6" t="s">
        <v>216</v>
      </c>
      <c r="R173" s="4" t="s">
        <v>40</v>
      </c>
      <c r="S173" s="3" t="s">
        <v>258</v>
      </c>
      <c r="T173" s="4" t="s">
        <v>584</v>
      </c>
      <c r="U173" s="62">
        <v>2021</v>
      </c>
      <c r="V173" s="9">
        <v>1010</v>
      </c>
      <c r="W173" s="9">
        <v>7</v>
      </c>
      <c r="X173" s="9">
        <v>63</v>
      </c>
    </row>
    <row r="174" spans="1:24" ht="106.5" customHeight="1" thickBot="1" x14ac:dyDescent="0.25">
      <c r="A174" s="19">
        <v>165</v>
      </c>
      <c r="B174" s="24" t="s">
        <v>713</v>
      </c>
      <c r="C174" s="7" t="s">
        <v>714</v>
      </c>
      <c r="D174" s="7" t="s">
        <v>715</v>
      </c>
      <c r="E174" s="7" t="s">
        <v>260</v>
      </c>
      <c r="F174" s="7" t="s">
        <v>260</v>
      </c>
      <c r="G174" s="6" t="s">
        <v>261</v>
      </c>
      <c r="H174" s="9">
        <v>1</v>
      </c>
      <c r="I174" s="10">
        <v>44749</v>
      </c>
      <c r="J174" s="117">
        <v>44910</v>
      </c>
      <c r="K174" s="59">
        <f t="shared" si="20"/>
        <v>23</v>
      </c>
      <c r="L174" s="9">
        <v>1</v>
      </c>
      <c r="M174" s="60">
        <f t="shared" si="21"/>
        <v>1</v>
      </c>
      <c r="N174" s="61">
        <f t="shared" si="22"/>
        <v>23</v>
      </c>
      <c r="O174" s="61">
        <f t="shared" si="25"/>
        <v>23</v>
      </c>
      <c r="P174" s="61">
        <f t="shared" si="26"/>
        <v>23</v>
      </c>
      <c r="Q174" s="6" t="s">
        <v>216</v>
      </c>
      <c r="R174" s="3"/>
      <c r="S174" s="7" t="s">
        <v>718</v>
      </c>
      <c r="T174" s="4" t="s">
        <v>584</v>
      </c>
      <c r="U174" s="62">
        <v>2021</v>
      </c>
      <c r="V174" s="9">
        <v>1010</v>
      </c>
      <c r="W174" s="9">
        <v>8</v>
      </c>
      <c r="X174" s="9">
        <v>63</v>
      </c>
    </row>
    <row r="175" spans="1:24" ht="106.5" customHeight="1" thickBot="1" x14ac:dyDescent="0.25">
      <c r="A175" s="19">
        <v>166</v>
      </c>
      <c r="B175" s="24" t="s">
        <v>713</v>
      </c>
      <c r="C175" s="7" t="s">
        <v>714</v>
      </c>
      <c r="D175" s="7" t="s">
        <v>715</v>
      </c>
      <c r="E175" s="7" t="s">
        <v>264</v>
      </c>
      <c r="F175" s="7" t="s">
        <v>265</v>
      </c>
      <c r="G175" s="6" t="s">
        <v>266</v>
      </c>
      <c r="H175" s="9">
        <v>1</v>
      </c>
      <c r="I175" s="10">
        <v>44749</v>
      </c>
      <c r="J175" s="117">
        <v>44910</v>
      </c>
      <c r="K175" s="59">
        <f t="shared" si="20"/>
        <v>23</v>
      </c>
      <c r="L175" s="9">
        <v>1</v>
      </c>
      <c r="M175" s="60">
        <f t="shared" si="21"/>
        <v>1</v>
      </c>
      <c r="N175" s="61">
        <f t="shared" si="22"/>
        <v>23</v>
      </c>
      <c r="O175" s="61">
        <f t="shared" si="25"/>
        <v>23</v>
      </c>
      <c r="P175" s="61">
        <f t="shared" si="26"/>
        <v>23</v>
      </c>
      <c r="Q175" s="6" t="s">
        <v>216</v>
      </c>
      <c r="R175" s="4" t="s">
        <v>40</v>
      </c>
      <c r="S175" s="7" t="s">
        <v>267</v>
      </c>
      <c r="T175" s="4" t="s">
        <v>584</v>
      </c>
      <c r="U175" s="62">
        <v>2021</v>
      </c>
      <c r="V175" s="9">
        <v>1010</v>
      </c>
      <c r="W175" s="9">
        <v>9</v>
      </c>
      <c r="X175" s="9">
        <v>63</v>
      </c>
    </row>
    <row r="176" spans="1:24" ht="106.5" customHeight="1" thickBot="1" x14ac:dyDescent="0.25">
      <c r="A176" s="19">
        <v>167</v>
      </c>
      <c r="B176" s="24" t="s">
        <v>719</v>
      </c>
      <c r="C176" s="7" t="s">
        <v>720</v>
      </c>
      <c r="D176" s="7" t="s">
        <v>721</v>
      </c>
      <c r="E176" s="7" t="s">
        <v>722</v>
      </c>
      <c r="F176" s="7" t="s">
        <v>723</v>
      </c>
      <c r="G176" s="6" t="s">
        <v>724</v>
      </c>
      <c r="H176" s="9">
        <v>1</v>
      </c>
      <c r="I176" s="10">
        <v>44749</v>
      </c>
      <c r="J176" s="117">
        <v>44773</v>
      </c>
      <c r="K176" s="59">
        <f t="shared" si="20"/>
        <v>3.4285714285714284</v>
      </c>
      <c r="L176" s="9">
        <v>1</v>
      </c>
      <c r="M176" s="60">
        <f t="shared" si="21"/>
        <v>1</v>
      </c>
      <c r="N176" s="61">
        <f t="shared" si="22"/>
        <v>3.4285714285714284</v>
      </c>
      <c r="O176" s="61">
        <f t="shared" si="25"/>
        <v>3.4285714285714284</v>
      </c>
      <c r="P176" s="61">
        <f t="shared" si="26"/>
        <v>3.4285714285714284</v>
      </c>
      <c r="Q176" s="6" t="s">
        <v>725</v>
      </c>
      <c r="R176" s="4" t="s">
        <v>40</v>
      </c>
      <c r="S176" s="7" t="s">
        <v>726</v>
      </c>
      <c r="T176" s="4" t="s">
        <v>584</v>
      </c>
      <c r="U176" s="62">
        <v>2021</v>
      </c>
      <c r="V176" s="9">
        <v>999</v>
      </c>
      <c r="W176" s="9">
        <v>1</v>
      </c>
      <c r="X176" s="9">
        <v>64</v>
      </c>
    </row>
    <row r="177" spans="1:24" ht="106.5" customHeight="1" thickBot="1" x14ac:dyDescent="0.25">
      <c r="A177" s="19">
        <v>168</v>
      </c>
      <c r="B177" s="99" t="s">
        <v>727</v>
      </c>
      <c r="C177" s="100" t="s">
        <v>728</v>
      </c>
      <c r="D177" s="100" t="s">
        <v>729</v>
      </c>
      <c r="E177" s="100" t="s">
        <v>710</v>
      </c>
      <c r="F177" s="100" t="s">
        <v>711</v>
      </c>
      <c r="G177" s="101" t="s">
        <v>170</v>
      </c>
      <c r="H177" s="102">
        <v>1</v>
      </c>
      <c r="I177" s="103">
        <v>44749</v>
      </c>
      <c r="J177" s="153">
        <v>44895</v>
      </c>
      <c r="K177" s="104">
        <f t="shared" si="20"/>
        <v>20.857142857142858</v>
      </c>
      <c r="L177" s="102">
        <v>1</v>
      </c>
      <c r="M177" s="105">
        <f t="shared" si="21"/>
        <v>1</v>
      </c>
      <c r="N177" s="106">
        <f t="shared" si="22"/>
        <v>20.857142857142858</v>
      </c>
      <c r="O177" s="106">
        <f t="shared" si="25"/>
        <v>20.857142857142858</v>
      </c>
      <c r="P177" s="106">
        <f t="shared" si="26"/>
        <v>20.857142857142858</v>
      </c>
      <c r="Q177" s="101" t="s">
        <v>730</v>
      </c>
      <c r="R177" s="4" t="s">
        <v>40</v>
      </c>
      <c r="S177" s="7" t="s">
        <v>712</v>
      </c>
      <c r="T177" s="108" t="s">
        <v>584</v>
      </c>
      <c r="U177" s="109">
        <v>2021</v>
      </c>
      <c r="V177" s="102">
        <v>1040</v>
      </c>
      <c r="W177" s="9">
        <v>1</v>
      </c>
      <c r="X177" s="9">
        <v>65</v>
      </c>
    </row>
    <row r="178" spans="1:24" ht="171" customHeight="1" thickBot="1" x14ac:dyDescent="0.25">
      <c r="A178" s="19">
        <v>169</v>
      </c>
      <c r="B178" s="140" t="s">
        <v>731</v>
      </c>
      <c r="C178" s="3" t="s">
        <v>667</v>
      </c>
      <c r="D178" s="20" t="s">
        <v>732</v>
      </c>
      <c r="E178" s="141" t="s">
        <v>733</v>
      </c>
      <c r="F178" s="159" t="s">
        <v>734</v>
      </c>
      <c r="G178" s="65" t="s">
        <v>170</v>
      </c>
      <c r="H178" s="65">
        <v>3</v>
      </c>
      <c r="I178" s="148">
        <v>44902</v>
      </c>
      <c r="J178" s="142">
        <v>45198</v>
      </c>
      <c r="K178" s="104">
        <f t="shared" si="20"/>
        <v>42.285714285714285</v>
      </c>
      <c r="L178" s="61">
        <v>0</v>
      </c>
      <c r="M178" s="143">
        <f t="shared" si="21"/>
        <v>0</v>
      </c>
      <c r="N178" s="106">
        <f t="shared" si="22"/>
        <v>0</v>
      </c>
      <c r="O178" s="106">
        <f t="shared" si="25"/>
        <v>0</v>
      </c>
      <c r="P178" s="106">
        <f t="shared" si="26"/>
        <v>0</v>
      </c>
      <c r="Q178" s="4" t="s">
        <v>152</v>
      </c>
      <c r="R178" s="4" t="s">
        <v>735</v>
      </c>
      <c r="S178" s="160" t="s">
        <v>735</v>
      </c>
      <c r="T178" s="4" t="s">
        <v>736</v>
      </c>
      <c r="U178" s="144">
        <v>2022</v>
      </c>
      <c r="V178" s="102">
        <v>1056</v>
      </c>
      <c r="W178" s="9"/>
      <c r="X178" s="9"/>
    </row>
    <row r="179" spans="1:24" ht="126" customHeight="1" thickBot="1" x14ac:dyDescent="0.25">
      <c r="A179" s="19">
        <v>170</v>
      </c>
      <c r="B179" s="140" t="s">
        <v>737</v>
      </c>
      <c r="C179" s="21" t="s">
        <v>738</v>
      </c>
      <c r="D179" s="20" t="s">
        <v>739</v>
      </c>
      <c r="E179" s="141" t="s">
        <v>740</v>
      </c>
      <c r="F179" s="146" t="s">
        <v>741</v>
      </c>
      <c r="G179" s="65" t="s">
        <v>170</v>
      </c>
      <c r="H179" s="65">
        <v>1</v>
      </c>
      <c r="I179" s="148">
        <v>44902</v>
      </c>
      <c r="J179" s="142">
        <v>45230</v>
      </c>
      <c r="K179" s="104">
        <f t="shared" si="20"/>
        <v>46.857142857142854</v>
      </c>
      <c r="L179" s="61">
        <v>0</v>
      </c>
      <c r="M179" s="143">
        <f t="shared" si="21"/>
        <v>0</v>
      </c>
      <c r="N179" s="106">
        <f t="shared" si="22"/>
        <v>0</v>
      </c>
      <c r="O179" s="106">
        <f t="shared" si="25"/>
        <v>0</v>
      </c>
      <c r="P179" s="106">
        <f t="shared" si="26"/>
        <v>0</v>
      </c>
      <c r="Q179" s="6" t="s">
        <v>171</v>
      </c>
      <c r="R179" s="4" t="s">
        <v>735</v>
      </c>
      <c r="S179" s="160" t="s">
        <v>735</v>
      </c>
      <c r="T179" s="4" t="s">
        <v>736</v>
      </c>
      <c r="U179" s="144">
        <v>2022</v>
      </c>
      <c r="V179" s="102"/>
      <c r="W179" s="9"/>
      <c r="X179" s="9"/>
    </row>
    <row r="180" spans="1:24" ht="93" customHeight="1" thickBot="1" x14ac:dyDescent="0.25">
      <c r="A180" s="19">
        <v>171</v>
      </c>
      <c r="B180" s="140" t="s">
        <v>742</v>
      </c>
      <c r="C180" s="21" t="s">
        <v>738</v>
      </c>
      <c r="D180" s="20" t="s">
        <v>743</v>
      </c>
      <c r="E180" s="146" t="s">
        <v>744</v>
      </c>
      <c r="F180" s="146" t="s">
        <v>745</v>
      </c>
      <c r="G180" s="147" t="s">
        <v>126</v>
      </c>
      <c r="H180" s="17">
        <v>2</v>
      </c>
      <c r="I180" s="148">
        <v>44902</v>
      </c>
      <c r="J180" s="148">
        <v>45291</v>
      </c>
      <c r="K180" s="104">
        <f t="shared" si="20"/>
        <v>55.571428571428569</v>
      </c>
      <c r="L180" s="17">
        <v>0</v>
      </c>
      <c r="M180" s="60">
        <f t="shared" si="21"/>
        <v>0</v>
      </c>
      <c r="N180" s="106">
        <f t="shared" si="22"/>
        <v>0</v>
      </c>
      <c r="O180" s="106">
        <f t="shared" si="25"/>
        <v>0</v>
      </c>
      <c r="P180" s="106">
        <f t="shared" si="26"/>
        <v>0</v>
      </c>
      <c r="Q180" s="4" t="s">
        <v>452</v>
      </c>
      <c r="R180" s="4" t="s">
        <v>735</v>
      </c>
      <c r="S180" s="160" t="s">
        <v>735</v>
      </c>
      <c r="T180" s="4" t="s">
        <v>736</v>
      </c>
      <c r="U180" s="144">
        <v>2022</v>
      </c>
      <c r="V180" s="102">
        <v>1058</v>
      </c>
      <c r="W180" s="9"/>
      <c r="X180" s="9"/>
    </row>
    <row r="181" spans="1:24" ht="93" customHeight="1" thickBot="1" x14ac:dyDescent="0.25">
      <c r="A181" s="19">
        <v>172</v>
      </c>
      <c r="B181" s="140" t="s">
        <v>742</v>
      </c>
      <c r="C181" s="21" t="s">
        <v>738</v>
      </c>
      <c r="D181" s="20" t="s">
        <v>743</v>
      </c>
      <c r="E181" s="162" t="s">
        <v>746</v>
      </c>
      <c r="F181" s="146" t="s">
        <v>164</v>
      </c>
      <c r="G181" s="147" t="s">
        <v>126</v>
      </c>
      <c r="H181" s="17">
        <v>2</v>
      </c>
      <c r="I181" s="148">
        <v>44902</v>
      </c>
      <c r="J181" s="148">
        <v>45169</v>
      </c>
      <c r="K181" s="104">
        <f t="shared" si="20"/>
        <v>38.142857142857146</v>
      </c>
      <c r="L181" s="17">
        <v>0</v>
      </c>
      <c r="M181" s="60">
        <f t="shared" si="21"/>
        <v>0</v>
      </c>
      <c r="N181" s="106">
        <f t="shared" si="22"/>
        <v>0</v>
      </c>
      <c r="O181" s="106">
        <f t="shared" si="25"/>
        <v>0</v>
      </c>
      <c r="P181" s="106">
        <f t="shared" si="26"/>
        <v>0</v>
      </c>
      <c r="Q181" s="4" t="s">
        <v>452</v>
      </c>
      <c r="R181" s="4" t="s">
        <v>735</v>
      </c>
      <c r="S181" s="160" t="s">
        <v>735</v>
      </c>
      <c r="T181" s="4" t="s">
        <v>736</v>
      </c>
      <c r="U181" s="144">
        <v>2022</v>
      </c>
      <c r="V181" s="102">
        <v>1058</v>
      </c>
      <c r="W181" s="9"/>
      <c r="X181" s="9"/>
    </row>
    <row r="182" spans="1:24" ht="93" customHeight="1" thickBot="1" x14ac:dyDescent="0.25">
      <c r="A182" s="19">
        <v>173</v>
      </c>
      <c r="B182" s="145" t="s">
        <v>747</v>
      </c>
      <c r="C182" s="21" t="s">
        <v>748</v>
      </c>
      <c r="D182" s="20" t="s">
        <v>749</v>
      </c>
      <c r="E182" s="141" t="s">
        <v>733</v>
      </c>
      <c r="F182" s="159" t="s">
        <v>734</v>
      </c>
      <c r="G182" s="65" t="s">
        <v>170</v>
      </c>
      <c r="H182" s="65">
        <v>3</v>
      </c>
      <c r="I182" s="148">
        <v>44902</v>
      </c>
      <c r="J182" s="142">
        <v>45198</v>
      </c>
      <c r="K182" s="104">
        <f>+(J182-I182)/7</f>
        <v>42.285714285714285</v>
      </c>
      <c r="L182" s="61">
        <v>0</v>
      </c>
      <c r="M182" s="60">
        <f t="shared" si="21"/>
        <v>0</v>
      </c>
      <c r="N182" s="106">
        <f t="shared" si="22"/>
        <v>0</v>
      </c>
      <c r="O182" s="106">
        <f t="shared" si="25"/>
        <v>0</v>
      </c>
      <c r="P182" s="106">
        <f t="shared" si="26"/>
        <v>0</v>
      </c>
      <c r="Q182" s="6" t="s">
        <v>152</v>
      </c>
      <c r="R182" s="4" t="s">
        <v>735</v>
      </c>
      <c r="S182" s="160" t="s">
        <v>735</v>
      </c>
      <c r="T182" s="4" t="s">
        <v>736</v>
      </c>
      <c r="U182" s="144">
        <v>2022</v>
      </c>
      <c r="V182" s="102">
        <v>1057</v>
      </c>
      <c r="W182" s="9"/>
      <c r="X182" s="9"/>
    </row>
    <row r="183" spans="1:24" ht="31.5" customHeight="1" thickBot="1" x14ac:dyDescent="0.25">
      <c r="A183" s="110"/>
      <c r="B183" s="111"/>
      <c r="C183" s="111"/>
      <c r="D183" s="111"/>
      <c r="E183" s="111"/>
      <c r="F183" s="111"/>
      <c r="G183" s="111"/>
      <c r="H183" s="111"/>
      <c r="I183" s="111"/>
      <c r="J183" s="111"/>
      <c r="K183" s="112"/>
      <c r="L183" s="112"/>
      <c r="M183" s="125">
        <f>+AVERAGE(M10:M177)</f>
        <v>0.97976190476190472</v>
      </c>
      <c r="N183" s="113">
        <f>SUM(N10:N180)</f>
        <v>3629.3714285714254</v>
      </c>
      <c r="O183" s="113">
        <f>SUM(O10:O180)</f>
        <v>3629.3714285714254</v>
      </c>
      <c r="P183" s="113">
        <f>SUM(P10:P177)</f>
        <v>3713.5714285714243</v>
      </c>
      <c r="Q183" s="111"/>
      <c r="R183" s="111"/>
      <c r="S183" s="111"/>
      <c r="T183" s="111"/>
      <c r="U183" s="111"/>
      <c r="V183" s="111"/>
      <c r="W183" s="111"/>
      <c r="X183" s="111"/>
    </row>
    <row r="184" spans="1:24" ht="30.75" customHeight="1" thickBot="1" x14ac:dyDescent="0.25">
      <c r="S184" s="1"/>
      <c r="W184" s="1"/>
    </row>
    <row r="185" spans="1:24" ht="15.75" thickBot="1" x14ac:dyDescent="0.25">
      <c r="G185" s="163" t="s">
        <v>750</v>
      </c>
      <c r="H185" s="164"/>
      <c r="I185" s="164"/>
      <c r="J185" s="164"/>
      <c r="K185" s="164"/>
      <c r="L185" s="164"/>
      <c r="M185" s="165"/>
      <c r="S185" s="1"/>
      <c r="W185" s="1"/>
    </row>
    <row r="186" spans="1:24" x14ac:dyDescent="0.25">
      <c r="G186" s="94"/>
      <c r="H186" s="94"/>
      <c r="I186" s="94"/>
      <c r="J186" s="94"/>
      <c r="K186" s="94"/>
      <c r="L186" s="94"/>
      <c r="M186" s="95"/>
      <c r="S186" s="1"/>
      <c r="W186" s="1"/>
    </row>
    <row r="187" spans="1:24" ht="15.75" thickBot="1" x14ac:dyDescent="0.3">
      <c r="G187" s="40" t="s">
        <v>751</v>
      </c>
      <c r="H187" s="40"/>
      <c r="I187" s="40"/>
      <c r="J187" s="40"/>
      <c r="K187" s="40"/>
      <c r="L187" s="40"/>
      <c r="M187" s="95"/>
      <c r="S187" s="1"/>
      <c r="W187" s="1"/>
    </row>
    <row r="188" spans="1:24" ht="15.75" thickBot="1" x14ac:dyDescent="0.3">
      <c r="G188" s="166" t="s">
        <v>752</v>
      </c>
      <c r="H188" s="167"/>
      <c r="I188" s="167"/>
      <c r="J188" s="168"/>
      <c r="K188" s="96" t="s">
        <v>753</v>
      </c>
      <c r="L188" s="96"/>
      <c r="M188" s="97">
        <f>+O183/P183</f>
        <v>0.9773264089247935</v>
      </c>
      <c r="S188" s="1"/>
      <c r="W188" s="1"/>
    </row>
    <row r="189" spans="1:24" ht="15.75" thickBot="1" x14ac:dyDescent="0.3">
      <c r="G189" s="166" t="s">
        <v>754</v>
      </c>
      <c r="H189" s="167"/>
      <c r="I189" s="167"/>
      <c r="J189" s="168"/>
      <c r="K189" s="96" t="s">
        <v>755</v>
      </c>
      <c r="L189" s="96"/>
      <c r="M189" s="98">
        <f>+M183</f>
        <v>0.97976190476190472</v>
      </c>
      <c r="S189" s="1"/>
      <c r="W189" s="1"/>
    </row>
  </sheetData>
  <mergeCells count="3">
    <mergeCell ref="G185:M185"/>
    <mergeCell ref="G188:J188"/>
    <mergeCell ref="G189:J189"/>
  </mergeCells>
  <pageMargins left="0.7" right="0.7" top="0.75" bottom="0.75" header="0.3" footer="0.3"/>
  <pageSetup orientation="portrait" r:id="rId1"/>
  <headerFooter>
    <oddFooter>&amp;L&amp;1#&amp;"Calibri"&amp;10&amp;K000000Pública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ZL83"/>
  <sheetViews>
    <sheetView zoomScale="70" zoomScaleNormal="70" workbookViewId="0">
      <pane xSplit="2" ySplit="11" topLeftCell="N80" activePane="bottomRight" state="frozen"/>
      <selection pane="topRight" activeCell="C8" sqref="C8"/>
      <selection pane="bottomLeft" activeCell="A12" sqref="A12"/>
      <selection pane="bottomRight" activeCell="O82" sqref="O82"/>
    </sheetView>
  </sheetViews>
  <sheetFormatPr baseColWidth="10" defaultColWidth="11.42578125" defaultRowHeight="15" x14ac:dyDescent="0.2"/>
  <cols>
    <col min="1" max="1" width="6.140625" style="32" customWidth="1"/>
    <col min="2" max="2" width="21.42578125" style="5" customWidth="1"/>
    <col min="3" max="3" width="23.7109375" style="5" customWidth="1"/>
    <col min="4" max="4" width="21.85546875" style="5" customWidth="1"/>
    <col min="5" max="5" width="29.42578125" style="5" customWidth="1"/>
    <col min="6" max="6" width="58.140625" style="84" customWidth="1"/>
    <col min="7" max="7" width="24.85546875" style="5" customWidth="1"/>
    <col min="8" max="8" width="14.5703125" style="5" customWidth="1"/>
    <col min="9" max="9" width="14.42578125" style="5" customWidth="1"/>
    <col min="10" max="10" width="16.7109375" style="5" customWidth="1"/>
    <col min="11" max="12" width="11.42578125" style="5" customWidth="1"/>
    <col min="13" max="13" width="13" style="5" customWidth="1"/>
    <col min="14" max="16" width="11.42578125" style="5" customWidth="1"/>
    <col min="17" max="18" width="29.7109375" style="5" customWidth="1"/>
    <col min="19" max="19" width="77.28515625" style="5" customWidth="1"/>
    <col min="20" max="20" width="29.5703125" style="5" customWidth="1"/>
    <col min="21" max="21" width="27.28515625" style="5" customWidth="1"/>
    <col min="22" max="22" width="16.140625" style="5" customWidth="1"/>
    <col min="23" max="23" width="20" style="34" customWidth="1"/>
    <col min="24" max="24" width="0" style="34" hidden="1" customWidth="1"/>
    <col min="25" max="16384" width="11.42578125" style="5"/>
  </cols>
  <sheetData>
    <row r="1" spans="1:24" hidden="1" x14ac:dyDescent="0.2">
      <c r="B1" s="33" t="s">
        <v>0</v>
      </c>
      <c r="C1" s="33">
        <v>53</v>
      </c>
      <c r="D1" s="33" t="s">
        <v>1</v>
      </c>
    </row>
    <row r="2" spans="1:24" hidden="1" x14ac:dyDescent="0.2">
      <c r="B2" s="33" t="s">
        <v>2</v>
      </c>
      <c r="C2" s="33">
        <v>400</v>
      </c>
      <c r="D2" s="33" t="s">
        <v>3</v>
      </c>
    </row>
    <row r="3" spans="1:24" hidden="1" x14ac:dyDescent="0.25">
      <c r="B3" s="33" t="s">
        <v>756</v>
      </c>
      <c r="C3" s="33">
        <v>1</v>
      </c>
      <c r="D3" s="35"/>
    </row>
    <row r="4" spans="1:24" hidden="1" x14ac:dyDescent="0.2">
      <c r="B4" s="33" t="s">
        <v>4</v>
      </c>
      <c r="C4" s="33">
        <v>350</v>
      </c>
      <c r="D4" s="33" t="s">
        <v>757</v>
      </c>
    </row>
    <row r="5" spans="1:24" hidden="1" x14ac:dyDescent="0.25">
      <c r="B5" s="33" t="s">
        <v>758</v>
      </c>
      <c r="C5" s="36">
        <v>44344</v>
      </c>
      <c r="D5" s="35"/>
    </row>
    <row r="6" spans="1:24" hidden="1" x14ac:dyDescent="0.2">
      <c r="B6" s="33" t="s">
        <v>759</v>
      </c>
      <c r="C6" s="33" t="s">
        <v>760</v>
      </c>
      <c r="D6" s="37"/>
    </row>
    <row r="7" spans="1:24" hidden="1" x14ac:dyDescent="0.25">
      <c r="B7" s="33" t="s">
        <v>761</v>
      </c>
      <c r="C7" s="38" t="s">
        <v>762</v>
      </c>
      <c r="D7" s="39"/>
      <c r="E7" s="40"/>
      <c r="F7" s="85"/>
      <c r="G7" s="40"/>
      <c r="H7" s="40"/>
      <c r="I7" s="40"/>
      <c r="J7" s="40"/>
      <c r="K7" s="40"/>
      <c r="L7" s="40"/>
      <c r="M7" s="40"/>
      <c r="N7" s="40"/>
      <c r="O7" s="40"/>
      <c r="P7" s="40"/>
      <c r="Q7" s="40"/>
      <c r="R7" s="40"/>
      <c r="S7" s="41"/>
    </row>
    <row r="8" spans="1:24" hidden="1" x14ac:dyDescent="0.25">
      <c r="B8" s="42" t="s">
        <v>8</v>
      </c>
      <c r="C8" s="43">
        <v>44620</v>
      </c>
      <c r="D8" s="39"/>
      <c r="E8" s="40"/>
      <c r="F8" s="85"/>
      <c r="G8" s="40"/>
      <c r="H8" s="40"/>
      <c r="I8" s="40"/>
      <c r="J8" s="40"/>
      <c r="K8" s="40"/>
      <c r="L8" s="40"/>
      <c r="M8" s="40"/>
      <c r="N8" s="40"/>
      <c r="O8" s="40"/>
      <c r="P8" s="40"/>
      <c r="Q8" s="40"/>
      <c r="R8" s="40"/>
      <c r="S8" s="2"/>
    </row>
    <row r="9" spans="1:24" x14ac:dyDescent="0.25">
      <c r="B9" s="40"/>
      <c r="C9" s="40"/>
      <c r="D9" s="40"/>
      <c r="E9" s="40"/>
      <c r="F9" s="85"/>
      <c r="G9" s="40"/>
      <c r="H9" s="40"/>
      <c r="I9" s="40"/>
      <c r="J9" s="40"/>
      <c r="K9" s="40"/>
      <c r="L9" s="40"/>
      <c r="M9" s="40"/>
      <c r="N9" s="40"/>
      <c r="O9" s="40"/>
      <c r="P9" s="40"/>
      <c r="Q9" s="40"/>
      <c r="R9" s="40"/>
      <c r="S9" s="44"/>
    </row>
    <row r="10" spans="1:24" s="37" customFormat="1" ht="15.75" thickBot="1" x14ac:dyDescent="0.3">
      <c r="A10" s="45"/>
      <c r="B10" s="46">
        <v>8</v>
      </c>
      <c r="C10" s="46">
        <v>12</v>
      </c>
      <c r="D10" s="46">
        <v>16</v>
      </c>
      <c r="E10" s="46">
        <v>20</v>
      </c>
      <c r="F10" s="86">
        <v>24</v>
      </c>
      <c r="G10" s="46">
        <v>28</v>
      </c>
      <c r="H10" s="46">
        <v>31</v>
      </c>
      <c r="I10" s="46">
        <v>32</v>
      </c>
      <c r="J10" s="46">
        <v>36</v>
      </c>
      <c r="K10" s="46">
        <v>40</v>
      </c>
      <c r="L10" s="46">
        <v>44</v>
      </c>
      <c r="M10" s="46"/>
      <c r="N10" s="46"/>
      <c r="O10" s="46"/>
      <c r="P10" s="46"/>
      <c r="Q10" s="46">
        <v>48</v>
      </c>
      <c r="R10" s="47"/>
      <c r="S10" s="47"/>
      <c r="W10" s="48"/>
      <c r="X10" s="48"/>
    </row>
    <row r="11" spans="1:24" s="37" customFormat="1" ht="57" customHeight="1" thickBot="1" x14ac:dyDescent="0.3">
      <c r="A11" s="39"/>
      <c r="B11" s="49" t="s">
        <v>10</v>
      </c>
      <c r="C11" s="49" t="s">
        <v>763</v>
      </c>
      <c r="D11" s="49" t="s">
        <v>12</v>
      </c>
      <c r="E11" s="49" t="s">
        <v>13</v>
      </c>
      <c r="F11" s="87" t="s">
        <v>764</v>
      </c>
      <c r="G11" s="49" t="s">
        <v>15</v>
      </c>
      <c r="H11" s="49" t="s">
        <v>16</v>
      </c>
      <c r="I11" s="49" t="s">
        <v>17</v>
      </c>
      <c r="J11" s="49" t="s">
        <v>18</v>
      </c>
      <c r="K11" s="49" t="s">
        <v>19</v>
      </c>
      <c r="L11" s="50" t="s">
        <v>20</v>
      </c>
      <c r="M11" s="51" t="s">
        <v>21</v>
      </c>
      <c r="N11" s="51" t="s">
        <v>22</v>
      </c>
      <c r="O11" s="51" t="s">
        <v>23</v>
      </c>
      <c r="P11" s="51" t="s">
        <v>24</v>
      </c>
      <c r="Q11" s="49" t="s">
        <v>25</v>
      </c>
      <c r="R11" s="52" t="s">
        <v>26</v>
      </c>
      <c r="S11" s="52" t="s">
        <v>27</v>
      </c>
      <c r="T11" s="53" t="s">
        <v>28</v>
      </c>
      <c r="U11" s="54" t="s">
        <v>29</v>
      </c>
      <c r="V11" s="55" t="s">
        <v>765</v>
      </c>
      <c r="W11" s="55" t="s">
        <v>31</v>
      </c>
      <c r="X11" s="129" t="s">
        <v>32</v>
      </c>
    </row>
    <row r="12" spans="1:24" ht="30" customHeight="1" thickBot="1" x14ac:dyDescent="0.25">
      <c r="A12" s="56">
        <v>1</v>
      </c>
      <c r="B12" s="57" t="s">
        <v>766</v>
      </c>
      <c r="C12" s="3" t="s">
        <v>767</v>
      </c>
      <c r="D12" s="3" t="s">
        <v>768</v>
      </c>
      <c r="E12" s="3" t="s">
        <v>769</v>
      </c>
      <c r="F12" s="3" t="s">
        <v>770</v>
      </c>
      <c r="G12" s="4" t="s">
        <v>771</v>
      </c>
      <c r="H12" s="4">
        <v>2</v>
      </c>
      <c r="I12" s="18">
        <v>44383</v>
      </c>
      <c r="J12" s="58">
        <v>44439</v>
      </c>
      <c r="K12" s="59">
        <f>+(J12-I12)/7</f>
        <v>8</v>
      </c>
      <c r="L12" s="17">
        <v>2</v>
      </c>
      <c r="M12" s="60">
        <f t="shared" ref="M12:M57" si="0">+L12/H12</f>
        <v>1</v>
      </c>
      <c r="N12" s="61">
        <f>+M12*K12</f>
        <v>8</v>
      </c>
      <c r="O12" s="61">
        <f t="shared" ref="O12:O60" si="1">+IF(J12&lt;=$C$8,N12,0)</f>
        <v>8</v>
      </c>
      <c r="P12" s="61">
        <f t="shared" ref="P12:P60" si="2">+IF($C$8&gt;=J12,K12,0)</f>
        <v>8</v>
      </c>
      <c r="Q12" s="4" t="s">
        <v>772</v>
      </c>
      <c r="R12" s="4" t="s">
        <v>773</v>
      </c>
      <c r="S12" s="3" t="s">
        <v>774</v>
      </c>
      <c r="T12" s="3" t="s">
        <v>775</v>
      </c>
      <c r="U12" s="62">
        <v>2020</v>
      </c>
      <c r="V12" s="63">
        <v>735</v>
      </c>
      <c r="W12" s="62" t="s">
        <v>776</v>
      </c>
      <c r="X12" s="127">
        <v>1</v>
      </c>
    </row>
    <row r="13" spans="1:24" ht="30" customHeight="1" thickBot="1" x14ac:dyDescent="0.25">
      <c r="A13" s="56">
        <v>2</v>
      </c>
      <c r="B13" s="57" t="s">
        <v>777</v>
      </c>
      <c r="C13" s="3" t="s">
        <v>778</v>
      </c>
      <c r="D13" s="20" t="s">
        <v>779</v>
      </c>
      <c r="E13" s="20" t="s">
        <v>780</v>
      </c>
      <c r="F13" s="20" t="s">
        <v>781</v>
      </c>
      <c r="G13" s="17" t="s">
        <v>170</v>
      </c>
      <c r="H13" s="4">
        <v>1</v>
      </c>
      <c r="I13" s="18">
        <v>44383</v>
      </c>
      <c r="J13" s="58">
        <v>44500</v>
      </c>
      <c r="K13" s="59">
        <f t="shared" ref="K13:K57" si="3">+(J13-I13)/7</f>
        <v>16.714285714285715</v>
      </c>
      <c r="L13" s="17">
        <v>1</v>
      </c>
      <c r="M13" s="60">
        <f t="shared" si="0"/>
        <v>1</v>
      </c>
      <c r="N13" s="61">
        <f t="shared" ref="N13:N57" si="4">+M13*K13</f>
        <v>16.714285714285715</v>
      </c>
      <c r="O13" s="61">
        <f t="shared" si="1"/>
        <v>16.714285714285715</v>
      </c>
      <c r="P13" s="61">
        <f t="shared" si="2"/>
        <v>16.714285714285715</v>
      </c>
      <c r="Q13" s="4" t="s">
        <v>782</v>
      </c>
      <c r="R13" s="4" t="s">
        <v>773</v>
      </c>
      <c r="S13" s="3" t="s">
        <v>783</v>
      </c>
      <c r="T13" s="3" t="s">
        <v>775</v>
      </c>
      <c r="U13" s="62">
        <v>2020</v>
      </c>
      <c r="V13" s="63">
        <v>736</v>
      </c>
      <c r="W13" s="62" t="s">
        <v>776</v>
      </c>
      <c r="X13" s="127">
        <v>2</v>
      </c>
    </row>
    <row r="14" spans="1:24" ht="30" customHeight="1" thickBot="1" x14ac:dyDescent="0.25">
      <c r="A14" s="56">
        <v>3</v>
      </c>
      <c r="B14" s="57" t="s">
        <v>777</v>
      </c>
      <c r="C14" s="3" t="s">
        <v>778</v>
      </c>
      <c r="D14" s="20" t="s">
        <v>779</v>
      </c>
      <c r="E14" s="20" t="s">
        <v>784</v>
      </c>
      <c r="F14" s="20" t="s">
        <v>785</v>
      </c>
      <c r="G14" s="17" t="s">
        <v>786</v>
      </c>
      <c r="H14" s="4">
        <v>1</v>
      </c>
      <c r="I14" s="18">
        <v>44383</v>
      </c>
      <c r="J14" s="58">
        <v>44561</v>
      </c>
      <c r="K14" s="59">
        <f t="shared" si="3"/>
        <v>25.428571428571427</v>
      </c>
      <c r="L14" s="17">
        <v>1</v>
      </c>
      <c r="M14" s="60">
        <f t="shared" si="0"/>
        <v>1</v>
      </c>
      <c r="N14" s="61">
        <f t="shared" si="4"/>
        <v>25.428571428571427</v>
      </c>
      <c r="O14" s="61">
        <f t="shared" si="1"/>
        <v>25.428571428571427</v>
      </c>
      <c r="P14" s="61">
        <f t="shared" si="2"/>
        <v>25.428571428571427</v>
      </c>
      <c r="Q14" s="4" t="s">
        <v>787</v>
      </c>
      <c r="R14" s="4" t="s">
        <v>773</v>
      </c>
      <c r="S14" s="3" t="s">
        <v>788</v>
      </c>
      <c r="T14" s="3" t="s">
        <v>775</v>
      </c>
      <c r="U14" s="62">
        <v>2020</v>
      </c>
      <c r="V14" s="63">
        <v>721</v>
      </c>
      <c r="W14" s="62" t="s">
        <v>789</v>
      </c>
      <c r="X14" s="127">
        <v>2</v>
      </c>
    </row>
    <row r="15" spans="1:24" ht="30" customHeight="1" thickBot="1" x14ac:dyDescent="0.25">
      <c r="A15" s="56">
        <v>4</v>
      </c>
      <c r="B15" s="57" t="s">
        <v>790</v>
      </c>
      <c r="C15" s="3" t="s">
        <v>791</v>
      </c>
      <c r="D15" s="3" t="s">
        <v>792</v>
      </c>
      <c r="E15" s="3" t="s">
        <v>793</v>
      </c>
      <c r="F15" s="3" t="s">
        <v>794</v>
      </c>
      <c r="G15" s="4" t="s">
        <v>305</v>
      </c>
      <c r="H15" s="4">
        <v>1</v>
      </c>
      <c r="I15" s="18">
        <v>44383</v>
      </c>
      <c r="J15" s="58">
        <v>44408</v>
      </c>
      <c r="K15" s="59">
        <f t="shared" si="3"/>
        <v>3.5714285714285716</v>
      </c>
      <c r="L15" s="17">
        <v>1</v>
      </c>
      <c r="M15" s="60">
        <f t="shared" si="0"/>
        <v>1</v>
      </c>
      <c r="N15" s="61">
        <f t="shared" si="4"/>
        <v>3.5714285714285716</v>
      </c>
      <c r="O15" s="61">
        <f t="shared" si="1"/>
        <v>3.5714285714285716</v>
      </c>
      <c r="P15" s="61">
        <f t="shared" si="2"/>
        <v>3.5714285714285716</v>
      </c>
      <c r="Q15" s="4" t="s">
        <v>782</v>
      </c>
      <c r="R15" s="4" t="s">
        <v>773</v>
      </c>
      <c r="S15" s="3" t="s">
        <v>795</v>
      </c>
      <c r="T15" s="3" t="s">
        <v>775</v>
      </c>
      <c r="U15" s="62">
        <v>2020</v>
      </c>
      <c r="V15" s="63">
        <v>737</v>
      </c>
      <c r="W15" s="62" t="s">
        <v>776</v>
      </c>
      <c r="X15" s="127">
        <v>3</v>
      </c>
    </row>
    <row r="16" spans="1:24" ht="30" customHeight="1" thickBot="1" x14ac:dyDescent="0.25">
      <c r="A16" s="56">
        <v>5</v>
      </c>
      <c r="B16" s="57" t="s">
        <v>796</v>
      </c>
      <c r="C16" s="3" t="s">
        <v>797</v>
      </c>
      <c r="D16" s="20" t="s">
        <v>798</v>
      </c>
      <c r="E16" s="20" t="s">
        <v>799</v>
      </c>
      <c r="F16" s="20" t="s">
        <v>800</v>
      </c>
      <c r="G16" s="17" t="s">
        <v>170</v>
      </c>
      <c r="H16" s="17">
        <v>1</v>
      </c>
      <c r="I16" s="18">
        <v>44383</v>
      </c>
      <c r="J16" s="58">
        <v>44439</v>
      </c>
      <c r="K16" s="59">
        <f t="shared" si="3"/>
        <v>8</v>
      </c>
      <c r="L16" s="17">
        <v>1</v>
      </c>
      <c r="M16" s="60">
        <f t="shared" si="0"/>
        <v>1</v>
      </c>
      <c r="N16" s="61">
        <f t="shared" si="4"/>
        <v>8</v>
      </c>
      <c r="O16" s="61">
        <f t="shared" si="1"/>
        <v>8</v>
      </c>
      <c r="P16" s="61">
        <f t="shared" si="2"/>
        <v>8</v>
      </c>
      <c r="Q16" s="4" t="s">
        <v>782</v>
      </c>
      <c r="R16" s="4" t="s">
        <v>773</v>
      </c>
      <c r="S16" s="3" t="s">
        <v>801</v>
      </c>
      <c r="T16" s="3" t="s">
        <v>775</v>
      </c>
      <c r="U16" s="62">
        <v>2020</v>
      </c>
      <c r="V16" s="63">
        <v>738</v>
      </c>
      <c r="W16" s="62" t="s">
        <v>776</v>
      </c>
      <c r="X16" s="127">
        <v>4</v>
      </c>
    </row>
    <row r="17" spans="1:24" ht="30" customHeight="1" thickBot="1" x14ac:dyDescent="0.25">
      <c r="A17" s="56">
        <v>6</v>
      </c>
      <c r="B17" s="57" t="s">
        <v>796</v>
      </c>
      <c r="C17" s="3" t="s">
        <v>797</v>
      </c>
      <c r="D17" s="20" t="s">
        <v>798</v>
      </c>
      <c r="E17" s="20" t="s">
        <v>802</v>
      </c>
      <c r="F17" s="20" t="s">
        <v>803</v>
      </c>
      <c r="G17" s="17" t="s">
        <v>771</v>
      </c>
      <c r="H17" s="4">
        <v>2</v>
      </c>
      <c r="I17" s="18">
        <v>44383</v>
      </c>
      <c r="J17" s="58">
        <v>44439</v>
      </c>
      <c r="K17" s="59">
        <f t="shared" si="3"/>
        <v>8</v>
      </c>
      <c r="L17" s="17">
        <v>2</v>
      </c>
      <c r="M17" s="60">
        <f t="shared" si="0"/>
        <v>1</v>
      </c>
      <c r="N17" s="61">
        <f t="shared" si="4"/>
        <v>8</v>
      </c>
      <c r="O17" s="61">
        <f t="shared" si="1"/>
        <v>8</v>
      </c>
      <c r="P17" s="61">
        <f t="shared" si="2"/>
        <v>8</v>
      </c>
      <c r="Q17" s="4" t="s">
        <v>782</v>
      </c>
      <c r="R17" s="4" t="s">
        <v>773</v>
      </c>
      <c r="S17" s="3" t="s">
        <v>804</v>
      </c>
      <c r="T17" s="3" t="s">
        <v>775</v>
      </c>
      <c r="U17" s="62">
        <v>2020</v>
      </c>
      <c r="V17" s="63">
        <v>738</v>
      </c>
      <c r="W17" s="62" t="s">
        <v>789</v>
      </c>
      <c r="X17" s="127">
        <v>4</v>
      </c>
    </row>
    <row r="18" spans="1:24" ht="30" customHeight="1" thickBot="1" x14ac:dyDescent="0.25">
      <c r="A18" s="56">
        <v>7</v>
      </c>
      <c r="B18" s="57" t="s">
        <v>805</v>
      </c>
      <c r="C18" s="3" t="s">
        <v>806</v>
      </c>
      <c r="D18" s="3" t="s">
        <v>807</v>
      </c>
      <c r="E18" s="3" t="s">
        <v>808</v>
      </c>
      <c r="F18" s="3" t="s">
        <v>809</v>
      </c>
      <c r="G18" s="17" t="s">
        <v>810</v>
      </c>
      <c r="H18" s="4">
        <v>2</v>
      </c>
      <c r="I18" s="18">
        <v>44383</v>
      </c>
      <c r="J18" s="58">
        <v>44408</v>
      </c>
      <c r="K18" s="59">
        <f t="shared" si="3"/>
        <v>3.5714285714285716</v>
      </c>
      <c r="L18" s="17">
        <v>2</v>
      </c>
      <c r="M18" s="60">
        <f t="shared" si="0"/>
        <v>1</v>
      </c>
      <c r="N18" s="61">
        <f t="shared" si="4"/>
        <v>3.5714285714285716</v>
      </c>
      <c r="O18" s="61">
        <f t="shared" si="1"/>
        <v>3.5714285714285716</v>
      </c>
      <c r="P18" s="61">
        <f t="shared" si="2"/>
        <v>3.5714285714285716</v>
      </c>
      <c r="Q18" s="4" t="s">
        <v>452</v>
      </c>
      <c r="R18" s="4" t="s">
        <v>773</v>
      </c>
      <c r="S18" s="3" t="s">
        <v>811</v>
      </c>
      <c r="T18" s="3" t="s">
        <v>775</v>
      </c>
      <c r="U18" s="62">
        <v>2020</v>
      </c>
      <c r="V18" s="63">
        <v>682</v>
      </c>
      <c r="W18" s="62" t="s">
        <v>776</v>
      </c>
      <c r="X18" s="127">
        <v>5</v>
      </c>
    </row>
    <row r="19" spans="1:24" ht="30" customHeight="1" thickBot="1" x14ac:dyDescent="0.25">
      <c r="A19" s="56">
        <v>8</v>
      </c>
      <c r="B19" s="57" t="s">
        <v>812</v>
      </c>
      <c r="C19" s="3" t="s">
        <v>813</v>
      </c>
      <c r="D19" s="20" t="s">
        <v>814</v>
      </c>
      <c r="E19" s="20" t="s">
        <v>815</v>
      </c>
      <c r="F19" s="20" t="s">
        <v>816</v>
      </c>
      <c r="G19" s="17" t="s">
        <v>457</v>
      </c>
      <c r="H19" s="4">
        <v>1</v>
      </c>
      <c r="I19" s="18">
        <v>44383</v>
      </c>
      <c r="J19" s="58">
        <v>44408</v>
      </c>
      <c r="K19" s="59">
        <f t="shared" si="3"/>
        <v>3.5714285714285716</v>
      </c>
      <c r="L19" s="17">
        <v>1</v>
      </c>
      <c r="M19" s="60">
        <f t="shared" si="0"/>
        <v>1</v>
      </c>
      <c r="N19" s="61">
        <f t="shared" si="4"/>
        <v>3.5714285714285716</v>
      </c>
      <c r="O19" s="61">
        <f t="shared" si="1"/>
        <v>3.5714285714285716</v>
      </c>
      <c r="P19" s="61">
        <f t="shared" si="2"/>
        <v>3.5714285714285716</v>
      </c>
      <c r="Q19" s="4" t="s">
        <v>452</v>
      </c>
      <c r="R19" s="4" t="s">
        <v>773</v>
      </c>
      <c r="S19" s="3" t="s">
        <v>817</v>
      </c>
      <c r="T19" s="3" t="s">
        <v>775</v>
      </c>
      <c r="U19" s="62">
        <v>2020</v>
      </c>
      <c r="V19" s="63" t="s">
        <v>818</v>
      </c>
      <c r="W19" s="62" t="s">
        <v>776</v>
      </c>
      <c r="X19" s="127">
        <v>8</v>
      </c>
    </row>
    <row r="20" spans="1:24" ht="30" customHeight="1" thickBot="1" x14ac:dyDescent="0.25">
      <c r="A20" s="56">
        <v>9</v>
      </c>
      <c r="B20" s="57" t="s">
        <v>812</v>
      </c>
      <c r="C20" s="3" t="s">
        <v>813</v>
      </c>
      <c r="D20" s="20" t="s">
        <v>814</v>
      </c>
      <c r="E20" s="20" t="s">
        <v>819</v>
      </c>
      <c r="F20" s="20" t="s">
        <v>820</v>
      </c>
      <c r="G20" s="17" t="s">
        <v>457</v>
      </c>
      <c r="H20" s="4">
        <v>1</v>
      </c>
      <c r="I20" s="18">
        <v>44383</v>
      </c>
      <c r="J20" s="58">
        <v>44469</v>
      </c>
      <c r="K20" s="59">
        <f t="shared" si="3"/>
        <v>12.285714285714286</v>
      </c>
      <c r="L20" s="17">
        <v>1</v>
      </c>
      <c r="M20" s="60">
        <f t="shared" si="0"/>
        <v>1</v>
      </c>
      <c r="N20" s="61">
        <f t="shared" si="4"/>
        <v>12.285714285714286</v>
      </c>
      <c r="O20" s="61">
        <f t="shared" si="1"/>
        <v>12.285714285714286</v>
      </c>
      <c r="P20" s="61">
        <f t="shared" si="2"/>
        <v>12.285714285714286</v>
      </c>
      <c r="Q20" s="4" t="s">
        <v>452</v>
      </c>
      <c r="R20" s="4" t="s">
        <v>773</v>
      </c>
      <c r="S20" s="3" t="s">
        <v>821</v>
      </c>
      <c r="T20" s="3" t="s">
        <v>775</v>
      </c>
      <c r="U20" s="62">
        <v>2020</v>
      </c>
      <c r="V20" s="63">
        <v>683</v>
      </c>
      <c r="W20" s="62" t="s">
        <v>789</v>
      </c>
      <c r="X20" s="127">
        <v>8</v>
      </c>
    </row>
    <row r="21" spans="1:24" ht="30" customHeight="1" thickBot="1" x14ac:dyDescent="0.25">
      <c r="A21" s="56">
        <v>10</v>
      </c>
      <c r="B21" s="57" t="s">
        <v>812</v>
      </c>
      <c r="C21" s="3" t="s">
        <v>813</v>
      </c>
      <c r="D21" s="20" t="s">
        <v>814</v>
      </c>
      <c r="E21" s="20" t="s">
        <v>822</v>
      </c>
      <c r="F21" s="20" t="s">
        <v>823</v>
      </c>
      <c r="G21" s="17" t="s">
        <v>2</v>
      </c>
      <c r="H21" s="4">
        <v>1</v>
      </c>
      <c r="I21" s="18">
        <v>44383</v>
      </c>
      <c r="J21" s="58">
        <v>44561</v>
      </c>
      <c r="K21" s="59">
        <f t="shared" si="3"/>
        <v>25.428571428571427</v>
      </c>
      <c r="L21" s="17">
        <v>1</v>
      </c>
      <c r="M21" s="60">
        <f t="shared" si="0"/>
        <v>1</v>
      </c>
      <c r="N21" s="61">
        <f t="shared" si="4"/>
        <v>25.428571428571427</v>
      </c>
      <c r="O21" s="61">
        <f t="shared" si="1"/>
        <v>25.428571428571427</v>
      </c>
      <c r="P21" s="61">
        <f t="shared" si="2"/>
        <v>25.428571428571427</v>
      </c>
      <c r="Q21" s="4" t="s">
        <v>452</v>
      </c>
      <c r="R21" s="4" t="s">
        <v>773</v>
      </c>
      <c r="S21" s="3" t="s">
        <v>824</v>
      </c>
      <c r="T21" s="3" t="s">
        <v>775</v>
      </c>
      <c r="U21" s="62">
        <v>2020</v>
      </c>
      <c r="V21" s="63">
        <v>683</v>
      </c>
      <c r="W21" s="62" t="s">
        <v>825</v>
      </c>
      <c r="X21" s="127">
        <v>8</v>
      </c>
    </row>
    <row r="22" spans="1:24" ht="30" customHeight="1" thickBot="1" x14ac:dyDescent="0.25">
      <c r="A22" s="56">
        <v>11</v>
      </c>
      <c r="B22" s="57" t="s">
        <v>812</v>
      </c>
      <c r="C22" s="3" t="s">
        <v>813</v>
      </c>
      <c r="D22" s="20" t="s">
        <v>814</v>
      </c>
      <c r="E22" s="20" t="s">
        <v>826</v>
      </c>
      <c r="F22" s="20" t="s">
        <v>827</v>
      </c>
      <c r="G22" s="64" t="s">
        <v>170</v>
      </c>
      <c r="H22" s="65">
        <v>1</v>
      </c>
      <c r="I22" s="18">
        <v>44383</v>
      </c>
      <c r="J22" s="66">
        <v>44561</v>
      </c>
      <c r="K22" s="59">
        <f t="shared" si="3"/>
        <v>25.428571428571427</v>
      </c>
      <c r="L22" s="17">
        <v>1</v>
      </c>
      <c r="M22" s="60">
        <f t="shared" si="0"/>
        <v>1</v>
      </c>
      <c r="N22" s="61">
        <f t="shared" si="4"/>
        <v>25.428571428571427</v>
      </c>
      <c r="O22" s="61">
        <f t="shared" si="1"/>
        <v>25.428571428571427</v>
      </c>
      <c r="P22" s="61">
        <f t="shared" si="2"/>
        <v>25.428571428571427</v>
      </c>
      <c r="Q22" s="4" t="s">
        <v>452</v>
      </c>
      <c r="R22" s="4" t="s">
        <v>773</v>
      </c>
      <c r="S22" s="3" t="s">
        <v>828</v>
      </c>
      <c r="T22" s="3" t="s">
        <v>775</v>
      </c>
      <c r="U22" s="62">
        <v>2020</v>
      </c>
      <c r="V22" s="63">
        <v>683</v>
      </c>
      <c r="W22" s="62" t="s">
        <v>829</v>
      </c>
      <c r="X22" s="127">
        <v>8</v>
      </c>
    </row>
    <row r="23" spans="1:24" ht="30" customHeight="1" thickBot="1" x14ac:dyDescent="0.25">
      <c r="A23" s="56">
        <v>12</v>
      </c>
      <c r="B23" s="57" t="s">
        <v>830</v>
      </c>
      <c r="C23" s="3" t="s">
        <v>831</v>
      </c>
      <c r="D23" s="20" t="s">
        <v>832</v>
      </c>
      <c r="E23" s="20" t="s">
        <v>833</v>
      </c>
      <c r="F23" s="20" t="s">
        <v>834</v>
      </c>
      <c r="G23" s="17" t="s">
        <v>305</v>
      </c>
      <c r="H23" s="4">
        <v>1</v>
      </c>
      <c r="I23" s="18">
        <v>44383</v>
      </c>
      <c r="J23" s="58">
        <v>44439</v>
      </c>
      <c r="K23" s="59">
        <f t="shared" si="3"/>
        <v>8</v>
      </c>
      <c r="L23" s="17">
        <v>1</v>
      </c>
      <c r="M23" s="60">
        <f t="shared" si="0"/>
        <v>1</v>
      </c>
      <c r="N23" s="61">
        <f t="shared" si="4"/>
        <v>8</v>
      </c>
      <c r="O23" s="61">
        <f t="shared" si="1"/>
        <v>8</v>
      </c>
      <c r="P23" s="61">
        <f t="shared" si="2"/>
        <v>8</v>
      </c>
      <c r="Q23" s="4" t="s">
        <v>782</v>
      </c>
      <c r="R23" s="4" t="s">
        <v>773</v>
      </c>
      <c r="S23" s="3" t="s">
        <v>835</v>
      </c>
      <c r="T23" s="3" t="s">
        <v>775</v>
      </c>
      <c r="U23" s="62">
        <v>2020</v>
      </c>
      <c r="V23" s="63" t="s">
        <v>836</v>
      </c>
      <c r="W23" s="62" t="s">
        <v>776</v>
      </c>
      <c r="X23" s="127">
        <v>9</v>
      </c>
    </row>
    <row r="24" spans="1:24" ht="30" customHeight="1" thickBot="1" x14ac:dyDescent="0.25">
      <c r="A24" s="56">
        <v>13</v>
      </c>
      <c r="B24" s="57" t="s">
        <v>830</v>
      </c>
      <c r="C24" s="3" t="s">
        <v>831</v>
      </c>
      <c r="D24" s="20" t="s">
        <v>837</v>
      </c>
      <c r="E24" s="20" t="s">
        <v>838</v>
      </c>
      <c r="F24" s="20" t="s">
        <v>839</v>
      </c>
      <c r="G24" s="17" t="s">
        <v>170</v>
      </c>
      <c r="H24" s="4">
        <v>1</v>
      </c>
      <c r="I24" s="18">
        <v>44383</v>
      </c>
      <c r="J24" s="58">
        <v>44439</v>
      </c>
      <c r="K24" s="59">
        <f t="shared" si="3"/>
        <v>8</v>
      </c>
      <c r="L24" s="17">
        <v>1</v>
      </c>
      <c r="M24" s="60">
        <f t="shared" si="0"/>
        <v>1</v>
      </c>
      <c r="N24" s="61">
        <f t="shared" si="4"/>
        <v>8</v>
      </c>
      <c r="O24" s="61">
        <f t="shared" si="1"/>
        <v>8</v>
      </c>
      <c r="P24" s="61">
        <f t="shared" si="2"/>
        <v>8</v>
      </c>
      <c r="Q24" s="4" t="s">
        <v>840</v>
      </c>
      <c r="R24" s="4" t="s">
        <v>773</v>
      </c>
      <c r="S24" s="3" t="s">
        <v>841</v>
      </c>
      <c r="T24" s="3" t="s">
        <v>775</v>
      </c>
      <c r="U24" s="62">
        <v>2020</v>
      </c>
      <c r="V24" s="63">
        <v>741</v>
      </c>
      <c r="W24" s="62" t="s">
        <v>789</v>
      </c>
      <c r="X24" s="127">
        <v>9</v>
      </c>
    </row>
    <row r="25" spans="1:24" ht="30" customHeight="1" thickBot="1" x14ac:dyDescent="0.25">
      <c r="A25" s="56">
        <v>14</v>
      </c>
      <c r="B25" s="57" t="s">
        <v>842</v>
      </c>
      <c r="C25" s="3" t="s">
        <v>843</v>
      </c>
      <c r="D25" s="20" t="s">
        <v>844</v>
      </c>
      <c r="E25" s="20" t="s">
        <v>845</v>
      </c>
      <c r="F25" s="20" t="s">
        <v>846</v>
      </c>
      <c r="G25" s="17" t="s">
        <v>170</v>
      </c>
      <c r="H25" s="4">
        <v>2</v>
      </c>
      <c r="I25" s="18">
        <v>44383</v>
      </c>
      <c r="J25" s="58">
        <v>44561</v>
      </c>
      <c r="K25" s="59">
        <f t="shared" si="3"/>
        <v>25.428571428571427</v>
      </c>
      <c r="L25" s="17">
        <v>2</v>
      </c>
      <c r="M25" s="60">
        <f t="shared" si="0"/>
        <v>1</v>
      </c>
      <c r="N25" s="61">
        <f t="shared" si="4"/>
        <v>25.428571428571427</v>
      </c>
      <c r="O25" s="61">
        <f t="shared" si="1"/>
        <v>25.428571428571427</v>
      </c>
      <c r="P25" s="61">
        <f t="shared" si="2"/>
        <v>25.428571428571427</v>
      </c>
      <c r="Q25" s="4" t="s">
        <v>171</v>
      </c>
      <c r="R25" s="4" t="s">
        <v>773</v>
      </c>
      <c r="S25" s="3" t="s">
        <v>847</v>
      </c>
      <c r="T25" s="3" t="s">
        <v>848</v>
      </c>
      <c r="U25" s="62">
        <v>2020</v>
      </c>
      <c r="V25" s="63">
        <v>742</v>
      </c>
      <c r="W25" s="62" t="s">
        <v>776</v>
      </c>
      <c r="X25" s="127">
        <v>10</v>
      </c>
    </row>
    <row r="26" spans="1:24" ht="30" customHeight="1" thickBot="1" x14ac:dyDescent="0.25">
      <c r="A26" s="56">
        <v>15</v>
      </c>
      <c r="B26" s="57" t="s">
        <v>842</v>
      </c>
      <c r="C26" s="3" t="s">
        <v>849</v>
      </c>
      <c r="D26" s="20" t="s">
        <v>844</v>
      </c>
      <c r="E26" s="20" t="s">
        <v>850</v>
      </c>
      <c r="F26" s="20" t="s">
        <v>851</v>
      </c>
      <c r="G26" s="17" t="s">
        <v>170</v>
      </c>
      <c r="H26" s="4">
        <v>1</v>
      </c>
      <c r="I26" s="18">
        <v>44383</v>
      </c>
      <c r="J26" s="58">
        <v>44500</v>
      </c>
      <c r="K26" s="59">
        <f t="shared" si="3"/>
        <v>16.714285714285715</v>
      </c>
      <c r="L26" s="17">
        <v>1</v>
      </c>
      <c r="M26" s="60">
        <f t="shared" si="0"/>
        <v>1</v>
      </c>
      <c r="N26" s="61">
        <f t="shared" si="4"/>
        <v>16.714285714285715</v>
      </c>
      <c r="O26" s="61">
        <f t="shared" si="1"/>
        <v>16.714285714285715</v>
      </c>
      <c r="P26" s="61">
        <f t="shared" si="2"/>
        <v>16.714285714285715</v>
      </c>
      <c r="Q26" s="4" t="s">
        <v>171</v>
      </c>
      <c r="R26" s="4" t="s">
        <v>773</v>
      </c>
      <c r="S26" s="3" t="s">
        <v>852</v>
      </c>
      <c r="T26" s="3" t="s">
        <v>848</v>
      </c>
      <c r="U26" s="62">
        <v>2020</v>
      </c>
      <c r="V26" s="63">
        <v>742</v>
      </c>
      <c r="W26" s="62" t="s">
        <v>789</v>
      </c>
      <c r="X26" s="127">
        <v>10</v>
      </c>
    </row>
    <row r="27" spans="1:24" ht="30" customHeight="1" thickBot="1" x14ac:dyDescent="0.25">
      <c r="A27" s="56">
        <v>16</v>
      </c>
      <c r="B27" s="57" t="s">
        <v>842</v>
      </c>
      <c r="C27" s="3" t="s">
        <v>849</v>
      </c>
      <c r="D27" s="20" t="s">
        <v>853</v>
      </c>
      <c r="E27" s="20" t="s">
        <v>854</v>
      </c>
      <c r="F27" s="20" t="s">
        <v>855</v>
      </c>
      <c r="G27" s="17" t="s">
        <v>170</v>
      </c>
      <c r="H27" s="4">
        <v>2</v>
      </c>
      <c r="I27" s="18">
        <v>44383</v>
      </c>
      <c r="J27" s="58">
        <v>44561</v>
      </c>
      <c r="K27" s="59">
        <f t="shared" si="3"/>
        <v>25.428571428571427</v>
      </c>
      <c r="L27" s="17">
        <v>2</v>
      </c>
      <c r="M27" s="60">
        <f t="shared" si="0"/>
        <v>1</v>
      </c>
      <c r="N27" s="61">
        <f t="shared" si="4"/>
        <v>25.428571428571427</v>
      </c>
      <c r="O27" s="61">
        <f t="shared" si="1"/>
        <v>25.428571428571427</v>
      </c>
      <c r="P27" s="61">
        <f t="shared" si="2"/>
        <v>25.428571428571427</v>
      </c>
      <c r="Q27" s="4" t="s">
        <v>171</v>
      </c>
      <c r="R27" s="4" t="s">
        <v>773</v>
      </c>
      <c r="S27" s="3" t="s">
        <v>856</v>
      </c>
      <c r="T27" s="3" t="s">
        <v>848</v>
      </c>
      <c r="U27" s="62">
        <v>2020</v>
      </c>
      <c r="V27" s="63">
        <v>742</v>
      </c>
      <c r="W27" s="62" t="s">
        <v>825</v>
      </c>
      <c r="X27" s="127">
        <v>10</v>
      </c>
    </row>
    <row r="28" spans="1:24" ht="30" customHeight="1" thickBot="1" x14ac:dyDescent="0.25">
      <c r="A28" s="56">
        <v>17</v>
      </c>
      <c r="B28" s="57" t="s">
        <v>857</v>
      </c>
      <c r="C28" s="3" t="s">
        <v>858</v>
      </c>
      <c r="D28" s="20" t="s">
        <v>859</v>
      </c>
      <c r="E28" s="20" t="s">
        <v>860</v>
      </c>
      <c r="F28" s="20" t="s">
        <v>861</v>
      </c>
      <c r="G28" s="17" t="s">
        <v>170</v>
      </c>
      <c r="H28" s="4">
        <v>1</v>
      </c>
      <c r="I28" s="18">
        <v>44383</v>
      </c>
      <c r="J28" s="58">
        <v>44530</v>
      </c>
      <c r="K28" s="59">
        <f t="shared" si="3"/>
        <v>21</v>
      </c>
      <c r="L28" s="17">
        <v>1</v>
      </c>
      <c r="M28" s="60">
        <f t="shared" si="0"/>
        <v>1</v>
      </c>
      <c r="N28" s="61">
        <f t="shared" si="4"/>
        <v>21</v>
      </c>
      <c r="O28" s="61">
        <f t="shared" si="1"/>
        <v>21</v>
      </c>
      <c r="P28" s="61">
        <f t="shared" si="2"/>
        <v>21</v>
      </c>
      <c r="Q28" s="4" t="s">
        <v>171</v>
      </c>
      <c r="R28" s="9" t="s">
        <v>773</v>
      </c>
      <c r="S28" s="3" t="s">
        <v>862</v>
      </c>
      <c r="T28" s="3" t="s">
        <v>848</v>
      </c>
      <c r="U28" s="62">
        <v>2020</v>
      </c>
      <c r="V28" s="63">
        <v>743</v>
      </c>
      <c r="W28" s="62" t="s">
        <v>776</v>
      </c>
      <c r="X28" s="127">
        <v>11</v>
      </c>
    </row>
    <row r="29" spans="1:24" ht="30" customHeight="1" thickBot="1" x14ac:dyDescent="0.25">
      <c r="A29" s="56">
        <v>18</v>
      </c>
      <c r="B29" s="57" t="s">
        <v>863</v>
      </c>
      <c r="C29" s="3" t="s">
        <v>864</v>
      </c>
      <c r="D29" s="20" t="s">
        <v>865</v>
      </c>
      <c r="E29" s="20" t="s">
        <v>866</v>
      </c>
      <c r="F29" s="20" t="s">
        <v>867</v>
      </c>
      <c r="G29" s="17" t="s">
        <v>170</v>
      </c>
      <c r="H29" s="4">
        <v>1</v>
      </c>
      <c r="I29" s="18">
        <v>44383</v>
      </c>
      <c r="J29" s="58">
        <v>44439</v>
      </c>
      <c r="K29" s="59">
        <f t="shared" si="3"/>
        <v>8</v>
      </c>
      <c r="L29" s="17">
        <v>1</v>
      </c>
      <c r="M29" s="60">
        <f t="shared" si="0"/>
        <v>1</v>
      </c>
      <c r="N29" s="61">
        <f t="shared" si="4"/>
        <v>8</v>
      </c>
      <c r="O29" s="61">
        <f t="shared" si="1"/>
        <v>8</v>
      </c>
      <c r="P29" s="61">
        <f t="shared" si="2"/>
        <v>8</v>
      </c>
      <c r="Q29" s="4" t="s">
        <v>171</v>
      </c>
      <c r="R29" s="4" t="s">
        <v>773</v>
      </c>
      <c r="S29" s="3" t="s">
        <v>868</v>
      </c>
      <c r="T29" s="3" t="s">
        <v>848</v>
      </c>
      <c r="U29" s="62">
        <v>2020</v>
      </c>
      <c r="V29" s="63">
        <v>744</v>
      </c>
      <c r="W29" s="62" t="s">
        <v>776</v>
      </c>
      <c r="X29" s="127">
        <v>12</v>
      </c>
    </row>
    <row r="30" spans="1:24" ht="30" customHeight="1" thickBot="1" x14ac:dyDescent="0.25">
      <c r="A30" s="56">
        <v>19</v>
      </c>
      <c r="B30" s="57" t="s">
        <v>869</v>
      </c>
      <c r="C30" s="3" t="s">
        <v>870</v>
      </c>
      <c r="D30" s="20" t="s">
        <v>871</v>
      </c>
      <c r="E30" s="20" t="s">
        <v>872</v>
      </c>
      <c r="F30" s="20" t="s">
        <v>873</v>
      </c>
      <c r="G30" s="17" t="s">
        <v>170</v>
      </c>
      <c r="H30" s="4">
        <v>2</v>
      </c>
      <c r="I30" s="18">
        <v>44383</v>
      </c>
      <c r="J30" s="58">
        <v>44561</v>
      </c>
      <c r="K30" s="59">
        <f t="shared" si="3"/>
        <v>25.428571428571427</v>
      </c>
      <c r="L30" s="17">
        <v>2</v>
      </c>
      <c r="M30" s="60">
        <f t="shared" si="0"/>
        <v>1</v>
      </c>
      <c r="N30" s="61">
        <f t="shared" si="4"/>
        <v>25.428571428571427</v>
      </c>
      <c r="O30" s="61">
        <f t="shared" si="1"/>
        <v>25.428571428571427</v>
      </c>
      <c r="P30" s="61">
        <f t="shared" si="2"/>
        <v>25.428571428571427</v>
      </c>
      <c r="Q30" s="4" t="s">
        <v>171</v>
      </c>
      <c r="R30" s="4" t="s">
        <v>773</v>
      </c>
      <c r="S30" s="3" t="s">
        <v>874</v>
      </c>
      <c r="T30" s="3" t="s">
        <v>875</v>
      </c>
      <c r="U30" s="62">
        <v>2020</v>
      </c>
      <c r="V30" s="63">
        <v>745</v>
      </c>
      <c r="W30" s="62" t="s">
        <v>776</v>
      </c>
      <c r="X30" s="127">
        <v>13</v>
      </c>
    </row>
    <row r="31" spans="1:24" ht="30" customHeight="1" thickBot="1" x14ac:dyDescent="0.25">
      <c r="A31" s="56">
        <v>20</v>
      </c>
      <c r="B31" s="57" t="s">
        <v>869</v>
      </c>
      <c r="C31" s="3" t="s">
        <v>876</v>
      </c>
      <c r="D31" s="20" t="s">
        <v>877</v>
      </c>
      <c r="E31" s="20" t="s">
        <v>878</v>
      </c>
      <c r="F31" s="20" t="s">
        <v>879</v>
      </c>
      <c r="G31" s="17" t="s">
        <v>170</v>
      </c>
      <c r="H31" s="4">
        <v>1</v>
      </c>
      <c r="I31" s="18">
        <v>44383</v>
      </c>
      <c r="J31" s="58">
        <v>44500</v>
      </c>
      <c r="K31" s="59">
        <f t="shared" si="3"/>
        <v>16.714285714285715</v>
      </c>
      <c r="L31" s="17">
        <v>1</v>
      </c>
      <c r="M31" s="60">
        <f t="shared" si="0"/>
        <v>1</v>
      </c>
      <c r="N31" s="61">
        <f t="shared" si="4"/>
        <v>16.714285714285715</v>
      </c>
      <c r="O31" s="61">
        <f t="shared" si="1"/>
        <v>16.714285714285715</v>
      </c>
      <c r="P31" s="61">
        <f t="shared" si="2"/>
        <v>16.714285714285715</v>
      </c>
      <c r="Q31" s="4" t="s">
        <v>171</v>
      </c>
      <c r="R31" s="4" t="s">
        <v>773</v>
      </c>
      <c r="S31" s="3" t="s">
        <v>880</v>
      </c>
      <c r="T31" s="3" t="s">
        <v>875</v>
      </c>
      <c r="U31" s="62">
        <v>2020</v>
      </c>
      <c r="V31" s="63">
        <v>745</v>
      </c>
      <c r="W31" s="62" t="s">
        <v>789</v>
      </c>
      <c r="X31" s="127">
        <v>13</v>
      </c>
    </row>
    <row r="32" spans="1:24" ht="30" customHeight="1" thickBot="1" x14ac:dyDescent="0.25">
      <c r="A32" s="56">
        <v>21</v>
      </c>
      <c r="B32" s="57" t="s">
        <v>869</v>
      </c>
      <c r="C32" s="3" t="s">
        <v>876</v>
      </c>
      <c r="D32" s="20" t="s">
        <v>881</v>
      </c>
      <c r="E32" s="20" t="s">
        <v>882</v>
      </c>
      <c r="F32" s="20" t="s">
        <v>883</v>
      </c>
      <c r="G32" s="17" t="s">
        <v>170</v>
      </c>
      <c r="H32" s="4">
        <v>2</v>
      </c>
      <c r="I32" s="18">
        <v>44383</v>
      </c>
      <c r="J32" s="58">
        <v>44561</v>
      </c>
      <c r="K32" s="59">
        <f t="shared" si="3"/>
        <v>25.428571428571427</v>
      </c>
      <c r="L32" s="17">
        <v>2</v>
      </c>
      <c r="M32" s="60">
        <f t="shared" si="0"/>
        <v>1</v>
      </c>
      <c r="N32" s="61">
        <f t="shared" si="4"/>
        <v>25.428571428571427</v>
      </c>
      <c r="O32" s="61">
        <f t="shared" si="1"/>
        <v>25.428571428571427</v>
      </c>
      <c r="P32" s="61">
        <f t="shared" si="2"/>
        <v>25.428571428571427</v>
      </c>
      <c r="Q32" s="4" t="s">
        <v>171</v>
      </c>
      <c r="R32" s="4" t="s">
        <v>773</v>
      </c>
      <c r="S32" s="3" t="s">
        <v>884</v>
      </c>
      <c r="T32" s="3" t="s">
        <v>875</v>
      </c>
      <c r="U32" s="62">
        <v>2020</v>
      </c>
      <c r="V32" s="63">
        <v>745</v>
      </c>
      <c r="W32" s="62" t="s">
        <v>825</v>
      </c>
      <c r="X32" s="127">
        <v>13</v>
      </c>
    </row>
    <row r="33" spans="1:24" ht="30" customHeight="1" thickBot="1" x14ac:dyDescent="0.25">
      <c r="A33" s="56">
        <v>22</v>
      </c>
      <c r="B33" s="57" t="s">
        <v>869</v>
      </c>
      <c r="C33" s="3" t="s">
        <v>876</v>
      </c>
      <c r="D33" s="20" t="s">
        <v>885</v>
      </c>
      <c r="E33" s="20" t="s">
        <v>886</v>
      </c>
      <c r="F33" s="20" t="s">
        <v>887</v>
      </c>
      <c r="G33" s="17" t="s">
        <v>170</v>
      </c>
      <c r="H33" s="4">
        <v>1</v>
      </c>
      <c r="I33" s="18">
        <v>44383</v>
      </c>
      <c r="J33" s="58">
        <v>44530</v>
      </c>
      <c r="K33" s="59">
        <f t="shared" si="3"/>
        <v>21</v>
      </c>
      <c r="L33" s="17">
        <v>1</v>
      </c>
      <c r="M33" s="60">
        <f t="shared" si="0"/>
        <v>1</v>
      </c>
      <c r="N33" s="61">
        <f t="shared" si="4"/>
        <v>21</v>
      </c>
      <c r="O33" s="61">
        <f t="shared" si="1"/>
        <v>21</v>
      </c>
      <c r="P33" s="61">
        <f t="shared" si="2"/>
        <v>21</v>
      </c>
      <c r="Q33" s="4" t="s">
        <v>171</v>
      </c>
      <c r="R33" s="9" t="s">
        <v>773</v>
      </c>
      <c r="S33" s="3" t="s">
        <v>888</v>
      </c>
      <c r="T33" s="3" t="s">
        <v>875</v>
      </c>
      <c r="U33" s="62">
        <v>2020</v>
      </c>
      <c r="V33" s="63">
        <v>745</v>
      </c>
      <c r="W33" s="62" t="s">
        <v>829</v>
      </c>
      <c r="X33" s="127">
        <v>13</v>
      </c>
    </row>
    <row r="34" spans="1:24" ht="30" customHeight="1" thickBot="1" x14ac:dyDescent="0.25">
      <c r="A34" s="56">
        <v>23</v>
      </c>
      <c r="B34" s="57" t="s">
        <v>889</v>
      </c>
      <c r="C34" s="3" t="s">
        <v>890</v>
      </c>
      <c r="D34" s="20" t="s">
        <v>891</v>
      </c>
      <c r="E34" s="20" t="s">
        <v>892</v>
      </c>
      <c r="F34" s="20" t="s">
        <v>893</v>
      </c>
      <c r="G34" s="17" t="s">
        <v>170</v>
      </c>
      <c r="H34" s="4">
        <v>1</v>
      </c>
      <c r="I34" s="18">
        <v>44383</v>
      </c>
      <c r="J34" s="58">
        <v>44530</v>
      </c>
      <c r="K34" s="59">
        <f t="shared" si="3"/>
        <v>21</v>
      </c>
      <c r="L34" s="17">
        <v>1</v>
      </c>
      <c r="M34" s="60">
        <f t="shared" si="0"/>
        <v>1</v>
      </c>
      <c r="N34" s="61">
        <f t="shared" si="4"/>
        <v>21</v>
      </c>
      <c r="O34" s="61">
        <f t="shared" si="1"/>
        <v>21</v>
      </c>
      <c r="P34" s="61">
        <f t="shared" si="2"/>
        <v>21</v>
      </c>
      <c r="Q34" s="4" t="s">
        <v>171</v>
      </c>
      <c r="R34" s="9" t="s">
        <v>773</v>
      </c>
      <c r="S34" s="3" t="s">
        <v>888</v>
      </c>
      <c r="T34" s="3" t="s">
        <v>875</v>
      </c>
      <c r="U34" s="62">
        <v>2020</v>
      </c>
      <c r="V34" s="63">
        <v>746</v>
      </c>
      <c r="W34" s="62" t="s">
        <v>776</v>
      </c>
      <c r="X34" s="127">
        <v>14</v>
      </c>
    </row>
    <row r="35" spans="1:24" ht="30" customHeight="1" thickBot="1" x14ac:dyDescent="0.25">
      <c r="A35" s="56">
        <v>24</v>
      </c>
      <c r="B35" s="57" t="s">
        <v>894</v>
      </c>
      <c r="C35" s="3" t="s">
        <v>895</v>
      </c>
      <c r="D35" s="20" t="s">
        <v>896</v>
      </c>
      <c r="E35" s="20" t="s">
        <v>897</v>
      </c>
      <c r="F35" s="20" t="s">
        <v>898</v>
      </c>
      <c r="G35" s="17" t="s">
        <v>170</v>
      </c>
      <c r="H35" s="4">
        <v>1</v>
      </c>
      <c r="I35" s="18">
        <v>44383</v>
      </c>
      <c r="J35" s="58">
        <v>44500</v>
      </c>
      <c r="K35" s="59">
        <f t="shared" si="3"/>
        <v>16.714285714285715</v>
      </c>
      <c r="L35" s="17">
        <v>1</v>
      </c>
      <c r="M35" s="60">
        <f t="shared" si="0"/>
        <v>1</v>
      </c>
      <c r="N35" s="61">
        <f t="shared" si="4"/>
        <v>16.714285714285715</v>
      </c>
      <c r="O35" s="61">
        <f t="shared" si="1"/>
        <v>16.714285714285715</v>
      </c>
      <c r="P35" s="61">
        <f t="shared" si="2"/>
        <v>16.714285714285715</v>
      </c>
      <c r="Q35" s="4" t="s">
        <v>171</v>
      </c>
      <c r="R35" s="4" t="s">
        <v>773</v>
      </c>
      <c r="S35" s="3" t="s">
        <v>899</v>
      </c>
      <c r="T35" s="3" t="s">
        <v>875</v>
      </c>
      <c r="U35" s="62">
        <v>2020</v>
      </c>
      <c r="V35" s="63">
        <v>747</v>
      </c>
      <c r="W35" s="62" t="s">
        <v>776</v>
      </c>
      <c r="X35" s="127">
        <v>15</v>
      </c>
    </row>
    <row r="36" spans="1:24" ht="30" customHeight="1" thickBot="1" x14ac:dyDescent="0.25">
      <c r="A36" s="56">
        <v>25</v>
      </c>
      <c r="B36" s="57" t="s">
        <v>900</v>
      </c>
      <c r="C36" s="67" t="s">
        <v>901</v>
      </c>
      <c r="D36" s="20" t="s">
        <v>902</v>
      </c>
      <c r="E36" s="20" t="s">
        <v>903</v>
      </c>
      <c r="F36" s="20" t="s">
        <v>904</v>
      </c>
      <c r="G36" s="17" t="s">
        <v>170</v>
      </c>
      <c r="H36" s="4">
        <v>2</v>
      </c>
      <c r="I36" s="18">
        <v>44383</v>
      </c>
      <c r="J36" s="58">
        <v>44561</v>
      </c>
      <c r="K36" s="59">
        <f t="shared" si="3"/>
        <v>25.428571428571427</v>
      </c>
      <c r="L36" s="17">
        <v>2</v>
      </c>
      <c r="M36" s="60">
        <f t="shared" si="0"/>
        <v>1</v>
      </c>
      <c r="N36" s="61">
        <f t="shared" si="4"/>
        <v>25.428571428571427</v>
      </c>
      <c r="O36" s="61">
        <f t="shared" si="1"/>
        <v>25.428571428571427</v>
      </c>
      <c r="P36" s="61">
        <f t="shared" si="2"/>
        <v>25.428571428571427</v>
      </c>
      <c r="Q36" s="4" t="s">
        <v>171</v>
      </c>
      <c r="R36" s="4" t="s">
        <v>773</v>
      </c>
      <c r="S36" s="3" t="s">
        <v>905</v>
      </c>
      <c r="T36" s="3" t="s">
        <v>875</v>
      </c>
      <c r="U36" s="62">
        <v>2020</v>
      </c>
      <c r="V36" s="63">
        <v>748</v>
      </c>
      <c r="W36" s="62" t="s">
        <v>776</v>
      </c>
      <c r="X36" s="127">
        <v>16</v>
      </c>
    </row>
    <row r="37" spans="1:24" ht="30" customHeight="1" thickBot="1" x14ac:dyDescent="0.25">
      <c r="A37" s="56">
        <v>26</v>
      </c>
      <c r="B37" s="57" t="s">
        <v>900</v>
      </c>
      <c r="C37" s="67" t="s">
        <v>901</v>
      </c>
      <c r="D37" s="20" t="s">
        <v>902</v>
      </c>
      <c r="E37" s="20" t="s">
        <v>906</v>
      </c>
      <c r="F37" s="20" t="s">
        <v>907</v>
      </c>
      <c r="G37" s="17" t="s">
        <v>170</v>
      </c>
      <c r="H37" s="4">
        <v>1</v>
      </c>
      <c r="I37" s="18">
        <v>44383</v>
      </c>
      <c r="J37" s="58">
        <v>44530</v>
      </c>
      <c r="K37" s="59">
        <f t="shared" si="3"/>
        <v>21</v>
      </c>
      <c r="L37" s="17">
        <v>1</v>
      </c>
      <c r="M37" s="60">
        <f t="shared" si="0"/>
        <v>1</v>
      </c>
      <c r="N37" s="61">
        <f t="shared" si="4"/>
        <v>21</v>
      </c>
      <c r="O37" s="61">
        <f t="shared" si="1"/>
        <v>21</v>
      </c>
      <c r="P37" s="61">
        <f t="shared" si="2"/>
        <v>21</v>
      </c>
      <c r="Q37" s="4" t="s">
        <v>171</v>
      </c>
      <c r="R37" s="9" t="s">
        <v>773</v>
      </c>
      <c r="S37" s="3" t="s">
        <v>888</v>
      </c>
      <c r="T37" s="3" t="s">
        <v>875</v>
      </c>
      <c r="U37" s="62">
        <v>2020</v>
      </c>
      <c r="V37" s="63">
        <v>748</v>
      </c>
      <c r="W37" s="62" t="s">
        <v>789</v>
      </c>
      <c r="X37" s="127">
        <v>16</v>
      </c>
    </row>
    <row r="38" spans="1:24" ht="30" customHeight="1" thickBot="1" x14ac:dyDescent="0.25">
      <c r="A38" s="56">
        <v>27</v>
      </c>
      <c r="B38" s="57" t="s">
        <v>908</v>
      </c>
      <c r="C38" s="67" t="s">
        <v>909</v>
      </c>
      <c r="D38" s="20" t="s">
        <v>910</v>
      </c>
      <c r="E38" s="20" t="s">
        <v>897</v>
      </c>
      <c r="F38" s="20" t="s">
        <v>898</v>
      </c>
      <c r="G38" s="17" t="s">
        <v>170</v>
      </c>
      <c r="H38" s="4">
        <v>1</v>
      </c>
      <c r="I38" s="18">
        <v>44383</v>
      </c>
      <c r="J38" s="58">
        <v>44500</v>
      </c>
      <c r="K38" s="59">
        <f t="shared" si="3"/>
        <v>16.714285714285715</v>
      </c>
      <c r="L38" s="17">
        <v>1</v>
      </c>
      <c r="M38" s="60">
        <f t="shared" si="0"/>
        <v>1</v>
      </c>
      <c r="N38" s="61">
        <f t="shared" si="4"/>
        <v>16.714285714285715</v>
      </c>
      <c r="O38" s="61">
        <f t="shared" si="1"/>
        <v>16.714285714285715</v>
      </c>
      <c r="P38" s="61">
        <f t="shared" si="2"/>
        <v>16.714285714285715</v>
      </c>
      <c r="Q38" s="4" t="s">
        <v>171</v>
      </c>
      <c r="R38" s="4" t="s">
        <v>773</v>
      </c>
      <c r="S38" s="3" t="s">
        <v>911</v>
      </c>
      <c r="T38" s="3" t="s">
        <v>875</v>
      </c>
      <c r="U38" s="62">
        <v>2020</v>
      </c>
      <c r="V38" s="63">
        <v>749</v>
      </c>
      <c r="W38" s="62" t="s">
        <v>776</v>
      </c>
      <c r="X38" s="127">
        <v>17</v>
      </c>
    </row>
    <row r="39" spans="1:24" ht="30" customHeight="1" thickBot="1" x14ac:dyDescent="0.25">
      <c r="A39" s="56">
        <v>28</v>
      </c>
      <c r="B39" s="57" t="s">
        <v>908</v>
      </c>
      <c r="C39" s="67" t="s">
        <v>909</v>
      </c>
      <c r="D39" s="20" t="s">
        <v>912</v>
      </c>
      <c r="E39" s="20" t="s">
        <v>913</v>
      </c>
      <c r="F39" s="20" t="s">
        <v>914</v>
      </c>
      <c r="G39" s="17" t="s">
        <v>170</v>
      </c>
      <c r="H39" s="4">
        <v>1</v>
      </c>
      <c r="I39" s="18">
        <v>44383</v>
      </c>
      <c r="J39" s="58">
        <v>44530</v>
      </c>
      <c r="K39" s="59">
        <f t="shared" si="3"/>
        <v>21</v>
      </c>
      <c r="L39" s="17">
        <v>1</v>
      </c>
      <c r="M39" s="60">
        <f t="shared" si="0"/>
        <v>1</v>
      </c>
      <c r="N39" s="61">
        <f t="shared" si="4"/>
        <v>21</v>
      </c>
      <c r="O39" s="61">
        <f t="shared" si="1"/>
        <v>21</v>
      </c>
      <c r="P39" s="61">
        <f t="shared" si="2"/>
        <v>21</v>
      </c>
      <c r="Q39" s="4" t="s">
        <v>171</v>
      </c>
      <c r="R39" s="9" t="s">
        <v>773</v>
      </c>
      <c r="S39" s="3" t="s">
        <v>888</v>
      </c>
      <c r="T39" s="3" t="s">
        <v>875</v>
      </c>
      <c r="U39" s="62">
        <v>2020</v>
      </c>
      <c r="V39" s="63">
        <v>749</v>
      </c>
      <c r="W39" s="62" t="s">
        <v>789</v>
      </c>
      <c r="X39" s="127">
        <v>17</v>
      </c>
    </row>
    <row r="40" spans="1:24" ht="42.75" customHeight="1" thickBot="1" x14ac:dyDescent="0.25">
      <c r="A40" s="56">
        <v>29</v>
      </c>
      <c r="B40" s="70" t="s">
        <v>915</v>
      </c>
      <c r="C40" s="3" t="s">
        <v>916</v>
      </c>
      <c r="D40" s="20" t="s">
        <v>917</v>
      </c>
      <c r="E40" s="20" t="s">
        <v>918</v>
      </c>
      <c r="F40" s="20" t="s">
        <v>919</v>
      </c>
      <c r="G40" s="17" t="s">
        <v>305</v>
      </c>
      <c r="H40" s="4">
        <v>1</v>
      </c>
      <c r="I40" s="18">
        <v>44389</v>
      </c>
      <c r="J40" s="58">
        <v>44439</v>
      </c>
      <c r="K40" s="59">
        <f t="shared" si="3"/>
        <v>7.1428571428571432</v>
      </c>
      <c r="L40" s="17">
        <v>1</v>
      </c>
      <c r="M40" s="60">
        <f t="shared" si="0"/>
        <v>1</v>
      </c>
      <c r="N40" s="61">
        <f t="shared" si="4"/>
        <v>7.1428571428571432</v>
      </c>
      <c r="O40" s="61">
        <f t="shared" ref="O40:O57" si="5">+IF(J40&lt;=$D$8,N40,0)</f>
        <v>0</v>
      </c>
      <c r="P40" s="61">
        <f t="shared" ref="P40:P57" si="6">+IF($D$8&gt;=J40,K40,0)</f>
        <v>0</v>
      </c>
      <c r="Q40" s="4" t="s">
        <v>171</v>
      </c>
      <c r="R40" s="4" t="s">
        <v>773</v>
      </c>
      <c r="S40" s="3" t="s">
        <v>920</v>
      </c>
      <c r="T40" s="4" t="s">
        <v>70</v>
      </c>
      <c r="U40" s="62">
        <v>2020</v>
      </c>
      <c r="V40" s="63">
        <v>756</v>
      </c>
      <c r="W40" s="62" t="s">
        <v>776</v>
      </c>
      <c r="X40" s="127">
        <v>43</v>
      </c>
    </row>
    <row r="41" spans="1:24" ht="30" customHeight="1" thickBot="1" x14ac:dyDescent="0.25">
      <c r="A41" s="56">
        <v>30</v>
      </c>
      <c r="B41" s="70" t="s">
        <v>915</v>
      </c>
      <c r="C41" s="3" t="s">
        <v>916</v>
      </c>
      <c r="D41" s="20" t="s">
        <v>921</v>
      </c>
      <c r="E41" s="20" t="s">
        <v>922</v>
      </c>
      <c r="F41" s="20" t="s">
        <v>923</v>
      </c>
      <c r="G41" s="17" t="s">
        <v>924</v>
      </c>
      <c r="H41" s="4">
        <v>3</v>
      </c>
      <c r="I41" s="18">
        <v>44389</v>
      </c>
      <c r="J41" s="58">
        <v>44530</v>
      </c>
      <c r="K41" s="59">
        <f t="shared" si="3"/>
        <v>20.142857142857142</v>
      </c>
      <c r="L41" s="17">
        <v>3</v>
      </c>
      <c r="M41" s="60">
        <f t="shared" si="0"/>
        <v>1</v>
      </c>
      <c r="N41" s="61">
        <f t="shared" si="4"/>
        <v>20.142857142857142</v>
      </c>
      <c r="O41" s="61">
        <f t="shared" si="5"/>
        <v>0</v>
      </c>
      <c r="P41" s="61">
        <f t="shared" si="6"/>
        <v>0</v>
      </c>
      <c r="Q41" s="4" t="s">
        <v>171</v>
      </c>
      <c r="R41" s="9" t="s">
        <v>773</v>
      </c>
      <c r="S41" s="3" t="s">
        <v>925</v>
      </c>
      <c r="T41" s="4" t="s">
        <v>70</v>
      </c>
      <c r="U41" s="62">
        <v>2020</v>
      </c>
      <c r="V41" s="63">
        <v>756</v>
      </c>
      <c r="W41" s="62" t="s">
        <v>789</v>
      </c>
      <c r="X41" s="127">
        <v>43</v>
      </c>
    </row>
    <row r="42" spans="1:24" ht="30" customHeight="1" thickBot="1" x14ac:dyDescent="0.25">
      <c r="A42" s="56">
        <v>31</v>
      </c>
      <c r="B42" s="70" t="s">
        <v>915</v>
      </c>
      <c r="C42" s="3" t="s">
        <v>916</v>
      </c>
      <c r="D42" s="20" t="s">
        <v>926</v>
      </c>
      <c r="E42" s="20" t="s">
        <v>927</v>
      </c>
      <c r="F42" s="20" t="s">
        <v>928</v>
      </c>
      <c r="G42" s="17" t="s">
        <v>170</v>
      </c>
      <c r="H42" s="4">
        <v>1</v>
      </c>
      <c r="I42" s="18">
        <v>44389</v>
      </c>
      <c r="J42" s="58">
        <v>44500</v>
      </c>
      <c r="K42" s="59">
        <f t="shared" si="3"/>
        <v>15.857142857142858</v>
      </c>
      <c r="L42" s="17">
        <v>1</v>
      </c>
      <c r="M42" s="60">
        <f t="shared" si="0"/>
        <v>1</v>
      </c>
      <c r="N42" s="61">
        <f t="shared" si="4"/>
        <v>15.857142857142858</v>
      </c>
      <c r="O42" s="61">
        <f t="shared" si="5"/>
        <v>0</v>
      </c>
      <c r="P42" s="61">
        <f t="shared" si="6"/>
        <v>0</v>
      </c>
      <c r="Q42" s="4" t="s">
        <v>171</v>
      </c>
      <c r="R42" s="4" t="s">
        <v>773</v>
      </c>
      <c r="S42" s="3" t="s">
        <v>929</v>
      </c>
      <c r="T42" s="4" t="s">
        <v>70</v>
      </c>
      <c r="U42" s="62">
        <v>2020</v>
      </c>
      <c r="V42" s="63">
        <v>756</v>
      </c>
      <c r="W42" s="62" t="s">
        <v>825</v>
      </c>
      <c r="X42" s="127">
        <v>43</v>
      </c>
    </row>
    <row r="43" spans="1:24" ht="30" customHeight="1" thickBot="1" x14ac:dyDescent="0.25">
      <c r="A43" s="56">
        <v>32</v>
      </c>
      <c r="B43" s="70" t="s">
        <v>915</v>
      </c>
      <c r="C43" s="3" t="s">
        <v>916</v>
      </c>
      <c r="D43" s="20" t="s">
        <v>930</v>
      </c>
      <c r="E43" s="20" t="s">
        <v>918</v>
      </c>
      <c r="F43" s="20" t="s">
        <v>919</v>
      </c>
      <c r="G43" s="17" t="s">
        <v>305</v>
      </c>
      <c r="H43" s="4">
        <v>1</v>
      </c>
      <c r="I43" s="18">
        <v>44389</v>
      </c>
      <c r="J43" s="58">
        <v>44439</v>
      </c>
      <c r="K43" s="59">
        <f t="shared" si="3"/>
        <v>7.1428571428571432</v>
      </c>
      <c r="L43" s="17">
        <v>1</v>
      </c>
      <c r="M43" s="60">
        <f t="shared" si="0"/>
        <v>1</v>
      </c>
      <c r="N43" s="61">
        <f t="shared" si="4"/>
        <v>7.1428571428571432</v>
      </c>
      <c r="O43" s="61">
        <f t="shared" si="5"/>
        <v>0</v>
      </c>
      <c r="P43" s="61">
        <f t="shared" si="6"/>
        <v>0</v>
      </c>
      <c r="Q43" s="4" t="s">
        <v>171</v>
      </c>
      <c r="R43" s="4" t="s">
        <v>773</v>
      </c>
      <c r="S43" s="3" t="s">
        <v>920</v>
      </c>
      <c r="T43" s="4" t="s">
        <v>70</v>
      </c>
      <c r="U43" s="62">
        <v>2020</v>
      </c>
      <c r="V43" s="63">
        <v>756</v>
      </c>
      <c r="W43" s="62" t="s">
        <v>829</v>
      </c>
      <c r="X43" s="127">
        <v>43</v>
      </c>
    </row>
    <row r="44" spans="1:24" ht="30" customHeight="1" thickBot="1" x14ac:dyDescent="0.25">
      <c r="A44" s="56">
        <v>33</v>
      </c>
      <c r="B44" s="70" t="s">
        <v>915</v>
      </c>
      <c r="C44" s="3" t="s">
        <v>916</v>
      </c>
      <c r="D44" s="20" t="s">
        <v>931</v>
      </c>
      <c r="E44" s="20" t="s">
        <v>932</v>
      </c>
      <c r="F44" s="20" t="s">
        <v>932</v>
      </c>
      <c r="G44" s="17" t="s">
        <v>170</v>
      </c>
      <c r="H44" s="4">
        <v>1</v>
      </c>
      <c r="I44" s="18">
        <v>44389</v>
      </c>
      <c r="J44" s="58">
        <v>44469</v>
      </c>
      <c r="K44" s="59">
        <f t="shared" si="3"/>
        <v>11.428571428571429</v>
      </c>
      <c r="L44" s="17">
        <v>1</v>
      </c>
      <c r="M44" s="60">
        <f t="shared" si="0"/>
        <v>1</v>
      </c>
      <c r="N44" s="61">
        <f t="shared" si="4"/>
        <v>11.428571428571429</v>
      </c>
      <c r="O44" s="61">
        <f t="shared" si="5"/>
        <v>0</v>
      </c>
      <c r="P44" s="61">
        <f t="shared" si="6"/>
        <v>0</v>
      </c>
      <c r="Q44" s="4" t="s">
        <v>171</v>
      </c>
      <c r="R44" s="4" t="s">
        <v>773</v>
      </c>
      <c r="S44" s="3" t="s">
        <v>933</v>
      </c>
      <c r="T44" s="4" t="s">
        <v>70</v>
      </c>
      <c r="U44" s="62">
        <v>2020</v>
      </c>
      <c r="V44" s="63">
        <v>756</v>
      </c>
      <c r="W44" s="62" t="s">
        <v>934</v>
      </c>
      <c r="X44" s="127">
        <v>43</v>
      </c>
    </row>
    <row r="45" spans="1:24" ht="30" customHeight="1" thickBot="1" x14ac:dyDescent="0.25">
      <c r="A45" s="56">
        <v>34</v>
      </c>
      <c r="B45" s="70" t="s">
        <v>915</v>
      </c>
      <c r="C45" s="3" t="s">
        <v>916</v>
      </c>
      <c r="D45" s="20" t="s">
        <v>931</v>
      </c>
      <c r="E45" s="20" t="s">
        <v>935</v>
      </c>
      <c r="F45" s="20" t="s">
        <v>935</v>
      </c>
      <c r="G45" s="17" t="s">
        <v>170</v>
      </c>
      <c r="H45" s="4">
        <v>2</v>
      </c>
      <c r="I45" s="18">
        <v>44389</v>
      </c>
      <c r="J45" s="58">
        <v>44561</v>
      </c>
      <c r="K45" s="59">
        <f t="shared" si="3"/>
        <v>24.571428571428573</v>
      </c>
      <c r="L45" s="17">
        <v>2</v>
      </c>
      <c r="M45" s="60">
        <f t="shared" si="0"/>
        <v>1</v>
      </c>
      <c r="N45" s="61">
        <f t="shared" si="4"/>
        <v>24.571428571428573</v>
      </c>
      <c r="O45" s="61">
        <f t="shared" si="5"/>
        <v>0</v>
      </c>
      <c r="P45" s="61">
        <f t="shared" si="6"/>
        <v>0</v>
      </c>
      <c r="Q45" s="4" t="s">
        <v>171</v>
      </c>
      <c r="R45" s="4" t="s">
        <v>773</v>
      </c>
      <c r="S45" s="3" t="s">
        <v>936</v>
      </c>
      <c r="T45" s="4" t="s">
        <v>70</v>
      </c>
      <c r="U45" s="62">
        <v>2020</v>
      </c>
      <c r="V45" s="63">
        <v>756</v>
      </c>
      <c r="W45" s="62" t="s">
        <v>937</v>
      </c>
      <c r="X45" s="127">
        <v>43</v>
      </c>
    </row>
    <row r="46" spans="1:24" ht="30" customHeight="1" thickBot="1" x14ac:dyDescent="0.25">
      <c r="A46" s="56">
        <v>35</v>
      </c>
      <c r="B46" s="70" t="s">
        <v>915</v>
      </c>
      <c r="C46" s="3" t="s">
        <v>916</v>
      </c>
      <c r="D46" s="20" t="s">
        <v>931</v>
      </c>
      <c r="E46" s="20" t="s">
        <v>938</v>
      </c>
      <c r="F46" s="20" t="s">
        <v>939</v>
      </c>
      <c r="G46" s="17" t="s">
        <v>305</v>
      </c>
      <c r="H46" s="4">
        <v>1</v>
      </c>
      <c r="I46" s="18">
        <v>44389</v>
      </c>
      <c r="J46" s="58">
        <v>44439</v>
      </c>
      <c r="K46" s="59">
        <f t="shared" si="3"/>
        <v>7.1428571428571432</v>
      </c>
      <c r="L46" s="17">
        <v>1</v>
      </c>
      <c r="M46" s="60">
        <f t="shared" si="0"/>
        <v>1</v>
      </c>
      <c r="N46" s="61">
        <f t="shared" si="4"/>
        <v>7.1428571428571432</v>
      </c>
      <c r="O46" s="61">
        <f t="shared" si="5"/>
        <v>0</v>
      </c>
      <c r="P46" s="61">
        <f t="shared" si="6"/>
        <v>0</v>
      </c>
      <c r="Q46" s="4" t="s">
        <v>171</v>
      </c>
      <c r="R46" s="4" t="s">
        <v>773</v>
      </c>
      <c r="S46" s="3" t="s">
        <v>940</v>
      </c>
      <c r="T46" s="4" t="s">
        <v>70</v>
      </c>
      <c r="U46" s="62">
        <v>2020</v>
      </c>
      <c r="V46" s="63">
        <v>756</v>
      </c>
      <c r="W46" s="62" t="s">
        <v>941</v>
      </c>
      <c r="X46" s="127">
        <v>43</v>
      </c>
    </row>
    <row r="47" spans="1:24" ht="30" customHeight="1" thickBot="1" x14ac:dyDescent="0.25">
      <c r="A47" s="56">
        <v>36</v>
      </c>
      <c r="B47" s="70" t="s">
        <v>915</v>
      </c>
      <c r="C47" s="3" t="s">
        <v>916</v>
      </c>
      <c r="D47" s="20" t="s">
        <v>942</v>
      </c>
      <c r="E47" s="20" t="s">
        <v>943</v>
      </c>
      <c r="F47" s="20" t="s">
        <v>944</v>
      </c>
      <c r="G47" s="17" t="s">
        <v>305</v>
      </c>
      <c r="H47" s="4">
        <v>1</v>
      </c>
      <c r="I47" s="18">
        <v>44389</v>
      </c>
      <c r="J47" s="58">
        <v>44439</v>
      </c>
      <c r="K47" s="59">
        <f t="shared" si="3"/>
        <v>7.1428571428571432</v>
      </c>
      <c r="L47" s="17">
        <v>1</v>
      </c>
      <c r="M47" s="60">
        <f t="shared" si="0"/>
        <v>1</v>
      </c>
      <c r="N47" s="61">
        <f t="shared" si="4"/>
        <v>7.1428571428571432</v>
      </c>
      <c r="O47" s="61">
        <f t="shared" si="5"/>
        <v>0</v>
      </c>
      <c r="P47" s="61">
        <f t="shared" si="6"/>
        <v>0</v>
      </c>
      <c r="Q47" s="4" t="s">
        <v>171</v>
      </c>
      <c r="R47" s="4" t="s">
        <v>773</v>
      </c>
      <c r="S47" s="3" t="s">
        <v>945</v>
      </c>
      <c r="T47" s="4" t="s">
        <v>70</v>
      </c>
      <c r="U47" s="62">
        <v>2020</v>
      </c>
      <c r="V47" s="63">
        <v>756</v>
      </c>
      <c r="W47" s="62" t="s">
        <v>946</v>
      </c>
      <c r="X47" s="127">
        <v>43</v>
      </c>
    </row>
    <row r="48" spans="1:24" ht="30" customHeight="1" thickBot="1" x14ac:dyDescent="0.25">
      <c r="A48" s="56">
        <v>37</v>
      </c>
      <c r="B48" s="70" t="s">
        <v>915</v>
      </c>
      <c r="C48" s="3" t="s">
        <v>916</v>
      </c>
      <c r="D48" s="20" t="s">
        <v>947</v>
      </c>
      <c r="E48" s="20" t="s">
        <v>948</v>
      </c>
      <c r="F48" s="20" t="s">
        <v>949</v>
      </c>
      <c r="G48" s="17" t="s">
        <v>170</v>
      </c>
      <c r="H48" s="4">
        <v>1</v>
      </c>
      <c r="I48" s="18">
        <v>44389</v>
      </c>
      <c r="J48" s="58">
        <v>44500</v>
      </c>
      <c r="K48" s="59">
        <f t="shared" si="3"/>
        <v>15.857142857142858</v>
      </c>
      <c r="L48" s="17">
        <v>1</v>
      </c>
      <c r="M48" s="60">
        <f t="shared" si="0"/>
        <v>1</v>
      </c>
      <c r="N48" s="61">
        <f t="shared" si="4"/>
        <v>15.857142857142858</v>
      </c>
      <c r="O48" s="61">
        <f t="shared" si="5"/>
        <v>0</v>
      </c>
      <c r="P48" s="61">
        <f t="shared" si="6"/>
        <v>0</v>
      </c>
      <c r="Q48" s="4" t="s">
        <v>171</v>
      </c>
      <c r="R48" s="4" t="s">
        <v>773</v>
      </c>
      <c r="S48" s="3" t="s">
        <v>950</v>
      </c>
      <c r="T48" s="4" t="s">
        <v>70</v>
      </c>
      <c r="U48" s="62">
        <v>2020</v>
      </c>
      <c r="V48" s="63">
        <v>756</v>
      </c>
      <c r="W48" s="62" t="s">
        <v>951</v>
      </c>
      <c r="X48" s="127">
        <v>43</v>
      </c>
    </row>
    <row r="49" spans="1:24" ht="30" customHeight="1" thickBot="1" x14ac:dyDescent="0.25">
      <c r="A49" s="56">
        <v>38</v>
      </c>
      <c r="B49" s="70" t="s">
        <v>915</v>
      </c>
      <c r="C49" s="3" t="s">
        <v>916</v>
      </c>
      <c r="D49" s="20" t="s">
        <v>952</v>
      </c>
      <c r="E49" s="20" t="s">
        <v>953</v>
      </c>
      <c r="F49" s="20" t="s">
        <v>954</v>
      </c>
      <c r="G49" s="17" t="s">
        <v>170</v>
      </c>
      <c r="H49" s="4">
        <v>1</v>
      </c>
      <c r="I49" s="18">
        <v>44389</v>
      </c>
      <c r="J49" s="58">
        <v>44500</v>
      </c>
      <c r="K49" s="59">
        <f t="shared" si="3"/>
        <v>15.857142857142858</v>
      </c>
      <c r="L49" s="17">
        <v>1</v>
      </c>
      <c r="M49" s="60">
        <f t="shared" si="0"/>
        <v>1</v>
      </c>
      <c r="N49" s="61">
        <f t="shared" si="4"/>
        <v>15.857142857142858</v>
      </c>
      <c r="O49" s="61">
        <f t="shared" si="5"/>
        <v>0</v>
      </c>
      <c r="P49" s="61">
        <f t="shared" si="6"/>
        <v>0</v>
      </c>
      <c r="Q49" s="4" t="s">
        <v>171</v>
      </c>
      <c r="R49" s="4" t="s">
        <v>773</v>
      </c>
      <c r="S49" s="3" t="s">
        <v>955</v>
      </c>
      <c r="T49" s="4" t="s">
        <v>70</v>
      </c>
      <c r="U49" s="62">
        <v>2020</v>
      </c>
      <c r="V49" s="63">
        <v>756</v>
      </c>
      <c r="W49" s="62" t="s">
        <v>956</v>
      </c>
      <c r="X49" s="127">
        <v>43</v>
      </c>
    </row>
    <row r="50" spans="1:24" ht="30" customHeight="1" thickBot="1" x14ac:dyDescent="0.25">
      <c r="A50" s="56">
        <v>39</v>
      </c>
      <c r="B50" s="70" t="s">
        <v>915</v>
      </c>
      <c r="C50" s="3" t="s">
        <v>916</v>
      </c>
      <c r="D50" s="20" t="s">
        <v>957</v>
      </c>
      <c r="E50" s="20" t="s">
        <v>958</v>
      </c>
      <c r="F50" s="20" t="s">
        <v>959</v>
      </c>
      <c r="G50" s="17" t="s">
        <v>170</v>
      </c>
      <c r="H50" s="4">
        <v>1</v>
      </c>
      <c r="I50" s="18">
        <v>44389</v>
      </c>
      <c r="J50" s="58">
        <v>44500</v>
      </c>
      <c r="K50" s="59">
        <f t="shared" si="3"/>
        <v>15.857142857142858</v>
      </c>
      <c r="L50" s="17">
        <v>1</v>
      </c>
      <c r="M50" s="60">
        <f t="shared" si="0"/>
        <v>1</v>
      </c>
      <c r="N50" s="61">
        <f t="shared" si="4"/>
        <v>15.857142857142858</v>
      </c>
      <c r="O50" s="61">
        <f t="shared" si="5"/>
        <v>0</v>
      </c>
      <c r="P50" s="61">
        <f t="shared" si="6"/>
        <v>0</v>
      </c>
      <c r="Q50" s="4" t="s">
        <v>171</v>
      </c>
      <c r="R50" s="4" t="s">
        <v>773</v>
      </c>
      <c r="S50" s="3" t="s">
        <v>960</v>
      </c>
      <c r="T50" s="4" t="s">
        <v>70</v>
      </c>
      <c r="U50" s="62">
        <v>2020</v>
      </c>
      <c r="V50" s="63">
        <v>756</v>
      </c>
      <c r="W50" s="62" t="s">
        <v>961</v>
      </c>
      <c r="X50" s="127">
        <v>43</v>
      </c>
    </row>
    <row r="51" spans="1:24" ht="30" customHeight="1" thickBot="1" x14ac:dyDescent="0.25">
      <c r="A51" s="56">
        <v>40</v>
      </c>
      <c r="B51" s="70" t="s">
        <v>915</v>
      </c>
      <c r="C51" s="3" t="s">
        <v>916</v>
      </c>
      <c r="D51" s="20" t="s">
        <v>962</v>
      </c>
      <c r="E51" s="20" t="s">
        <v>963</v>
      </c>
      <c r="F51" s="20" t="s">
        <v>964</v>
      </c>
      <c r="G51" s="17" t="s">
        <v>170</v>
      </c>
      <c r="H51" s="4">
        <v>1</v>
      </c>
      <c r="I51" s="18">
        <v>44389</v>
      </c>
      <c r="J51" s="58">
        <v>44469</v>
      </c>
      <c r="K51" s="59">
        <f t="shared" si="3"/>
        <v>11.428571428571429</v>
      </c>
      <c r="L51" s="17">
        <v>1</v>
      </c>
      <c r="M51" s="60">
        <f t="shared" si="0"/>
        <v>1</v>
      </c>
      <c r="N51" s="61">
        <f t="shared" si="4"/>
        <v>11.428571428571429</v>
      </c>
      <c r="O51" s="61">
        <f t="shared" si="5"/>
        <v>0</v>
      </c>
      <c r="P51" s="61">
        <f t="shared" si="6"/>
        <v>0</v>
      </c>
      <c r="Q51" s="4" t="s">
        <v>171</v>
      </c>
      <c r="R51" s="4" t="s">
        <v>773</v>
      </c>
      <c r="S51" s="3" t="s">
        <v>965</v>
      </c>
      <c r="T51" s="4" t="s">
        <v>70</v>
      </c>
      <c r="U51" s="62">
        <v>2020</v>
      </c>
      <c r="V51" s="63">
        <v>756</v>
      </c>
      <c r="W51" s="62" t="s">
        <v>966</v>
      </c>
      <c r="X51" s="127">
        <v>43</v>
      </c>
    </row>
    <row r="52" spans="1:24" ht="30" customHeight="1" thickBot="1" x14ac:dyDescent="0.25">
      <c r="A52" s="56">
        <v>41</v>
      </c>
      <c r="B52" s="70" t="s">
        <v>915</v>
      </c>
      <c r="C52" s="3" t="s">
        <v>916</v>
      </c>
      <c r="D52" s="20" t="s">
        <v>967</v>
      </c>
      <c r="E52" s="20" t="s">
        <v>968</v>
      </c>
      <c r="F52" s="20" t="s">
        <v>969</v>
      </c>
      <c r="G52" s="17" t="s">
        <v>170</v>
      </c>
      <c r="H52" s="4">
        <v>1</v>
      </c>
      <c r="I52" s="18">
        <v>44389</v>
      </c>
      <c r="J52" s="58">
        <v>44561</v>
      </c>
      <c r="K52" s="59">
        <f t="shared" si="3"/>
        <v>24.571428571428573</v>
      </c>
      <c r="L52" s="17">
        <v>1</v>
      </c>
      <c r="M52" s="60">
        <f t="shared" si="0"/>
        <v>1</v>
      </c>
      <c r="N52" s="61">
        <f t="shared" si="4"/>
        <v>24.571428571428573</v>
      </c>
      <c r="O52" s="61">
        <f t="shared" si="5"/>
        <v>0</v>
      </c>
      <c r="P52" s="61">
        <f t="shared" si="6"/>
        <v>0</v>
      </c>
      <c r="Q52" s="4" t="s">
        <v>171</v>
      </c>
      <c r="R52" s="4" t="s">
        <v>773</v>
      </c>
      <c r="S52" s="3" t="s">
        <v>970</v>
      </c>
      <c r="T52" s="4" t="s">
        <v>70</v>
      </c>
      <c r="U52" s="62">
        <v>2020</v>
      </c>
      <c r="V52" s="63">
        <v>756</v>
      </c>
      <c r="W52" s="62" t="s">
        <v>971</v>
      </c>
      <c r="X52" s="127">
        <v>43</v>
      </c>
    </row>
    <row r="53" spans="1:24" ht="30" customHeight="1" thickBot="1" x14ac:dyDescent="0.25">
      <c r="A53" s="56">
        <v>42</v>
      </c>
      <c r="B53" s="70" t="s">
        <v>915</v>
      </c>
      <c r="C53" s="3" t="s">
        <v>916</v>
      </c>
      <c r="D53" s="20" t="s">
        <v>972</v>
      </c>
      <c r="E53" s="20" t="s">
        <v>973</v>
      </c>
      <c r="F53" s="20" t="s">
        <v>973</v>
      </c>
      <c r="G53" s="17" t="s">
        <v>170</v>
      </c>
      <c r="H53" s="4">
        <v>1</v>
      </c>
      <c r="I53" s="18">
        <v>44389</v>
      </c>
      <c r="J53" s="58">
        <v>44500</v>
      </c>
      <c r="K53" s="59">
        <f t="shared" si="3"/>
        <v>15.857142857142858</v>
      </c>
      <c r="L53" s="17">
        <v>1</v>
      </c>
      <c r="M53" s="60">
        <f t="shared" si="0"/>
        <v>1</v>
      </c>
      <c r="N53" s="61">
        <f t="shared" si="4"/>
        <v>15.857142857142858</v>
      </c>
      <c r="O53" s="61">
        <f t="shared" si="5"/>
        <v>0</v>
      </c>
      <c r="P53" s="61">
        <f t="shared" si="6"/>
        <v>0</v>
      </c>
      <c r="Q53" s="4" t="s">
        <v>171</v>
      </c>
      <c r="R53" s="4" t="s">
        <v>773</v>
      </c>
      <c r="S53" s="3" t="s">
        <v>974</v>
      </c>
      <c r="T53" s="4" t="s">
        <v>70</v>
      </c>
      <c r="U53" s="62">
        <v>2020</v>
      </c>
      <c r="V53" s="63">
        <v>756</v>
      </c>
      <c r="W53" s="62" t="s">
        <v>975</v>
      </c>
      <c r="X53" s="127">
        <v>43</v>
      </c>
    </row>
    <row r="54" spans="1:24" ht="30" customHeight="1" thickBot="1" x14ac:dyDescent="0.25">
      <c r="A54" s="56">
        <v>43</v>
      </c>
      <c r="B54" s="70" t="s">
        <v>915</v>
      </c>
      <c r="C54" s="3" t="s">
        <v>916</v>
      </c>
      <c r="D54" s="20" t="s">
        <v>976</v>
      </c>
      <c r="E54" s="20" t="s">
        <v>977</v>
      </c>
      <c r="F54" s="20" t="s">
        <v>978</v>
      </c>
      <c r="G54" s="17" t="s">
        <v>140</v>
      </c>
      <c r="H54" s="4">
        <v>5</v>
      </c>
      <c r="I54" s="18">
        <v>44389</v>
      </c>
      <c r="J54" s="58">
        <v>44561</v>
      </c>
      <c r="K54" s="59">
        <f t="shared" si="3"/>
        <v>24.571428571428573</v>
      </c>
      <c r="L54" s="17">
        <v>5</v>
      </c>
      <c r="M54" s="60">
        <f t="shared" si="0"/>
        <v>1</v>
      </c>
      <c r="N54" s="61">
        <f t="shared" si="4"/>
        <v>24.571428571428573</v>
      </c>
      <c r="O54" s="61">
        <f t="shared" si="5"/>
        <v>0</v>
      </c>
      <c r="P54" s="61">
        <f t="shared" si="6"/>
        <v>0</v>
      </c>
      <c r="Q54" s="4" t="s">
        <v>171</v>
      </c>
      <c r="R54" s="4" t="s">
        <v>773</v>
      </c>
      <c r="S54" s="3" t="s">
        <v>979</v>
      </c>
      <c r="T54" s="4" t="s">
        <v>70</v>
      </c>
      <c r="U54" s="62">
        <v>2020</v>
      </c>
      <c r="V54" s="63">
        <v>756</v>
      </c>
      <c r="W54" s="62" t="s">
        <v>980</v>
      </c>
      <c r="X54" s="127">
        <v>43</v>
      </c>
    </row>
    <row r="55" spans="1:24" ht="30" customHeight="1" thickBot="1" x14ac:dyDescent="0.25">
      <c r="A55" s="56">
        <v>44</v>
      </c>
      <c r="B55" s="70" t="s">
        <v>915</v>
      </c>
      <c r="C55" s="3" t="s">
        <v>916</v>
      </c>
      <c r="D55" s="71" t="s">
        <v>981</v>
      </c>
      <c r="E55" s="71" t="s">
        <v>982</v>
      </c>
      <c r="F55" s="71" t="s">
        <v>982</v>
      </c>
      <c r="G55" s="64" t="s">
        <v>170</v>
      </c>
      <c r="H55" s="65">
        <v>1</v>
      </c>
      <c r="I55" s="18">
        <v>44389</v>
      </c>
      <c r="J55" s="66">
        <v>44469</v>
      </c>
      <c r="K55" s="59">
        <f t="shared" si="3"/>
        <v>11.428571428571429</v>
      </c>
      <c r="L55" s="17">
        <v>1</v>
      </c>
      <c r="M55" s="60">
        <f t="shared" si="0"/>
        <v>1</v>
      </c>
      <c r="N55" s="61">
        <f t="shared" si="4"/>
        <v>11.428571428571429</v>
      </c>
      <c r="O55" s="61">
        <f t="shared" si="5"/>
        <v>0</v>
      </c>
      <c r="P55" s="61">
        <f t="shared" si="6"/>
        <v>0</v>
      </c>
      <c r="Q55" s="4" t="s">
        <v>171</v>
      </c>
      <c r="R55" s="4" t="s">
        <v>773</v>
      </c>
      <c r="S55" s="20" t="s">
        <v>983</v>
      </c>
      <c r="T55" s="4" t="s">
        <v>70</v>
      </c>
      <c r="U55" s="62">
        <v>2020</v>
      </c>
      <c r="V55" s="63">
        <v>756</v>
      </c>
      <c r="W55" s="62" t="s">
        <v>984</v>
      </c>
      <c r="X55" s="127">
        <v>43</v>
      </c>
    </row>
    <row r="56" spans="1:24" ht="30" customHeight="1" thickBot="1" x14ac:dyDescent="0.25">
      <c r="A56" s="56">
        <v>45</v>
      </c>
      <c r="B56" s="70" t="s">
        <v>915</v>
      </c>
      <c r="C56" s="3" t="s">
        <v>916</v>
      </c>
      <c r="D56" s="71" t="s">
        <v>981</v>
      </c>
      <c r="E56" s="71" t="s">
        <v>985</v>
      </c>
      <c r="F56" s="71" t="s">
        <v>985</v>
      </c>
      <c r="G56" s="64" t="s">
        <v>305</v>
      </c>
      <c r="H56" s="65">
        <v>1</v>
      </c>
      <c r="I56" s="18">
        <v>44389</v>
      </c>
      <c r="J56" s="66">
        <v>44438</v>
      </c>
      <c r="K56" s="59">
        <f t="shared" si="3"/>
        <v>7</v>
      </c>
      <c r="L56" s="17">
        <v>1</v>
      </c>
      <c r="M56" s="60">
        <f t="shared" si="0"/>
        <v>1</v>
      </c>
      <c r="N56" s="61">
        <f t="shared" si="4"/>
        <v>7</v>
      </c>
      <c r="O56" s="61">
        <f t="shared" si="5"/>
        <v>0</v>
      </c>
      <c r="P56" s="61">
        <f t="shared" si="6"/>
        <v>0</v>
      </c>
      <c r="Q56" s="4" t="s">
        <v>171</v>
      </c>
      <c r="R56" s="4" t="s">
        <v>773</v>
      </c>
      <c r="S56" s="3" t="s">
        <v>986</v>
      </c>
      <c r="T56" s="4" t="s">
        <v>70</v>
      </c>
      <c r="U56" s="62">
        <v>2020</v>
      </c>
      <c r="V56" s="63">
        <v>756</v>
      </c>
      <c r="W56" s="62" t="s">
        <v>987</v>
      </c>
      <c r="X56" s="127">
        <v>43</v>
      </c>
    </row>
    <row r="57" spans="1:24" ht="44.25" customHeight="1" thickBot="1" x14ac:dyDescent="0.25">
      <c r="A57" s="56">
        <v>46</v>
      </c>
      <c r="B57" s="70" t="s">
        <v>915</v>
      </c>
      <c r="C57" s="3" t="s">
        <v>916</v>
      </c>
      <c r="D57" s="71" t="s">
        <v>988</v>
      </c>
      <c r="E57" s="71" t="s">
        <v>989</v>
      </c>
      <c r="F57" s="71" t="s">
        <v>989</v>
      </c>
      <c r="G57" s="64" t="s">
        <v>170</v>
      </c>
      <c r="H57" s="65">
        <v>1</v>
      </c>
      <c r="I57" s="18">
        <v>44389</v>
      </c>
      <c r="J57" s="66">
        <v>44500</v>
      </c>
      <c r="K57" s="59">
        <f t="shared" si="3"/>
        <v>15.857142857142858</v>
      </c>
      <c r="L57" s="17">
        <v>1</v>
      </c>
      <c r="M57" s="60">
        <f t="shared" si="0"/>
        <v>1</v>
      </c>
      <c r="N57" s="61">
        <f t="shared" si="4"/>
        <v>15.857142857142858</v>
      </c>
      <c r="O57" s="61">
        <f t="shared" si="5"/>
        <v>0</v>
      </c>
      <c r="P57" s="61">
        <f t="shared" si="6"/>
        <v>0</v>
      </c>
      <c r="Q57" s="4" t="s">
        <v>171</v>
      </c>
      <c r="R57" s="4" t="s">
        <v>773</v>
      </c>
      <c r="S57" s="3" t="s">
        <v>990</v>
      </c>
      <c r="T57" s="4" t="s">
        <v>70</v>
      </c>
      <c r="U57" s="62">
        <v>2020</v>
      </c>
      <c r="V57" s="63">
        <v>756</v>
      </c>
      <c r="W57" s="62" t="s">
        <v>991</v>
      </c>
      <c r="X57" s="127">
        <v>43</v>
      </c>
    </row>
    <row r="58" spans="1:24" ht="44.25" customHeight="1" thickBot="1" x14ac:dyDescent="0.25">
      <c r="A58" s="56">
        <v>47</v>
      </c>
      <c r="B58" s="70" t="s">
        <v>992</v>
      </c>
      <c r="C58" s="3" t="s">
        <v>993</v>
      </c>
      <c r="D58" s="71" t="s">
        <v>994</v>
      </c>
      <c r="E58" s="71" t="s">
        <v>995</v>
      </c>
      <c r="F58" s="71" t="s">
        <v>996</v>
      </c>
      <c r="G58" s="64" t="s">
        <v>997</v>
      </c>
      <c r="H58" s="65">
        <v>8</v>
      </c>
      <c r="I58" s="18">
        <v>44389</v>
      </c>
      <c r="J58" s="66">
        <v>44561</v>
      </c>
      <c r="K58" s="59">
        <f t="shared" ref="K58:K69" si="7">+(J58-I58)/7</f>
        <v>24.571428571428573</v>
      </c>
      <c r="L58" s="17">
        <v>8</v>
      </c>
      <c r="M58" s="60">
        <f t="shared" ref="M58:M69" si="8">+L58/H58</f>
        <v>1</v>
      </c>
      <c r="N58" s="61">
        <f t="shared" ref="N58:N69" si="9">+M58*K58</f>
        <v>24.571428571428573</v>
      </c>
      <c r="O58" s="61">
        <f t="shared" si="1"/>
        <v>24.571428571428573</v>
      </c>
      <c r="P58" s="61">
        <f t="shared" si="2"/>
        <v>24.571428571428573</v>
      </c>
      <c r="Q58" s="4" t="s">
        <v>998</v>
      </c>
      <c r="R58" s="4" t="s">
        <v>773</v>
      </c>
      <c r="S58" s="72" t="s">
        <v>999</v>
      </c>
      <c r="T58" s="4" t="s">
        <v>70</v>
      </c>
      <c r="U58" s="62">
        <v>2020</v>
      </c>
      <c r="V58" s="63">
        <v>850</v>
      </c>
      <c r="W58" s="62" t="s">
        <v>776</v>
      </c>
      <c r="X58" s="127">
        <v>44</v>
      </c>
    </row>
    <row r="59" spans="1:24" ht="44.25" customHeight="1" thickBot="1" x14ac:dyDescent="0.25">
      <c r="A59" s="56">
        <v>48</v>
      </c>
      <c r="B59" s="70" t="s">
        <v>1000</v>
      </c>
      <c r="C59" s="3" t="s">
        <v>1001</v>
      </c>
      <c r="D59" s="20" t="s">
        <v>1002</v>
      </c>
      <c r="E59" s="20" t="s">
        <v>1003</v>
      </c>
      <c r="F59" s="20" t="s">
        <v>1004</v>
      </c>
      <c r="G59" s="17" t="s">
        <v>305</v>
      </c>
      <c r="H59" s="4">
        <v>1</v>
      </c>
      <c r="I59" s="18">
        <v>44389</v>
      </c>
      <c r="J59" s="58">
        <v>44439</v>
      </c>
      <c r="K59" s="59">
        <f t="shared" si="7"/>
        <v>7.1428571428571432</v>
      </c>
      <c r="L59" s="17">
        <v>1</v>
      </c>
      <c r="M59" s="60">
        <f t="shared" si="8"/>
        <v>1</v>
      </c>
      <c r="N59" s="61">
        <f t="shared" si="9"/>
        <v>7.1428571428571432</v>
      </c>
      <c r="O59" s="61">
        <f t="shared" si="1"/>
        <v>7.1428571428571432</v>
      </c>
      <c r="P59" s="61">
        <f t="shared" si="2"/>
        <v>7.1428571428571432</v>
      </c>
      <c r="Q59" s="4" t="s">
        <v>1005</v>
      </c>
      <c r="R59" s="4" t="s">
        <v>773</v>
      </c>
      <c r="S59" s="3" t="s">
        <v>1006</v>
      </c>
      <c r="T59" s="4" t="s">
        <v>70</v>
      </c>
      <c r="U59" s="62">
        <v>2020</v>
      </c>
      <c r="V59" s="63">
        <v>689</v>
      </c>
      <c r="W59" s="62" t="s">
        <v>776</v>
      </c>
      <c r="X59" s="127">
        <v>46</v>
      </c>
    </row>
    <row r="60" spans="1:24" ht="44.25" customHeight="1" thickBot="1" x14ac:dyDescent="0.25">
      <c r="A60" s="56">
        <v>49</v>
      </c>
      <c r="B60" s="70" t="s">
        <v>1000</v>
      </c>
      <c r="C60" s="3" t="s">
        <v>1001</v>
      </c>
      <c r="D60" s="71" t="s">
        <v>1002</v>
      </c>
      <c r="E60" s="71" t="s">
        <v>1007</v>
      </c>
      <c r="F60" s="71" t="s">
        <v>1008</v>
      </c>
      <c r="G60" s="64" t="s">
        <v>170</v>
      </c>
      <c r="H60" s="65">
        <v>1</v>
      </c>
      <c r="I60" s="18">
        <v>44389</v>
      </c>
      <c r="J60" s="66">
        <v>44469</v>
      </c>
      <c r="K60" s="59">
        <f t="shared" si="7"/>
        <v>11.428571428571429</v>
      </c>
      <c r="L60" s="17">
        <v>1</v>
      </c>
      <c r="M60" s="60">
        <f t="shared" si="8"/>
        <v>1</v>
      </c>
      <c r="N60" s="61">
        <f t="shared" si="9"/>
        <v>11.428571428571429</v>
      </c>
      <c r="O60" s="61">
        <f t="shared" si="1"/>
        <v>11.428571428571429</v>
      </c>
      <c r="P60" s="61">
        <f t="shared" si="2"/>
        <v>11.428571428571429</v>
      </c>
      <c r="Q60" s="4" t="s">
        <v>1005</v>
      </c>
      <c r="R60" s="4" t="s">
        <v>773</v>
      </c>
      <c r="S60" s="3" t="s">
        <v>1009</v>
      </c>
      <c r="T60" s="4" t="s">
        <v>70</v>
      </c>
      <c r="U60" s="62">
        <v>2020</v>
      </c>
      <c r="V60" s="63">
        <v>689</v>
      </c>
      <c r="W60" s="62" t="s">
        <v>789</v>
      </c>
      <c r="X60" s="127">
        <v>46</v>
      </c>
    </row>
    <row r="61" spans="1:24" ht="44.25" customHeight="1" thickBot="1" x14ac:dyDescent="0.25">
      <c r="A61" s="56">
        <v>50</v>
      </c>
      <c r="B61" s="70" t="s">
        <v>1010</v>
      </c>
      <c r="C61" s="3" t="s">
        <v>1011</v>
      </c>
      <c r="D61" s="20" t="s">
        <v>1012</v>
      </c>
      <c r="E61" s="20" t="s">
        <v>1013</v>
      </c>
      <c r="F61" s="20" t="s">
        <v>1014</v>
      </c>
      <c r="G61" s="17" t="s">
        <v>170</v>
      </c>
      <c r="H61" s="4">
        <v>1</v>
      </c>
      <c r="I61" s="18">
        <v>44389</v>
      </c>
      <c r="J61" s="58">
        <v>44530</v>
      </c>
      <c r="K61" s="59">
        <f t="shared" si="7"/>
        <v>20.142857142857142</v>
      </c>
      <c r="L61" s="17">
        <v>1</v>
      </c>
      <c r="M61" s="60">
        <f t="shared" si="8"/>
        <v>1</v>
      </c>
      <c r="N61" s="61">
        <f t="shared" si="9"/>
        <v>20.142857142857142</v>
      </c>
      <c r="O61" s="61">
        <f t="shared" ref="O61:O82" si="10">+IF(J61&lt;=$C$8,N61,0)</f>
        <v>20.142857142857142</v>
      </c>
      <c r="P61" s="61">
        <f t="shared" ref="P61:P82" si="11">+IF($C$8&gt;=J61,K61,0)</f>
        <v>20.142857142857142</v>
      </c>
      <c r="Q61" s="4" t="s">
        <v>1015</v>
      </c>
      <c r="R61" s="9" t="s">
        <v>773</v>
      </c>
      <c r="S61" s="3" t="s">
        <v>1016</v>
      </c>
      <c r="T61" s="4" t="s">
        <v>70</v>
      </c>
      <c r="U61" s="62">
        <v>2020</v>
      </c>
      <c r="V61" s="63">
        <v>678</v>
      </c>
      <c r="W61" s="62" t="s">
        <v>776</v>
      </c>
      <c r="X61" s="127">
        <v>47</v>
      </c>
    </row>
    <row r="62" spans="1:24" ht="44.25" customHeight="1" thickBot="1" x14ac:dyDescent="0.25">
      <c r="A62" s="56">
        <v>51</v>
      </c>
      <c r="B62" s="70" t="s">
        <v>1017</v>
      </c>
      <c r="C62" s="3" t="s">
        <v>1018</v>
      </c>
      <c r="D62" s="20" t="s">
        <v>1019</v>
      </c>
      <c r="E62" s="20" t="s">
        <v>1020</v>
      </c>
      <c r="F62" s="20" t="s">
        <v>1021</v>
      </c>
      <c r="G62" s="4" t="s">
        <v>1022</v>
      </c>
      <c r="H62" s="4">
        <v>1</v>
      </c>
      <c r="I62" s="18">
        <v>44389</v>
      </c>
      <c r="J62" s="58">
        <v>44500</v>
      </c>
      <c r="K62" s="59">
        <f t="shared" si="7"/>
        <v>15.857142857142858</v>
      </c>
      <c r="L62" s="17">
        <v>1</v>
      </c>
      <c r="M62" s="60">
        <f t="shared" si="8"/>
        <v>1</v>
      </c>
      <c r="N62" s="61">
        <f t="shared" si="9"/>
        <v>15.857142857142858</v>
      </c>
      <c r="O62" s="61">
        <f t="shared" si="10"/>
        <v>15.857142857142858</v>
      </c>
      <c r="P62" s="61">
        <f t="shared" si="11"/>
        <v>15.857142857142858</v>
      </c>
      <c r="Q62" s="4" t="s">
        <v>1023</v>
      </c>
      <c r="R62" s="4" t="s">
        <v>773</v>
      </c>
      <c r="S62" s="3" t="s">
        <v>1024</v>
      </c>
      <c r="T62" s="4" t="s">
        <v>70</v>
      </c>
      <c r="U62" s="62">
        <v>2020</v>
      </c>
      <c r="V62" s="63" t="s">
        <v>1025</v>
      </c>
      <c r="W62" s="62" t="s">
        <v>776</v>
      </c>
      <c r="X62" s="127">
        <v>48</v>
      </c>
    </row>
    <row r="63" spans="1:24" ht="44.25" customHeight="1" thickBot="1" x14ac:dyDescent="0.25">
      <c r="A63" s="56">
        <v>52</v>
      </c>
      <c r="B63" s="68" t="s">
        <v>1026</v>
      </c>
      <c r="C63" s="69" t="s">
        <v>1027</v>
      </c>
      <c r="D63" s="69" t="s">
        <v>1028</v>
      </c>
      <c r="E63" s="69" t="s">
        <v>1029</v>
      </c>
      <c r="F63" s="69" t="s">
        <v>1030</v>
      </c>
      <c r="G63" s="73" t="s">
        <v>1031</v>
      </c>
      <c r="H63" s="4">
        <v>1</v>
      </c>
      <c r="I63" s="18">
        <v>44389</v>
      </c>
      <c r="J63" s="58">
        <v>44545</v>
      </c>
      <c r="K63" s="59">
        <f t="shared" si="7"/>
        <v>22.285714285714285</v>
      </c>
      <c r="L63" s="17">
        <v>1</v>
      </c>
      <c r="M63" s="60">
        <f t="shared" si="8"/>
        <v>1</v>
      </c>
      <c r="N63" s="61">
        <f t="shared" si="9"/>
        <v>22.285714285714285</v>
      </c>
      <c r="O63" s="61">
        <f t="shared" si="10"/>
        <v>22.285714285714285</v>
      </c>
      <c r="P63" s="61">
        <f t="shared" si="11"/>
        <v>22.285714285714285</v>
      </c>
      <c r="Q63" s="4" t="s">
        <v>787</v>
      </c>
      <c r="R63" s="4" t="s">
        <v>773</v>
      </c>
      <c r="S63" s="3" t="s">
        <v>1032</v>
      </c>
      <c r="T63" s="4" t="s">
        <v>70</v>
      </c>
      <c r="U63" s="62">
        <v>2020</v>
      </c>
      <c r="V63" s="63">
        <v>726</v>
      </c>
      <c r="W63" s="62" t="s">
        <v>776</v>
      </c>
      <c r="X63" s="127">
        <v>50</v>
      </c>
    </row>
    <row r="64" spans="1:24" ht="44.25" customHeight="1" thickBot="1" x14ac:dyDescent="0.25">
      <c r="A64" s="56">
        <v>53</v>
      </c>
      <c r="B64" s="68" t="s">
        <v>1033</v>
      </c>
      <c r="C64" s="3" t="s">
        <v>1034</v>
      </c>
      <c r="D64" s="20" t="s">
        <v>1035</v>
      </c>
      <c r="E64" s="20" t="s">
        <v>1036</v>
      </c>
      <c r="F64" s="20" t="s">
        <v>1037</v>
      </c>
      <c r="G64" s="4" t="s">
        <v>170</v>
      </c>
      <c r="H64" s="4">
        <v>1</v>
      </c>
      <c r="I64" s="18">
        <v>44389</v>
      </c>
      <c r="J64" s="58">
        <v>44530</v>
      </c>
      <c r="K64" s="59">
        <f t="shared" si="7"/>
        <v>20.142857142857142</v>
      </c>
      <c r="L64" s="17">
        <v>1</v>
      </c>
      <c r="M64" s="60">
        <f t="shared" si="8"/>
        <v>1</v>
      </c>
      <c r="N64" s="61">
        <f t="shared" si="9"/>
        <v>20.142857142857142</v>
      </c>
      <c r="O64" s="61">
        <f t="shared" si="10"/>
        <v>20.142857142857142</v>
      </c>
      <c r="P64" s="61">
        <f t="shared" si="11"/>
        <v>20.142857142857142</v>
      </c>
      <c r="Q64" s="4" t="s">
        <v>1038</v>
      </c>
      <c r="R64" s="4" t="s">
        <v>773</v>
      </c>
      <c r="S64" s="3" t="s">
        <v>1039</v>
      </c>
      <c r="T64" s="4" t="s">
        <v>70</v>
      </c>
      <c r="U64" s="62">
        <v>2020</v>
      </c>
      <c r="V64" s="63">
        <v>776</v>
      </c>
      <c r="W64" s="62" t="s">
        <v>776</v>
      </c>
      <c r="X64" s="127">
        <v>52</v>
      </c>
    </row>
    <row r="65" spans="1:16236" ht="44.25" customHeight="1" thickBot="1" x14ac:dyDescent="0.25">
      <c r="A65" s="56">
        <v>54</v>
      </c>
      <c r="B65" s="68" t="s">
        <v>1033</v>
      </c>
      <c r="C65" s="3" t="s">
        <v>1034</v>
      </c>
      <c r="D65" s="74" t="s">
        <v>1035</v>
      </c>
      <c r="E65" s="20" t="s">
        <v>1040</v>
      </c>
      <c r="F65" s="20" t="s">
        <v>1041</v>
      </c>
      <c r="G65" s="4" t="s">
        <v>1042</v>
      </c>
      <c r="H65" s="4">
        <v>1</v>
      </c>
      <c r="I65" s="18">
        <v>44389</v>
      </c>
      <c r="J65" s="58">
        <v>44469</v>
      </c>
      <c r="K65" s="59">
        <f t="shared" si="7"/>
        <v>11.428571428571429</v>
      </c>
      <c r="L65" s="17">
        <v>1</v>
      </c>
      <c r="M65" s="60">
        <f t="shared" si="8"/>
        <v>1</v>
      </c>
      <c r="N65" s="61">
        <f t="shared" si="9"/>
        <v>11.428571428571429</v>
      </c>
      <c r="O65" s="61">
        <f t="shared" si="10"/>
        <v>11.428571428571429</v>
      </c>
      <c r="P65" s="61">
        <f t="shared" si="11"/>
        <v>11.428571428571429</v>
      </c>
      <c r="Q65" s="4" t="s">
        <v>1038</v>
      </c>
      <c r="R65" s="4" t="s">
        <v>773</v>
      </c>
      <c r="S65" s="3" t="s">
        <v>1043</v>
      </c>
      <c r="T65" s="4" t="s">
        <v>70</v>
      </c>
      <c r="U65" s="62">
        <v>2020</v>
      </c>
      <c r="V65" s="63">
        <v>776</v>
      </c>
      <c r="W65" s="62" t="s">
        <v>789</v>
      </c>
      <c r="X65" s="127">
        <v>52</v>
      </c>
    </row>
    <row r="66" spans="1:16236" ht="44.25" customHeight="1" thickBot="1" x14ac:dyDescent="0.25">
      <c r="A66" s="56">
        <v>55</v>
      </c>
      <c r="B66" s="68" t="s">
        <v>1033</v>
      </c>
      <c r="C66" s="3" t="s">
        <v>1034</v>
      </c>
      <c r="D66" s="74" t="s">
        <v>1035</v>
      </c>
      <c r="E66" s="20" t="s">
        <v>1044</v>
      </c>
      <c r="F66" s="75" t="s">
        <v>1045</v>
      </c>
      <c r="G66" s="62" t="s">
        <v>1046</v>
      </c>
      <c r="H66" s="4">
        <v>5</v>
      </c>
      <c r="I66" s="18">
        <v>44389</v>
      </c>
      <c r="J66" s="58">
        <v>44530</v>
      </c>
      <c r="K66" s="59">
        <f t="shared" si="7"/>
        <v>20.142857142857142</v>
      </c>
      <c r="L66" s="17">
        <v>5</v>
      </c>
      <c r="M66" s="60">
        <f t="shared" si="8"/>
        <v>1</v>
      </c>
      <c r="N66" s="61">
        <f t="shared" si="9"/>
        <v>20.142857142857142</v>
      </c>
      <c r="O66" s="61">
        <f t="shared" si="10"/>
        <v>20.142857142857142</v>
      </c>
      <c r="P66" s="61">
        <f t="shared" si="11"/>
        <v>20.142857142857142</v>
      </c>
      <c r="Q66" s="4" t="s">
        <v>1038</v>
      </c>
      <c r="R66" s="4" t="s">
        <v>773</v>
      </c>
      <c r="S66" s="3" t="s">
        <v>1047</v>
      </c>
      <c r="T66" s="4" t="s">
        <v>70</v>
      </c>
      <c r="U66" s="62">
        <v>2020</v>
      </c>
      <c r="V66" s="63">
        <v>776</v>
      </c>
      <c r="W66" s="62" t="s">
        <v>825</v>
      </c>
      <c r="X66" s="127">
        <v>52</v>
      </c>
    </row>
    <row r="67" spans="1:16236" ht="44.25" customHeight="1" thickBot="1" x14ac:dyDescent="0.25">
      <c r="A67" s="56">
        <v>56</v>
      </c>
      <c r="B67" s="70" t="s">
        <v>1048</v>
      </c>
      <c r="C67" s="3" t="s">
        <v>1049</v>
      </c>
      <c r="D67" s="20" t="s">
        <v>1050</v>
      </c>
      <c r="E67" s="20" t="s">
        <v>1051</v>
      </c>
      <c r="F67" s="20" t="s">
        <v>1052</v>
      </c>
      <c r="G67" s="17" t="s">
        <v>1053</v>
      </c>
      <c r="H67" s="4">
        <v>2</v>
      </c>
      <c r="I67" s="18">
        <v>44389</v>
      </c>
      <c r="J67" s="58">
        <v>44561</v>
      </c>
      <c r="K67" s="59">
        <f t="shared" si="7"/>
        <v>24.571428571428573</v>
      </c>
      <c r="L67" s="17">
        <v>2</v>
      </c>
      <c r="M67" s="60">
        <f t="shared" si="8"/>
        <v>1</v>
      </c>
      <c r="N67" s="61">
        <f t="shared" si="9"/>
        <v>24.571428571428573</v>
      </c>
      <c r="O67" s="61">
        <f t="shared" si="10"/>
        <v>24.571428571428573</v>
      </c>
      <c r="P67" s="61">
        <f t="shared" si="11"/>
        <v>24.571428571428573</v>
      </c>
      <c r="Q67" s="4" t="s">
        <v>1054</v>
      </c>
      <c r="R67" s="4" t="s">
        <v>773</v>
      </c>
      <c r="S67" s="3" t="s">
        <v>1055</v>
      </c>
      <c r="T67" s="4" t="s">
        <v>70</v>
      </c>
      <c r="U67" s="62">
        <v>2020</v>
      </c>
      <c r="V67" s="63">
        <v>691</v>
      </c>
      <c r="W67" s="62" t="s">
        <v>776</v>
      </c>
      <c r="X67" s="127">
        <v>53</v>
      </c>
    </row>
    <row r="68" spans="1:16236" ht="44.25" customHeight="1" thickBot="1" x14ac:dyDescent="0.25">
      <c r="A68" s="56">
        <v>57</v>
      </c>
      <c r="B68" s="70" t="s">
        <v>1048</v>
      </c>
      <c r="C68" s="3" t="s">
        <v>1049</v>
      </c>
      <c r="D68" s="20" t="s">
        <v>1056</v>
      </c>
      <c r="E68" s="20" t="s">
        <v>1057</v>
      </c>
      <c r="F68" s="20" t="s">
        <v>1058</v>
      </c>
      <c r="G68" s="17" t="s">
        <v>170</v>
      </c>
      <c r="H68" s="4">
        <v>1</v>
      </c>
      <c r="I68" s="18">
        <v>44389</v>
      </c>
      <c r="J68" s="58">
        <v>44561</v>
      </c>
      <c r="K68" s="59">
        <f t="shared" si="7"/>
        <v>24.571428571428573</v>
      </c>
      <c r="L68" s="17">
        <v>1</v>
      </c>
      <c r="M68" s="60">
        <f t="shared" si="8"/>
        <v>1</v>
      </c>
      <c r="N68" s="61">
        <f t="shared" si="9"/>
        <v>24.571428571428573</v>
      </c>
      <c r="O68" s="61">
        <f t="shared" si="10"/>
        <v>24.571428571428573</v>
      </c>
      <c r="P68" s="61">
        <f t="shared" si="11"/>
        <v>24.571428571428573</v>
      </c>
      <c r="Q68" s="4" t="s">
        <v>1054</v>
      </c>
      <c r="R68" s="4" t="s">
        <v>773</v>
      </c>
      <c r="S68" s="3" t="s">
        <v>1059</v>
      </c>
      <c r="T68" s="4" t="s">
        <v>70</v>
      </c>
      <c r="U68" s="62">
        <v>2020</v>
      </c>
      <c r="V68" s="63">
        <v>691</v>
      </c>
      <c r="W68" s="62" t="s">
        <v>789</v>
      </c>
      <c r="X68" s="127">
        <v>53</v>
      </c>
    </row>
    <row r="69" spans="1:16236" ht="44.25" customHeight="1" thickBot="1" x14ac:dyDescent="0.25">
      <c r="A69" s="56">
        <v>58</v>
      </c>
      <c r="B69" s="70" t="s">
        <v>1060</v>
      </c>
      <c r="C69" s="3" t="s">
        <v>1061</v>
      </c>
      <c r="D69" s="20" t="s">
        <v>1062</v>
      </c>
      <c r="E69" s="20" t="s">
        <v>1063</v>
      </c>
      <c r="F69" s="20" t="s">
        <v>1064</v>
      </c>
      <c r="G69" s="17" t="s">
        <v>170</v>
      </c>
      <c r="H69" s="4">
        <v>1</v>
      </c>
      <c r="I69" s="18">
        <v>44389</v>
      </c>
      <c r="J69" s="58">
        <v>44561</v>
      </c>
      <c r="K69" s="59">
        <f t="shared" si="7"/>
        <v>24.571428571428573</v>
      </c>
      <c r="L69" s="17">
        <v>1</v>
      </c>
      <c r="M69" s="60">
        <f t="shared" si="8"/>
        <v>1</v>
      </c>
      <c r="N69" s="61">
        <f t="shared" si="9"/>
        <v>24.571428571428573</v>
      </c>
      <c r="O69" s="61">
        <f t="shared" si="10"/>
        <v>24.571428571428573</v>
      </c>
      <c r="P69" s="61">
        <f t="shared" si="11"/>
        <v>24.571428571428573</v>
      </c>
      <c r="Q69" s="4" t="s">
        <v>1065</v>
      </c>
      <c r="R69" s="4" t="s">
        <v>773</v>
      </c>
      <c r="S69" s="3" t="s">
        <v>1066</v>
      </c>
      <c r="T69" s="4" t="s">
        <v>70</v>
      </c>
      <c r="U69" s="62">
        <v>2020</v>
      </c>
      <c r="V69" s="63">
        <v>692</v>
      </c>
      <c r="W69" s="62" t="s">
        <v>776</v>
      </c>
      <c r="X69" s="127">
        <v>54</v>
      </c>
    </row>
    <row r="70" spans="1:16236" ht="44.25" customHeight="1" thickBot="1" x14ac:dyDescent="0.25">
      <c r="A70" s="56">
        <v>59</v>
      </c>
      <c r="B70" s="88" t="s">
        <v>731</v>
      </c>
      <c r="C70" s="3" t="s">
        <v>667</v>
      </c>
      <c r="D70" s="20" t="s">
        <v>1067</v>
      </c>
      <c r="E70" s="71" t="s">
        <v>1068</v>
      </c>
      <c r="F70" s="71" t="s">
        <v>1069</v>
      </c>
      <c r="G70" s="17" t="s">
        <v>170</v>
      </c>
      <c r="H70" s="65">
        <v>2</v>
      </c>
      <c r="I70" s="18">
        <v>44389</v>
      </c>
      <c r="J70" s="66">
        <v>44561</v>
      </c>
      <c r="K70" s="59">
        <f t="shared" ref="K70:K75" si="12">+(J70-I70)/7</f>
        <v>24.571428571428573</v>
      </c>
      <c r="L70" s="17">
        <v>2</v>
      </c>
      <c r="M70" s="60">
        <f t="shared" ref="M70:M80" si="13">+L70/H70</f>
        <v>1</v>
      </c>
      <c r="N70" s="61">
        <f t="shared" ref="N70:N81" si="14">+M70*K70</f>
        <v>24.571428571428573</v>
      </c>
      <c r="O70" s="61">
        <f t="shared" si="10"/>
        <v>24.571428571428573</v>
      </c>
      <c r="P70" s="61">
        <f t="shared" si="11"/>
        <v>24.571428571428573</v>
      </c>
      <c r="Q70" s="4" t="s">
        <v>152</v>
      </c>
      <c r="R70" s="4" t="s">
        <v>773</v>
      </c>
      <c r="S70" s="3" t="s">
        <v>1070</v>
      </c>
      <c r="T70" s="4" t="s">
        <v>584</v>
      </c>
      <c r="U70" s="62">
        <v>2020</v>
      </c>
      <c r="V70" s="63">
        <v>770</v>
      </c>
      <c r="W70" s="62" t="s">
        <v>937</v>
      </c>
      <c r="X70" s="127">
        <v>60</v>
      </c>
    </row>
    <row r="71" spans="1:16236" ht="30" customHeight="1" thickBot="1" x14ac:dyDescent="0.25">
      <c r="A71" s="56">
        <v>60</v>
      </c>
      <c r="B71" s="76" t="s">
        <v>1071</v>
      </c>
      <c r="C71" s="3" t="s">
        <v>1072</v>
      </c>
      <c r="D71" s="20" t="s">
        <v>1073</v>
      </c>
      <c r="E71" s="20" t="s">
        <v>1074</v>
      </c>
      <c r="F71" s="20" t="s">
        <v>1075</v>
      </c>
      <c r="G71" s="17" t="s">
        <v>1076</v>
      </c>
      <c r="H71" s="17">
        <v>5</v>
      </c>
      <c r="I71" s="18">
        <v>44389</v>
      </c>
      <c r="J71" s="58">
        <v>44550</v>
      </c>
      <c r="K71" s="59">
        <f t="shared" si="12"/>
        <v>23</v>
      </c>
      <c r="L71" s="17">
        <v>5</v>
      </c>
      <c r="M71" s="60">
        <f t="shared" si="13"/>
        <v>1</v>
      </c>
      <c r="N71" s="61">
        <f t="shared" si="14"/>
        <v>23</v>
      </c>
      <c r="O71" s="61">
        <f t="shared" si="10"/>
        <v>23</v>
      </c>
      <c r="P71" s="61">
        <f t="shared" si="11"/>
        <v>23</v>
      </c>
      <c r="Q71" s="4" t="s">
        <v>787</v>
      </c>
      <c r="R71" s="4" t="s">
        <v>773</v>
      </c>
      <c r="S71" s="3" t="s">
        <v>1077</v>
      </c>
      <c r="T71" s="4" t="s">
        <v>584</v>
      </c>
      <c r="U71" s="62">
        <v>2020</v>
      </c>
      <c r="V71" s="63">
        <v>730</v>
      </c>
      <c r="W71" s="62" t="s">
        <v>776</v>
      </c>
      <c r="X71" s="127">
        <v>68</v>
      </c>
    </row>
    <row r="72" spans="1:16236" ht="30" customHeight="1" thickBot="1" x14ac:dyDescent="0.25">
      <c r="A72" s="56">
        <v>61</v>
      </c>
      <c r="B72" s="76" t="s">
        <v>1071</v>
      </c>
      <c r="C72" s="3" t="s">
        <v>1072</v>
      </c>
      <c r="D72" s="20" t="s">
        <v>1073</v>
      </c>
      <c r="E72" s="20" t="s">
        <v>1074</v>
      </c>
      <c r="F72" s="20" t="s">
        <v>1078</v>
      </c>
      <c r="G72" s="17" t="s">
        <v>1079</v>
      </c>
      <c r="H72" s="17">
        <v>5</v>
      </c>
      <c r="I72" s="18">
        <v>44389</v>
      </c>
      <c r="J72" s="58">
        <v>44550</v>
      </c>
      <c r="K72" s="59">
        <f t="shared" si="12"/>
        <v>23</v>
      </c>
      <c r="L72" s="17">
        <v>5</v>
      </c>
      <c r="M72" s="60">
        <f t="shared" si="13"/>
        <v>1</v>
      </c>
      <c r="N72" s="61">
        <f t="shared" si="14"/>
        <v>23</v>
      </c>
      <c r="O72" s="61">
        <f t="shared" si="10"/>
        <v>23</v>
      </c>
      <c r="P72" s="61">
        <f t="shared" si="11"/>
        <v>23</v>
      </c>
      <c r="Q72" s="4" t="s">
        <v>787</v>
      </c>
      <c r="R72" s="4" t="s">
        <v>773</v>
      </c>
      <c r="S72" s="3" t="s">
        <v>1077</v>
      </c>
      <c r="T72" s="4" t="s">
        <v>584</v>
      </c>
      <c r="U72" s="62">
        <v>2020</v>
      </c>
      <c r="V72" s="63">
        <v>731</v>
      </c>
      <c r="W72" s="62" t="s">
        <v>789</v>
      </c>
      <c r="X72" s="127">
        <v>68</v>
      </c>
    </row>
    <row r="73" spans="1:16236" ht="30" customHeight="1" thickBot="1" x14ac:dyDescent="0.25">
      <c r="A73" s="56">
        <v>62</v>
      </c>
      <c r="B73" s="76" t="s">
        <v>1080</v>
      </c>
      <c r="C73" s="3" t="s">
        <v>1081</v>
      </c>
      <c r="D73" s="20" t="s">
        <v>1082</v>
      </c>
      <c r="E73" s="20" t="s">
        <v>1083</v>
      </c>
      <c r="F73" s="20" t="s">
        <v>1084</v>
      </c>
      <c r="G73" s="17" t="s">
        <v>170</v>
      </c>
      <c r="H73" s="4">
        <v>1</v>
      </c>
      <c r="I73" s="18">
        <v>44389</v>
      </c>
      <c r="J73" s="58">
        <v>44530</v>
      </c>
      <c r="K73" s="59">
        <f t="shared" si="12"/>
        <v>20.142857142857142</v>
      </c>
      <c r="L73" s="17">
        <v>1</v>
      </c>
      <c r="M73" s="60">
        <f t="shared" si="13"/>
        <v>1</v>
      </c>
      <c r="N73" s="61">
        <f t="shared" si="14"/>
        <v>20.142857142857142</v>
      </c>
      <c r="O73" s="61">
        <f t="shared" si="10"/>
        <v>20.142857142857142</v>
      </c>
      <c r="P73" s="61">
        <f t="shared" si="11"/>
        <v>20.142857142857142</v>
      </c>
      <c r="Q73" s="4" t="s">
        <v>1085</v>
      </c>
      <c r="R73" s="4" t="s">
        <v>773</v>
      </c>
      <c r="S73" s="3" t="s">
        <v>1086</v>
      </c>
      <c r="T73" s="4" t="s">
        <v>584</v>
      </c>
      <c r="U73" s="62">
        <v>2020</v>
      </c>
      <c r="V73" s="63">
        <v>704</v>
      </c>
      <c r="W73" s="62" t="s">
        <v>1087</v>
      </c>
      <c r="X73" s="127">
        <v>74</v>
      </c>
    </row>
    <row r="74" spans="1:16236" ht="30" customHeight="1" thickBot="1" x14ac:dyDescent="0.25">
      <c r="A74" s="56">
        <v>63</v>
      </c>
      <c r="B74" s="76" t="s">
        <v>1088</v>
      </c>
      <c r="C74" s="3" t="s">
        <v>1089</v>
      </c>
      <c r="D74" s="20" t="s">
        <v>1090</v>
      </c>
      <c r="E74" s="20" t="s">
        <v>1091</v>
      </c>
      <c r="F74" s="20" t="s">
        <v>1091</v>
      </c>
      <c r="G74" s="17" t="s">
        <v>724</v>
      </c>
      <c r="H74" s="4">
        <v>1</v>
      </c>
      <c r="I74" s="18">
        <v>44389</v>
      </c>
      <c r="J74" s="58">
        <v>44408</v>
      </c>
      <c r="K74" s="59">
        <f t="shared" si="12"/>
        <v>2.7142857142857144</v>
      </c>
      <c r="L74" s="17">
        <v>1</v>
      </c>
      <c r="M74" s="60">
        <f t="shared" si="13"/>
        <v>1</v>
      </c>
      <c r="N74" s="61">
        <f t="shared" si="14"/>
        <v>2.7142857142857144</v>
      </c>
      <c r="O74" s="61">
        <f t="shared" si="10"/>
        <v>2.7142857142857144</v>
      </c>
      <c r="P74" s="61">
        <f t="shared" si="11"/>
        <v>2.7142857142857144</v>
      </c>
      <c r="Q74" s="4" t="s">
        <v>725</v>
      </c>
      <c r="R74" s="4" t="s">
        <v>773</v>
      </c>
      <c r="S74" s="3" t="s">
        <v>1092</v>
      </c>
      <c r="T74" s="4" t="s">
        <v>584</v>
      </c>
      <c r="U74" s="62">
        <v>2020</v>
      </c>
      <c r="V74" s="63">
        <v>849</v>
      </c>
      <c r="W74" s="62" t="s">
        <v>776</v>
      </c>
      <c r="X74" s="127">
        <v>79</v>
      </c>
    </row>
    <row r="75" spans="1:16236" ht="70.5" customHeight="1" thickBot="1" x14ac:dyDescent="0.25">
      <c r="A75" s="56">
        <v>64</v>
      </c>
      <c r="B75" s="76" t="s">
        <v>1093</v>
      </c>
      <c r="C75" s="3" t="s">
        <v>1094</v>
      </c>
      <c r="D75" s="20" t="s">
        <v>1095</v>
      </c>
      <c r="E75" s="20" t="s">
        <v>1096</v>
      </c>
      <c r="F75" s="20" t="s">
        <v>1097</v>
      </c>
      <c r="G75" s="17" t="s">
        <v>126</v>
      </c>
      <c r="H75" s="4">
        <v>1</v>
      </c>
      <c r="I75" s="18">
        <v>44389</v>
      </c>
      <c r="J75" s="58">
        <v>44561</v>
      </c>
      <c r="K75" s="59">
        <f t="shared" si="12"/>
        <v>24.571428571428573</v>
      </c>
      <c r="L75" s="17">
        <v>1</v>
      </c>
      <c r="M75" s="60">
        <f t="shared" si="13"/>
        <v>1</v>
      </c>
      <c r="N75" s="61">
        <f t="shared" si="14"/>
        <v>24.571428571428573</v>
      </c>
      <c r="O75" s="61">
        <f t="shared" si="10"/>
        <v>24.571428571428573</v>
      </c>
      <c r="P75" s="61">
        <f t="shared" si="11"/>
        <v>24.571428571428573</v>
      </c>
      <c r="Q75" s="4" t="s">
        <v>1098</v>
      </c>
      <c r="R75" s="4" t="s">
        <v>773</v>
      </c>
      <c r="S75" s="3" t="s">
        <v>1099</v>
      </c>
      <c r="T75" s="4" t="s">
        <v>584</v>
      </c>
      <c r="U75" s="62">
        <v>2020</v>
      </c>
      <c r="V75" s="4">
        <v>677</v>
      </c>
      <c r="W75" s="62" t="s">
        <v>776</v>
      </c>
      <c r="X75" s="127">
        <v>80</v>
      </c>
    </row>
    <row r="76" spans="1:16236" s="1" customFormat="1" ht="31.5" customHeight="1" thickBot="1" x14ac:dyDescent="0.25">
      <c r="A76" s="56">
        <v>65</v>
      </c>
      <c r="B76" s="79" t="s">
        <v>1100</v>
      </c>
      <c r="C76" s="80" t="s">
        <v>1101</v>
      </c>
      <c r="D76" s="20" t="s">
        <v>1102</v>
      </c>
      <c r="E76" s="20" t="s">
        <v>1103</v>
      </c>
      <c r="F76" s="20" t="s">
        <v>1104</v>
      </c>
      <c r="G76" s="64" t="s">
        <v>724</v>
      </c>
      <c r="H76" s="65">
        <v>1</v>
      </c>
      <c r="I76" s="77">
        <v>44008</v>
      </c>
      <c r="J76" s="66">
        <v>44043</v>
      </c>
      <c r="K76" s="78">
        <v>26.857142857142858</v>
      </c>
      <c r="L76" s="17">
        <v>1</v>
      </c>
      <c r="M76" s="60">
        <f t="shared" si="13"/>
        <v>1</v>
      </c>
      <c r="N76" s="61">
        <f t="shared" si="14"/>
        <v>26.857142857142858</v>
      </c>
      <c r="O76" s="61">
        <f t="shared" si="10"/>
        <v>26.857142857142858</v>
      </c>
      <c r="P76" s="61">
        <f t="shared" si="11"/>
        <v>26.857142857142858</v>
      </c>
      <c r="Q76" s="6" t="s">
        <v>725</v>
      </c>
      <c r="R76" s="4" t="s">
        <v>773</v>
      </c>
      <c r="S76" s="3" t="s">
        <v>1105</v>
      </c>
      <c r="T76" s="4" t="s">
        <v>1106</v>
      </c>
      <c r="U76" s="9">
        <v>2019</v>
      </c>
      <c r="V76" s="82">
        <v>577</v>
      </c>
      <c r="W76" s="4" t="s">
        <v>1107</v>
      </c>
    </row>
    <row r="77" spans="1:16236" s="1" customFormat="1" ht="31.5" customHeight="1" thickBot="1" x14ac:dyDescent="0.25">
      <c r="A77" s="56">
        <v>66</v>
      </c>
      <c r="B77" s="79" t="s">
        <v>1108</v>
      </c>
      <c r="C77" s="80" t="s">
        <v>1109</v>
      </c>
      <c r="D77" s="20" t="s">
        <v>1110</v>
      </c>
      <c r="E77" s="20" t="s">
        <v>1111</v>
      </c>
      <c r="F77" s="20" t="s">
        <v>1112</v>
      </c>
      <c r="G77" s="64" t="s">
        <v>724</v>
      </c>
      <c r="H77" s="65">
        <v>1</v>
      </c>
      <c r="I77" s="77">
        <v>44008</v>
      </c>
      <c r="J77" s="66">
        <v>44043</v>
      </c>
      <c r="K77" s="78">
        <v>26.857142857142858</v>
      </c>
      <c r="L77" s="17">
        <v>1</v>
      </c>
      <c r="M77" s="60">
        <f t="shared" si="13"/>
        <v>1</v>
      </c>
      <c r="N77" s="61">
        <f t="shared" si="14"/>
        <v>26.857142857142858</v>
      </c>
      <c r="O77" s="61">
        <f t="shared" si="10"/>
        <v>26.857142857142858</v>
      </c>
      <c r="P77" s="61">
        <f t="shared" si="11"/>
        <v>26.857142857142858</v>
      </c>
      <c r="Q77" s="6" t="s">
        <v>171</v>
      </c>
      <c r="R77" s="4" t="s">
        <v>773</v>
      </c>
      <c r="S77" s="3" t="s">
        <v>1113</v>
      </c>
      <c r="T77" s="4" t="s">
        <v>1106</v>
      </c>
      <c r="U77" s="9">
        <v>2019</v>
      </c>
      <c r="V77" s="81">
        <v>636</v>
      </c>
      <c r="W77" s="4" t="s">
        <v>1107</v>
      </c>
    </row>
    <row r="78" spans="1:16236" s="1" customFormat="1" ht="31.5" customHeight="1" thickBot="1" x14ac:dyDescent="0.25">
      <c r="A78" s="56">
        <v>67</v>
      </c>
      <c r="B78" s="79" t="s">
        <v>1114</v>
      </c>
      <c r="C78" s="80" t="s">
        <v>1115</v>
      </c>
      <c r="D78" s="20" t="s">
        <v>1116</v>
      </c>
      <c r="E78" s="20" t="s">
        <v>1117</v>
      </c>
      <c r="F78" s="20" t="s">
        <v>1118</v>
      </c>
      <c r="G78" s="64" t="s">
        <v>170</v>
      </c>
      <c r="H78" s="65">
        <v>1</v>
      </c>
      <c r="I78" s="77">
        <v>44008</v>
      </c>
      <c r="J78" s="66">
        <v>44196</v>
      </c>
      <c r="K78" s="78">
        <v>26.857142857142858</v>
      </c>
      <c r="L78" s="17">
        <v>1</v>
      </c>
      <c r="M78" s="60">
        <f t="shared" si="13"/>
        <v>1</v>
      </c>
      <c r="N78" s="61">
        <f t="shared" si="14"/>
        <v>26.857142857142858</v>
      </c>
      <c r="O78" s="61">
        <f t="shared" si="10"/>
        <v>26.857142857142858</v>
      </c>
      <c r="P78" s="61">
        <f t="shared" si="11"/>
        <v>26.857142857142858</v>
      </c>
      <c r="Q78" s="6" t="s">
        <v>171</v>
      </c>
      <c r="R78" s="4" t="s">
        <v>773</v>
      </c>
      <c r="S78" s="3" t="s">
        <v>1119</v>
      </c>
      <c r="T78" s="4" t="s">
        <v>1106</v>
      </c>
      <c r="U78" s="9">
        <v>2019</v>
      </c>
      <c r="V78" s="81">
        <v>637</v>
      </c>
      <c r="W78" s="4" t="s">
        <v>1107</v>
      </c>
    </row>
    <row r="79" spans="1:16236" s="128" customFormat="1" ht="103.5" customHeight="1" thickBot="1" x14ac:dyDescent="0.25">
      <c r="A79" s="56">
        <v>68</v>
      </c>
      <c r="B79" s="79" t="s">
        <v>737</v>
      </c>
      <c r="C79" s="80" t="s">
        <v>738</v>
      </c>
      <c r="D79" s="20" t="s">
        <v>1120</v>
      </c>
      <c r="E79" s="20" t="s">
        <v>1121</v>
      </c>
      <c r="F79" s="20" t="s">
        <v>1122</v>
      </c>
      <c r="G79" s="64" t="s">
        <v>170</v>
      </c>
      <c r="H79" s="65">
        <v>1</v>
      </c>
      <c r="I79" s="77">
        <v>44008</v>
      </c>
      <c r="J79" s="66">
        <v>44165</v>
      </c>
      <c r="K79" s="78">
        <v>26.857142857142858</v>
      </c>
      <c r="L79" s="17">
        <v>1</v>
      </c>
      <c r="M79" s="60">
        <f t="shared" si="13"/>
        <v>1</v>
      </c>
      <c r="N79" s="61">
        <f t="shared" si="14"/>
        <v>26.857142857142858</v>
      </c>
      <c r="O79" s="61">
        <f t="shared" si="10"/>
        <v>26.857142857142858</v>
      </c>
      <c r="P79" s="61">
        <f t="shared" si="11"/>
        <v>26.857142857142858</v>
      </c>
      <c r="Q79" s="6" t="s">
        <v>171</v>
      </c>
      <c r="R79" s="4" t="s">
        <v>773</v>
      </c>
      <c r="S79" s="3" t="s">
        <v>1123</v>
      </c>
      <c r="T79" s="4" t="s">
        <v>1106</v>
      </c>
      <c r="U79" s="9">
        <v>2019</v>
      </c>
      <c r="V79" s="81">
        <v>638</v>
      </c>
      <c r="W79" s="4" t="s">
        <v>1107</v>
      </c>
      <c r="X79" s="1"/>
      <c r="Y79" s="131"/>
      <c r="Z79" s="1"/>
      <c r="AA79" s="1"/>
      <c r="AB79" s="32"/>
      <c r="AC79" s="132"/>
      <c r="AD79" s="133"/>
      <c r="AE79" s="134"/>
      <c r="AF79" s="134"/>
      <c r="AG79" s="134"/>
      <c r="AH79" s="135"/>
      <c r="AI79" s="131"/>
      <c r="AJ79" s="136"/>
      <c r="AK79" s="136"/>
      <c r="AL79" s="137"/>
      <c r="AM79" s="135"/>
      <c r="AN79" s="138"/>
      <c r="AO79" s="139"/>
      <c r="AP79" s="139"/>
      <c r="AQ79" s="139"/>
      <c r="AR79" s="11"/>
      <c r="AS79" s="131"/>
      <c r="AT79" s="41"/>
      <c r="AU79" s="131"/>
      <c r="AV79" s="2"/>
      <c r="AW79" s="131"/>
      <c r="AX79" s="131"/>
      <c r="AY79" s="1"/>
      <c r="AZ79" s="1"/>
      <c r="BA79" s="32"/>
      <c r="BB79" s="132"/>
      <c r="BC79" s="133"/>
      <c r="BD79" s="134"/>
      <c r="BE79" s="134"/>
      <c r="BF79" s="134"/>
      <c r="BG79" s="135"/>
      <c r="BH79" s="131"/>
      <c r="BI79" s="136"/>
      <c r="BJ79" s="136"/>
      <c r="BK79" s="137"/>
      <c r="BL79" s="135"/>
      <c r="BM79" s="138"/>
      <c r="BN79" s="139"/>
      <c r="BO79" s="139"/>
      <c r="BP79" s="139"/>
      <c r="BQ79" s="11"/>
      <c r="BR79" s="131"/>
      <c r="BS79" s="41"/>
      <c r="BT79" s="131"/>
      <c r="BU79" s="130"/>
      <c r="BV79" s="81"/>
      <c r="BW79" s="4"/>
      <c r="BX79" s="1"/>
      <c r="BY79" s="1"/>
      <c r="BZ79" s="56"/>
      <c r="CA79" s="79"/>
      <c r="CB79" s="80"/>
      <c r="CC79" s="20"/>
      <c r="CD79" s="20"/>
      <c r="CE79" s="20"/>
      <c r="CF79" s="64"/>
      <c r="CG79" s="65"/>
      <c r="CH79" s="77"/>
      <c r="CI79" s="66"/>
      <c r="CJ79" s="78"/>
      <c r="CK79" s="17"/>
      <c r="CL79" s="60"/>
      <c r="CM79" s="61"/>
      <c r="CN79" s="61"/>
      <c r="CO79" s="61"/>
      <c r="CP79" s="6"/>
      <c r="CQ79" s="4"/>
      <c r="CR79" s="3"/>
      <c r="CS79" s="4"/>
      <c r="CT79" s="9"/>
      <c r="CU79" s="81"/>
      <c r="CV79" s="4"/>
      <c r="CW79" s="1"/>
      <c r="CX79" s="1"/>
      <c r="CY79" s="56"/>
      <c r="CZ79" s="79"/>
      <c r="DA79" s="80"/>
      <c r="DB79" s="20"/>
      <c r="DC79" s="20"/>
      <c r="DD79" s="20"/>
      <c r="DE79" s="64"/>
      <c r="DF79" s="65"/>
      <c r="DG79" s="77"/>
      <c r="DH79" s="66"/>
      <c r="DI79" s="78"/>
      <c r="DJ79" s="17"/>
      <c r="DK79" s="60"/>
      <c r="DL79" s="61"/>
      <c r="DM79" s="61"/>
      <c r="DN79" s="61"/>
      <c r="DO79" s="6"/>
      <c r="DP79" s="4"/>
      <c r="DQ79" s="3"/>
      <c r="DR79" s="4"/>
      <c r="DS79" s="9"/>
      <c r="DT79" s="81"/>
      <c r="DU79" s="4"/>
      <c r="DV79" s="1"/>
      <c r="DW79" s="1"/>
      <c r="DX79" s="56"/>
      <c r="DY79" s="79"/>
      <c r="DZ79" s="80"/>
      <c r="EA79" s="20"/>
      <c r="EB79" s="20"/>
      <c r="EC79" s="20"/>
      <c r="ED79" s="64"/>
      <c r="EE79" s="65"/>
      <c r="EF79" s="77"/>
      <c r="EG79" s="66"/>
      <c r="EH79" s="78"/>
      <c r="EI79" s="17"/>
      <c r="EJ79" s="60"/>
      <c r="EK79" s="61"/>
      <c r="EL79" s="61"/>
      <c r="EM79" s="61"/>
      <c r="EN79" s="6"/>
      <c r="EO79" s="4"/>
      <c r="EP79" s="3"/>
      <c r="EQ79" s="4"/>
      <c r="ER79" s="9"/>
      <c r="ES79" s="81"/>
      <c r="ET79" s="4"/>
      <c r="EU79" s="1"/>
      <c r="EV79" s="1"/>
      <c r="EW79" s="56"/>
      <c r="EX79" s="79"/>
      <c r="EY79" s="80"/>
      <c r="EZ79" s="20"/>
      <c r="FA79" s="20"/>
      <c r="FB79" s="20"/>
      <c r="FC79" s="64"/>
      <c r="FD79" s="65"/>
      <c r="FE79" s="77"/>
      <c r="FF79" s="66"/>
      <c r="FG79" s="78"/>
      <c r="FH79" s="17"/>
      <c r="FI79" s="60"/>
      <c r="FJ79" s="61"/>
      <c r="FK79" s="61"/>
      <c r="FL79" s="61"/>
      <c r="FM79" s="6"/>
      <c r="FN79" s="4"/>
      <c r="FO79" s="3"/>
      <c r="FP79" s="4"/>
      <c r="FQ79" s="9"/>
      <c r="FR79" s="81"/>
      <c r="FS79" s="4"/>
      <c r="FT79" s="1"/>
      <c r="FU79" s="1"/>
      <c r="FV79" s="56"/>
      <c r="FW79" s="79"/>
      <c r="FX79" s="80"/>
      <c r="FY79" s="20"/>
      <c r="FZ79" s="20"/>
      <c r="GA79" s="20"/>
      <c r="GB79" s="64"/>
      <c r="GC79" s="65"/>
      <c r="GD79" s="77"/>
      <c r="GE79" s="66"/>
      <c r="GF79" s="78"/>
      <c r="GG79" s="17"/>
      <c r="GH79" s="60"/>
      <c r="GI79" s="61"/>
      <c r="GJ79" s="61"/>
      <c r="GK79" s="61"/>
      <c r="GL79" s="6"/>
      <c r="GM79" s="4"/>
      <c r="GN79" s="3"/>
      <c r="GO79" s="4"/>
      <c r="GP79" s="9"/>
      <c r="GQ79" s="81"/>
      <c r="GR79" s="4"/>
      <c r="GS79" s="1"/>
      <c r="GT79" s="1"/>
      <c r="GU79" s="56"/>
      <c r="GV79" s="79"/>
      <c r="GW79" s="80"/>
      <c r="GX79" s="20"/>
      <c r="GY79" s="20"/>
      <c r="GZ79" s="20"/>
      <c r="HA79" s="64"/>
      <c r="HB79" s="65"/>
      <c r="HC79" s="77"/>
      <c r="HD79" s="66"/>
      <c r="HE79" s="78"/>
      <c r="HF79" s="17"/>
      <c r="HG79" s="60"/>
      <c r="HH79" s="61"/>
      <c r="HI79" s="61"/>
      <c r="HJ79" s="61"/>
      <c r="HK79" s="6"/>
      <c r="HL79" s="4"/>
      <c r="HM79" s="3"/>
      <c r="HN79" s="4"/>
      <c r="HO79" s="9"/>
      <c r="HP79" s="81"/>
      <c r="HQ79" s="4"/>
      <c r="HR79" s="1"/>
      <c r="HS79" s="1"/>
      <c r="HT79" s="56"/>
      <c r="HU79" s="79"/>
      <c r="HV79" s="80"/>
      <c r="HW79" s="20"/>
      <c r="HX79" s="20"/>
      <c r="HY79" s="20"/>
      <c r="HZ79" s="64"/>
      <c r="IA79" s="65"/>
      <c r="IB79" s="77"/>
      <c r="IC79" s="66"/>
      <c r="ID79" s="78"/>
      <c r="IE79" s="17"/>
      <c r="IF79" s="60"/>
      <c r="IG79" s="61"/>
      <c r="IH79" s="61"/>
      <c r="II79" s="61"/>
      <c r="IJ79" s="6"/>
      <c r="IK79" s="4"/>
      <c r="IL79" s="3"/>
      <c r="IM79" s="4"/>
      <c r="IN79" s="9"/>
      <c r="IO79" s="81"/>
      <c r="IP79" s="4"/>
      <c r="IQ79" s="1"/>
      <c r="IR79" s="1"/>
      <c r="IS79" s="56"/>
      <c r="IT79" s="79"/>
      <c r="IU79" s="80"/>
      <c r="IV79" s="20"/>
      <c r="IW79" s="20"/>
      <c r="IX79" s="20"/>
      <c r="IY79" s="64"/>
      <c r="IZ79" s="65"/>
      <c r="JA79" s="77"/>
      <c r="JB79" s="66"/>
      <c r="JC79" s="78"/>
      <c r="JD79" s="17"/>
      <c r="JE79" s="60"/>
      <c r="JF79" s="61"/>
      <c r="JG79" s="61"/>
      <c r="JH79" s="61"/>
      <c r="JI79" s="6"/>
      <c r="JJ79" s="4"/>
      <c r="JK79" s="3"/>
      <c r="JL79" s="4"/>
      <c r="JM79" s="9"/>
      <c r="JN79" s="81"/>
      <c r="JO79" s="4"/>
      <c r="JP79" s="1"/>
      <c r="JQ79" s="1"/>
      <c r="JR79" s="56"/>
      <c r="JS79" s="79"/>
      <c r="JT79" s="80"/>
      <c r="JU79" s="20"/>
      <c r="JV79" s="20"/>
      <c r="JW79" s="20"/>
      <c r="JX79" s="64"/>
      <c r="JY79" s="65"/>
      <c r="JZ79" s="77"/>
      <c r="KA79" s="66"/>
      <c r="KB79" s="78"/>
      <c r="KC79" s="17"/>
      <c r="KD79" s="60"/>
      <c r="KE79" s="61"/>
      <c r="KF79" s="61"/>
      <c r="KG79" s="61"/>
      <c r="KH79" s="6"/>
      <c r="KI79" s="4"/>
      <c r="KJ79" s="3"/>
      <c r="KK79" s="4"/>
      <c r="KL79" s="9"/>
      <c r="KM79" s="81"/>
      <c r="KN79" s="4"/>
      <c r="KO79" s="1"/>
      <c r="KP79" s="1"/>
      <c r="KQ79" s="56"/>
      <c r="KR79" s="79"/>
      <c r="KS79" s="80"/>
      <c r="KT79" s="20"/>
      <c r="KU79" s="20"/>
      <c r="KV79" s="20"/>
      <c r="KW79" s="64"/>
      <c r="KX79" s="65"/>
      <c r="KY79" s="77"/>
      <c r="KZ79" s="66"/>
      <c r="LA79" s="78"/>
      <c r="LB79" s="17"/>
      <c r="LC79" s="60"/>
      <c r="LD79" s="61"/>
      <c r="LE79" s="61"/>
      <c r="LF79" s="61"/>
      <c r="LG79" s="6"/>
      <c r="LH79" s="4"/>
      <c r="LI79" s="3"/>
      <c r="LJ79" s="4"/>
      <c r="LK79" s="9"/>
      <c r="LL79" s="81"/>
      <c r="LM79" s="4"/>
      <c r="LN79" s="1"/>
      <c r="LO79" s="1"/>
      <c r="LP79" s="56"/>
      <c r="LQ79" s="79"/>
      <c r="LR79" s="80"/>
      <c r="LS79" s="20"/>
      <c r="LT79" s="20"/>
      <c r="LU79" s="20"/>
      <c r="LV79" s="64"/>
      <c r="LW79" s="65"/>
      <c r="LX79" s="77"/>
      <c r="LY79" s="66"/>
      <c r="LZ79" s="78"/>
      <c r="MA79" s="17"/>
      <c r="MB79" s="60"/>
      <c r="MC79" s="61"/>
      <c r="MD79" s="61"/>
      <c r="ME79" s="61"/>
      <c r="MF79" s="6"/>
      <c r="MG79" s="4"/>
      <c r="MH79" s="3"/>
      <c r="MI79" s="4"/>
      <c r="MJ79" s="9"/>
      <c r="MK79" s="81"/>
      <c r="ML79" s="4"/>
      <c r="MM79" s="1"/>
      <c r="MN79" s="1"/>
      <c r="MO79" s="56"/>
      <c r="MP79" s="79"/>
      <c r="MQ79" s="80"/>
      <c r="MR79" s="20"/>
      <c r="MS79" s="20"/>
      <c r="MT79" s="20"/>
      <c r="MU79" s="64"/>
      <c r="MV79" s="65"/>
      <c r="MW79" s="77"/>
      <c r="MX79" s="66"/>
      <c r="MY79" s="78"/>
      <c r="MZ79" s="17"/>
      <c r="NA79" s="60"/>
      <c r="NB79" s="61"/>
      <c r="NC79" s="61"/>
      <c r="ND79" s="61"/>
      <c r="NE79" s="6"/>
      <c r="NF79" s="4"/>
      <c r="NG79" s="3"/>
      <c r="NH79" s="4"/>
      <c r="NI79" s="9"/>
      <c r="NJ79" s="81"/>
      <c r="NK79" s="4"/>
      <c r="NL79" s="1"/>
      <c r="NM79" s="1"/>
      <c r="NN79" s="56"/>
      <c r="NO79" s="79"/>
      <c r="NP79" s="80"/>
      <c r="NQ79" s="20"/>
      <c r="NR79" s="20"/>
      <c r="NS79" s="20"/>
      <c r="NT79" s="64"/>
      <c r="NU79" s="65"/>
      <c r="NV79" s="77"/>
      <c r="NW79" s="66"/>
      <c r="NX79" s="78"/>
      <c r="NY79" s="17"/>
      <c r="NZ79" s="60"/>
      <c r="OA79" s="61"/>
      <c r="OB79" s="61"/>
      <c r="OC79" s="61"/>
      <c r="OD79" s="6"/>
      <c r="OE79" s="4"/>
      <c r="OF79" s="3"/>
      <c r="OG79" s="4"/>
      <c r="OH79" s="9"/>
      <c r="OI79" s="81"/>
      <c r="OJ79" s="4"/>
      <c r="OK79" s="1"/>
      <c r="OL79" s="1"/>
      <c r="OM79" s="56"/>
      <c r="ON79" s="79"/>
      <c r="OO79" s="80"/>
      <c r="OP79" s="20"/>
      <c r="OQ79" s="20"/>
      <c r="OR79" s="20"/>
      <c r="OS79" s="64"/>
      <c r="OT79" s="65"/>
      <c r="OU79" s="77"/>
      <c r="OV79" s="66"/>
      <c r="OW79" s="78"/>
      <c r="OX79" s="17"/>
      <c r="OY79" s="60"/>
      <c r="OZ79" s="61"/>
      <c r="PA79" s="61"/>
      <c r="PB79" s="61"/>
      <c r="PC79" s="6"/>
      <c r="PD79" s="4"/>
      <c r="PE79" s="3"/>
      <c r="PF79" s="4"/>
      <c r="PG79" s="9"/>
      <c r="PH79" s="81"/>
      <c r="PI79" s="4"/>
      <c r="PJ79" s="1"/>
      <c r="PK79" s="1"/>
      <c r="PL79" s="56"/>
      <c r="PM79" s="79"/>
      <c r="PN79" s="80"/>
      <c r="PO79" s="20"/>
      <c r="PP79" s="20"/>
      <c r="PQ79" s="20"/>
      <c r="PR79" s="64"/>
      <c r="PS79" s="65"/>
      <c r="PT79" s="77"/>
      <c r="PU79" s="66"/>
      <c r="PV79" s="78"/>
      <c r="PW79" s="17"/>
      <c r="PX79" s="60"/>
      <c r="PY79" s="61"/>
      <c r="PZ79" s="61"/>
      <c r="QA79" s="61"/>
      <c r="QB79" s="6"/>
      <c r="QC79" s="4"/>
      <c r="QD79" s="3"/>
      <c r="QE79" s="4"/>
      <c r="QF79" s="9"/>
      <c r="QG79" s="81"/>
      <c r="QH79" s="4"/>
      <c r="QI79" s="1"/>
      <c r="QJ79" s="1"/>
      <c r="QK79" s="56"/>
      <c r="QL79" s="79"/>
      <c r="QM79" s="80"/>
      <c r="QN79" s="20"/>
      <c r="QO79" s="20"/>
      <c r="QP79" s="20"/>
      <c r="QQ79" s="64"/>
      <c r="QR79" s="65"/>
      <c r="QS79" s="77"/>
      <c r="QT79" s="66"/>
      <c r="QU79" s="78"/>
      <c r="QV79" s="17"/>
      <c r="QW79" s="60"/>
      <c r="QX79" s="61"/>
      <c r="QY79" s="61"/>
      <c r="QZ79" s="61"/>
      <c r="RA79" s="6"/>
      <c r="RB79" s="4"/>
      <c r="RC79" s="3"/>
      <c r="RD79" s="4"/>
      <c r="RE79" s="9"/>
      <c r="RF79" s="81"/>
      <c r="RG79" s="4"/>
      <c r="RH79" s="1"/>
      <c r="RI79" s="1"/>
      <c r="RJ79" s="56"/>
      <c r="RK79" s="79"/>
      <c r="RL79" s="80"/>
      <c r="RM79" s="20"/>
      <c r="RN79" s="20"/>
      <c r="RO79" s="20"/>
      <c r="RP79" s="64"/>
      <c r="RQ79" s="65"/>
      <c r="RR79" s="77"/>
      <c r="RS79" s="66"/>
      <c r="RT79" s="78"/>
      <c r="RU79" s="17"/>
      <c r="RV79" s="60"/>
      <c r="RW79" s="61"/>
      <c r="RX79" s="61"/>
      <c r="RY79" s="61"/>
      <c r="RZ79" s="6"/>
      <c r="SA79" s="4"/>
      <c r="SB79" s="3"/>
      <c r="SC79" s="4"/>
      <c r="SD79" s="9"/>
      <c r="SE79" s="81"/>
      <c r="SF79" s="4"/>
      <c r="SG79" s="1"/>
      <c r="SH79" s="1"/>
      <c r="SI79" s="56"/>
      <c r="SJ79" s="79"/>
      <c r="SK79" s="80"/>
      <c r="SL79" s="20"/>
      <c r="SM79" s="20"/>
      <c r="SN79" s="20"/>
      <c r="SO79" s="64"/>
      <c r="SP79" s="65"/>
      <c r="SQ79" s="77"/>
      <c r="SR79" s="66"/>
      <c r="SS79" s="78"/>
      <c r="ST79" s="17"/>
      <c r="SU79" s="60"/>
      <c r="SV79" s="61"/>
      <c r="SW79" s="61"/>
      <c r="SX79" s="61"/>
      <c r="SY79" s="6"/>
      <c r="SZ79" s="4"/>
      <c r="TA79" s="3"/>
      <c r="TB79" s="4"/>
      <c r="TC79" s="9"/>
      <c r="TD79" s="81"/>
      <c r="TE79" s="4"/>
      <c r="TF79" s="1"/>
      <c r="TG79" s="1"/>
      <c r="TH79" s="56"/>
      <c r="TI79" s="79"/>
      <c r="TJ79" s="80"/>
      <c r="TK79" s="20"/>
      <c r="TL79" s="20"/>
      <c r="TM79" s="20"/>
      <c r="TN79" s="64"/>
      <c r="TO79" s="65"/>
      <c r="TP79" s="77"/>
      <c r="TQ79" s="66"/>
      <c r="TR79" s="78"/>
      <c r="TS79" s="17"/>
      <c r="TT79" s="60"/>
      <c r="TU79" s="61"/>
      <c r="TV79" s="61"/>
      <c r="TW79" s="61"/>
      <c r="TX79" s="6"/>
      <c r="TY79" s="4"/>
      <c r="TZ79" s="3"/>
      <c r="UA79" s="4"/>
      <c r="UB79" s="9"/>
      <c r="UC79" s="81"/>
      <c r="UD79" s="4"/>
      <c r="UE79" s="1"/>
      <c r="UF79" s="1"/>
      <c r="UG79" s="56"/>
      <c r="UH79" s="79"/>
      <c r="UI79" s="80"/>
      <c r="UJ79" s="20"/>
      <c r="UK79" s="20"/>
      <c r="UL79" s="20"/>
      <c r="UM79" s="64"/>
      <c r="UN79" s="65"/>
      <c r="UO79" s="77"/>
      <c r="UP79" s="66"/>
      <c r="UQ79" s="78"/>
      <c r="UR79" s="17"/>
      <c r="US79" s="60"/>
      <c r="UT79" s="61"/>
      <c r="UU79" s="61"/>
      <c r="UV79" s="61"/>
      <c r="UW79" s="6"/>
      <c r="UX79" s="4"/>
      <c r="UY79" s="3"/>
      <c r="UZ79" s="4"/>
      <c r="VA79" s="9"/>
      <c r="VB79" s="81"/>
      <c r="VC79" s="4"/>
      <c r="VD79" s="1"/>
      <c r="VE79" s="1"/>
      <c r="VF79" s="56"/>
      <c r="VG79" s="79"/>
      <c r="VH79" s="80"/>
      <c r="VI79" s="20"/>
      <c r="VJ79" s="20"/>
      <c r="VK79" s="20"/>
      <c r="VL79" s="64"/>
      <c r="VM79" s="65"/>
      <c r="VN79" s="77"/>
      <c r="VO79" s="66"/>
      <c r="VP79" s="78"/>
      <c r="VQ79" s="17"/>
      <c r="VR79" s="60"/>
      <c r="VS79" s="61"/>
      <c r="VT79" s="61"/>
      <c r="VU79" s="61"/>
      <c r="VV79" s="6"/>
      <c r="VW79" s="4"/>
      <c r="VX79" s="3"/>
      <c r="VY79" s="4"/>
      <c r="VZ79" s="9"/>
      <c r="WA79" s="81"/>
      <c r="WB79" s="4"/>
      <c r="WC79" s="1"/>
      <c r="WD79" s="1"/>
      <c r="WE79" s="56"/>
      <c r="WF79" s="79"/>
      <c r="WG79" s="80"/>
      <c r="WH79" s="20"/>
      <c r="WI79" s="20"/>
      <c r="WJ79" s="20"/>
      <c r="WK79" s="64"/>
      <c r="WL79" s="65"/>
      <c r="WM79" s="77"/>
      <c r="WN79" s="66"/>
      <c r="WO79" s="78"/>
      <c r="WP79" s="17"/>
      <c r="WQ79" s="60"/>
      <c r="WR79" s="61"/>
      <c r="WS79" s="61"/>
      <c r="WT79" s="61"/>
      <c r="WU79" s="6"/>
      <c r="WV79" s="4"/>
      <c r="WW79" s="3"/>
      <c r="WX79" s="4"/>
      <c r="WY79" s="9"/>
      <c r="WZ79" s="81"/>
      <c r="XA79" s="4"/>
      <c r="XB79" s="1"/>
      <c r="XC79" s="1"/>
      <c r="XD79" s="56"/>
      <c r="XE79" s="79"/>
      <c r="XF79" s="80"/>
      <c r="XG79" s="20"/>
      <c r="XH79" s="20"/>
      <c r="XI79" s="20"/>
      <c r="XJ79" s="64"/>
      <c r="XK79" s="65"/>
      <c r="XL79" s="77"/>
      <c r="XM79" s="66"/>
      <c r="XN79" s="78"/>
      <c r="XO79" s="17"/>
      <c r="XP79" s="60"/>
      <c r="XQ79" s="61"/>
      <c r="XR79" s="61"/>
      <c r="XS79" s="61"/>
      <c r="XT79" s="6"/>
      <c r="XU79" s="4"/>
      <c r="XV79" s="3"/>
      <c r="XW79" s="4"/>
      <c r="XX79" s="9"/>
      <c r="XY79" s="81"/>
      <c r="XZ79" s="4"/>
      <c r="YA79" s="1"/>
      <c r="YB79" s="1"/>
      <c r="YC79" s="56"/>
      <c r="YD79" s="79"/>
      <c r="YE79" s="80"/>
      <c r="YF79" s="20"/>
      <c r="YG79" s="20"/>
      <c r="YH79" s="20"/>
      <c r="YI79" s="64"/>
      <c r="YJ79" s="65"/>
      <c r="YK79" s="77"/>
      <c r="YL79" s="66"/>
      <c r="YM79" s="78"/>
      <c r="YN79" s="17"/>
      <c r="YO79" s="60"/>
      <c r="YP79" s="61"/>
      <c r="YQ79" s="61"/>
      <c r="YR79" s="61"/>
      <c r="YS79" s="6"/>
      <c r="YT79" s="4"/>
      <c r="YU79" s="3"/>
      <c r="YV79" s="4"/>
      <c r="YW79" s="9"/>
      <c r="YX79" s="81"/>
      <c r="YY79" s="4"/>
      <c r="YZ79" s="1"/>
      <c r="ZA79" s="1"/>
      <c r="ZB79" s="56"/>
      <c r="ZC79" s="79"/>
      <c r="ZD79" s="80"/>
      <c r="ZE79" s="20"/>
      <c r="ZF79" s="20"/>
      <c r="ZG79" s="20"/>
      <c r="ZH79" s="64"/>
      <c r="ZI79" s="65"/>
      <c r="ZJ79" s="77"/>
      <c r="ZK79" s="66"/>
      <c r="ZL79" s="78"/>
      <c r="ZM79" s="17"/>
      <c r="ZN79" s="60"/>
      <c r="ZO79" s="61"/>
      <c r="ZP79" s="61"/>
      <c r="ZQ79" s="61"/>
      <c r="ZR79" s="6"/>
      <c r="ZS79" s="4"/>
      <c r="ZT79" s="3"/>
      <c r="ZU79" s="4"/>
      <c r="ZV79" s="9"/>
      <c r="ZW79" s="81"/>
      <c r="ZX79" s="4"/>
      <c r="ZY79" s="1"/>
      <c r="ZZ79" s="1"/>
      <c r="AAA79" s="56"/>
      <c r="AAB79" s="79"/>
      <c r="AAC79" s="80"/>
      <c r="AAD79" s="20"/>
      <c r="AAE79" s="20"/>
      <c r="AAF79" s="20"/>
      <c r="AAG79" s="64"/>
      <c r="AAH79" s="65"/>
      <c r="AAI79" s="77"/>
      <c r="AAJ79" s="66"/>
      <c r="AAK79" s="78"/>
      <c r="AAL79" s="17"/>
      <c r="AAM79" s="60"/>
      <c r="AAN79" s="61"/>
      <c r="AAO79" s="61"/>
      <c r="AAP79" s="61"/>
      <c r="AAQ79" s="6"/>
      <c r="AAR79" s="4"/>
      <c r="AAS79" s="3"/>
      <c r="AAT79" s="4"/>
      <c r="AAU79" s="9"/>
      <c r="AAV79" s="81"/>
      <c r="AAW79" s="4"/>
      <c r="AAX79" s="1"/>
      <c r="AAY79" s="1"/>
      <c r="AAZ79" s="56"/>
      <c r="ABA79" s="79"/>
      <c r="ABB79" s="80"/>
      <c r="ABC79" s="20"/>
      <c r="ABD79" s="20"/>
      <c r="ABE79" s="20"/>
      <c r="ABF79" s="64"/>
      <c r="ABG79" s="65"/>
      <c r="ABH79" s="77"/>
      <c r="ABI79" s="66"/>
      <c r="ABJ79" s="78"/>
      <c r="ABK79" s="17"/>
      <c r="ABL79" s="60"/>
      <c r="ABM79" s="61"/>
      <c r="ABN79" s="61"/>
      <c r="ABO79" s="61"/>
      <c r="ABP79" s="6"/>
      <c r="ABQ79" s="4"/>
      <c r="ABR79" s="3"/>
      <c r="ABS79" s="4"/>
      <c r="ABT79" s="9"/>
      <c r="ABU79" s="81"/>
      <c r="ABV79" s="4"/>
      <c r="ABW79" s="1"/>
      <c r="ABX79" s="1"/>
      <c r="ABY79" s="56"/>
      <c r="ABZ79" s="79"/>
      <c r="ACA79" s="80"/>
      <c r="ACB79" s="20"/>
      <c r="ACC79" s="20"/>
      <c r="ACD79" s="20"/>
      <c r="ACE79" s="64"/>
      <c r="ACF79" s="65"/>
      <c r="ACG79" s="77"/>
      <c r="ACH79" s="66"/>
      <c r="ACI79" s="78"/>
      <c r="ACJ79" s="17"/>
      <c r="ACK79" s="60"/>
      <c r="ACL79" s="61"/>
      <c r="ACM79" s="61"/>
      <c r="ACN79" s="61"/>
      <c r="ACO79" s="6"/>
      <c r="ACP79" s="4"/>
      <c r="ACQ79" s="3"/>
      <c r="ACR79" s="4"/>
      <c r="ACS79" s="9"/>
      <c r="ACT79" s="81"/>
      <c r="ACU79" s="4"/>
      <c r="ACV79" s="1"/>
      <c r="ACW79" s="1"/>
      <c r="ACX79" s="56"/>
      <c r="ACY79" s="79"/>
      <c r="ACZ79" s="80"/>
      <c r="ADA79" s="20"/>
      <c r="ADB79" s="20"/>
      <c r="ADC79" s="20"/>
      <c r="ADD79" s="64"/>
      <c r="ADE79" s="65"/>
      <c r="ADF79" s="77"/>
      <c r="ADG79" s="66"/>
      <c r="ADH79" s="78"/>
      <c r="ADI79" s="17"/>
      <c r="ADJ79" s="60"/>
      <c r="ADK79" s="61"/>
      <c r="ADL79" s="61"/>
      <c r="ADM79" s="61"/>
      <c r="ADN79" s="6"/>
      <c r="ADO79" s="4"/>
      <c r="ADP79" s="3"/>
      <c r="ADQ79" s="4"/>
      <c r="ADR79" s="9"/>
      <c r="ADS79" s="81"/>
      <c r="ADT79" s="4"/>
      <c r="ADU79" s="1"/>
      <c r="ADV79" s="1"/>
      <c r="ADW79" s="56"/>
      <c r="ADX79" s="79"/>
      <c r="ADY79" s="80"/>
      <c r="ADZ79" s="20"/>
      <c r="AEA79" s="20"/>
      <c r="AEB79" s="20"/>
      <c r="AEC79" s="64"/>
      <c r="AED79" s="65"/>
      <c r="AEE79" s="77"/>
      <c r="AEF79" s="66"/>
      <c r="AEG79" s="78"/>
      <c r="AEH79" s="17"/>
      <c r="AEI79" s="60"/>
      <c r="AEJ79" s="61"/>
      <c r="AEK79" s="61"/>
      <c r="AEL79" s="61"/>
      <c r="AEM79" s="6"/>
      <c r="AEN79" s="4"/>
      <c r="AEO79" s="3"/>
      <c r="AEP79" s="4"/>
      <c r="AEQ79" s="9"/>
      <c r="AER79" s="81"/>
      <c r="AES79" s="4"/>
      <c r="AET79" s="1"/>
      <c r="AEU79" s="1"/>
      <c r="AEV79" s="56"/>
      <c r="AEW79" s="79"/>
      <c r="AEX79" s="80"/>
      <c r="AEY79" s="20"/>
      <c r="AEZ79" s="20"/>
      <c r="AFA79" s="20"/>
      <c r="AFB79" s="64"/>
      <c r="AFC79" s="65"/>
      <c r="AFD79" s="77"/>
      <c r="AFE79" s="66"/>
      <c r="AFF79" s="78"/>
      <c r="AFG79" s="17"/>
      <c r="AFH79" s="60"/>
      <c r="AFI79" s="61"/>
      <c r="AFJ79" s="61"/>
      <c r="AFK79" s="61"/>
      <c r="AFL79" s="6"/>
      <c r="AFM79" s="4"/>
      <c r="AFN79" s="3"/>
      <c r="AFO79" s="4"/>
      <c r="AFP79" s="9"/>
      <c r="AFQ79" s="81"/>
      <c r="AFR79" s="4"/>
      <c r="AFS79" s="1"/>
      <c r="AFT79" s="1"/>
      <c r="AFU79" s="56"/>
      <c r="AFV79" s="79"/>
      <c r="AFW79" s="80"/>
      <c r="AFX79" s="20"/>
      <c r="AFY79" s="20"/>
      <c r="AFZ79" s="20"/>
      <c r="AGA79" s="64"/>
      <c r="AGB79" s="65"/>
      <c r="AGC79" s="77"/>
      <c r="AGD79" s="66"/>
      <c r="AGE79" s="78"/>
      <c r="AGF79" s="17"/>
      <c r="AGG79" s="60"/>
      <c r="AGH79" s="61"/>
      <c r="AGI79" s="61"/>
      <c r="AGJ79" s="61"/>
      <c r="AGK79" s="6"/>
      <c r="AGL79" s="4"/>
      <c r="AGM79" s="3"/>
      <c r="AGN79" s="4"/>
      <c r="AGO79" s="9"/>
      <c r="AGP79" s="81"/>
      <c r="AGQ79" s="4"/>
      <c r="AGR79" s="1"/>
      <c r="AGS79" s="1"/>
      <c r="AGT79" s="56"/>
      <c r="AGU79" s="79"/>
      <c r="AGV79" s="80"/>
      <c r="AGW79" s="20"/>
      <c r="AGX79" s="20"/>
      <c r="AGY79" s="20"/>
      <c r="AGZ79" s="64"/>
      <c r="AHA79" s="65"/>
      <c r="AHB79" s="77"/>
      <c r="AHC79" s="66"/>
      <c r="AHD79" s="78"/>
      <c r="AHE79" s="17"/>
      <c r="AHF79" s="60"/>
      <c r="AHG79" s="61"/>
      <c r="AHH79" s="61"/>
      <c r="AHI79" s="61"/>
      <c r="AHJ79" s="6"/>
      <c r="AHK79" s="4"/>
      <c r="AHL79" s="3"/>
      <c r="AHM79" s="4"/>
      <c r="AHN79" s="9"/>
      <c r="AHO79" s="81"/>
      <c r="AHP79" s="4"/>
      <c r="AHQ79" s="1"/>
      <c r="AHR79" s="1"/>
      <c r="AHS79" s="56"/>
      <c r="AHT79" s="79"/>
      <c r="AHU79" s="80"/>
      <c r="AHV79" s="20"/>
      <c r="AHW79" s="20"/>
      <c r="AHX79" s="20"/>
      <c r="AHY79" s="64"/>
      <c r="AHZ79" s="65"/>
      <c r="AIA79" s="77"/>
      <c r="AIB79" s="66"/>
      <c r="AIC79" s="78"/>
      <c r="AID79" s="17"/>
      <c r="AIE79" s="60"/>
      <c r="AIF79" s="61"/>
      <c r="AIG79" s="61"/>
      <c r="AIH79" s="61"/>
      <c r="AII79" s="6"/>
      <c r="AIJ79" s="4"/>
      <c r="AIK79" s="3"/>
      <c r="AIL79" s="4"/>
      <c r="AIM79" s="9"/>
      <c r="AIN79" s="81"/>
      <c r="AIO79" s="4"/>
      <c r="AIP79" s="1"/>
      <c r="AIQ79" s="1"/>
      <c r="AIR79" s="56"/>
      <c r="AIS79" s="79"/>
      <c r="AIT79" s="80"/>
      <c r="AIU79" s="20"/>
      <c r="AIV79" s="20"/>
      <c r="AIW79" s="20"/>
      <c r="AIX79" s="64"/>
      <c r="AIY79" s="65"/>
      <c r="AIZ79" s="77"/>
      <c r="AJA79" s="66"/>
      <c r="AJB79" s="78"/>
      <c r="AJC79" s="17"/>
      <c r="AJD79" s="60"/>
      <c r="AJE79" s="61"/>
      <c r="AJF79" s="61"/>
      <c r="AJG79" s="61"/>
      <c r="AJH79" s="6"/>
      <c r="AJI79" s="4"/>
      <c r="AJJ79" s="3"/>
      <c r="AJK79" s="4"/>
      <c r="AJL79" s="9"/>
      <c r="AJM79" s="81"/>
      <c r="AJN79" s="4"/>
      <c r="AJO79" s="1"/>
      <c r="AJP79" s="1"/>
      <c r="AJQ79" s="56"/>
      <c r="AJR79" s="79"/>
      <c r="AJS79" s="80"/>
      <c r="AJT79" s="20"/>
      <c r="AJU79" s="20"/>
      <c r="AJV79" s="20"/>
      <c r="AJW79" s="64"/>
      <c r="AJX79" s="65"/>
      <c r="AJY79" s="77"/>
      <c r="AJZ79" s="66"/>
      <c r="AKA79" s="78"/>
      <c r="AKB79" s="17"/>
      <c r="AKC79" s="60"/>
      <c r="AKD79" s="61"/>
      <c r="AKE79" s="61"/>
      <c r="AKF79" s="61"/>
      <c r="AKG79" s="6"/>
      <c r="AKH79" s="4"/>
      <c r="AKI79" s="3"/>
      <c r="AKJ79" s="4"/>
      <c r="AKK79" s="9"/>
      <c r="AKL79" s="81"/>
      <c r="AKM79" s="4"/>
      <c r="AKN79" s="1"/>
      <c r="AKO79" s="1"/>
      <c r="AKP79" s="56"/>
      <c r="AKQ79" s="79"/>
      <c r="AKR79" s="80"/>
      <c r="AKS79" s="20"/>
      <c r="AKT79" s="20"/>
      <c r="AKU79" s="20"/>
      <c r="AKV79" s="64"/>
      <c r="AKW79" s="65"/>
      <c r="AKX79" s="77"/>
      <c r="AKY79" s="66"/>
      <c r="AKZ79" s="78"/>
      <c r="ALA79" s="17"/>
      <c r="ALB79" s="60"/>
      <c r="ALC79" s="61"/>
      <c r="ALD79" s="61"/>
      <c r="ALE79" s="61"/>
      <c r="ALF79" s="6"/>
      <c r="ALG79" s="4"/>
      <c r="ALH79" s="3"/>
      <c r="ALI79" s="4"/>
      <c r="ALJ79" s="9"/>
      <c r="ALK79" s="81"/>
      <c r="ALL79" s="4"/>
      <c r="ALM79" s="1"/>
      <c r="ALN79" s="1"/>
      <c r="ALO79" s="56"/>
      <c r="ALP79" s="79"/>
      <c r="ALQ79" s="80"/>
      <c r="ALR79" s="20"/>
      <c r="ALS79" s="20"/>
      <c r="ALT79" s="20"/>
      <c r="ALU79" s="64"/>
      <c r="ALV79" s="65"/>
      <c r="ALW79" s="77"/>
      <c r="ALX79" s="66"/>
      <c r="ALY79" s="78"/>
      <c r="ALZ79" s="17"/>
      <c r="AMA79" s="60"/>
      <c r="AMB79" s="61"/>
      <c r="AMC79" s="61"/>
      <c r="AMD79" s="61"/>
      <c r="AME79" s="6"/>
      <c r="AMF79" s="4"/>
      <c r="AMG79" s="3"/>
      <c r="AMH79" s="4"/>
      <c r="AMI79" s="9"/>
      <c r="AMJ79" s="81"/>
      <c r="AMK79" s="4"/>
      <c r="AML79" s="1"/>
      <c r="AMM79" s="1"/>
      <c r="AMN79" s="56"/>
      <c r="AMO79" s="79"/>
      <c r="AMP79" s="80"/>
      <c r="AMQ79" s="20"/>
      <c r="AMR79" s="20"/>
      <c r="AMS79" s="20"/>
      <c r="AMT79" s="64"/>
      <c r="AMU79" s="65"/>
      <c r="AMV79" s="77"/>
      <c r="AMW79" s="66"/>
      <c r="AMX79" s="78"/>
      <c r="AMY79" s="17"/>
      <c r="AMZ79" s="60"/>
      <c r="ANA79" s="61"/>
      <c r="ANB79" s="61"/>
      <c r="ANC79" s="61"/>
      <c r="AND79" s="6"/>
      <c r="ANE79" s="4"/>
      <c r="ANF79" s="3"/>
      <c r="ANG79" s="4"/>
      <c r="ANH79" s="9"/>
      <c r="ANI79" s="81"/>
      <c r="ANJ79" s="4"/>
      <c r="ANK79" s="1"/>
      <c r="ANL79" s="1"/>
      <c r="ANM79" s="56"/>
      <c r="ANN79" s="79"/>
      <c r="ANO79" s="80"/>
      <c r="ANP79" s="20"/>
      <c r="ANQ79" s="20"/>
      <c r="ANR79" s="20"/>
      <c r="ANS79" s="64"/>
      <c r="ANT79" s="65"/>
      <c r="ANU79" s="77"/>
      <c r="ANV79" s="66"/>
      <c r="ANW79" s="78"/>
      <c r="ANX79" s="17"/>
      <c r="ANY79" s="60"/>
      <c r="ANZ79" s="61"/>
      <c r="AOA79" s="61"/>
      <c r="AOB79" s="61"/>
      <c r="AOC79" s="6"/>
      <c r="AOD79" s="4"/>
      <c r="AOE79" s="3"/>
      <c r="AOF79" s="4"/>
      <c r="AOG79" s="9"/>
      <c r="AOH79" s="81"/>
      <c r="AOI79" s="4"/>
      <c r="AOJ79" s="1"/>
      <c r="AOK79" s="1"/>
      <c r="AOL79" s="56"/>
      <c r="AOM79" s="79"/>
      <c r="AON79" s="80"/>
      <c r="AOO79" s="20"/>
      <c r="AOP79" s="20"/>
      <c r="AOQ79" s="20"/>
      <c r="AOR79" s="64"/>
      <c r="AOS79" s="65"/>
      <c r="AOT79" s="77"/>
      <c r="AOU79" s="66"/>
      <c r="AOV79" s="78"/>
      <c r="AOW79" s="17"/>
      <c r="AOX79" s="60"/>
      <c r="AOY79" s="61"/>
      <c r="AOZ79" s="61"/>
      <c r="APA79" s="61"/>
      <c r="APB79" s="6"/>
      <c r="APC79" s="4"/>
      <c r="APD79" s="3"/>
      <c r="APE79" s="4"/>
      <c r="APF79" s="9"/>
      <c r="APG79" s="81"/>
      <c r="APH79" s="4"/>
      <c r="API79" s="1"/>
      <c r="APJ79" s="1"/>
      <c r="APK79" s="56"/>
      <c r="APL79" s="79"/>
      <c r="APM79" s="80"/>
      <c r="APN79" s="20"/>
      <c r="APO79" s="20"/>
      <c r="APP79" s="20"/>
      <c r="APQ79" s="64"/>
      <c r="APR79" s="65"/>
      <c r="APS79" s="77"/>
      <c r="APT79" s="66"/>
      <c r="APU79" s="78"/>
      <c r="APV79" s="17"/>
      <c r="APW79" s="60"/>
      <c r="APX79" s="61"/>
      <c r="APY79" s="61"/>
      <c r="APZ79" s="61"/>
      <c r="AQA79" s="6"/>
      <c r="AQB79" s="4"/>
      <c r="AQC79" s="3"/>
      <c r="AQD79" s="4"/>
      <c r="AQE79" s="9"/>
      <c r="AQF79" s="81"/>
      <c r="AQG79" s="4"/>
      <c r="AQH79" s="1"/>
      <c r="AQI79" s="1"/>
      <c r="AQJ79" s="56"/>
      <c r="AQK79" s="79"/>
      <c r="AQL79" s="80"/>
      <c r="AQM79" s="20"/>
      <c r="AQN79" s="20"/>
      <c r="AQO79" s="20"/>
      <c r="AQP79" s="64"/>
      <c r="AQQ79" s="65"/>
      <c r="AQR79" s="77"/>
      <c r="AQS79" s="66"/>
      <c r="AQT79" s="78"/>
      <c r="AQU79" s="17"/>
      <c r="AQV79" s="60"/>
      <c r="AQW79" s="61"/>
      <c r="AQX79" s="61"/>
      <c r="AQY79" s="61"/>
      <c r="AQZ79" s="6"/>
      <c r="ARA79" s="4"/>
      <c r="ARB79" s="3"/>
      <c r="ARC79" s="4"/>
      <c r="ARD79" s="9"/>
      <c r="ARE79" s="81"/>
      <c r="ARF79" s="4"/>
      <c r="ARG79" s="1"/>
      <c r="ARH79" s="1"/>
      <c r="ARI79" s="56"/>
      <c r="ARJ79" s="79"/>
      <c r="ARK79" s="80"/>
      <c r="ARL79" s="20"/>
      <c r="ARM79" s="20"/>
      <c r="ARN79" s="20"/>
      <c r="ARO79" s="64"/>
      <c r="ARP79" s="65"/>
      <c r="ARQ79" s="77"/>
      <c r="ARR79" s="66"/>
      <c r="ARS79" s="78"/>
      <c r="ART79" s="17"/>
      <c r="ARU79" s="60"/>
      <c r="ARV79" s="61"/>
      <c r="ARW79" s="61"/>
      <c r="ARX79" s="61"/>
      <c r="ARY79" s="6"/>
      <c r="ARZ79" s="4"/>
      <c r="ASA79" s="3"/>
      <c r="ASB79" s="4"/>
      <c r="ASC79" s="9"/>
      <c r="ASD79" s="81"/>
      <c r="ASE79" s="4"/>
      <c r="ASF79" s="1"/>
      <c r="ASG79" s="1"/>
      <c r="ASH79" s="56"/>
      <c r="ASI79" s="79"/>
      <c r="ASJ79" s="80"/>
      <c r="ASK79" s="20"/>
      <c r="ASL79" s="20"/>
      <c r="ASM79" s="20"/>
      <c r="ASN79" s="64"/>
      <c r="ASO79" s="65"/>
      <c r="ASP79" s="77"/>
      <c r="ASQ79" s="66"/>
      <c r="ASR79" s="78"/>
      <c r="ASS79" s="17"/>
      <c r="AST79" s="60"/>
      <c r="ASU79" s="61"/>
      <c r="ASV79" s="61"/>
      <c r="ASW79" s="61"/>
      <c r="ASX79" s="6"/>
      <c r="ASY79" s="4"/>
      <c r="ASZ79" s="3"/>
      <c r="ATA79" s="4"/>
      <c r="ATB79" s="9"/>
      <c r="ATC79" s="81"/>
      <c r="ATD79" s="4"/>
      <c r="ATE79" s="1"/>
      <c r="ATF79" s="1"/>
      <c r="ATG79" s="56"/>
      <c r="ATH79" s="79"/>
      <c r="ATI79" s="80"/>
      <c r="ATJ79" s="20"/>
      <c r="ATK79" s="20"/>
      <c r="ATL79" s="20"/>
      <c r="ATM79" s="64"/>
      <c r="ATN79" s="65"/>
      <c r="ATO79" s="77"/>
      <c r="ATP79" s="66"/>
      <c r="ATQ79" s="78"/>
      <c r="ATR79" s="17"/>
      <c r="ATS79" s="60"/>
      <c r="ATT79" s="61"/>
      <c r="ATU79" s="61"/>
      <c r="ATV79" s="61"/>
      <c r="ATW79" s="6"/>
      <c r="ATX79" s="4"/>
      <c r="ATY79" s="3"/>
      <c r="ATZ79" s="4"/>
      <c r="AUA79" s="9"/>
      <c r="AUB79" s="81"/>
      <c r="AUC79" s="4"/>
      <c r="AUD79" s="1"/>
      <c r="AUE79" s="1"/>
      <c r="AUF79" s="56"/>
      <c r="AUG79" s="79"/>
      <c r="AUH79" s="80"/>
      <c r="AUI79" s="20"/>
      <c r="AUJ79" s="20"/>
      <c r="AUK79" s="20"/>
      <c r="AUL79" s="64"/>
      <c r="AUM79" s="65"/>
      <c r="AUN79" s="77"/>
      <c r="AUO79" s="66"/>
      <c r="AUP79" s="78"/>
      <c r="AUQ79" s="17"/>
      <c r="AUR79" s="60"/>
      <c r="AUS79" s="61"/>
      <c r="AUT79" s="61"/>
      <c r="AUU79" s="61"/>
      <c r="AUV79" s="6"/>
      <c r="AUW79" s="4"/>
      <c r="AUX79" s="3"/>
      <c r="AUY79" s="4"/>
      <c r="AUZ79" s="9"/>
      <c r="AVA79" s="81"/>
      <c r="AVB79" s="4"/>
      <c r="AVC79" s="1"/>
      <c r="AVD79" s="1"/>
      <c r="AVE79" s="56"/>
      <c r="AVF79" s="79"/>
      <c r="AVG79" s="80"/>
      <c r="AVH79" s="20"/>
      <c r="AVI79" s="20"/>
      <c r="AVJ79" s="20"/>
      <c r="AVK79" s="64"/>
      <c r="AVL79" s="65"/>
      <c r="AVM79" s="77"/>
      <c r="AVN79" s="66"/>
      <c r="AVO79" s="78"/>
      <c r="AVP79" s="17"/>
      <c r="AVQ79" s="60"/>
      <c r="AVR79" s="61"/>
      <c r="AVS79" s="61"/>
      <c r="AVT79" s="61"/>
      <c r="AVU79" s="6"/>
      <c r="AVV79" s="4"/>
      <c r="AVW79" s="3"/>
      <c r="AVX79" s="4"/>
      <c r="AVY79" s="9"/>
      <c r="AVZ79" s="81"/>
      <c r="AWA79" s="4"/>
      <c r="AWB79" s="1"/>
      <c r="AWC79" s="1"/>
      <c r="AWD79" s="56"/>
      <c r="AWE79" s="79"/>
      <c r="AWF79" s="80"/>
      <c r="AWG79" s="20"/>
      <c r="AWH79" s="20"/>
      <c r="AWI79" s="20"/>
      <c r="AWJ79" s="64"/>
      <c r="AWK79" s="65"/>
      <c r="AWL79" s="77"/>
      <c r="AWM79" s="66"/>
      <c r="AWN79" s="78"/>
      <c r="AWO79" s="17"/>
      <c r="AWP79" s="60"/>
      <c r="AWQ79" s="61"/>
      <c r="AWR79" s="61"/>
      <c r="AWS79" s="61"/>
      <c r="AWT79" s="6"/>
      <c r="AWU79" s="4"/>
      <c r="AWV79" s="3"/>
      <c r="AWW79" s="4"/>
      <c r="AWX79" s="9"/>
      <c r="AWY79" s="81"/>
      <c r="AWZ79" s="4"/>
      <c r="AXA79" s="1"/>
      <c r="AXB79" s="1"/>
      <c r="AXC79" s="56"/>
      <c r="AXD79" s="79"/>
      <c r="AXE79" s="80"/>
      <c r="AXF79" s="20"/>
      <c r="AXG79" s="20"/>
      <c r="AXH79" s="20"/>
      <c r="AXI79" s="64"/>
      <c r="AXJ79" s="65"/>
      <c r="AXK79" s="77"/>
      <c r="AXL79" s="66"/>
      <c r="AXM79" s="78"/>
      <c r="AXN79" s="17"/>
      <c r="AXO79" s="60"/>
      <c r="AXP79" s="61"/>
      <c r="AXQ79" s="61"/>
      <c r="AXR79" s="61"/>
      <c r="AXS79" s="6"/>
      <c r="AXT79" s="4"/>
      <c r="AXU79" s="3"/>
      <c r="AXV79" s="4"/>
      <c r="AXW79" s="9"/>
      <c r="AXX79" s="81"/>
      <c r="AXY79" s="4"/>
      <c r="AXZ79" s="1"/>
      <c r="AYA79" s="1"/>
      <c r="AYB79" s="56"/>
      <c r="AYC79" s="79"/>
      <c r="AYD79" s="80"/>
      <c r="AYE79" s="20"/>
      <c r="AYF79" s="20"/>
      <c r="AYG79" s="20"/>
      <c r="AYH79" s="64"/>
      <c r="AYI79" s="65"/>
      <c r="AYJ79" s="77"/>
      <c r="AYK79" s="66"/>
      <c r="AYL79" s="78"/>
      <c r="AYM79" s="17"/>
      <c r="AYN79" s="60"/>
      <c r="AYO79" s="61"/>
      <c r="AYP79" s="61"/>
      <c r="AYQ79" s="61"/>
      <c r="AYR79" s="6"/>
      <c r="AYS79" s="4"/>
      <c r="AYT79" s="3"/>
      <c r="AYU79" s="4"/>
      <c r="AYV79" s="9"/>
      <c r="AYW79" s="81"/>
      <c r="AYX79" s="4"/>
      <c r="AYY79" s="1"/>
      <c r="AYZ79" s="1"/>
      <c r="AZA79" s="56"/>
      <c r="AZB79" s="79"/>
      <c r="AZC79" s="80"/>
      <c r="AZD79" s="20"/>
      <c r="AZE79" s="20"/>
      <c r="AZF79" s="20"/>
      <c r="AZG79" s="64"/>
      <c r="AZH79" s="65"/>
      <c r="AZI79" s="77"/>
      <c r="AZJ79" s="66"/>
      <c r="AZK79" s="78"/>
      <c r="AZL79" s="17"/>
      <c r="AZM79" s="60"/>
      <c r="AZN79" s="61"/>
      <c r="AZO79" s="61"/>
      <c r="AZP79" s="61"/>
      <c r="AZQ79" s="6"/>
      <c r="AZR79" s="4"/>
      <c r="AZS79" s="3"/>
      <c r="AZT79" s="4"/>
      <c r="AZU79" s="9"/>
      <c r="AZV79" s="81"/>
      <c r="AZW79" s="4"/>
      <c r="AZX79" s="1"/>
      <c r="AZY79" s="1"/>
      <c r="AZZ79" s="56"/>
      <c r="BAA79" s="79"/>
      <c r="BAB79" s="80"/>
      <c r="BAC79" s="20"/>
      <c r="BAD79" s="20"/>
      <c r="BAE79" s="20"/>
      <c r="BAF79" s="64"/>
      <c r="BAG79" s="65"/>
      <c r="BAH79" s="77"/>
      <c r="BAI79" s="66"/>
      <c r="BAJ79" s="78"/>
      <c r="BAK79" s="17"/>
      <c r="BAL79" s="60"/>
      <c r="BAM79" s="61"/>
      <c r="BAN79" s="61"/>
      <c r="BAO79" s="61"/>
      <c r="BAP79" s="6"/>
      <c r="BAQ79" s="4"/>
      <c r="BAR79" s="3"/>
      <c r="BAS79" s="4"/>
      <c r="BAT79" s="9"/>
      <c r="BAU79" s="81"/>
      <c r="BAV79" s="4"/>
      <c r="BAW79" s="1"/>
      <c r="BAX79" s="1"/>
      <c r="BAY79" s="56"/>
      <c r="BAZ79" s="79"/>
      <c r="BBA79" s="80"/>
      <c r="BBB79" s="20"/>
      <c r="BBC79" s="20"/>
      <c r="BBD79" s="20"/>
      <c r="BBE79" s="64"/>
      <c r="BBF79" s="65"/>
      <c r="BBG79" s="77"/>
      <c r="BBH79" s="66"/>
      <c r="BBI79" s="78"/>
      <c r="BBJ79" s="17"/>
      <c r="BBK79" s="60"/>
      <c r="BBL79" s="61"/>
      <c r="BBM79" s="61"/>
      <c r="BBN79" s="61"/>
      <c r="BBO79" s="6"/>
      <c r="BBP79" s="4"/>
      <c r="BBQ79" s="3"/>
      <c r="BBR79" s="4"/>
      <c r="BBS79" s="9"/>
      <c r="BBT79" s="81"/>
      <c r="BBU79" s="4"/>
      <c r="BBV79" s="1"/>
      <c r="BBW79" s="1"/>
      <c r="BBX79" s="56"/>
      <c r="BBY79" s="79"/>
      <c r="BBZ79" s="80"/>
      <c r="BCA79" s="20"/>
      <c r="BCB79" s="20"/>
      <c r="BCC79" s="20"/>
      <c r="BCD79" s="64"/>
      <c r="BCE79" s="65"/>
      <c r="BCF79" s="77"/>
      <c r="BCG79" s="66"/>
      <c r="BCH79" s="78"/>
      <c r="BCI79" s="17"/>
      <c r="BCJ79" s="60"/>
      <c r="BCK79" s="61"/>
      <c r="BCL79" s="61"/>
      <c r="BCM79" s="61"/>
      <c r="BCN79" s="6"/>
      <c r="BCO79" s="4"/>
      <c r="BCP79" s="3"/>
      <c r="BCQ79" s="4"/>
      <c r="BCR79" s="9"/>
      <c r="BCS79" s="81"/>
      <c r="BCT79" s="4"/>
      <c r="BCU79" s="1"/>
      <c r="BCV79" s="1"/>
      <c r="BCW79" s="56"/>
      <c r="BCX79" s="79"/>
      <c r="BCY79" s="80"/>
      <c r="BCZ79" s="20"/>
      <c r="BDA79" s="20"/>
      <c r="BDB79" s="20"/>
      <c r="BDC79" s="64"/>
      <c r="BDD79" s="65"/>
      <c r="BDE79" s="77"/>
      <c r="BDF79" s="66"/>
      <c r="BDG79" s="78"/>
      <c r="BDH79" s="17"/>
      <c r="BDI79" s="60"/>
      <c r="BDJ79" s="61"/>
      <c r="BDK79" s="61"/>
      <c r="BDL79" s="61"/>
      <c r="BDM79" s="6"/>
      <c r="BDN79" s="4"/>
      <c r="BDO79" s="3"/>
      <c r="BDP79" s="4"/>
      <c r="BDQ79" s="9"/>
      <c r="BDR79" s="81"/>
      <c r="BDS79" s="4"/>
      <c r="BDT79" s="1"/>
      <c r="BDU79" s="1"/>
      <c r="BDV79" s="56"/>
      <c r="BDW79" s="79"/>
      <c r="BDX79" s="80"/>
      <c r="BDY79" s="20"/>
      <c r="BDZ79" s="20"/>
      <c r="BEA79" s="20"/>
      <c r="BEB79" s="64"/>
      <c r="BEC79" s="65"/>
      <c r="BED79" s="77"/>
      <c r="BEE79" s="66"/>
      <c r="BEF79" s="78"/>
      <c r="BEG79" s="17"/>
      <c r="BEH79" s="60"/>
      <c r="BEI79" s="61"/>
      <c r="BEJ79" s="61"/>
      <c r="BEK79" s="61"/>
      <c r="BEL79" s="6"/>
      <c r="BEM79" s="4"/>
      <c r="BEN79" s="3"/>
      <c r="BEO79" s="4"/>
      <c r="BEP79" s="9"/>
      <c r="BEQ79" s="81"/>
      <c r="BER79" s="4"/>
      <c r="BES79" s="1"/>
      <c r="BET79" s="1"/>
      <c r="BEU79" s="56"/>
      <c r="BEV79" s="79"/>
      <c r="BEW79" s="80"/>
      <c r="BEX79" s="20"/>
      <c r="BEY79" s="20"/>
      <c r="BEZ79" s="20"/>
      <c r="BFA79" s="64"/>
      <c r="BFB79" s="65"/>
      <c r="BFC79" s="77"/>
      <c r="BFD79" s="66"/>
      <c r="BFE79" s="78"/>
      <c r="BFF79" s="17"/>
      <c r="BFG79" s="60"/>
      <c r="BFH79" s="61"/>
      <c r="BFI79" s="61"/>
      <c r="BFJ79" s="61"/>
      <c r="BFK79" s="6"/>
      <c r="BFL79" s="4"/>
      <c r="BFM79" s="3"/>
      <c r="BFN79" s="4"/>
      <c r="BFO79" s="9"/>
      <c r="BFP79" s="81"/>
      <c r="BFQ79" s="4"/>
      <c r="BFR79" s="1"/>
      <c r="BFS79" s="1"/>
      <c r="BFT79" s="56"/>
      <c r="BFU79" s="79"/>
      <c r="BFV79" s="80"/>
      <c r="BFW79" s="20"/>
      <c r="BFX79" s="20"/>
      <c r="BFY79" s="20"/>
      <c r="BFZ79" s="64"/>
      <c r="BGA79" s="65"/>
      <c r="BGB79" s="77"/>
      <c r="BGC79" s="66"/>
      <c r="BGD79" s="78"/>
      <c r="BGE79" s="17"/>
      <c r="BGF79" s="60"/>
      <c r="BGG79" s="61"/>
      <c r="BGH79" s="61"/>
      <c r="BGI79" s="61"/>
      <c r="BGJ79" s="6"/>
      <c r="BGK79" s="4"/>
      <c r="BGL79" s="3"/>
      <c r="BGM79" s="4"/>
      <c r="BGN79" s="9"/>
      <c r="BGO79" s="81"/>
      <c r="BGP79" s="4"/>
      <c r="BGQ79" s="1"/>
      <c r="BGR79" s="1"/>
      <c r="BGS79" s="56"/>
      <c r="BGT79" s="79"/>
      <c r="BGU79" s="80"/>
      <c r="BGV79" s="20"/>
      <c r="BGW79" s="20"/>
      <c r="BGX79" s="20"/>
      <c r="BGY79" s="64"/>
      <c r="BGZ79" s="65"/>
      <c r="BHA79" s="77"/>
      <c r="BHB79" s="66"/>
      <c r="BHC79" s="78"/>
      <c r="BHD79" s="17"/>
      <c r="BHE79" s="60"/>
      <c r="BHF79" s="61"/>
      <c r="BHG79" s="61"/>
      <c r="BHH79" s="61"/>
      <c r="BHI79" s="6"/>
      <c r="BHJ79" s="4"/>
      <c r="BHK79" s="3"/>
      <c r="BHL79" s="4"/>
      <c r="BHM79" s="9"/>
      <c r="BHN79" s="81"/>
      <c r="BHO79" s="4"/>
      <c r="BHP79" s="1"/>
      <c r="BHQ79" s="1"/>
      <c r="BHR79" s="56"/>
      <c r="BHS79" s="79"/>
      <c r="BHT79" s="80"/>
      <c r="BHU79" s="20"/>
      <c r="BHV79" s="20"/>
      <c r="BHW79" s="20"/>
      <c r="BHX79" s="64"/>
      <c r="BHY79" s="65"/>
      <c r="BHZ79" s="77"/>
      <c r="BIA79" s="66"/>
      <c r="BIB79" s="78"/>
      <c r="BIC79" s="17"/>
      <c r="BID79" s="60"/>
      <c r="BIE79" s="61"/>
      <c r="BIF79" s="61"/>
      <c r="BIG79" s="61"/>
      <c r="BIH79" s="6"/>
      <c r="BII79" s="4"/>
      <c r="BIJ79" s="3"/>
      <c r="BIK79" s="4"/>
      <c r="BIL79" s="9"/>
      <c r="BIM79" s="81"/>
      <c r="BIN79" s="4"/>
      <c r="BIO79" s="1"/>
      <c r="BIP79" s="1"/>
      <c r="BIQ79" s="56"/>
      <c r="BIR79" s="79"/>
      <c r="BIS79" s="80"/>
      <c r="BIT79" s="20"/>
      <c r="BIU79" s="20"/>
      <c r="BIV79" s="20"/>
      <c r="BIW79" s="64"/>
      <c r="BIX79" s="65"/>
      <c r="BIY79" s="77"/>
      <c r="BIZ79" s="66"/>
      <c r="BJA79" s="78"/>
      <c r="BJB79" s="17"/>
      <c r="BJC79" s="60"/>
      <c r="BJD79" s="61"/>
      <c r="BJE79" s="61"/>
      <c r="BJF79" s="61"/>
      <c r="BJG79" s="6"/>
      <c r="BJH79" s="4"/>
      <c r="BJI79" s="3"/>
      <c r="BJJ79" s="4"/>
      <c r="BJK79" s="9"/>
      <c r="BJL79" s="81"/>
      <c r="BJM79" s="4"/>
      <c r="BJN79" s="1"/>
      <c r="BJO79" s="1"/>
      <c r="BJP79" s="56"/>
      <c r="BJQ79" s="79"/>
      <c r="BJR79" s="80"/>
      <c r="BJS79" s="20"/>
      <c r="BJT79" s="20"/>
      <c r="BJU79" s="20"/>
      <c r="BJV79" s="64"/>
      <c r="BJW79" s="65"/>
      <c r="BJX79" s="77"/>
      <c r="BJY79" s="66"/>
      <c r="BJZ79" s="78"/>
      <c r="BKA79" s="17"/>
      <c r="BKB79" s="60"/>
      <c r="BKC79" s="61"/>
      <c r="BKD79" s="61"/>
      <c r="BKE79" s="61"/>
      <c r="BKF79" s="6"/>
      <c r="BKG79" s="4"/>
      <c r="BKH79" s="3"/>
      <c r="BKI79" s="4"/>
      <c r="BKJ79" s="9"/>
      <c r="BKK79" s="81"/>
      <c r="BKL79" s="4"/>
      <c r="BKM79" s="1"/>
      <c r="BKN79" s="1"/>
      <c r="BKO79" s="56"/>
      <c r="BKP79" s="79"/>
      <c r="BKQ79" s="80"/>
      <c r="BKR79" s="20"/>
      <c r="BKS79" s="20"/>
      <c r="BKT79" s="20"/>
      <c r="BKU79" s="64"/>
      <c r="BKV79" s="65"/>
      <c r="BKW79" s="77"/>
      <c r="BKX79" s="66"/>
      <c r="BKY79" s="78"/>
      <c r="BKZ79" s="17"/>
      <c r="BLA79" s="60"/>
      <c r="BLB79" s="61"/>
      <c r="BLC79" s="61"/>
      <c r="BLD79" s="61"/>
      <c r="BLE79" s="6"/>
      <c r="BLF79" s="4"/>
      <c r="BLG79" s="3"/>
      <c r="BLH79" s="4"/>
      <c r="BLI79" s="9"/>
      <c r="BLJ79" s="81"/>
      <c r="BLK79" s="4"/>
      <c r="BLL79" s="1"/>
      <c r="BLM79" s="1"/>
      <c r="BLN79" s="56"/>
      <c r="BLO79" s="79"/>
      <c r="BLP79" s="80"/>
      <c r="BLQ79" s="20"/>
      <c r="BLR79" s="20"/>
      <c r="BLS79" s="20"/>
      <c r="BLT79" s="64"/>
      <c r="BLU79" s="65"/>
      <c r="BLV79" s="77"/>
      <c r="BLW79" s="66"/>
      <c r="BLX79" s="78"/>
      <c r="BLY79" s="17"/>
      <c r="BLZ79" s="60"/>
      <c r="BMA79" s="61"/>
      <c r="BMB79" s="61"/>
      <c r="BMC79" s="61"/>
      <c r="BMD79" s="6"/>
      <c r="BME79" s="4"/>
      <c r="BMF79" s="3"/>
      <c r="BMG79" s="4"/>
      <c r="BMH79" s="9"/>
      <c r="BMI79" s="81"/>
      <c r="BMJ79" s="4"/>
      <c r="BMK79" s="1"/>
      <c r="BML79" s="1"/>
      <c r="BMM79" s="56"/>
      <c r="BMN79" s="79"/>
      <c r="BMO79" s="80"/>
      <c r="BMP79" s="20"/>
      <c r="BMQ79" s="20"/>
      <c r="BMR79" s="20"/>
      <c r="BMS79" s="64"/>
      <c r="BMT79" s="65"/>
      <c r="BMU79" s="77"/>
      <c r="BMV79" s="66"/>
      <c r="BMW79" s="78"/>
      <c r="BMX79" s="17"/>
      <c r="BMY79" s="60"/>
      <c r="BMZ79" s="61"/>
      <c r="BNA79" s="61"/>
      <c r="BNB79" s="61"/>
      <c r="BNC79" s="6"/>
      <c r="BND79" s="4"/>
      <c r="BNE79" s="3"/>
      <c r="BNF79" s="4"/>
      <c r="BNG79" s="9"/>
      <c r="BNH79" s="81"/>
      <c r="BNI79" s="4"/>
      <c r="BNJ79" s="1"/>
      <c r="BNK79" s="1"/>
      <c r="BNL79" s="56"/>
      <c r="BNM79" s="79"/>
      <c r="BNN79" s="80"/>
      <c r="BNO79" s="20"/>
      <c r="BNP79" s="20"/>
      <c r="BNQ79" s="20"/>
      <c r="BNR79" s="64"/>
      <c r="BNS79" s="65"/>
      <c r="BNT79" s="77"/>
      <c r="BNU79" s="66"/>
      <c r="BNV79" s="78"/>
      <c r="BNW79" s="17"/>
      <c r="BNX79" s="60"/>
      <c r="BNY79" s="61"/>
      <c r="BNZ79" s="61"/>
      <c r="BOA79" s="61"/>
      <c r="BOB79" s="6"/>
      <c r="BOC79" s="4"/>
      <c r="BOD79" s="3"/>
      <c r="BOE79" s="4"/>
      <c r="BOF79" s="9"/>
      <c r="BOG79" s="81"/>
      <c r="BOH79" s="4"/>
      <c r="BOI79" s="1"/>
      <c r="BOJ79" s="1"/>
      <c r="BOK79" s="56"/>
      <c r="BOL79" s="79"/>
      <c r="BOM79" s="80"/>
      <c r="BON79" s="20"/>
      <c r="BOO79" s="20"/>
      <c r="BOP79" s="20"/>
      <c r="BOQ79" s="64"/>
      <c r="BOR79" s="65"/>
      <c r="BOS79" s="77"/>
      <c r="BOT79" s="66"/>
      <c r="BOU79" s="78"/>
      <c r="BOV79" s="17"/>
      <c r="BOW79" s="60"/>
      <c r="BOX79" s="61"/>
      <c r="BOY79" s="61"/>
      <c r="BOZ79" s="61"/>
      <c r="BPA79" s="6"/>
      <c r="BPB79" s="4"/>
      <c r="BPC79" s="3"/>
      <c r="BPD79" s="4"/>
      <c r="BPE79" s="9"/>
      <c r="BPF79" s="81"/>
      <c r="BPG79" s="4"/>
      <c r="BPH79" s="1"/>
      <c r="BPI79" s="1"/>
      <c r="BPJ79" s="56"/>
      <c r="BPK79" s="79"/>
      <c r="BPL79" s="80"/>
      <c r="BPM79" s="20"/>
      <c r="BPN79" s="20"/>
      <c r="BPO79" s="20"/>
      <c r="BPP79" s="64"/>
      <c r="BPQ79" s="65"/>
      <c r="BPR79" s="77"/>
      <c r="BPS79" s="66"/>
      <c r="BPT79" s="78"/>
      <c r="BPU79" s="17"/>
      <c r="BPV79" s="60"/>
      <c r="BPW79" s="61"/>
      <c r="BPX79" s="61"/>
      <c r="BPY79" s="61"/>
      <c r="BPZ79" s="6"/>
      <c r="BQA79" s="4"/>
      <c r="BQB79" s="3"/>
      <c r="BQC79" s="4"/>
      <c r="BQD79" s="9"/>
      <c r="BQE79" s="81"/>
      <c r="BQF79" s="4"/>
      <c r="BQG79" s="1"/>
      <c r="BQH79" s="1"/>
      <c r="BQI79" s="56"/>
      <c r="BQJ79" s="79"/>
      <c r="BQK79" s="80"/>
      <c r="BQL79" s="20"/>
      <c r="BQM79" s="20"/>
      <c r="BQN79" s="20"/>
      <c r="BQO79" s="64"/>
      <c r="BQP79" s="65"/>
      <c r="BQQ79" s="77"/>
      <c r="BQR79" s="66"/>
      <c r="BQS79" s="78"/>
      <c r="BQT79" s="17"/>
      <c r="BQU79" s="60"/>
      <c r="BQV79" s="61"/>
      <c r="BQW79" s="61"/>
      <c r="BQX79" s="61"/>
      <c r="BQY79" s="6"/>
      <c r="BQZ79" s="4"/>
      <c r="BRA79" s="3"/>
      <c r="BRB79" s="4"/>
      <c r="BRC79" s="9"/>
      <c r="BRD79" s="81"/>
      <c r="BRE79" s="4"/>
      <c r="BRF79" s="1"/>
      <c r="BRG79" s="1"/>
      <c r="BRH79" s="56"/>
      <c r="BRI79" s="79"/>
      <c r="BRJ79" s="80"/>
      <c r="BRK79" s="20"/>
      <c r="BRL79" s="20"/>
      <c r="BRM79" s="20"/>
      <c r="BRN79" s="64"/>
      <c r="BRO79" s="65"/>
      <c r="BRP79" s="77"/>
      <c r="BRQ79" s="66"/>
      <c r="BRR79" s="78"/>
      <c r="BRS79" s="17"/>
      <c r="BRT79" s="60"/>
      <c r="BRU79" s="61"/>
      <c r="BRV79" s="61"/>
      <c r="BRW79" s="61"/>
      <c r="BRX79" s="6"/>
      <c r="BRY79" s="4"/>
      <c r="BRZ79" s="3"/>
      <c r="BSA79" s="4"/>
      <c r="BSB79" s="9"/>
      <c r="BSC79" s="81"/>
      <c r="BSD79" s="4"/>
      <c r="BSE79" s="1"/>
      <c r="BSF79" s="1"/>
      <c r="BSG79" s="56"/>
      <c r="BSH79" s="79"/>
      <c r="BSI79" s="80"/>
      <c r="BSJ79" s="20"/>
      <c r="BSK79" s="20"/>
      <c r="BSL79" s="20"/>
      <c r="BSM79" s="64"/>
      <c r="BSN79" s="65"/>
      <c r="BSO79" s="77"/>
      <c r="BSP79" s="66"/>
      <c r="BSQ79" s="78"/>
      <c r="BSR79" s="17"/>
      <c r="BSS79" s="60"/>
      <c r="BST79" s="61"/>
      <c r="BSU79" s="61"/>
      <c r="BSV79" s="61"/>
      <c r="BSW79" s="6"/>
      <c r="BSX79" s="4"/>
      <c r="BSY79" s="3"/>
      <c r="BSZ79" s="4"/>
      <c r="BTA79" s="9"/>
      <c r="BTB79" s="81"/>
      <c r="BTC79" s="4"/>
      <c r="BTD79" s="1"/>
      <c r="BTE79" s="1"/>
      <c r="BTF79" s="56"/>
      <c r="BTG79" s="79"/>
      <c r="BTH79" s="80"/>
      <c r="BTI79" s="20"/>
      <c r="BTJ79" s="20"/>
      <c r="BTK79" s="20"/>
      <c r="BTL79" s="64"/>
      <c r="BTM79" s="65"/>
      <c r="BTN79" s="77"/>
      <c r="BTO79" s="66"/>
      <c r="BTP79" s="78"/>
      <c r="BTQ79" s="17"/>
      <c r="BTR79" s="60"/>
      <c r="BTS79" s="61"/>
      <c r="BTT79" s="61"/>
      <c r="BTU79" s="61"/>
      <c r="BTV79" s="6"/>
      <c r="BTW79" s="4"/>
      <c r="BTX79" s="3"/>
      <c r="BTY79" s="4"/>
      <c r="BTZ79" s="9"/>
      <c r="BUA79" s="81"/>
      <c r="BUB79" s="4"/>
      <c r="BUC79" s="1"/>
      <c r="BUD79" s="1"/>
      <c r="BUE79" s="56"/>
      <c r="BUF79" s="79"/>
      <c r="BUG79" s="80"/>
      <c r="BUH79" s="20"/>
      <c r="BUI79" s="20"/>
      <c r="BUJ79" s="20"/>
      <c r="BUK79" s="64"/>
      <c r="BUL79" s="65"/>
      <c r="BUM79" s="77"/>
      <c r="BUN79" s="66"/>
      <c r="BUO79" s="78"/>
      <c r="BUP79" s="17"/>
      <c r="BUQ79" s="60"/>
      <c r="BUR79" s="61"/>
      <c r="BUS79" s="61"/>
      <c r="BUT79" s="61"/>
      <c r="BUU79" s="6"/>
      <c r="BUV79" s="4"/>
      <c r="BUW79" s="3"/>
      <c r="BUX79" s="4"/>
      <c r="BUY79" s="9"/>
      <c r="BUZ79" s="81"/>
      <c r="BVA79" s="4"/>
      <c r="BVB79" s="1"/>
      <c r="BVC79" s="1"/>
      <c r="BVD79" s="56"/>
      <c r="BVE79" s="79"/>
      <c r="BVF79" s="80"/>
      <c r="BVG79" s="20"/>
      <c r="BVH79" s="20"/>
      <c r="BVI79" s="20"/>
      <c r="BVJ79" s="64"/>
      <c r="BVK79" s="65"/>
      <c r="BVL79" s="77"/>
      <c r="BVM79" s="66"/>
      <c r="BVN79" s="78"/>
      <c r="BVO79" s="17"/>
      <c r="BVP79" s="60"/>
      <c r="BVQ79" s="61"/>
      <c r="BVR79" s="61"/>
      <c r="BVS79" s="61"/>
      <c r="BVT79" s="6"/>
      <c r="BVU79" s="4"/>
      <c r="BVV79" s="3"/>
      <c r="BVW79" s="4"/>
      <c r="BVX79" s="9"/>
      <c r="BVY79" s="81"/>
      <c r="BVZ79" s="4"/>
      <c r="BWA79" s="1"/>
      <c r="BWB79" s="1"/>
      <c r="BWC79" s="56"/>
      <c r="BWD79" s="79"/>
      <c r="BWE79" s="80"/>
      <c r="BWF79" s="20"/>
      <c r="BWG79" s="20"/>
      <c r="BWH79" s="20"/>
      <c r="BWI79" s="64"/>
      <c r="BWJ79" s="65"/>
      <c r="BWK79" s="77"/>
      <c r="BWL79" s="66"/>
      <c r="BWM79" s="78"/>
      <c r="BWN79" s="17"/>
      <c r="BWO79" s="60"/>
      <c r="BWP79" s="61"/>
      <c r="BWQ79" s="61"/>
      <c r="BWR79" s="61"/>
      <c r="BWS79" s="6"/>
      <c r="BWT79" s="4"/>
      <c r="BWU79" s="3"/>
      <c r="BWV79" s="4"/>
      <c r="BWW79" s="9"/>
      <c r="BWX79" s="81"/>
      <c r="BWY79" s="4"/>
      <c r="BWZ79" s="1"/>
      <c r="BXA79" s="1"/>
      <c r="BXB79" s="56"/>
      <c r="BXC79" s="79"/>
      <c r="BXD79" s="80"/>
      <c r="BXE79" s="20"/>
      <c r="BXF79" s="20"/>
      <c r="BXG79" s="20"/>
      <c r="BXH79" s="64"/>
      <c r="BXI79" s="65"/>
      <c r="BXJ79" s="77"/>
      <c r="BXK79" s="66"/>
      <c r="BXL79" s="78"/>
      <c r="BXM79" s="17"/>
      <c r="BXN79" s="60"/>
      <c r="BXO79" s="61"/>
      <c r="BXP79" s="61"/>
      <c r="BXQ79" s="61"/>
      <c r="BXR79" s="6"/>
      <c r="BXS79" s="4"/>
      <c r="BXT79" s="3"/>
      <c r="BXU79" s="4"/>
      <c r="BXV79" s="9"/>
      <c r="BXW79" s="81"/>
      <c r="BXX79" s="4"/>
      <c r="BXY79" s="1"/>
      <c r="BXZ79" s="1"/>
      <c r="BYA79" s="56"/>
      <c r="BYB79" s="79"/>
      <c r="BYC79" s="80"/>
      <c r="BYD79" s="20"/>
      <c r="BYE79" s="20"/>
      <c r="BYF79" s="20"/>
      <c r="BYG79" s="64"/>
      <c r="BYH79" s="65"/>
      <c r="BYI79" s="77"/>
      <c r="BYJ79" s="66"/>
      <c r="BYK79" s="78"/>
      <c r="BYL79" s="17"/>
      <c r="BYM79" s="60"/>
      <c r="BYN79" s="61"/>
      <c r="BYO79" s="61"/>
      <c r="BYP79" s="61"/>
      <c r="BYQ79" s="6"/>
      <c r="BYR79" s="4"/>
      <c r="BYS79" s="3"/>
      <c r="BYT79" s="4"/>
      <c r="BYU79" s="9"/>
      <c r="BYV79" s="81"/>
      <c r="BYW79" s="4"/>
      <c r="BYX79" s="1"/>
      <c r="BYY79" s="1"/>
      <c r="BYZ79" s="56"/>
      <c r="BZA79" s="79"/>
      <c r="BZB79" s="80"/>
      <c r="BZC79" s="20"/>
      <c r="BZD79" s="20"/>
      <c r="BZE79" s="20"/>
      <c r="BZF79" s="64"/>
      <c r="BZG79" s="65"/>
      <c r="BZH79" s="77"/>
      <c r="BZI79" s="66"/>
      <c r="BZJ79" s="78"/>
      <c r="BZK79" s="17"/>
      <c r="BZL79" s="60"/>
      <c r="BZM79" s="61"/>
      <c r="BZN79" s="61"/>
      <c r="BZO79" s="61"/>
      <c r="BZP79" s="6"/>
      <c r="BZQ79" s="4"/>
      <c r="BZR79" s="3"/>
      <c r="BZS79" s="4"/>
      <c r="BZT79" s="9"/>
      <c r="BZU79" s="81"/>
      <c r="BZV79" s="4"/>
      <c r="BZW79" s="1"/>
      <c r="BZX79" s="1"/>
      <c r="BZY79" s="56"/>
      <c r="BZZ79" s="79"/>
      <c r="CAA79" s="80"/>
      <c r="CAB79" s="20"/>
      <c r="CAC79" s="20"/>
      <c r="CAD79" s="20"/>
      <c r="CAE79" s="64"/>
      <c r="CAF79" s="65"/>
      <c r="CAG79" s="77"/>
      <c r="CAH79" s="66"/>
      <c r="CAI79" s="78"/>
      <c r="CAJ79" s="17"/>
      <c r="CAK79" s="60"/>
      <c r="CAL79" s="61"/>
      <c r="CAM79" s="61"/>
      <c r="CAN79" s="61"/>
      <c r="CAO79" s="6"/>
      <c r="CAP79" s="4"/>
      <c r="CAQ79" s="3"/>
      <c r="CAR79" s="4"/>
      <c r="CAS79" s="9"/>
      <c r="CAT79" s="81"/>
      <c r="CAU79" s="4"/>
      <c r="CAV79" s="1"/>
      <c r="CAW79" s="1"/>
      <c r="CAX79" s="56"/>
      <c r="CAY79" s="79"/>
      <c r="CAZ79" s="80"/>
      <c r="CBA79" s="20"/>
      <c r="CBB79" s="20"/>
      <c r="CBC79" s="20"/>
      <c r="CBD79" s="64"/>
      <c r="CBE79" s="65"/>
      <c r="CBF79" s="77"/>
      <c r="CBG79" s="66"/>
      <c r="CBH79" s="78"/>
      <c r="CBI79" s="17"/>
      <c r="CBJ79" s="60"/>
      <c r="CBK79" s="61"/>
      <c r="CBL79" s="61"/>
      <c r="CBM79" s="61"/>
      <c r="CBN79" s="6"/>
      <c r="CBO79" s="4"/>
      <c r="CBP79" s="3"/>
      <c r="CBQ79" s="4"/>
      <c r="CBR79" s="9"/>
      <c r="CBS79" s="81"/>
      <c r="CBT79" s="4"/>
      <c r="CBU79" s="1"/>
      <c r="CBV79" s="1"/>
      <c r="CBW79" s="56"/>
      <c r="CBX79" s="79"/>
      <c r="CBY79" s="80"/>
      <c r="CBZ79" s="20"/>
      <c r="CCA79" s="20"/>
      <c r="CCB79" s="20"/>
      <c r="CCC79" s="64"/>
      <c r="CCD79" s="65"/>
      <c r="CCE79" s="77"/>
      <c r="CCF79" s="66"/>
      <c r="CCG79" s="78"/>
      <c r="CCH79" s="17"/>
      <c r="CCI79" s="60"/>
      <c r="CCJ79" s="61"/>
      <c r="CCK79" s="61"/>
      <c r="CCL79" s="61"/>
      <c r="CCM79" s="6"/>
      <c r="CCN79" s="4"/>
      <c r="CCO79" s="3"/>
      <c r="CCP79" s="4"/>
      <c r="CCQ79" s="9"/>
      <c r="CCR79" s="81"/>
      <c r="CCS79" s="4"/>
      <c r="CCT79" s="1"/>
      <c r="CCU79" s="1"/>
      <c r="CCV79" s="56"/>
      <c r="CCW79" s="79"/>
      <c r="CCX79" s="80"/>
      <c r="CCY79" s="20"/>
      <c r="CCZ79" s="20"/>
      <c r="CDA79" s="20"/>
      <c r="CDB79" s="64"/>
      <c r="CDC79" s="65"/>
      <c r="CDD79" s="77"/>
      <c r="CDE79" s="66"/>
      <c r="CDF79" s="78"/>
      <c r="CDG79" s="17"/>
      <c r="CDH79" s="60"/>
      <c r="CDI79" s="61"/>
      <c r="CDJ79" s="61"/>
      <c r="CDK79" s="61"/>
      <c r="CDL79" s="6"/>
      <c r="CDM79" s="4"/>
      <c r="CDN79" s="3"/>
      <c r="CDO79" s="4"/>
      <c r="CDP79" s="9"/>
      <c r="CDQ79" s="81"/>
      <c r="CDR79" s="4"/>
      <c r="CDS79" s="1"/>
      <c r="CDT79" s="1"/>
      <c r="CDU79" s="56"/>
      <c r="CDV79" s="79"/>
      <c r="CDW79" s="80"/>
      <c r="CDX79" s="20"/>
      <c r="CDY79" s="20"/>
      <c r="CDZ79" s="20"/>
      <c r="CEA79" s="64"/>
      <c r="CEB79" s="65"/>
      <c r="CEC79" s="77"/>
      <c r="CED79" s="66"/>
      <c r="CEE79" s="78"/>
      <c r="CEF79" s="17"/>
      <c r="CEG79" s="60"/>
      <c r="CEH79" s="61"/>
      <c r="CEI79" s="61"/>
      <c r="CEJ79" s="61"/>
      <c r="CEK79" s="6"/>
      <c r="CEL79" s="4"/>
      <c r="CEM79" s="3"/>
      <c r="CEN79" s="4"/>
      <c r="CEO79" s="9"/>
      <c r="CEP79" s="81"/>
      <c r="CEQ79" s="4"/>
      <c r="CER79" s="1"/>
      <c r="CES79" s="1"/>
      <c r="CET79" s="56"/>
      <c r="CEU79" s="79"/>
      <c r="CEV79" s="80"/>
      <c r="CEW79" s="20"/>
      <c r="CEX79" s="20"/>
      <c r="CEY79" s="20"/>
      <c r="CEZ79" s="64"/>
      <c r="CFA79" s="65"/>
      <c r="CFB79" s="77"/>
      <c r="CFC79" s="66"/>
      <c r="CFD79" s="78"/>
      <c r="CFE79" s="17"/>
      <c r="CFF79" s="60"/>
      <c r="CFG79" s="61"/>
      <c r="CFH79" s="61"/>
      <c r="CFI79" s="61"/>
      <c r="CFJ79" s="6"/>
      <c r="CFK79" s="4"/>
      <c r="CFL79" s="3"/>
      <c r="CFM79" s="4"/>
      <c r="CFN79" s="9"/>
      <c r="CFO79" s="81"/>
      <c r="CFP79" s="4"/>
      <c r="CFQ79" s="1"/>
      <c r="CFR79" s="1"/>
      <c r="CFS79" s="56"/>
      <c r="CFT79" s="79"/>
      <c r="CFU79" s="80"/>
      <c r="CFV79" s="20"/>
      <c r="CFW79" s="20"/>
      <c r="CFX79" s="20"/>
      <c r="CFY79" s="64"/>
      <c r="CFZ79" s="65"/>
      <c r="CGA79" s="77"/>
      <c r="CGB79" s="66"/>
      <c r="CGC79" s="78"/>
      <c r="CGD79" s="17"/>
      <c r="CGE79" s="60"/>
      <c r="CGF79" s="61"/>
      <c r="CGG79" s="61"/>
      <c r="CGH79" s="61"/>
      <c r="CGI79" s="6"/>
      <c r="CGJ79" s="4"/>
      <c r="CGK79" s="3"/>
      <c r="CGL79" s="4"/>
      <c r="CGM79" s="9"/>
      <c r="CGN79" s="81"/>
      <c r="CGO79" s="4"/>
      <c r="CGP79" s="1"/>
      <c r="CGQ79" s="1"/>
      <c r="CGR79" s="56"/>
      <c r="CGS79" s="79"/>
      <c r="CGT79" s="80"/>
      <c r="CGU79" s="20"/>
      <c r="CGV79" s="20"/>
      <c r="CGW79" s="20"/>
      <c r="CGX79" s="64"/>
      <c r="CGY79" s="65"/>
      <c r="CGZ79" s="77"/>
      <c r="CHA79" s="66"/>
      <c r="CHB79" s="78"/>
      <c r="CHC79" s="17"/>
      <c r="CHD79" s="60"/>
      <c r="CHE79" s="61"/>
      <c r="CHF79" s="61"/>
      <c r="CHG79" s="61"/>
      <c r="CHH79" s="6"/>
      <c r="CHI79" s="4"/>
      <c r="CHJ79" s="3"/>
      <c r="CHK79" s="4"/>
      <c r="CHL79" s="9"/>
      <c r="CHM79" s="81"/>
      <c r="CHN79" s="4"/>
      <c r="CHO79" s="1"/>
      <c r="CHP79" s="1"/>
      <c r="CHQ79" s="56"/>
      <c r="CHR79" s="79"/>
      <c r="CHS79" s="80"/>
      <c r="CHT79" s="20"/>
      <c r="CHU79" s="20"/>
      <c r="CHV79" s="20"/>
      <c r="CHW79" s="64"/>
      <c r="CHX79" s="65"/>
      <c r="CHY79" s="77"/>
      <c r="CHZ79" s="66"/>
      <c r="CIA79" s="78"/>
      <c r="CIB79" s="17"/>
      <c r="CIC79" s="60"/>
      <c r="CID79" s="61"/>
      <c r="CIE79" s="61"/>
      <c r="CIF79" s="61"/>
      <c r="CIG79" s="6"/>
      <c r="CIH79" s="4"/>
      <c r="CII79" s="3"/>
      <c r="CIJ79" s="4"/>
      <c r="CIK79" s="9"/>
      <c r="CIL79" s="81"/>
      <c r="CIM79" s="4"/>
      <c r="CIN79" s="1"/>
      <c r="CIO79" s="1"/>
      <c r="CIP79" s="56"/>
      <c r="CIQ79" s="79"/>
      <c r="CIR79" s="80"/>
      <c r="CIS79" s="20"/>
      <c r="CIT79" s="20"/>
      <c r="CIU79" s="20"/>
      <c r="CIV79" s="64"/>
      <c r="CIW79" s="65"/>
      <c r="CIX79" s="77"/>
      <c r="CIY79" s="66"/>
      <c r="CIZ79" s="78"/>
      <c r="CJA79" s="17"/>
      <c r="CJB79" s="60"/>
      <c r="CJC79" s="61"/>
      <c r="CJD79" s="61"/>
      <c r="CJE79" s="61"/>
      <c r="CJF79" s="6"/>
      <c r="CJG79" s="4"/>
      <c r="CJH79" s="3"/>
      <c r="CJI79" s="4"/>
      <c r="CJJ79" s="9"/>
      <c r="CJK79" s="81"/>
      <c r="CJL79" s="4"/>
      <c r="CJM79" s="1"/>
      <c r="CJN79" s="1"/>
      <c r="CJO79" s="56"/>
      <c r="CJP79" s="79"/>
      <c r="CJQ79" s="80"/>
      <c r="CJR79" s="20"/>
      <c r="CJS79" s="20"/>
      <c r="CJT79" s="20"/>
      <c r="CJU79" s="64"/>
      <c r="CJV79" s="65"/>
      <c r="CJW79" s="77"/>
      <c r="CJX79" s="66"/>
      <c r="CJY79" s="78"/>
      <c r="CJZ79" s="17"/>
      <c r="CKA79" s="60"/>
      <c r="CKB79" s="61"/>
      <c r="CKC79" s="61"/>
      <c r="CKD79" s="61"/>
      <c r="CKE79" s="6"/>
      <c r="CKF79" s="4"/>
      <c r="CKG79" s="3"/>
      <c r="CKH79" s="4"/>
      <c r="CKI79" s="9"/>
      <c r="CKJ79" s="81"/>
      <c r="CKK79" s="4"/>
      <c r="CKL79" s="1"/>
      <c r="CKM79" s="1"/>
      <c r="CKN79" s="56"/>
      <c r="CKO79" s="79"/>
      <c r="CKP79" s="80"/>
      <c r="CKQ79" s="20"/>
      <c r="CKR79" s="20"/>
      <c r="CKS79" s="20"/>
      <c r="CKT79" s="64"/>
      <c r="CKU79" s="65"/>
      <c r="CKV79" s="77"/>
      <c r="CKW79" s="66"/>
      <c r="CKX79" s="78"/>
      <c r="CKY79" s="17"/>
      <c r="CKZ79" s="60"/>
      <c r="CLA79" s="61"/>
      <c r="CLB79" s="61"/>
      <c r="CLC79" s="61"/>
      <c r="CLD79" s="6"/>
      <c r="CLE79" s="4"/>
      <c r="CLF79" s="3"/>
      <c r="CLG79" s="4"/>
      <c r="CLH79" s="9"/>
      <c r="CLI79" s="81"/>
      <c r="CLJ79" s="4"/>
      <c r="CLK79" s="1"/>
      <c r="CLL79" s="1"/>
      <c r="CLM79" s="56"/>
      <c r="CLN79" s="79"/>
      <c r="CLO79" s="80"/>
      <c r="CLP79" s="20"/>
      <c r="CLQ79" s="20"/>
      <c r="CLR79" s="20"/>
      <c r="CLS79" s="64"/>
      <c r="CLT79" s="65"/>
      <c r="CLU79" s="77"/>
      <c r="CLV79" s="66"/>
      <c r="CLW79" s="78"/>
      <c r="CLX79" s="17"/>
      <c r="CLY79" s="60"/>
      <c r="CLZ79" s="61"/>
      <c r="CMA79" s="61"/>
      <c r="CMB79" s="61"/>
      <c r="CMC79" s="6"/>
      <c r="CMD79" s="4"/>
      <c r="CME79" s="3"/>
      <c r="CMF79" s="4"/>
      <c r="CMG79" s="9"/>
      <c r="CMH79" s="81"/>
      <c r="CMI79" s="4"/>
      <c r="CMJ79" s="1"/>
      <c r="CMK79" s="1"/>
      <c r="CML79" s="56"/>
      <c r="CMM79" s="79"/>
      <c r="CMN79" s="80"/>
      <c r="CMO79" s="20"/>
      <c r="CMP79" s="20"/>
      <c r="CMQ79" s="20"/>
      <c r="CMR79" s="64"/>
      <c r="CMS79" s="65"/>
      <c r="CMT79" s="77"/>
      <c r="CMU79" s="66"/>
      <c r="CMV79" s="78"/>
      <c r="CMW79" s="17"/>
      <c r="CMX79" s="60"/>
      <c r="CMY79" s="61"/>
      <c r="CMZ79" s="61"/>
      <c r="CNA79" s="61"/>
      <c r="CNB79" s="6"/>
      <c r="CNC79" s="4"/>
      <c r="CND79" s="3"/>
      <c r="CNE79" s="4"/>
      <c r="CNF79" s="9"/>
      <c r="CNG79" s="81"/>
      <c r="CNH79" s="4"/>
      <c r="CNI79" s="1"/>
      <c r="CNJ79" s="1"/>
      <c r="CNK79" s="56"/>
      <c r="CNL79" s="79"/>
      <c r="CNM79" s="80"/>
      <c r="CNN79" s="20"/>
      <c r="CNO79" s="20"/>
      <c r="CNP79" s="20"/>
      <c r="CNQ79" s="64"/>
      <c r="CNR79" s="65"/>
      <c r="CNS79" s="77"/>
      <c r="CNT79" s="66"/>
      <c r="CNU79" s="78"/>
      <c r="CNV79" s="17"/>
      <c r="CNW79" s="60"/>
      <c r="CNX79" s="61"/>
      <c r="CNY79" s="61"/>
      <c r="CNZ79" s="61"/>
      <c r="COA79" s="6"/>
      <c r="COB79" s="4"/>
      <c r="COC79" s="3"/>
      <c r="COD79" s="4"/>
      <c r="COE79" s="9"/>
      <c r="COF79" s="81"/>
      <c r="COG79" s="4"/>
      <c r="COH79" s="1"/>
      <c r="COI79" s="1"/>
      <c r="COJ79" s="56"/>
      <c r="COK79" s="79"/>
      <c r="COL79" s="80"/>
      <c r="COM79" s="20"/>
      <c r="CON79" s="20"/>
      <c r="COO79" s="20"/>
      <c r="COP79" s="64"/>
      <c r="COQ79" s="65"/>
      <c r="COR79" s="77"/>
      <c r="COS79" s="66"/>
      <c r="COT79" s="78"/>
      <c r="COU79" s="17"/>
      <c r="COV79" s="60"/>
      <c r="COW79" s="61"/>
      <c r="COX79" s="61"/>
      <c r="COY79" s="61"/>
      <c r="COZ79" s="6"/>
      <c r="CPA79" s="4"/>
      <c r="CPB79" s="3"/>
      <c r="CPC79" s="4"/>
      <c r="CPD79" s="9"/>
      <c r="CPE79" s="81"/>
      <c r="CPF79" s="4"/>
      <c r="CPG79" s="1"/>
      <c r="CPH79" s="1"/>
      <c r="CPI79" s="56"/>
      <c r="CPJ79" s="79"/>
      <c r="CPK79" s="80"/>
      <c r="CPL79" s="20"/>
      <c r="CPM79" s="20"/>
      <c r="CPN79" s="20"/>
      <c r="CPO79" s="64"/>
      <c r="CPP79" s="65"/>
      <c r="CPQ79" s="77"/>
      <c r="CPR79" s="66"/>
      <c r="CPS79" s="78"/>
      <c r="CPT79" s="17"/>
      <c r="CPU79" s="60"/>
      <c r="CPV79" s="61"/>
      <c r="CPW79" s="61"/>
      <c r="CPX79" s="61"/>
      <c r="CPY79" s="6"/>
      <c r="CPZ79" s="4"/>
      <c r="CQA79" s="3"/>
      <c r="CQB79" s="4"/>
      <c r="CQC79" s="9"/>
      <c r="CQD79" s="81"/>
      <c r="CQE79" s="4"/>
      <c r="CQF79" s="1"/>
      <c r="CQG79" s="1"/>
      <c r="CQH79" s="56"/>
      <c r="CQI79" s="79"/>
      <c r="CQJ79" s="80"/>
      <c r="CQK79" s="20"/>
      <c r="CQL79" s="20"/>
      <c r="CQM79" s="20"/>
      <c r="CQN79" s="64"/>
      <c r="CQO79" s="65"/>
      <c r="CQP79" s="77"/>
      <c r="CQQ79" s="66"/>
      <c r="CQR79" s="78"/>
      <c r="CQS79" s="17"/>
      <c r="CQT79" s="60"/>
      <c r="CQU79" s="61"/>
      <c r="CQV79" s="61"/>
      <c r="CQW79" s="61"/>
      <c r="CQX79" s="6"/>
      <c r="CQY79" s="4"/>
      <c r="CQZ79" s="3"/>
      <c r="CRA79" s="4"/>
      <c r="CRB79" s="9"/>
      <c r="CRC79" s="81"/>
      <c r="CRD79" s="4"/>
      <c r="CRE79" s="1"/>
      <c r="CRF79" s="1"/>
      <c r="CRG79" s="56"/>
      <c r="CRH79" s="79"/>
      <c r="CRI79" s="80"/>
      <c r="CRJ79" s="20"/>
      <c r="CRK79" s="20"/>
      <c r="CRL79" s="20"/>
      <c r="CRM79" s="64"/>
      <c r="CRN79" s="65"/>
      <c r="CRO79" s="77"/>
      <c r="CRP79" s="66"/>
      <c r="CRQ79" s="78"/>
      <c r="CRR79" s="17"/>
      <c r="CRS79" s="60"/>
      <c r="CRT79" s="61"/>
      <c r="CRU79" s="61"/>
      <c r="CRV79" s="61"/>
      <c r="CRW79" s="6"/>
      <c r="CRX79" s="4"/>
      <c r="CRY79" s="3"/>
      <c r="CRZ79" s="4"/>
      <c r="CSA79" s="9"/>
      <c r="CSB79" s="81"/>
      <c r="CSC79" s="4"/>
      <c r="CSD79" s="1"/>
      <c r="CSE79" s="1"/>
      <c r="CSF79" s="56"/>
      <c r="CSG79" s="79"/>
      <c r="CSH79" s="80"/>
      <c r="CSI79" s="20"/>
      <c r="CSJ79" s="20"/>
      <c r="CSK79" s="20"/>
      <c r="CSL79" s="64"/>
      <c r="CSM79" s="65"/>
      <c r="CSN79" s="77"/>
      <c r="CSO79" s="66"/>
      <c r="CSP79" s="78"/>
      <c r="CSQ79" s="17"/>
      <c r="CSR79" s="60"/>
      <c r="CSS79" s="61"/>
      <c r="CST79" s="61"/>
      <c r="CSU79" s="61"/>
      <c r="CSV79" s="6"/>
      <c r="CSW79" s="4"/>
      <c r="CSX79" s="3"/>
      <c r="CSY79" s="4"/>
      <c r="CSZ79" s="9"/>
      <c r="CTA79" s="81"/>
      <c r="CTB79" s="4"/>
      <c r="CTC79" s="1"/>
      <c r="CTD79" s="1"/>
      <c r="CTE79" s="56"/>
      <c r="CTF79" s="79"/>
      <c r="CTG79" s="80"/>
      <c r="CTH79" s="20"/>
      <c r="CTI79" s="20"/>
      <c r="CTJ79" s="20"/>
      <c r="CTK79" s="64"/>
      <c r="CTL79" s="65"/>
      <c r="CTM79" s="77"/>
      <c r="CTN79" s="66"/>
      <c r="CTO79" s="78"/>
      <c r="CTP79" s="17"/>
      <c r="CTQ79" s="60"/>
      <c r="CTR79" s="61"/>
      <c r="CTS79" s="61"/>
      <c r="CTT79" s="61"/>
      <c r="CTU79" s="6"/>
      <c r="CTV79" s="4"/>
      <c r="CTW79" s="3"/>
      <c r="CTX79" s="4"/>
      <c r="CTY79" s="9"/>
      <c r="CTZ79" s="81"/>
      <c r="CUA79" s="4"/>
      <c r="CUB79" s="1"/>
      <c r="CUC79" s="1"/>
      <c r="CUD79" s="56"/>
      <c r="CUE79" s="79"/>
      <c r="CUF79" s="80"/>
      <c r="CUG79" s="20"/>
      <c r="CUH79" s="20"/>
      <c r="CUI79" s="20"/>
      <c r="CUJ79" s="64"/>
      <c r="CUK79" s="65"/>
      <c r="CUL79" s="77"/>
      <c r="CUM79" s="66"/>
      <c r="CUN79" s="78"/>
      <c r="CUO79" s="17"/>
      <c r="CUP79" s="60"/>
      <c r="CUQ79" s="61"/>
      <c r="CUR79" s="61"/>
      <c r="CUS79" s="61"/>
      <c r="CUT79" s="6"/>
      <c r="CUU79" s="4"/>
      <c r="CUV79" s="3"/>
      <c r="CUW79" s="4"/>
      <c r="CUX79" s="9"/>
      <c r="CUY79" s="81"/>
      <c r="CUZ79" s="4"/>
      <c r="CVA79" s="1"/>
      <c r="CVB79" s="1"/>
      <c r="CVC79" s="56"/>
      <c r="CVD79" s="79"/>
      <c r="CVE79" s="80"/>
      <c r="CVF79" s="20"/>
      <c r="CVG79" s="20"/>
      <c r="CVH79" s="20"/>
      <c r="CVI79" s="64"/>
      <c r="CVJ79" s="65"/>
      <c r="CVK79" s="77"/>
      <c r="CVL79" s="66"/>
      <c r="CVM79" s="78"/>
      <c r="CVN79" s="17"/>
      <c r="CVO79" s="60"/>
      <c r="CVP79" s="61"/>
      <c r="CVQ79" s="61"/>
      <c r="CVR79" s="61"/>
      <c r="CVS79" s="6"/>
      <c r="CVT79" s="4"/>
      <c r="CVU79" s="3"/>
      <c r="CVV79" s="4"/>
      <c r="CVW79" s="9"/>
      <c r="CVX79" s="81"/>
      <c r="CVY79" s="4"/>
      <c r="CVZ79" s="1"/>
      <c r="CWA79" s="1"/>
      <c r="CWB79" s="56"/>
      <c r="CWC79" s="79"/>
      <c r="CWD79" s="80"/>
      <c r="CWE79" s="20"/>
      <c r="CWF79" s="20"/>
      <c r="CWG79" s="20"/>
      <c r="CWH79" s="64"/>
      <c r="CWI79" s="65"/>
      <c r="CWJ79" s="77"/>
      <c r="CWK79" s="66"/>
      <c r="CWL79" s="78"/>
      <c r="CWM79" s="17"/>
      <c r="CWN79" s="60"/>
      <c r="CWO79" s="61"/>
      <c r="CWP79" s="61"/>
      <c r="CWQ79" s="61"/>
      <c r="CWR79" s="6"/>
      <c r="CWS79" s="4"/>
      <c r="CWT79" s="3"/>
      <c r="CWU79" s="4"/>
      <c r="CWV79" s="9"/>
      <c r="CWW79" s="81"/>
      <c r="CWX79" s="4"/>
      <c r="CWY79" s="1"/>
      <c r="CWZ79" s="1"/>
      <c r="CXA79" s="56"/>
      <c r="CXB79" s="79"/>
      <c r="CXC79" s="80"/>
      <c r="CXD79" s="20"/>
      <c r="CXE79" s="20"/>
      <c r="CXF79" s="20"/>
      <c r="CXG79" s="64"/>
      <c r="CXH79" s="65"/>
      <c r="CXI79" s="77"/>
      <c r="CXJ79" s="66"/>
      <c r="CXK79" s="78"/>
      <c r="CXL79" s="17"/>
      <c r="CXM79" s="60"/>
      <c r="CXN79" s="61"/>
      <c r="CXO79" s="61"/>
      <c r="CXP79" s="61"/>
      <c r="CXQ79" s="6"/>
      <c r="CXR79" s="4"/>
      <c r="CXS79" s="3"/>
      <c r="CXT79" s="4"/>
      <c r="CXU79" s="9"/>
      <c r="CXV79" s="81"/>
      <c r="CXW79" s="4"/>
      <c r="CXX79" s="1"/>
      <c r="CXY79" s="1"/>
      <c r="CXZ79" s="56"/>
      <c r="CYA79" s="79"/>
      <c r="CYB79" s="80"/>
      <c r="CYC79" s="20"/>
      <c r="CYD79" s="20"/>
      <c r="CYE79" s="20"/>
      <c r="CYF79" s="64"/>
      <c r="CYG79" s="65"/>
      <c r="CYH79" s="77"/>
      <c r="CYI79" s="66"/>
      <c r="CYJ79" s="78"/>
      <c r="CYK79" s="17"/>
      <c r="CYL79" s="60"/>
      <c r="CYM79" s="61"/>
      <c r="CYN79" s="61"/>
      <c r="CYO79" s="61"/>
      <c r="CYP79" s="6"/>
      <c r="CYQ79" s="4"/>
      <c r="CYR79" s="3"/>
      <c r="CYS79" s="4"/>
      <c r="CYT79" s="9"/>
      <c r="CYU79" s="81"/>
      <c r="CYV79" s="4"/>
      <c r="CYW79" s="1"/>
      <c r="CYX79" s="1"/>
      <c r="CYY79" s="56"/>
      <c r="CYZ79" s="79"/>
      <c r="CZA79" s="80"/>
      <c r="CZB79" s="20"/>
      <c r="CZC79" s="20"/>
      <c r="CZD79" s="20"/>
      <c r="CZE79" s="64"/>
      <c r="CZF79" s="65"/>
      <c r="CZG79" s="77"/>
      <c r="CZH79" s="66"/>
      <c r="CZI79" s="78"/>
      <c r="CZJ79" s="17"/>
      <c r="CZK79" s="60"/>
      <c r="CZL79" s="61"/>
      <c r="CZM79" s="61"/>
      <c r="CZN79" s="61"/>
      <c r="CZO79" s="6"/>
      <c r="CZP79" s="4"/>
      <c r="CZQ79" s="3"/>
      <c r="CZR79" s="4"/>
      <c r="CZS79" s="9"/>
      <c r="CZT79" s="81"/>
      <c r="CZU79" s="4"/>
      <c r="CZV79" s="1"/>
      <c r="CZW79" s="1"/>
      <c r="CZX79" s="56"/>
      <c r="CZY79" s="79"/>
      <c r="CZZ79" s="80"/>
      <c r="DAA79" s="20"/>
      <c r="DAB79" s="20"/>
      <c r="DAC79" s="20"/>
      <c r="DAD79" s="64"/>
      <c r="DAE79" s="65"/>
      <c r="DAF79" s="77"/>
      <c r="DAG79" s="66"/>
      <c r="DAH79" s="78"/>
      <c r="DAI79" s="17"/>
      <c r="DAJ79" s="60"/>
      <c r="DAK79" s="61"/>
      <c r="DAL79" s="61"/>
      <c r="DAM79" s="61"/>
      <c r="DAN79" s="6"/>
      <c r="DAO79" s="4"/>
      <c r="DAP79" s="3"/>
      <c r="DAQ79" s="4"/>
      <c r="DAR79" s="9"/>
      <c r="DAS79" s="81"/>
      <c r="DAT79" s="4"/>
      <c r="DAU79" s="1"/>
      <c r="DAV79" s="1"/>
      <c r="DAW79" s="56"/>
      <c r="DAX79" s="79"/>
      <c r="DAY79" s="80"/>
      <c r="DAZ79" s="20"/>
      <c r="DBA79" s="20"/>
      <c r="DBB79" s="20"/>
      <c r="DBC79" s="64"/>
      <c r="DBD79" s="65"/>
      <c r="DBE79" s="77"/>
      <c r="DBF79" s="66"/>
      <c r="DBG79" s="78"/>
      <c r="DBH79" s="17"/>
      <c r="DBI79" s="60"/>
      <c r="DBJ79" s="61"/>
      <c r="DBK79" s="61"/>
      <c r="DBL79" s="61"/>
      <c r="DBM79" s="6"/>
      <c r="DBN79" s="4"/>
      <c r="DBO79" s="3"/>
      <c r="DBP79" s="4"/>
      <c r="DBQ79" s="9"/>
      <c r="DBR79" s="81"/>
      <c r="DBS79" s="4"/>
      <c r="DBT79" s="1"/>
      <c r="DBU79" s="1"/>
      <c r="DBV79" s="56"/>
      <c r="DBW79" s="79"/>
      <c r="DBX79" s="80"/>
      <c r="DBY79" s="20"/>
      <c r="DBZ79" s="20"/>
      <c r="DCA79" s="20"/>
      <c r="DCB79" s="64"/>
      <c r="DCC79" s="65"/>
      <c r="DCD79" s="77"/>
      <c r="DCE79" s="66"/>
      <c r="DCF79" s="78"/>
      <c r="DCG79" s="17"/>
      <c r="DCH79" s="60"/>
      <c r="DCI79" s="61"/>
      <c r="DCJ79" s="61"/>
      <c r="DCK79" s="61"/>
      <c r="DCL79" s="6"/>
      <c r="DCM79" s="4"/>
      <c r="DCN79" s="3"/>
      <c r="DCO79" s="4"/>
      <c r="DCP79" s="9"/>
      <c r="DCQ79" s="81"/>
      <c r="DCR79" s="4"/>
      <c r="DCS79" s="1"/>
      <c r="DCT79" s="1"/>
      <c r="DCU79" s="56"/>
      <c r="DCV79" s="79"/>
      <c r="DCW79" s="80"/>
      <c r="DCX79" s="20"/>
      <c r="DCY79" s="20"/>
      <c r="DCZ79" s="20"/>
      <c r="DDA79" s="64"/>
      <c r="DDB79" s="65"/>
      <c r="DDC79" s="77"/>
      <c r="DDD79" s="66"/>
      <c r="DDE79" s="78"/>
      <c r="DDF79" s="17"/>
      <c r="DDG79" s="60"/>
      <c r="DDH79" s="61"/>
      <c r="DDI79" s="61"/>
      <c r="DDJ79" s="61"/>
      <c r="DDK79" s="6"/>
      <c r="DDL79" s="4"/>
      <c r="DDM79" s="3"/>
      <c r="DDN79" s="4"/>
      <c r="DDO79" s="9"/>
      <c r="DDP79" s="81"/>
      <c r="DDQ79" s="4"/>
      <c r="DDR79" s="1"/>
      <c r="DDS79" s="1"/>
      <c r="DDT79" s="56"/>
      <c r="DDU79" s="79"/>
      <c r="DDV79" s="80"/>
      <c r="DDW79" s="20"/>
      <c r="DDX79" s="20"/>
      <c r="DDY79" s="20"/>
      <c r="DDZ79" s="64"/>
      <c r="DEA79" s="65"/>
      <c r="DEB79" s="77"/>
      <c r="DEC79" s="66"/>
      <c r="DED79" s="78"/>
      <c r="DEE79" s="17"/>
      <c r="DEF79" s="60"/>
      <c r="DEG79" s="61"/>
      <c r="DEH79" s="61"/>
      <c r="DEI79" s="61"/>
      <c r="DEJ79" s="6"/>
      <c r="DEK79" s="4"/>
      <c r="DEL79" s="3"/>
      <c r="DEM79" s="4"/>
      <c r="DEN79" s="9"/>
      <c r="DEO79" s="81"/>
      <c r="DEP79" s="4"/>
      <c r="DEQ79" s="1"/>
      <c r="DER79" s="1"/>
      <c r="DES79" s="56"/>
      <c r="DET79" s="79"/>
      <c r="DEU79" s="80"/>
      <c r="DEV79" s="20"/>
      <c r="DEW79" s="20"/>
      <c r="DEX79" s="20"/>
      <c r="DEY79" s="64"/>
      <c r="DEZ79" s="65"/>
      <c r="DFA79" s="77"/>
      <c r="DFB79" s="66"/>
      <c r="DFC79" s="78"/>
      <c r="DFD79" s="17"/>
      <c r="DFE79" s="60"/>
      <c r="DFF79" s="61"/>
      <c r="DFG79" s="61"/>
      <c r="DFH79" s="61"/>
      <c r="DFI79" s="6"/>
      <c r="DFJ79" s="4"/>
      <c r="DFK79" s="3"/>
      <c r="DFL79" s="4"/>
      <c r="DFM79" s="9"/>
      <c r="DFN79" s="81"/>
      <c r="DFO79" s="4"/>
      <c r="DFP79" s="1"/>
      <c r="DFQ79" s="1"/>
      <c r="DFR79" s="56"/>
      <c r="DFS79" s="79"/>
      <c r="DFT79" s="80"/>
      <c r="DFU79" s="20"/>
      <c r="DFV79" s="20"/>
      <c r="DFW79" s="20"/>
      <c r="DFX79" s="64"/>
      <c r="DFY79" s="65"/>
      <c r="DFZ79" s="77"/>
      <c r="DGA79" s="66"/>
      <c r="DGB79" s="78"/>
      <c r="DGC79" s="17"/>
      <c r="DGD79" s="60"/>
      <c r="DGE79" s="61"/>
      <c r="DGF79" s="61"/>
      <c r="DGG79" s="61"/>
      <c r="DGH79" s="6"/>
      <c r="DGI79" s="4"/>
      <c r="DGJ79" s="3"/>
      <c r="DGK79" s="4"/>
      <c r="DGL79" s="9"/>
      <c r="DGM79" s="81"/>
      <c r="DGN79" s="4"/>
      <c r="DGO79" s="1"/>
      <c r="DGP79" s="1"/>
      <c r="DGQ79" s="56"/>
      <c r="DGR79" s="79"/>
      <c r="DGS79" s="80"/>
      <c r="DGT79" s="20"/>
      <c r="DGU79" s="20"/>
      <c r="DGV79" s="20"/>
      <c r="DGW79" s="64"/>
      <c r="DGX79" s="65"/>
      <c r="DGY79" s="77"/>
      <c r="DGZ79" s="66"/>
      <c r="DHA79" s="78"/>
      <c r="DHB79" s="17"/>
      <c r="DHC79" s="60"/>
      <c r="DHD79" s="61"/>
      <c r="DHE79" s="61"/>
      <c r="DHF79" s="61"/>
      <c r="DHG79" s="6"/>
      <c r="DHH79" s="4"/>
      <c r="DHI79" s="3"/>
      <c r="DHJ79" s="4"/>
      <c r="DHK79" s="9"/>
      <c r="DHL79" s="81"/>
      <c r="DHM79" s="4"/>
      <c r="DHN79" s="1"/>
      <c r="DHO79" s="1"/>
      <c r="DHP79" s="56"/>
      <c r="DHQ79" s="79"/>
      <c r="DHR79" s="80"/>
      <c r="DHS79" s="20"/>
      <c r="DHT79" s="20"/>
      <c r="DHU79" s="20"/>
      <c r="DHV79" s="64"/>
      <c r="DHW79" s="65"/>
      <c r="DHX79" s="77"/>
      <c r="DHY79" s="66"/>
      <c r="DHZ79" s="78"/>
      <c r="DIA79" s="17"/>
      <c r="DIB79" s="60"/>
      <c r="DIC79" s="61"/>
      <c r="DID79" s="61"/>
      <c r="DIE79" s="61"/>
      <c r="DIF79" s="6"/>
      <c r="DIG79" s="4"/>
      <c r="DIH79" s="3"/>
      <c r="DII79" s="4"/>
      <c r="DIJ79" s="9"/>
      <c r="DIK79" s="81"/>
      <c r="DIL79" s="4"/>
      <c r="DIM79" s="1"/>
      <c r="DIN79" s="1"/>
      <c r="DIO79" s="56"/>
      <c r="DIP79" s="79"/>
      <c r="DIQ79" s="80"/>
      <c r="DIR79" s="20"/>
      <c r="DIS79" s="20"/>
      <c r="DIT79" s="20"/>
      <c r="DIU79" s="64"/>
      <c r="DIV79" s="65"/>
      <c r="DIW79" s="77"/>
      <c r="DIX79" s="66"/>
      <c r="DIY79" s="78"/>
      <c r="DIZ79" s="17"/>
      <c r="DJA79" s="60"/>
      <c r="DJB79" s="61"/>
      <c r="DJC79" s="61"/>
      <c r="DJD79" s="61"/>
      <c r="DJE79" s="6"/>
      <c r="DJF79" s="4"/>
      <c r="DJG79" s="3"/>
      <c r="DJH79" s="4"/>
      <c r="DJI79" s="9"/>
      <c r="DJJ79" s="81"/>
      <c r="DJK79" s="4"/>
      <c r="DJL79" s="1"/>
      <c r="DJM79" s="1"/>
      <c r="DJN79" s="56"/>
      <c r="DJO79" s="79"/>
      <c r="DJP79" s="80"/>
      <c r="DJQ79" s="20"/>
      <c r="DJR79" s="20"/>
      <c r="DJS79" s="20"/>
      <c r="DJT79" s="64"/>
      <c r="DJU79" s="65"/>
      <c r="DJV79" s="77"/>
      <c r="DJW79" s="66"/>
      <c r="DJX79" s="78"/>
      <c r="DJY79" s="17"/>
      <c r="DJZ79" s="60"/>
      <c r="DKA79" s="61"/>
      <c r="DKB79" s="61"/>
      <c r="DKC79" s="61"/>
      <c r="DKD79" s="6"/>
      <c r="DKE79" s="4"/>
      <c r="DKF79" s="3"/>
      <c r="DKG79" s="4"/>
      <c r="DKH79" s="9"/>
      <c r="DKI79" s="81"/>
      <c r="DKJ79" s="4"/>
      <c r="DKK79" s="1"/>
      <c r="DKL79" s="1"/>
      <c r="DKM79" s="56"/>
      <c r="DKN79" s="79"/>
      <c r="DKO79" s="80"/>
      <c r="DKP79" s="20"/>
      <c r="DKQ79" s="20"/>
      <c r="DKR79" s="20"/>
      <c r="DKS79" s="64"/>
      <c r="DKT79" s="65"/>
      <c r="DKU79" s="77"/>
      <c r="DKV79" s="66"/>
      <c r="DKW79" s="78"/>
      <c r="DKX79" s="17"/>
      <c r="DKY79" s="60"/>
      <c r="DKZ79" s="61"/>
      <c r="DLA79" s="61"/>
      <c r="DLB79" s="61"/>
      <c r="DLC79" s="6"/>
      <c r="DLD79" s="4"/>
      <c r="DLE79" s="3"/>
      <c r="DLF79" s="4"/>
      <c r="DLG79" s="9"/>
      <c r="DLH79" s="81"/>
      <c r="DLI79" s="4"/>
      <c r="DLJ79" s="1"/>
      <c r="DLK79" s="1"/>
      <c r="DLL79" s="56"/>
      <c r="DLM79" s="79"/>
      <c r="DLN79" s="80"/>
      <c r="DLO79" s="20"/>
      <c r="DLP79" s="20"/>
      <c r="DLQ79" s="20"/>
      <c r="DLR79" s="64"/>
      <c r="DLS79" s="65"/>
      <c r="DLT79" s="77"/>
      <c r="DLU79" s="66"/>
      <c r="DLV79" s="78"/>
      <c r="DLW79" s="17"/>
      <c r="DLX79" s="60"/>
      <c r="DLY79" s="61"/>
      <c r="DLZ79" s="61"/>
      <c r="DMA79" s="61"/>
      <c r="DMB79" s="6"/>
      <c r="DMC79" s="4"/>
      <c r="DMD79" s="3"/>
      <c r="DME79" s="4"/>
      <c r="DMF79" s="9"/>
      <c r="DMG79" s="81"/>
      <c r="DMH79" s="4"/>
      <c r="DMI79" s="1"/>
      <c r="DMJ79" s="1"/>
      <c r="DMK79" s="56"/>
      <c r="DML79" s="79"/>
      <c r="DMM79" s="80"/>
      <c r="DMN79" s="20"/>
      <c r="DMO79" s="20"/>
      <c r="DMP79" s="20"/>
      <c r="DMQ79" s="64"/>
      <c r="DMR79" s="65"/>
      <c r="DMS79" s="77"/>
      <c r="DMT79" s="66"/>
      <c r="DMU79" s="78"/>
      <c r="DMV79" s="17"/>
      <c r="DMW79" s="60"/>
      <c r="DMX79" s="61"/>
      <c r="DMY79" s="61"/>
      <c r="DMZ79" s="61"/>
      <c r="DNA79" s="6"/>
      <c r="DNB79" s="4"/>
      <c r="DNC79" s="3"/>
      <c r="DND79" s="4"/>
      <c r="DNE79" s="9"/>
      <c r="DNF79" s="81"/>
      <c r="DNG79" s="4"/>
      <c r="DNH79" s="1"/>
      <c r="DNI79" s="1"/>
      <c r="DNJ79" s="56"/>
      <c r="DNK79" s="79"/>
      <c r="DNL79" s="80"/>
      <c r="DNM79" s="20"/>
      <c r="DNN79" s="20"/>
      <c r="DNO79" s="20"/>
      <c r="DNP79" s="64"/>
      <c r="DNQ79" s="65"/>
      <c r="DNR79" s="77"/>
      <c r="DNS79" s="66"/>
      <c r="DNT79" s="78"/>
      <c r="DNU79" s="17"/>
      <c r="DNV79" s="60"/>
      <c r="DNW79" s="61"/>
      <c r="DNX79" s="61"/>
      <c r="DNY79" s="61"/>
      <c r="DNZ79" s="6"/>
      <c r="DOA79" s="4"/>
      <c r="DOB79" s="3"/>
      <c r="DOC79" s="4"/>
      <c r="DOD79" s="9"/>
      <c r="DOE79" s="81"/>
      <c r="DOF79" s="4"/>
      <c r="DOG79" s="1"/>
      <c r="DOH79" s="1"/>
      <c r="DOI79" s="56"/>
      <c r="DOJ79" s="79"/>
      <c r="DOK79" s="80"/>
      <c r="DOL79" s="20"/>
      <c r="DOM79" s="20"/>
      <c r="DON79" s="20"/>
      <c r="DOO79" s="64"/>
      <c r="DOP79" s="65"/>
      <c r="DOQ79" s="77"/>
      <c r="DOR79" s="66"/>
      <c r="DOS79" s="78"/>
      <c r="DOT79" s="17"/>
      <c r="DOU79" s="60"/>
      <c r="DOV79" s="61"/>
      <c r="DOW79" s="61"/>
      <c r="DOX79" s="61"/>
      <c r="DOY79" s="6"/>
      <c r="DOZ79" s="4"/>
      <c r="DPA79" s="3"/>
      <c r="DPB79" s="4"/>
      <c r="DPC79" s="9"/>
      <c r="DPD79" s="81"/>
      <c r="DPE79" s="4"/>
      <c r="DPF79" s="1"/>
      <c r="DPG79" s="1"/>
      <c r="DPH79" s="56"/>
      <c r="DPI79" s="79"/>
      <c r="DPJ79" s="80"/>
      <c r="DPK79" s="20"/>
      <c r="DPL79" s="20"/>
      <c r="DPM79" s="20"/>
      <c r="DPN79" s="64"/>
      <c r="DPO79" s="65"/>
      <c r="DPP79" s="77"/>
      <c r="DPQ79" s="66"/>
      <c r="DPR79" s="78"/>
      <c r="DPS79" s="17"/>
      <c r="DPT79" s="60"/>
      <c r="DPU79" s="61"/>
      <c r="DPV79" s="61"/>
      <c r="DPW79" s="61"/>
      <c r="DPX79" s="6"/>
      <c r="DPY79" s="4"/>
      <c r="DPZ79" s="3"/>
      <c r="DQA79" s="4"/>
      <c r="DQB79" s="9"/>
      <c r="DQC79" s="81"/>
      <c r="DQD79" s="4"/>
      <c r="DQE79" s="1"/>
      <c r="DQF79" s="1"/>
      <c r="DQG79" s="56"/>
      <c r="DQH79" s="79"/>
      <c r="DQI79" s="80"/>
      <c r="DQJ79" s="20"/>
      <c r="DQK79" s="20"/>
      <c r="DQL79" s="20"/>
      <c r="DQM79" s="64"/>
      <c r="DQN79" s="65"/>
      <c r="DQO79" s="77"/>
      <c r="DQP79" s="66"/>
      <c r="DQQ79" s="78"/>
      <c r="DQR79" s="17"/>
      <c r="DQS79" s="60"/>
      <c r="DQT79" s="61"/>
      <c r="DQU79" s="61"/>
      <c r="DQV79" s="61"/>
      <c r="DQW79" s="6"/>
      <c r="DQX79" s="4"/>
      <c r="DQY79" s="3"/>
      <c r="DQZ79" s="4"/>
      <c r="DRA79" s="9"/>
      <c r="DRB79" s="81"/>
      <c r="DRC79" s="4"/>
      <c r="DRD79" s="1"/>
      <c r="DRE79" s="1"/>
      <c r="DRF79" s="56"/>
      <c r="DRG79" s="79"/>
      <c r="DRH79" s="80"/>
      <c r="DRI79" s="20"/>
      <c r="DRJ79" s="20"/>
      <c r="DRK79" s="20"/>
      <c r="DRL79" s="64"/>
      <c r="DRM79" s="65"/>
      <c r="DRN79" s="77"/>
      <c r="DRO79" s="66"/>
      <c r="DRP79" s="78"/>
      <c r="DRQ79" s="17"/>
      <c r="DRR79" s="60"/>
      <c r="DRS79" s="61"/>
      <c r="DRT79" s="61"/>
      <c r="DRU79" s="61"/>
      <c r="DRV79" s="6"/>
      <c r="DRW79" s="4"/>
      <c r="DRX79" s="3"/>
      <c r="DRY79" s="4"/>
      <c r="DRZ79" s="9"/>
      <c r="DSA79" s="81"/>
      <c r="DSB79" s="4"/>
      <c r="DSC79" s="1"/>
      <c r="DSD79" s="1"/>
      <c r="DSE79" s="56"/>
      <c r="DSF79" s="79"/>
      <c r="DSG79" s="80"/>
      <c r="DSH79" s="20"/>
      <c r="DSI79" s="20"/>
      <c r="DSJ79" s="20"/>
      <c r="DSK79" s="64"/>
      <c r="DSL79" s="65"/>
      <c r="DSM79" s="77"/>
      <c r="DSN79" s="66"/>
      <c r="DSO79" s="78"/>
      <c r="DSP79" s="17"/>
      <c r="DSQ79" s="60"/>
      <c r="DSR79" s="61"/>
      <c r="DSS79" s="61"/>
      <c r="DST79" s="61"/>
      <c r="DSU79" s="6"/>
      <c r="DSV79" s="4"/>
      <c r="DSW79" s="3"/>
      <c r="DSX79" s="4"/>
      <c r="DSY79" s="9"/>
      <c r="DSZ79" s="81"/>
      <c r="DTA79" s="4"/>
      <c r="DTB79" s="1"/>
      <c r="DTC79" s="1"/>
      <c r="DTD79" s="56"/>
      <c r="DTE79" s="79"/>
      <c r="DTF79" s="80"/>
      <c r="DTG79" s="20"/>
      <c r="DTH79" s="20"/>
      <c r="DTI79" s="20"/>
      <c r="DTJ79" s="64"/>
      <c r="DTK79" s="65"/>
      <c r="DTL79" s="77"/>
      <c r="DTM79" s="66"/>
      <c r="DTN79" s="78"/>
      <c r="DTO79" s="17"/>
      <c r="DTP79" s="60"/>
      <c r="DTQ79" s="61"/>
      <c r="DTR79" s="61"/>
      <c r="DTS79" s="61"/>
      <c r="DTT79" s="6"/>
      <c r="DTU79" s="4"/>
      <c r="DTV79" s="3"/>
      <c r="DTW79" s="4"/>
      <c r="DTX79" s="9"/>
      <c r="DTY79" s="81"/>
      <c r="DTZ79" s="4"/>
      <c r="DUA79" s="1"/>
      <c r="DUB79" s="1"/>
      <c r="DUC79" s="56"/>
      <c r="DUD79" s="79"/>
      <c r="DUE79" s="80"/>
      <c r="DUF79" s="20"/>
      <c r="DUG79" s="20"/>
      <c r="DUH79" s="20"/>
      <c r="DUI79" s="64"/>
      <c r="DUJ79" s="65"/>
      <c r="DUK79" s="77"/>
      <c r="DUL79" s="66"/>
      <c r="DUM79" s="78"/>
      <c r="DUN79" s="17"/>
      <c r="DUO79" s="60"/>
      <c r="DUP79" s="61"/>
      <c r="DUQ79" s="61"/>
      <c r="DUR79" s="61"/>
      <c r="DUS79" s="6"/>
      <c r="DUT79" s="4"/>
      <c r="DUU79" s="3"/>
      <c r="DUV79" s="4"/>
      <c r="DUW79" s="9"/>
      <c r="DUX79" s="81"/>
      <c r="DUY79" s="4"/>
      <c r="DUZ79" s="1"/>
      <c r="DVA79" s="1"/>
      <c r="DVB79" s="56"/>
      <c r="DVC79" s="79"/>
      <c r="DVD79" s="80"/>
      <c r="DVE79" s="20"/>
      <c r="DVF79" s="20"/>
      <c r="DVG79" s="20"/>
      <c r="DVH79" s="64"/>
      <c r="DVI79" s="65"/>
      <c r="DVJ79" s="77"/>
      <c r="DVK79" s="66"/>
      <c r="DVL79" s="78"/>
      <c r="DVM79" s="17"/>
      <c r="DVN79" s="60"/>
      <c r="DVO79" s="61"/>
      <c r="DVP79" s="61"/>
      <c r="DVQ79" s="61"/>
      <c r="DVR79" s="6"/>
      <c r="DVS79" s="4"/>
      <c r="DVT79" s="3"/>
      <c r="DVU79" s="4"/>
      <c r="DVV79" s="9"/>
      <c r="DVW79" s="81"/>
      <c r="DVX79" s="4"/>
      <c r="DVY79" s="1"/>
      <c r="DVZ79" s="1"/>
      <c r="DWA79" s="56"/>
      <c r="DWB79" s="79"/>
      <c r="DWC79" s="80"/>
      <c r="DWD79" s="20"/>
      <c r="DWE79" s="20"/>
      <c r="DWF79" s="20"/>
      <c r="DWG79" s="64"/>
      <c r="DWH79" s="65"/>
      <c r="DWI79" s="77"/>
      <c r="DWJ79" s="66"/>
      <c r="DWK79" s="78"/>
      <c r="DWL79" s="17"/>
      <c r="DWM79" s="60"/>
      <c r="DWN79" s="61"/>
      <c r="DWO79" s="61"/>
      <c r="DWP79" s="61"/>
      <c r="DWQ79" s="6"/>
      <c r="DWR79" s="4"/>
      <c r="DWS79" s="3"/>
      <c r="DWT79" s="4"/>
      <c r="DWU79" s="9"/>
      <c r="DWV79" s="81"/>
      <c r="DWW79" s="4"/>
      <c r="DWX79" s="1"/>
      <c r="DWY79" s="1"/>
      <c r="DWZ79" s="56"/>
      <c r="DXA79" s="79"/>
      <c r="DXB79" s="80"/>
      <c r="DXC79" s="20"/>
      <c r="DXD79" s="20"/>
      <c r="DXE79" s="20"/>
      <c r="DXF79" s="64"/>
      <c r="DXG79" s="65"/>
      <c r="DXH79" s="77"/>
      <c r="DXI79" s="66"/>
      <c r="DXJ79" s="78"/>
      <c r="DXK79" s="17"/>
      <c r="DXL79" s="60"/>
      <c r="DXM79" s="61"/>
      <c r="DXN79" s="61"/>
      <c r="DXO79" s="61"/>
      <c r="DXP79" s="6"/>
      <c r="DXQ79" s="4"/>
      <c r="DXR79" s="3"/>
      <c r="DXS79" s="4"/>
      <c r="DXT79" s="9"/>
      <c r="DXU79" s="81"/>
      <c r="DXV79" s="4"/>
      <c r="DXW79" s="1"/>
      <c r="DXX79" s="1"/>
      <c r="DXY79" s="56"/>
      <c r="DXZ79" s="79"/>
      <c r="DYA79" s="80"/>
      <c r="DYB79" s="20"/>
      <c r="DYC79" s="20"/>
      <c r="DYD79" s="20"/>
      <c r="DYE79" s="64"/>
      <c r="DYF79" s="65"/>
      <c r="DYG79" s="77"/>
      <c r="DYH79" s="66"/>
      <c r="DYI79" s="78"/>
      <c r="DYJ79" s="17"/>
      <c r="DYK79" s="60"/>
      <c r="DYL79" s="61"/>
      <c r="DYM79" s="61"/>
      <c r="DYN79" s="61"/>
      <c r="DYO79" s="6"/>
      <c r="DYP79" s="4"/>
      <c r="DYQ79" s="3"/>
      <c r="DYR79" s="4"/>
      <c r="DYS79" s="9"/>
      <c r="DYT79" s="81"/>
      <c r="DYU79" s="4"/>
      <c r="DYV79" s="1"/>
      <c r="DYW79" s="1"/>
      <c r="DYX79" s="56"/>
      <c r="DYY79" s="79"/>
      <c r="DYZ79" s="80"/>
      <c r="DZA79" s="20"/>
      <c r="DZB79" s="20"/>
      <c r="DZC79" s="20"/>
      <c r="DZD79" s="64"/>
      <c r="DZE79" s="65"/>
      <c r="DZF79" s="77"/>
      <c r="DZG79" s="66"/>
      <c r="DZH79" s="78"/>
      <c r="DZI79" s="17"/>
      <c r="DZJ79" s="60"/>
      <c r="DZK79" s="61"/>
      <c r="DZL79" s="61"/>
      <c r="DZM79" s="61"/>
      <c r="DZN79" s="6"/>
      <c r="DZO79" s="4"/>
      <c r="DZP79" s="3"/>
      <c r="DZQ79" s="4"/>
      <c r="DZR79" s="9"/>
      <c r="DZS79" s="81"/>
      <c r="DZT79" s="4"/>
      <c r="DZU79" s="1"/>
      <c r="DZV79" s="1"/>
      <c r="DZW79" s="56"/>
      <c r="DZX79" s="79"/>
      <c r="DZY79" s="80"/>
      <c r="DZZ79" s="20"/>
      <c r="EAA79" s="20"/>
      <c r="EAB79" s="20"/>
      <c r="EAC79" s="64"/>
      <c r="EAD79" s="65"/>
      <c r="EAE79" s="77"/>
      <c r="EAF79" s="66"/>
      <c r="EAG79" s="78"/>
      <c r="EAH79" s="17"/>
      <c r="EAI79" s="60"/>
      <c r="EAJ79" s="61"/>
      <c r="EAK79" s="61"/>
      <c r="EAL79" s="61"/>
      <c r="EAM79" s="6"/>
      <c r="EAN79" s="4"/>
      <c r="EAO79" s="3"/>
      <c r="EAP79" s="4"/>
      <c r="EAQ79" s="9"/>
      <c r="EAR79" s="81"/>
      <c r="EAS79" s="4"/>
      <c r="EAT79" s="1"/>
      <c r="EAU79" s="1"/>
      <c r="EAV79" s="56"/>
      <c r="EAW79" s="79"/>
      <c r="EAX79" s="80"/>
      <c r="EAY79" s="20"/>
      <c r="EAZ79" s="20"/>
      <c r="EBA79" s="20"/>
      <c r="EBB79" s="64"/>
      <c r="EBC79" s="65"/>
      <c r="EBD79" s="77"/>
      <c r="EBE79" s="66"/>
      <c r="EBF79" s="78"/>
      <c r="EBG79" s="17"/>
      <c r="EBH79" s="60"/>
      <c r="EBI79" s="61"/>
      <c r="EBJ79" s="61"/>
      <c r="EBK79" s="61"/>
      <c r="EBL79" s="6"/>
      <c r="EBM79" s="4"/>
      <c r="EBN79" s="3"/>
      <c r="EBO79" s="4"/>
      <c r="EBP79" s="9"/>
      <c r="EBQ79" s="81"/>
      <c r="EBR79" s="4"/>
      <c r="EBS79" s="1"/>
      <c r="EBT79" s="1"/>
      <c r="EBU79" s="56"/>
      <c r="EBV79" s="79"/>
      <c r="EBW79" s="80"/>
      <c r="EBX79" s="20"/>
      <c r="EBY79" s="20"/>
      <c r="EBZ79" s="20"/>
      <c r="ECA79" s="64"/>
      <c r="ECB79" s="65"/>
      <c r="ECC79" s="77"/>
      <c r="ECD79" s="66"/>
      <c r="ECE79" s="78"/>
      <c r="ECF79" s="17"/>
      <c r="ECG79" s="60"/>
      <c r="ECH79" s="61"/>
      <c r="ECI79" s="61"/>
      <c r="ECJ79" s="61"/>
      <c r="ECK79" s="6"/>
      <c r="ECL79" s="4"/>
      <c r="ECM79" s="3"/>
      <c r="ECN79" s="4"/>
      <c r="ECO79" s="9"/>
      <c r="ECP79" s="81"/>
      <c r="ECQ79" s="4"/>
      <c r="ECR79" s="1"/>
      <c r="ECS79" s="1"/>
      <c r="ECT79" s="56"/>
      <c r="ECU79" s="79"/>
      <c r="ECV79" s="80"/>
      <c r="ECW79" s="20"/>
      <c r="ECX79" s="20"/>
      <c r="ECY79" s="20"/>
      <c r="ECZ79" s="64"/>
      <c r="EDA79" s="65"/>
      <c r="EDB79" s="77"/>
      <c r="EDC79" s="66"/>
      <c r="EDD79" s="78"/>
      <c r="EDE79" s="17"/>
      <c r="EDF79" s="60"/>
      <c r="EDG79" s="61"/>
      <c r="EDH79" s="61"/>
      <c r="EDI79" s="61"/>
      <c r="EDJ79" s="6"/>
      <c r="EDK79" s="4"/>
      <c r="EDL79" s="3"/>
      <c r="EDM79" s="4"/>
      <c r="EDN79" s="9"/>
      <c r="EDO79" s="81"/>
      <c r="EDP79" s="4"/>
      <c r="EDQ79" s="1"/>
      <c r="EDR79" s="1"/>
      <c r="EDS79" s="56"/>
      <c r="EDT79" s="79"/>
      <c r="EDU79" s="80"/>
      <c r="EDV79" s="20"/>
      <c r="EDW79" s="20"/>
      <c r="EDX79" s="20"/>
      <c r="EDY79" s="64"/>
      <c r="EDZ79" s="65"/>
      <c r="EEA79" s="77"/>
      <c r="EEB79" s="66"/>
      <c r="EEC79" s="78"/>
      <c r="EED79" s="17"/>
      <c r="EEE79" s="60"/>
      <c r="EEF79" s="61"/>
      <c r="EEG79" s="61"/>
      <c r="EEH79" s="61"/>
      <c r="EEI79" s="6"/>
      <c r="EEJ79" s="4"/>
      <c r="EEK79" s="3"/>
      <c r="EEL79" s="4"/>
      <c r="EEM79" s="9"/>
      <c r="EEN79" s="81"/>
      <c r="EEO79" s="4"/>
      <c r="EEP79" s="1"/>
      <c r="EEQ79" s="1"/>
      <c r="EER79" s="56"/>
      <c r="EES79" s="79"/>
      <c r="EET79" s="80"/>
      <c r="EEU79" s="20"/>
      <c r="EEV79" s="20"/>
      <c r="EEW79" s="20"/>
      <c r="EEX79" s="64"/>
      <c r="EEY79" s="65"/>
      <c r="EEZ79" s="77"/>
      <c r="EFA79" s="66"/>
      <c r="EFB79" s="78"/>
      <c r="EFC79" s="17"/>
      <c r="EFD79" s="60"/>
      <c r="EFE79" s="61"/>
      <c r="EFF79" s="61"/>
      <c r="EFG79" s="61"/>
      <c r="EFH79" s="6"/>
      <c r="EFI79" s="4"/>
      <c r="EFJ79" s="3"/>
      <c r="EFK79" s="4"/>
      <c r="EFL79" s="9"/>
      <c r="EFM79" s="81"/>
      <c r="EFN79" s="4"/>
      <c r="EFO79" s="1"/>
      <c r="EFP79" s="1"/>
      <c r="EFQ79" s="56"/>
      <c r="EFR79" s="79"/>
      <c r="EFS79" s="80"/>
      <c r="EFT79" s="20"/>
      <c r="EFU79" s="20"/>
      <c r="EFV79" s="20"/>
      <c r="EFW79" s="64"/>
      <c r="EFX79" s="65"/>
      <c r="EFY79" s="77"/>
      <c r="EFZ79" s="66"/>
      <c r="EGA79" s="78"/>
      <c r="EGB79" s="17"/>
      <c r="EGC79" s="60"/>
      <c r="EGD79" s="61"/>
      <c r="EGE79" s="61"/>
      <c r="EGF79" s="61"/>
      <c r="EGG79" s="6"/>
      <c r="EGH79" s="4"/>
      <c r="EGI79" s="3"/>
      <c r="EGJ79" s="4"/>
      <c r="EGK79" s="9"/>
      <c r="EGL79" s="81"/>
      <c r="EGM79" s="4"/>
      <c r="EGN79" s="1"/>
      <c r="EGO79" s="1"/>
      <c r="EGP79" s="56"/>
      <c r="EGQ79" s="79"/>
      <c r="EGR79" s="80"/>
      <c r="EGS79" s="20"/>
      <c r="EGT79" s="20"/>
      <c r="EGU79" s="20"/>
      <c r="EGV79" s="64"/>
      <c r="EGW79" s="65"/>
      <c r="EGX79" s="77"/>
      <c r="EGY79" s="66"/>
      <c r="EGZ79" s="78"/>
      <c r="EHA79" s="17"/>
      <c r="EHB79" s="60"/>
      <c r="EHC79" s="61"/>
      <c r="EHD79" s="61"/>
      <c r="EHE79" s="61"/>
      <c r="EHF79" s="6"/>
      <c r="EHG79" s="4"/>
      <c r="EHH79" s="3"/>
      <c r="EHI79" s="4"/>
      <c r="EHJ79" s="9"/>
      <c r="EHK79" s="81"/>
      <c r="EHL79" s="4"/>
      <c r="EHM79" s="1"/>
      <c r="EHN79" s="1"/>
      <c r="EHO79" s="56"/>
      <c r="EHP79" s="79"/>
      <c r="EHQ79" s="80"/>
      <c r="EHR79" s="20"/>
      <c r="EHS79" s="20"/>
      <c r="EHT79" s="20"/>
      <c r="EHU79" s="64"/>
      <c r="EHV79" s="65"/>
      <c r="EHW79" s="77"/>
      <c r="EHX79" s="66"/>
      <c r="EHY79" s="78"/>
      <c r="EHZ79" s="17"/>
      <c r="EIA79" s="60"/>
      <c r="EIB79" s="61"/>
      <c r="EIC79" s="61"/>
      <c r="EID79" s="61"/>
      <c r="EIE79" s="6"/>
      <c r="EIF79" s="4"/>
      <c r="EIG79" s="3"/>
      <c r="EIH79" s="4"/>
      <c r="EII79" s="9"/>
      <c r="EIJ79" s="81"/>
      <c r="EIK79" s="4"/>
      <c r="EIL79" s="1"/>
      <c r="EIM79" s="1"/>
      <c r="EIN79" s="56"/>
      <c r="EIO79" s="79"/>
      <c r="EIP79" s="80"/>
      <c r="EIQ79" s="20"/>
      <c r="EIR79" s="20"/>
      <c r="EIS79" s="20"/>
      <c r="EIT79" s="64"/>
      <c r="EIU79" s="65"/>
      <c r="EIV79" s="77"/>
      <c r="EIW79" s="66"/>
      <c r="EIX79" s="78"/>
      <c r="EIY79" s="17"/>
      <c r="EIZ79" s="60"/>
      <c r="EJA79" s="61"/>
      <c r="EJB79" s="61"/>
      <c r="EJC79" s="61"/>
      <c r="EJD79" s="6"/>
      <c r="EJE79" s="4"/>
      <c r="EJF79" s="3"/>
      <c r="EJG79" s="4"/>
      <c r="EJH79" s="9"/>
      <c r="EJI79" s="81"/>
      <c r="EJJ79" s="4"/>
      <c r="EJK79" s="1"/>
      <c r="EJL79" s="1"/>
      <c r="EJM79" s="56"/>
      <c r="EJN79" s="79"/>
      <c r="EJO79" s="80"/>
      <c r="EJP79" s="20"/>
      <c r="EJQ79" s="20"/>
      <c r="EJR79" s="20"/>
      <c r="EJS79" s="64"/>
      <c r="EJT79" s="65"/>
      <c r="EJU79" s="77"/>
      <c r="EJV79" s="66"/>
      <c r="EJW79" s="78"/>
      <c r="EJX79" s="17"/>
      <c r="EJY79" s="60"/>
      <c r="EJZ79" s="61"/>
      <c r="EKA79" s="61"/>
      <c r="EKB79" s="61"/>
      <c r="EKC79" s="6"/>
      <c r="EKD79" s="4"/>
      <c r="EKE79" s="3"/>
      <c r="EKF79" s="4"/>
      <c r="EKG79" s="9"/>
      <c r="EKH79" s="81"/>
      <c r="EKI79" s="4"/>
      <c r="EKJ79" s="1"/>
      <c r="EKK79" s="1"/>
      <c r="EKL79" s="56"/>
      <c r="EKM79" s="79"/>
      <c r="EKN79" s="80"/>
      <c r="EKO79" s="20"/>
      <c r="EKP79" s="20"/>
      <c r="EKQ79" s="20"/>
      <c r="EKR79" s="64"/>
      <c r="EKS79" s="65"/>
      <c r="EKT79" s="77"/>
      <c r="EKU79" s="66"/>
      <c r="EKV79" s="78"/>
      <c r="EKW79" s="17"/>
      <c r="EKX79" s="60"/>
      <c r="EKY79" s="61"/>
      <c r="EKZ79" s="61"/>
      <c r="ELA79" s="61"/>
      <c r="ELB79" s="6"/>
      <c r="ELC79" s="4"/>
      <c r="ELD79" s="3"/>
      <c r="ELE79" s="4"/>
      <c r="ELF79" s="9"/>
      <c r="ELG79" s="81"/>
      <c r="ELH79" s="4"/>
      <c r="ELI79" s="1"/>
      <c r="ELJ79" s="1"/>
      <c r="ELK79" s="56"/>
      <c r="ELL79" s="79"/>
      <c r="ELM79" s="80"/>
      <c r="ELN79" s="20"/>
      <c r="ELO79" s="20"/>
      <c r="ELP79" s="20"/>
      <c r="ELQ79" s="64"/>
      <c r="ELR79" s="65"/>
      <c r="ELS79" s="77"/>
      <c r="ELT79" s="66"/>
      <c r="ELU79" s="78"/>
      <c r="ELV79" s="17"/>
      <c r="ELW79" s="60"/>
      <c r="ELX79" s="61"/>
      <c r="ELY79" s="61"/>
      <c r="ELZ79" s="61"/>
      <c r="EMA79" s="6"/>
      <c r="EMB79" s="4"/>
      <c r="EMC79" s="3"/>
      <c r="EMD79" s="4"/>
      <c r="EME79" s="9"/>
      <c r="EMF79" s="81"/>
      <c r="EMG79" s="4"/>
      <c r="EMH79" s="1"/>
      <c r="EMI79" s="1"/>
      <c r="EMJ79" s="56"/>
      <c r="EMK79" s="79"/>
      <c r="EML79" s="80"/>
      <c r="EMM79" s="20"/>
      <c r="EMN79" s="20"/>
      <c r="EMO79" s="20"/>
      <c r="EMP79" s="64"/>
      <c r="EMQ79" s="65"/>
      <c r="EMR79" s="77"/>
      <c r="EMS79" s="66"/>
      <c r="EMT79" s="78"/>
      <c r="EMU79" s="17"/>
      <c r="EMV79" s="60"/>
      <c r="EMW79" s="61"/>
      <c r="EMX79" s="61"/>
      <c r="EMY79" s="61"/>
      <c r="EMZ79" s="6"/>
      <c r="ENA79" s="4"/>
      <c r="ENB79" s="3"/>
      <c r="ENC79" s="4"/>
      <c r="END79" s="9"/>
      <c r="ENE79" s="81"/>
      <c r="ENF79" s="4"/>
      <c r="ENG79" s="1"/>
      <c r="ENH79" s="1"/>
      <c r="ENI79" s="56"/>
      <c r="ENJ79" s="79"/>
      <c r="ENK79" s="80"/>
      <c r="ENL79" s="20"/>
      <c r="ENM79" s="20"/>
      <c r="ENN79" s="20"/>
      <c r="ENO79" s="64"/>
      <c r="ENP79" s="65"/>
      <c r="ENQ79" s="77"/>
      <c r="ENR79" s="66"/>
      <c r="ENS79" s="78"/>
      <c r="ENT79" s="17"/>
      <c r="ENU79" s="60"/>
      <c r="ENV79" s="61"/>
      <c r="ENW79" s="61"/>
      <c r="ENX79" s="61"/>
      <c r="ENY79" s="6"/>
      <c r="ENZ79" s="4"/>
      <c r="EOA79" s="3"/>
      <c r="EOB79" s="4"/>
      <c r="EOC79" s="9"/>
      <c r="EOD79" s="81"/>
      <c r="EOE79" s="4"/>
      <c r="EOF79" s="1"/>
      <c r="EOG79" s="1"/>
      <c r="EOH79" s="56"/>
      <c r="EOI79" s="79"/>
      <c r="EOJ79" s="80"/>
      <c r="EOK79" s="20"/>
      <c r="EOL79" s="20"/>
      <c r="EOM79" s="20"/>
      <c r="EON79" s="64"/>
      <c r="EOO79" s="65"/>
      <c r="EOP79" s="77"/>
      <c r="EOQ79" s="66"/>
      <c r="EOR79" s="78"/>
      <c r="EOS79" s="17"/>
      <c r="EOT79" s="60"/>
      <c r="EOU79" s="61"/>
      <c r="EOV79" s="61"/>
      <c r="EOW79" s="61"/>
      <c r="EOX79" s="6"/>
      <c r="EOY79" s="4"/>
      <c r="EOZ79" s="3"/>
      <c r="EPA79" s="4"/>
      <c r="EPB79" s="9"/>
      <c r="EPC79" s="81"/>
      <c r="EPD79" s="4"/>
      <c r="EPE79" s="1"/>
      <c r="EPF79" s="1"/>
      <c r="EPG79" s="56"/>
      <c r="EPH79" s="79"/>
      <c r="EPI79" s="80"/>
      <c r="EPJ79" s="20"/>
      <c r="EPK79" s="20"/>
      <c r="EPL79" s="20"/>
      <c r="EPM79" s="64"/>
      <c r="EPN79" s="65"/>
      <c r="EPO79" s="77"/>
      <c r="EPP79" s="66"/>
      <c r="EPQ79" s="78"/>
      <c r="EPR79" s="17"/>
      <c r="EPS79" s="60"/>
      <c r="EPT79" s="61"/>
      <c r="EPU79" s="61"/>
      <c r="EPV79" s="61"/>
      <c r="EPW79" s="6"/>
      <c r="EPX79" s="4"/>
      <c r="EPY79" s="3"/>
      <c r="EPZ79" s="4"/>
      <c r="EQA79" s="9"/>
      <c r="EQB79" s="81"/>
      <c r="EQC79" s="4"/>
      <c r="EQD79" s="1"/>
      <c r="EQE79" s="1"/>
      <c r="EQF79" s="56"/>
      <c r="EQG79" s="79"/>
      <c r="EQH79" s="80"/>
      <c r="EQI79" s="20"/>
      <c r="EQJ79" s="20"/>
      <c r="EQK79" s="20"/>
      <c r="EQL79" s="64"/>
      <c r="EQM79" s="65"/>
      <c r="EQN79" s="77"/>
      <c r="EQO79" s="66"/>
      <c r="EQP79" s="78"/>
      <c r="EQQ79" s="17"/>
      <c r="EQR79" s="60"/>
      <c r="EQS79" s="61"/>
      <c r="EQT79" s="61"/>
      <c r="EQU79" s="61"/>
      <c r="EQV79" s="6"/>
      <c r="EQW79" s="4"/>
      <c r="EQX79" s="3"/>
      <c r="EQY79" s="4"/>
      <c r="EQZ79" s="9"/>
      <c r="ERA79" s="81"/>
      <c r="ERB79" s="4"/>
      <c r="ERC79" s="1"/>
      <c r="ERD79" s="1"/>
      <c r="ERE79" s="56"/>
      <c r="ERF79" s="79"/>
      <c r="ERG79" s="80"/>
      <c r="ERH79" s="20"/>
      <c r="ERI79" s="20"/>
      <c r="ERJ79" s="20"/>
      <c r="ERK79" s="64"/>
      <c r="ERL79" s="65"/>
      <c r="ERM79" s="77"/>
      <c r="ERN79" s="66"/>
      <c r="ERO79" s="78"/>
      <c r="ERP79" s="17"/>
      <c r="ERQ79" s="60"/>
      <c r="ERR79" s="61"/>
      <c r="ERS79" s="61"/>
      <c r="ERT79" s="61"/>
      <c r="ERU79" s="6"/>
      <c r="ERV79" s="4"/>
      <c r="ERW79" s="3"/>
      <c r="ERX79" s="4"/>
      <c r="ERY79" s="9"/>
      <c r="ERZ79" s="81"/>
      <c r="ESA79" s="4"/>
      <c r="ESB79" s="1"/>
      <c r="ESC79" s="1"/>
      <c r="ESD79" s="56"/>
      <c r="ESE79" s="79"/>
      <c r="ESF79" s="80"/>
      <c r="ESG79" s="20"/>
      <c r="ESH79" s="20"/>
      <c r="ESI79" s="20"/>
      <c r="ESJ79" s="64"/>
      <c r="ESK79" s="65"/>
      <c r="ESL79" s="77"/>
      <c r="ESM79" s="66"/>
      <c r="ESN79" s="78"/>
      <c r="ESO79" s="17"/>
      <c r="ESP79" s="60"/>
      <c r="ESQ79" s="61"/>
      <c r="ESR79" s="61"/>
      <c r="ESS79" s="61"/>
      <c r="EST79" s="6"/>
      <c r="ESU79" s="4"/>
      <c r="ESV79" s="3"/>
      <c r="ESW79" s="4"/>
      <c r="ESX79" s="9"/>
      <c r="ESY79" s="81"/>
      <c r="ESZ79" s="4"/>
      <c r="ETA79" s="1"/>
      <c r="ETB79" s="1"/>
      <c r="ETC79" s="56"/>
      <c r="ETD79" s="79"/>
      <c r="ETE79" s="80"/>
      <c r="ETF79" s="20"/>
      <c r="ETG79" s="20"/>
      <c r="ETH79" s="20"/>
      <c r="ETI79" s="64"/>
      <c r="ETJ79" s="65"/>
      <c r="ETK79" s="77"/>
      <c r="ETL79" s="66"/>
      <c r="ETM79" s="78"/>
      <c r="ETN79" s="17"/>
      <c r="ETO79" s="60"/>
      <c r="ETP79" s="61"/>
      <c r="ETQ79" s="61"/>
      <c r="ETR79" s="61"/>
      <c r="ETS79" s="6"/>
      <c r="ETT79" s="4"/>
      <c r="ETU79" s="3"/>
      <c r="ETV79" s="4"/>
      <c r="ETW79" s="9"/>
      <c r="ETX79" s="81"/>
      <c r="ETY79" s="4"/>
      <c r="ETZ79" s="1"/>
      <c r="EUA79" s="1"/>
      <c r="EUB79" s="56"/>
      <c r="EUC79" s="79"/>
      <c r="EUD79" s="80"/>
      <c r="EUE79" s="20"/>
      <c r="EUF79" s="20"/>
      <c r="EUG79" s="20"/>
      <c r="EUH79" s="64"/>
      <c r="EUI79" s="65"/>
      <c r="EUJ79" s="77"/>
      <c r="EUK79" s="66"/>
      <c r="EUL79" s="78"/>
      <c r="EUM79" s="17"/>
      <c r="EUN79" s="60"/>
      <c r="EUO79" s="61"/>
      <c r="EUP79" s="61"/>
      <c r="EUQ79" s="61"/>
      <c r="EUR79" s="6"/>
      <c r="EUS79" s="4"/>
      <c r="EUT79" s="3"/>
      <c r="EUU79" s="4"/>
      <c r="EUV79" s="9"/>
      <c r="EUW79" s="81"/>
      <c r="EUX79" s="4"/>
      <c r="EUY79" s="1"/>
      <c r="EUZ79" s="1"/>
      <c r="EVA79" s="56"/>
      <c r="EVB79" s="79"/>
      <c r="EVC79" s="80"/>
      <c r="EVD79" s="20"/>
      <c r="EVE79" s="20"/>
      <c r="EVF79" s="20"/>
      <c r="EVG79" s="64"/>
      <c r="EVH79" s="65"/>
      <c r="EVI79" s="77"/>
      <c r="EVJ79" s="66"/>
      <c r="EVK79" s="78"/>
      <c r="EVL79" s="17"/>
      <c r="EVM79" s="60"/>
      <c r="EVN79" s="61"/>
      <c r="EVO79" s="61"/>
      <c r="EVP79" s="61"/>
      <c r="EVQ79" s="6"/>
      <c r="EVR79" s="4"/>
      <c r="EVS79" s="3"/>
      <c r="EVT79" s="4"/>
      <c r="EVU79" s="9"/>
      <c r="EVV79" s="81"/>
      <c r="EVW79" s="4"/>
      <c r="EVX79" s="1"/>
      <c r="EVY79" s="1"/>
      <c r="EVZ79" s="56"/>
      <c r="EWA79" s="79"/>
      <c r="EWB79" s="80"/>
      <c r="EWC79" s="20"/>
      <c r="EWD79" s="20"/>
      <c r="EWE79" s="20"/>
      <c r="EWF79" s="64"/>
      <c r="EWG79" s="65"/>
      <c r="EWH79" s="77"/>
      <c r="EWI79" s="66"/>
      <c r="EWJ79" s="78"/>
      <c r="EWK79" s="17"/>
      <c r="EWL79" s="60"/>
      <c r="EWM79" s="61"/>
      <c r="EWN79" s="61"/>
      <c r="EWO79" s="61"/>
      <c r="EWP79" s="6"/>
      <c r="EWQ79" s="4"/>
      <c r="EWR79" s="3"/>
      <c r="EWS79" s="4"/>
      <c r="EWT79" s="9"/>
      <c r="EWU79" s="81"/>
      <c r="EWV79" s="4"/>
      <c r="EWW79" s="1"/>
      <c r="EWX79" s="1"/>
      <c r="EWY79" s="56"/>
      <c r="EWZ79" s="79"/>
      <c r="EXA79" s="80"/>
      <c r="EXB79" s="20"/>
      <c r="EXC79" s="20"/>
      <c r="EXD79" s="20"/>
      <c r="EXE79" s="64"/>
      <c r="EXF79" s="65"/>
      <c r="EXG79" s="77"/>
      <c r="EXH79" s="66"/>
      <c r="EXI79" s="78"/>
      <c r="EXJ79" s="17"/>
      <c r="EXK79" s="60"/>
      <c r="EXL79" s="61"/>
      <c r="EXM79" s="61"/>
      <c r="EXN79" s="61"/>
      <c r="EXO79" s="6"/>
      <c r="EXP79" s="4"/>
      <c r="EXQ79" s="3"/>
      <c r="EXR79" s="4"/>
      <c r="EXS79" s="9"/>
      <c r="EXT79" s="81"/>
      <c r="EXU79" s="4"/>
      <c r="EXV79" s="1"/>
      <c r="EXW79" s="1"/>
      <c r="EXX79" s="56"/>
      <c r="EXY79" s="79"/>
      <c r="EXZ79" s="80"/>
      <c r="EYA79" s="20"/>
      <c r="EYB79" s="20"/>
      <c r="EYC79" s="20"/>
      <c r="EYD79" s="64"/>
      <c r="EYE79" s="65"/>
      <c r="EYF79" s="77"/>
      <c r="EYG79" s="66"/>
      <c r="EYH79" s="78"/>
      <c r="EYI79" s="17"/>
      <c r="EYJ79" s="60"/>
      <c r="EYK79" s="61"/>
      <c r="EYL79" s="61"/>
      <c r="EYM79" s="61"/>
      <c r="EYN79" s="6"/>
      <c r="EYO79" s="4"/>
      <c r="EYP79" s="3"/>
      <c r="EYQ79" s="4"/>
      <c r="EYR79" s="9"/>
      <c r="EYS79" s="81"/>
      <c r="EYT79" s="4"/>
      <c r="EYU79" s="1"/>
      <c r="EYV79" s="1"/>
      <c r="EYW79" s="56"/>
      <c r="EYX79" s="79"/>
      <c r="EYY79" s="80"/>
      <c r="EYZ79" s="20"/>
      <c r="EZA79" s="20"/>
      <c r="EZB79" s="20"/>
      <c r="EZC79" s="64"/>
      <c r="EZD79" s="65"/>
      <c r="EZE79" s="77"/>
      <c r="EZF79" s="66"/>
      <c r="EZG79" s="78"/>
      <c r="EZH79" s="17"/>
      <c r="EZI79" s="60"/>
      <c r="EZJ79" s="61"/>
      <c r="EZK79" s="61"/>
      <c r="EZL79" s="61"/>
      <c r="EZM79" s="6"/>
      <c r="EZN79" s="4"/>
      <c r="EZO79" s="3"/>
      <c r="EZP79" s="4"/>
      <c r="EZQ79" s="9"/>
      <c r="EZR79" s="81"/>
      <c r="EZS79" s="4"/>
      <c r="EZT79" s="1"/>
      <c r="EZU79" s="1"/>
      <c r="EZV79" s="56"/>
      <c r="EZW79" s="79"/>
      <c r="EZX79" s="80"/>
      <c r="EZY79" s="20"/>
      <c r="EZZ79" s="20"/>
      <c r="FAA79" s="20"/>
      <c r="FAB79" s="64"/>
      <c r="FAC79" s="65"/>
      <c r="FAD79" s="77"/>
      <c r="FAE79" s="66"/>
      <c r="FAF79" s="78"/>
      <c r="FAG79" s="17"/>
      <c r="FAH79" s="60"/>
      <c r="FAI79" s="61"/>
      <c r="FAJ79" s="61"/>
      <c r="FAK79" s="61"/>
      <c r="FAL79" s="6"/>
      <c r="FAM79" s="4"/>
      <c r="FAN79" s="3"/>
      <c r="FAO79" s="4"/>
      <c r="FAP79" s="9"/>
      <c r="FAQ79" s="81"/>
      <c r="FAR79" s="4"/>
      <c r="FAS79" s="1"/>
      <c r="FAT79" s="1"/>
      <c r="FAU79" s="56"/>
      <c r="FAV79" s="79"/>
      <c r="FAW79" s="80"/>
      <c r="FAX79" s="20"/>
      <c r="FAY79" s="20"/>
      <c r="FAZ79" s="20"/>
      <c r="FBA79" s="64"/>
      <c r="FBB79" s="65"/>
      <c r="FBC79" s="77"/>
      <c r="FBD79" s="66"/>
      <c r="FBE79" s="78"/>
      <c r="FBF79" s="17"/>
      <c r="FBG79" s="60"/>
      <c r="FBH79" s="61"/>
      <c r="FBI79" s="61"/>
      <c r="FBJ79" s="61"/>
      <c r="FBK79" s="6"/>
      <c r="FBL79" s="4"/>
      <c r="FBM79" s="3"/>
      <c r="FBN79" s="4"/>
      <c r="FBO79" s="9"/>
      <c r="FBP79" s="81"/>
      <c r="FBQ79" s="4"/>
      <c r="FBR79" s="1"/>
      <c r="FBS79" s="1"/>
      <c r="FBT79" s="56"/>
      <c r="FBU79" s="79"/>
      <c r="FBV79" s="80"/>
      <c r="FBW79" s="20"/>
      <c r="FBX79" s="20"/>
      <c r="FBY79" s="20"/>
      <c r="FBZ79" s="64"/>
      <c r="FCA79" s="65"/>
      <c r="FCB79" s="77"/>
      <c r="FCC79" s="66"/>
      <c r="FCD79" s="78"/>
      <c r="FCE79" s="17"/>
      <c r="FCF79" s="60"/>
      <c r="FCG79" s="61"/>
      <c r="FCH79" s="61"/>
      <c r="FCI79" s="61"/>
      <c r="FCJ79" s="6"/>
      <c r="FCK79" s="4"/>
      <c r="FCL79" s="3"/>
      <c r="FCM79" s="4"/>
      <c r="FCN79" s="9"/>
      <c r="FCO79" s="81"/>
      <c r="FCP79" s="4"/>
      <c r="FCQ79" s="1"/>
      <c r="FCR79" s="1"/>
      <c r="FCS79" s="56"/>
      <c r="FCT79" s="79"/>
      <c r="FCU79" s="80"/>
      <c r="FCV79" s="20"/>
      <c r="FCW79" s="20"/>
      <c r="FCX79" s="20"/>
      <c r="FCY79" s="64"/>
      <c r="FCZ79" s="65"/>
      <c r="FDA79" s="77"/>
      <c r="FDB79" s="66"/>
      <c r="FDC79" s="78"/>
      <c r="FDD79" s="17"/>
      <c r="FDE79" s="60"/>
      <c r="FDF79" s="61"/>
      <c r="FDG79" s="61"/>
      <c r="FDH79" s="61"/>
      <c r="FDI79" s="6"/>
      <c r="FDJ79" s="4"/>
      <c r="FDK79" s="3"/>
      <c r="FDL79" s="4"/>
      <c r="FDM79" s="9"/>
      <c r="FDN79" s="81"/>
      <c r="FDO79" s="4"/>
      <c r="FDP79" s="1"/>
      <c r="FDQ79" s="1"/>
      <c r="FDR79" s="56"/>
      <c r="FDS79" s="79"/>
      <c r="FDT79" s="80"/>
      <c r="FDU79" s="20"/>
      <c r="FDV79" s="20"/>
      <c r="FDW79" s="20"/>
      <c r="FDX79" s="64"/>
      <c r="FDY79" s="65"/>
      <c r="FDZ79" s="77"/>
      <c r="FEA79" s="66"/>
      <c r="FEB79" s="78"/>
      <c r="FEC79" s="17"/>
      <c r="FED79" s="60"/>
      <c r="FEE79" s="61"/>
      <c r="FEF79" s="61"/>
      <c r="FEG79" s="61"/>
      <c r="FEH79" s="6"/>
      <c r="FEI79" s="4"/>
      <c r="FEJ79" s="3"/>
      <c r="FEK79" s="4"/>
      <c r="FEL79" s="9"/>
      <c r="FEM79" s="81"/>
      <c r="FEN79" s="4"/>
      <c r="FEO79" s="1"/>
      <c r="FEP79" s="1"/>
      <c r="FEQ79" s="56"/>
      <c r="FER79" s="79"/>
      <c r="FES79" s="80"/>
      <c r="FET79" s="20"/>
      <c r="FEU79" s="20"/>
      <c r="FEV79" s="20"/>
      <c r="FEW79" s="64"/>
      <c r="FEX79" s="65"/>
      <c r="FEY79" s="77"/>
      <c r="FEZ79" s="66"/>
      <c r="FFA79" s="78"/>
      <c r="FFB79" s="17"/>
      <c r="FFC79" s="60"/>
      <c r="FFD79" s="61"/>
      <c r="FFE79" s="61"/>
      <c r="FFF79" s="61"/>
      <c r="FFG79" s="6"/>
      <c r="FFH79" s="4"/>
      <c r="FFI79" s="3"/>
      <c r="FFJ79" s="4"/>
      <c r="FFK79" s="9"/>
      <c r="FFL79" s="81"/>
      <c r="FFM79" s="4"/>
      <c r="FFN79" s="1"/>
      <c r="FFO79" s="1"/>
      <c r="FFP79" s="56"/>
      <c r="FFQ79" s="79"/>
      <c r="FFR79" s="80"/>
      <c r="FFS79" s="20"/>
      <c r="FFT79" s="20"/>
      <c r="FFU79" s="20"/>
      <c r="FFV79" s="64"/>
      <c r="FFW79" s="65"/>
      <c r="FFX79" s="77"/>
      <c r="FFY79" s="66"/>
      <c r="FFZ79" s="78"/>
      <c r="FGA79" s="17"/>
      <c r="FGB79" s="60"/>
      <c r="FGC79" s="61"/>
      <c r="FGD79" s="61"/>
      <c r="FGE79" s="61"/>
      <c r="FGF79" s="6"/>
      <c r="FGG79" s="4"/>
      <c r="FGH79" s="3"/>
      <c r="FGI79" s="4"/>
      <c r="FGJ79" s="9"/>
      <c r="FGK79" s="81"/>
      <c r="FGL79" s="4"/>
      <c r="FGM79" s="1"/>
      <c r="FGN79" s="1"/>
      <c r="FGO79" s="56"/>
      <c r="FGP79" s="79"/>
      <c r="FGQ79" s="80"/>
      <c r="FGR79" s="20"/>
      <c r="FGS79" s="20"/>
      <c r="FGT79" s="20"/>
      <c r="FGU79" s="64"/>
      <c r="FGV79" s="65"/>
      <c r="FGW79" s="77"/>
      <c r="FGX79" s="66"/>
      <c r="FGY79" s="78"/>
      <c r="FGZ79" s="17"/>
      <c r="FHA79" s="60"/>
      <c r="FHB79" s="61"/>
      <c r="FHC79" s="61"/>
      <c r="FHD79" s="61"/>
      <c r="FHE79" s="6"/>
      <c r="FHF79" s="4"/>
      <c r="FHG79" s="3"/>
      <c r="FHH79" s="4"/>
      <c r="FHI79" s="9"/>
      <c r="FHJ79" s="81"/>
      <c r="FHK79" s="4"/>
      <c r="FHL79" s="1"/>
      <c r="FHM79" s="1"/>
      <c r="FHN79" s="56"/>
      <c r="FHO79" s="79"/>
      <c r="FHP79" s="80"/>
      <c r="FHQ79" s="20"/>
      <c r="FHR79" s="20"/>
      <c r="FHS79" s="20"/>
      <c r="FHT79" s="64"/>
      <c r="FHU79" s="65"/>
      <c r="FHV79" s="77"/>
      <c r="FHW79" s="66"/>
      <c r="FHX79" s="78"/>
      <c r="FHY79" s="17"/>
      <c r="FHZ79" s="60"/>
      <c r="FIA79" s="61"/>
      <c r="FIB79" s="61"/>
      <c r="FIC79" s="61"/>
      <c r="FID79" s="6"/>
      <c r="FIE79" s="4"/>
      <c r="FIF79" s="3"/>
      <c r="FIG79" s="4"/>
      <c r="FIH79" s="9"/>
      <c r="FII79" s="81"/>
      <c r="FIJ79" s="4"/>
      <c r="FIK79" s="1"/>
      <c r="FIL79" s="1"/>
      <c r="FIM79" s="56"/>
      <c r="FIN79" s="79"/>
      <c r="FIO79" s="80"/>
      <c r="FIP79" s="20"/>
      <c r="FIQ79" s="20"/>
      <c r="FIR79" s="20"/>
      <c r="FIS79" s="64"/>
      <c r="FIT79" s="65"/>
      <c r="FIU79" s="77"/>
      <c r="FIV79" s="66"/>
      <c r="FIW79" s="78"/>
      <c r="FIX79" s="17"/>
      <c r="FIY79" s="60"/>
      <c r="FIZ79" s="61"/>
      <c r="FJA79" s="61"/>
      <c r="FJB79" s="61"/>
      <c r="FJC79" s="6"/>
      <c r="FJD79" s="4"/>
      <c r="FJE79" s="3"/>
      <c r="FJF79" s="4"/>
      <c r="FJG79" s="9"/>
      <c r="FJH79" s="81"/>
      <c r="FJI79" s="4"/>
      <c r="FJJ79" s="1"/>
      <c r="FJK79" s="1"/>
      <c r="FJL79" s="56"/>
      <c r="FJM79" s="79"/>
      <c r="FJN79" s="80"/>
      <c r="FJO79" s="20"/>
      <c r="FJP79" s="20"/>
      <c r="FJQ79" s="20"/>
      <c r="FJR79" s="64"/>
      <c r="FJS79" s="65"/>
      <c r="FJT79" s="77"/>
      <c r="FJU79" s="66"/>
      <c r="FJV79" s="78"/>
      <c r="FJW79" s="17"/>
      <c r="FJX79" s="60"/>
      <c r="FJY79" s="61"/>
      <c r="FJZ79" s="61"/>
      <c r="FKA79" s="61"/>
      <c r="FKB79" s="6"/>
      <c r="FKC79" s="4"/>
      <c r="FKD79" s="3"/>
      <c r="FKE79" s="4"/>
      <c r="FKF79" s="9"/>
      <c r="FKG79" s="81"/>
      <c r="FKH79" s="4"/>
      <c r="FKI79" s="1"/>
      <c r="FKJ79" s="1"/>
      <c r="FKK79" s="56"/>
      <c r="FKL79" s="79"/>
      <c r="FKM79" s="80"/>
      <c r="FKN79" s="20"/>
      <c r="FKO79" s="20"/>
      <c r="FKP79" s="20"/>
      <c r="FKQ79" s="64"/>
      <c r="FKR79" s="65"/>
      <c r="FKS79" s="77"/>
      <c r="FKT79" s="66"/>
      <c r="FKU79" s="78"/>
      <c r="FKV79" s="17"/>
      <c r="FKW79" s="60"/>
      <c r="FKX79" s="61"/>
      <c r="FKY79" s="61"/>
      <c r="FKZ79" s="61"/>
      <c r="FLA79" s="6"/>
      <c r="FLB79" s="4"/>
      <c r="FLC79" s="3"/>
      <c r="FLD79" s="4"/>
      <c r="FLE79" s="9"/>
      <c r="FLF79" s="81"/>
      <c r="FLG79" s="4"/>
      <c r="FLH79" s="1"/>
      <c r="FLI79" s="1"/>
      <c r="FLJ79" s="56"/>
      <c r="FLK79" s="79"/>
      <c r="FLL79" s="80"/>
      <c r="FLM79" s="20"/>
      <c r="FLN79" s="20"/>
      <c r="FLO79" s="20"/>
      <c r="FLP79" s="64"/>
      <c r="FLQ79" s="65"/>
      <c r="FLR79" s="77"/>
      <c r="FLS79" s="66"/>
      <c r="FLT79" s="78"/>
      <c r="FLU79" s="17"/>
      <c r="FLV79" s="60"/>
      <c r="FLW79" s="61"/>
      <c r="FLX79" s="61"/>
      <c r="FLY79" s="61"/>
      <c r="FLZ79" s="6"/>
      <c r="FMA79" s="4"/>
      <c r="FMB79" s="3"/>
      <c r="FMC79" s="4"/>
      <c r="FMD79" s="9"/>
      <c r="FME79" s="81"/>
      <c r="FMF79" s="4"/>
      <c r="FMG79" s="1"/>
      <c r="FMH79" s="1"/>
      <c r="FMI79" s="56"/>
      <c r="FMJ79" s="79"/>
      <c r="FMK79" s="80"/>
      <c r="FML79" s="20"/>
      <c r="FMM79" s="20"/>
      <c r="FMN79" s="20"/>
      <c r="FMO79" s="64"/>
      <c r="FMP79" s="65"/>
      <c r="FMQ79" s="77"/>
      <c r="FMR79" s="66"/>
      <c r="FMS79" s="78"/>
      <c r="FMT79" s="17"/>
      <c r="FMU79" s="60"/>
      <c r="FMV79" s="61"/>
      <c r="FMW79" s="61"/>
      <c r="FMX79" s="61"/>
      <c r="FMY79" s="6"/>
      <c r="FMZ79" s="4"/>
      <c r="FNA79" s="3"/>
      <c r="FNB79" s="4"/>
      <c r="FNC79" s="9"/>
      <c r="FND79" s="81"/>
      <c r="FNE79" s="4"/>
      <c r="FNF79" s="1"/>
      <c r="FNG79" s="1"/>
      <c r="FNH79" s="56"/>
      <c r="FNI79" s="79"/>
      <c r="FNJ79" s="80"/>
      <c r="FNK79" s="20"/>
      <c r="FNL79" s="20"/>
      <c r="FNM79" s="20"/>
      <c r="FNN79" s="64"/>
      <c r="FNO79" s="65"/>
      <c r="FNP79" s="77"/>
      <c r="FNQ79" s="66"/>
      <c r="FNR79" s="78"/>
      <c r="FNS79" s="17"/>
      <c r="FNT79" s="60"/>
      <c r="FNU79" s="61"/>
      <c r="FNV79" s="61"/>
      <c r="FNW79" s="61"/>
      <c r="FNX79" s="6"/>
      <c r="FNY79" s="4"/>
      <c r="FNZ79" s="3"/>
      <c r="FOA79" s="4"/>
      <c r="FOB79" s="9"/>
      <c r="FOC79" s="81"/>
      <c r="FOD79" s="4"/>
      <c r="FOE79" s="1"/>
      <c r="FOF79" s="1"/>
      <c r="FOG79" s="56"/>
      <c r="FOH79" s="79"/>
      <c r="FOI79" s="80"/>
      <c r="FOJ79" s="20"/>
      <c r="FOK79" s="20"/>
      <c r="FOL79" s="20"/>
      <c r="FOM79" s="64"/>
      <c r="FON79" s="65"/>
      <c r="FOO79" s="77"/>
      <c r="FOP79" s="66"/>
      <c r="FOQ79" s="78"/>
      <c r="FOR79" s="17"/>
      <c r="FOS79" s="60"/>
      <c r="FOT79" s="61"/>
      <c r="FOU79" s="61"/>
      <c r="FOV79" s="61"/>
      <c r="FOW79" s="6"/>
      <c r="FOX79" s="4"/>
      <c r="FOY79" s="3"/>
      <c r="FOZ79" s="4"/>
      <c r="FPA79" s="9"/>
      <c r="FPB79" s="81"/>
      <c r="FPC79" s="4"/>
      <c r="FPD79" s="1"/>
      <c r="FPE79" s="1"/>
      <c r="FPF79" s="56"/>
      <c r="FPG79" s="79"/>
      <c r="FPH79" s="80"/>
      <c r="FPI79" s="20"/>
      <c r="FPJ79" s="20"/>
      <c r="FPK79" s="20"/>
      <c r="FPL79" s="64"/>
      <c r="FPM79" s="65"/>
      <c r="FPN79" s="77"/>
      <c r="FPO79" s="66"/>
      <c r="FPP79" s="78"/>
      <c r="FPQ79" s="17"/>
      <c r="FPR79" s="60"/>
      <c r="FPS79" s="61"/>
      <c r="FPT79" s="61"/>
      <c r="FPU79" s="61"/>
      <c r="FPV79" s="6"/>
      <c r="FPW79" s="4"/>
      <c r="FPX79" s="3"/>
      <c r="FPY79" s="4"/>
      <c r="FPZ79" s="9"/>
      <c r="FQA79" s="81"/>
      <c r="FQB79" s="4"/>
      <c r="FQC79" s="1"/>
      <c r="FQD79" s="1"/>
      <c r="FQE79" s="56"/>
      <c r="FQF79" s="79"/>
      <c r="FQG79" s="80"/>
      <c r="FQH79" s="20"/>
      <c r="FQI79" s="20"/>
      <c r="FQJ79" s="20"/>
      <c r="FQK79" s="64"/>
      <c r="FQL79" s="65"/>
      <c r="FQM79" s="77"/>
      <c r="FQN79" s="66"/>
      <c r="FQO79" s="78"/>
      <c r="FQP79" s="17"/>
      <c r="FQQ79" s="60"/>
      <c r="FQR79" s="61"/>
      <c r="FQS79" s="61"/>
      <c r="FQT79" s="61"/>
      <c r="FQU79" s="6"/>
      <c r="FQV79" s="4"/>
      <c r="FQW79" s="3"/>
      <c r="FQX79" s="4"/>
      <c r="FQY79" s="9"/>
      <c r="FQZ79" s="81"/>
      <c r="FRA79" s="4"/>
      <c r="FRB79" s="1"/>
      <c r="FRC79" s="1"/>
      <c r="FRD79" s="56"/>
      <c r="FRE79" s="79"/>
      <c r="FRF79" s="80"/>
      <c r="FRG79" s="20"/>
      <c r="FRH79" s="20"/>
      <c r="FRI79" s="20"/>
      <c r="FRJ79" s="64"/>
      <c r="FRK79" s="65"/>
      <c r="FRL79" s="77"/>
      <c r="FRM79" s="66"/>
      <c r="FRN79" s="78"/>
      <c r="FRO79" s="17"/>
      <c r="FRP79" s="60"/>
      <c r="FRQ79" s="61"/>
      <c r="FRR79" s="61"/>
      <c r="FRS79" s="61"/>
      <c r="FRT79" s="6"/>
      <c r="FRU79" s="4"/>
      <c r="FRV79" s="3"/>
      <c r="FRW79" s="4"/>
      <c r="FRX79" s="9"/>
      <c r="FRY79" s="81"/>
      <c r="FRZ79" s="4"/>
      <c r="FSA79" s="1"/>
      <c r="FSB79" s="1"/>
      <c r="FSC79" s="56"/>
      <c r="FSD79" s="79"/>
      <c r="FSE79" s="80"/>
      <c r="FSF79" s="20"/>
      <c r="FSG79" s="20"/>
      <c r="FSH79" s="20"/>
      <c r="FSI79" s="64"/>
      <c r="FSJ79" s="65"/>
      <c r="FSK79" s="77"/>
      <c r="FSL79" s="66"/>
      <c r="FSM79" s="78"/>
      <c r="FSN79" s="17"/>
      <c r="FSO79" s="60"/>
      <c r="FSP79" s="61"/>
      <c r="FSQ79" s="61"/>
      <c r="FSR79" s="61"/>
      <c r="FSS79" s="6"/>
      <c r="FST79" s="4"/>
      <c r="FSU79" s="3"/>
      <c r="FSV79" s="4"/>
      <c r="FSW79" s="9"/>
      <c r="FSX79" s="81"/>
      <c r="FSY79" s="4"/>
      <c r="FSZ79" s="1"/>
      <c r="FTA79" s="1"/>
      <c r="FTB79" s="56"/>
      <c r="FTC79" s="79"/>
      <c r="FTD79" s="80"/>
      <c r="FTE79" s="20"/>
      <c r="FTF79" s="20"/>
      <c r="FTG79" s="20"/>
      <c r="FTH79" s="64"/>
      <c r="FTI79" s="65"/>
      <c r="FTJ79" s="77"/>
      <c r="FTK79" s="66"/>
      <c r="FTL79" s="78"/>
      <c r="FTM79" s="17"/>
      <c r="FTN79" s="60"/>
      <c r="FTO79" s="61"/>
      <c r="FTP79" s="61"/>
      <c r="FTQ79" s="61"/>
      <c r="FTR79" s="6"/>
      <c r="FTS79" s="4"/>
      <c r="FTT79" s="3"/>
      <c r="FTU79" s="4"/>
      <c r="FTV79" s="9"/>
      <c r="FTW79" s="81"/>
      <c r="FTX79" s="4"/>
      <c r="FTY79" s="1"/>
      <c r="FTZ79" s="1"/>
      <c r="FUA79" s="56"/>
      <c r="FUB79" s="79"/>
      <c r="FUC79" s="80"/>
      <c r="FUD79" s="20"/>
      <c r="FUE79" s="20"/>
      <c r="FUF79" s="20"/>
      <c r="FUG79" s="64"/>
      <c r="FUH79" s="65"/>
      <c r="FUI79" s="77"/>
      <c r="FUJ79" s="66"/>
      <c r="FUK79" s="78"/>
      <c r="FUL79" s="17"/>
      <c r="FUM79" s="60"/>
      <c r="FUN79" s="61"/>
      <c r="FUO79" s="61"/>
      <c r="FUP79" s="61"/>
      <c r="FUQ79" s="6"/>
      <c r="FUR79" s="4"/>
      <c r="FUS79" s="3"/>
      <c r="FUT79" s="4"/>
      <c r="FUU79" s="9"/>
      <c r="FUV79" s="81"/>
      <c r="FUW79" s="4"/>
      <c r="FUX79" s="1"/>
      <c r="FUY79" s="1"/>
      <c r="FUZ79" s="56"/>
      <c r="FVA79" s="79"/>
      <c r="FVB79" s="80"/>
      <c r="FVC79" s="20"/>
      <c r="FVD79" s="20"/>
      <c r="FVE79" s="20"/>
      <c r="FVF79" s="64"/>
      <c r="FVG79" s="65"/>
      <c r="FVH79" s="77"/>
      <c r="FVI79" s="66"/>
      <c r="FVJ79" s="78"/>
      <c r="FVK79" s="17"/>
      <c r="FVL79" s="60"/>
      <c r="FVM79" s="61"/>
      <c r="FVN79" s="61"/>
      <c r="FVO79" s="61"/>
      <c r="FVP79" s="6"/>
      <c r="FVQ79" s="4"/>
      <c r="FVR79" s="3"/>
      <c r="FVS79" s="4"/>
      <c r="FVT79" s="9"/>
      <c r="FVU79" s="81"/>
      <c r="FVV79" s="4"/>
      <c r="FVW79" s="1"/>
      <c r="FVX79" s="1"/>
      <c r="FVY79" s="56"/>
      <c r="FVZ79" s="79"/>
      <c r="FWA79" s="80"/>
      <c r="FWB79" s="20"/>
      <c r="FWC79" s="20"/>
      <c r="FWD79" s="20"/>
      <c r="FWE79" s="64"/>
      <c r="FWF79" s="65"/>
      <c r="FWG79" s="77"/>
      <c r="FWH79" s="66"/>
      <c r="FWI79" s="78"/>
      <c r="FWJ79" s="17"/>
      <c r="FWK79" s="60"/>
      <c r="FWL79" s="61"/>
      <c r="FWM79" s="61"/>
      <c r="FWN79" s="61"/>
      <c r="FWO79" s="6"/>
      <c r="FWP79" s="4"/>
      <c r="FWQ79" s="3"/>
      <c r="FWR79" s="4"/>
      <c r="FWS79" s="9"/>
      <c r="FWT79" s="81"/>
      <c r="FWU79" s="4"/>
      <c r="FWV79" s="1"/>
      <c r="FWW79" s="1"/>
      <c r="FWX79" s="56"/>
      <c r="FWY79" s="79"/>
      <c r="FWZ79" s="80"/>
      <c r="FXA79" s="20"/>
      <c r="FXB79" s="20"/>
      <c r="FXC79" s="20"/>
      <c r="FXD79" s="64"/>
      <c r="FXE79" s="65"/>
      <c r="FXF79" s="77"/>
      <c r="FXG79" s="66"/>
      <c r="FXH79" s="78"/>
      <c r="FXI79" s="17"/>
      <c r="FXJ79" s="60"/>
      <c r="FXK79" s="61"/>
      <c r="FXL79" s="61"/>
      <c r="FXM79" s="61"/>
      <c r="FXN79" s="6"/>
      <c r="FXO79" s="4"/>
      <c r="FXP79" s="3"/>
      <c r="FXQ79" s="4"/>
      <c r="FXR79" s="9"/>
      <c r="FXS79" s="81"/>
      <c r="FXT79" s="4"/>
      <c r="FXU79" s="1"/>
      <c r="FXV79" s="1"/>
      <c r="FXW79" s="56"/>
      <c r="FXX79" s="79"/>
      <c r="FXY79" s="80"/>
      <c r="FXZ79" s="20"/>
      <c r="FYA79" s="20"/>
      <c r="FYB79" s="20"/>
      <c r="FYC79" s="64"/>
      <c r="FYD79" s="65"/>
      <c r="FYE79" s="77"/>
      <c r="FYF79" s="66"/>
      <c r="FYG79" s="78"/>
      <c r="FYH79" s="17"/>
      <c r="FYI79" s="60"/>
      <c r="FYJ79" s="61"/>
      <c r="FYK79" s="61"/>
      <c r="FYL79" s="61"/>
      <c r="FYM79" s="6"/>
      <c r="FYN79" s="4"/>
      <c r="FYO79" s="3"/>
      <c r="FYP79" s="4"/>
      <c r="FYQ79" s="9"/>
      <c r="FYR79" s="81"/>
      <c r="FYS79" s="4"/>
      <c r="FYT79" s="1"/>
      <c r="FYU79" s="1"/>
      <c r="FYV79" s="56"/>
      <c r="FYW79" s="79"/>
      <c r="FYX79" s="80"/>
      <c r="FYY79" s="20"/>
      <c r="FYZ79" s="20"/>
      <c r="FZA79" s="20"/>
      <c r="FZB79" s="64"/>
      <c r="FZC79" s="65"/>
      <c r="FZD79" s="77"/>
      <c r="FZE79" s="66"/>
      <c r="FZF79" s="78"/>
      <c r="FZG79" s="17"/>
      <c r="FZH79" s="60"/>
      <c r="FZI79" s="61"/>
      <c r="FZJ79" s="61"/>
      <c r="FZK79" s="61"/>
      <c r="FZL79" s="6"/>
      <c r="FZM79" s="4"/>
      <c r="FZN79" s="3"/>
      <c r="FZO79" s="4"/>
      <c r="FZP79" s="9"/>
      <c r="FZQ79" s="81"/>
      <c r="FZR79" s="4"/>
      <c r="FZS79" s="1"/>
      <c r="FZT79" s="1"/>
      <c r="FZU79" s="56"/>
      <c r="FZV79" s="79"/>
      <c r="FZW79" s="80"/>
      <c r="FZX79" s="20"/>
      <c r="FZY79" s="20"/>
      <c r="FZZ79" s="20"/>
      <c r="GAA79" s="64"/>
      <c r="GAB79" s="65"/>
      <c r="GAC79" s="77"/>
      <c r="GAD79" s="66"/>
      <c r="GAE79" s="78"/>
      <c r="GAF79" s="17"/>
      <c r="GAG79" s="60"/>
      <c r="GAH79" s="61"/>
      <c r="GAI79" s="61"/>
      <c r="GAJ79" s="61"/>
      <c r="GAK79" s="6"/>
      <c r="GAL79" s="4"/>
      <c r="GAM79" s="3"/>
      <c r="GAN79" s="4"/>
      <c r="GAO79" s="9"/>
      <c r="GAP79" s="81"/>
      <c r="GAQ79" s="4"/>
      <c r="GAR79" s="1"/>
      <c r="GAS79" s="1"/>
      <c r="GAT79" s="56"/>
      <c r="GAU79" s="79"/>
      <c r="GAV79" s="80"/>
      <c r="GAW79" s="20"/>
      <c r="GAX79" s="20"/>
      <c r="GAY79" s="20"/>
      <c r="GAZ79" s="64"/>
      <c r="GBA79" s="65"/>
      <c r="GBB79" s="77"/>
      <c r="GBC79" s="66"/>
      <c r="GBD79" s="78"/>
      <c r="GBE79" s="17"/>
      <c r="GBF79" s="60"/>
      <c r="GBG79" s="61"/>
      <c r="GBH79" s="61"/>
      <c r="GBI79" s="61"/>
      <c r="GBJ79" s="6"/>
      <c r="GBK79" s="4"/>
      <c r="GBL79" s="3"/>
      <c r="GBM79" s="4"/>
      <c r="GBN79" s="9"/>
      <c r="GBO79" s="81"/>
      <c r="GBP79" s="4"/>
      <c r="GBQ79" s="1"/>
      <c r="GBR79" s="1"/>
      <c r="GBS79" s="56"/>
      <c r="GBT79" s="79"/>
      <c r="GBU79" s="80"/>
      <c r="GBV79" s="20"/>
      <c r="GBW79" s="20"/>
      <c r="GBX79" s="20"/>
      <c r="GBY79" s="64"/>
      <c r="GBZ79" s="65"/>
      <c r="GCA79" s="77"/>
      <c r="GCB79" s="66"/>
      <c r="GCC79" s="78"/>
      <c r="GCD79" s="17"/>
      <c r="GCE79" s="60"/>
      <c r="GCF79" s="61"/>
      <c r="GCG79" s="61"/>
      <c r="GCH79" s="61"/>
      <c r="GCI79" s="6"/>
      <c r="GCJ79" s="4"/>
      <c r="GCK79" s="3"/>
      <c r="GCL79" s="4"/>
      <c r="GCM79" s="9"/>
      <c r="GCN79" s="81"/>
      <c r="GCO79" s="4"/>
      <c r="GCP79" s="1"/>
      <c r="GCQ79" s="1"/>
      <c r="GCR79" s="56"/>
      <c r="GCS79" s="79"/>
      <c r="GCT79" s="80"/>
      <c r="GCU79" s="20"/>
      <c r="GCV79" s="20"/>
      <c r="GCW79" s="20"/>
      <c r="GCX79" s="64"/>
      <c r="GCY79" s="65"/>
      <c r="GCZ79" s="77"/>
      <c r="GDA79" s="66"/>
      <c r="GDB79" s="78"/>
      <c r="GDC79" s="17"/>
      <c r="GDD79" s="60"/>
      <c r="GDE79" s="61"/>
      <c r="GDF79" s="61"/>
      <c r="GDG79" s="61"/>
      <c r="GDH79" s="6"/>
      <c r="GDI79" s="4"/>
      <c r="GDJ79" s="3"/>
      <c r="GDK79" s="4"/>
      <c r="GDL79" s="9"/>
      <c r="GDM79" s="81"/>
      <c r="GDN79" s="4"/>
      <c r="GDO79" s="1"/>
      <c r="GDP79" s="1"/>
      <c r="GDQ79" s="56"/>
      <c r="GDR79" s="79"/>
      <c r="GDS79" s="80"/>
      <c r="GDT79" s="20"/>
      <c r="GDU79" s="20"/>
      <c r="GDV79" s="20"/>
      <c r="GDW79" s="64"/>
      <c r="GDX79" s="65"/>
      <c r="GDY79" s="77"/>
      <c r="GDZ79" s="66"/>
      <c r="GEA79" s="78"/>
      <c r="GEB79" s="17"/>
      <c r="GEC79" s="60"/>
      <c r="GED79" s="61"/>
      <c r="GEE79" s="61"/>
      <c r="GEF79" s="61"/>
      <c r="GEG79" s="6"/>
      <c r="GEH79" s="4"/>
      <c r="GEI79" s="3"/>
      <c r="GEJ79" s="4"/>
      <c r="GEK79" s="9"/>
      <c r="GEL79" s="81"/>
      <c r="GEM79" s="4"/>
      <c r="GEN79" s="1"/>
      <c r="GEO79" s="1"/>
      <c r="GEP79" s="56"/>
      <c r="GEQ79" s="79"/>
      <c r="GER79" s="80"/>
      <c r="GES79" s="20"/>
      <c r="GET79" s="20"/>
      <c r="GEU79" s="20"/>
      <c r="GEV79" s="64"/>
      <c r="GEW79" s="65"/>
      <c r="GEX79" s="77"/>
      <c r="GEY79" s="66"/>
      <c r="GEZ79" s="78"/>
      <c r="GFA79" s="17"/>
      <c r="GFB79" s="60"/>
      <c r="GFC79" s="61"/>
      <c r="GFD79" s="61"/>
      <c r="GFE79" s="61"/>
      <c r="GFF79" s="6"/>
      <c r="GFG79" s="4"/>
      <c r="GFH79" s="3"/>
      <c r="GFI79" s="4"/>
      <c r="GFJ79" s="9"/>
      <c r="GFK79" s="81"/>
      <c r="GFL79" s="4"/>
      <c r="GFM79" s="1"/>
      <c r="GFN79" s="1"/>
      <c r="GFO79" s="56"/>
      <c r="GFP79" s="79"/>
      <c r="GFQ79" s="80"/>
      <c r="GFR79" s="20"/>
      <c r="GFS79" s="20"/>
      <c r="GFT79" s="20"/>
      <c r="GFU79" s="64"/>
      <c r="GFV79" s="65"/>
      <c r="GFW79" s="77"/>
      <c r="GFX79" s="66"/>
      <c r="GFY79" s="78"/>
      <c r="GFZ79" s="17"/>
      <c r="GGA79" s="60"/>
      <c r="GGB79" s="61"/>
      <c r="GGC79" s="61"/>
      <c r="GGD79" s="61"/>
      <c r="GGE79" s="6"/>
      <c r="GGF79" s="4"/>
      <c r="GGG79" s="3"/>
      <c r="GGH79" s="4"/>
      <c r="GGI79" s="9"/>
      <c r="GGJ79" s="81"/>
      <c r="GGK79" s="4"/>
      <c r="GGL79" s="1"/>
      <c r="GGM79" s="1"/>
      <c r="GGN79" s="56"/>
      <c r="GGO79" s="79"/>
      <c r="GGP79" s="80"/>
      <c r="GGQ79" s="20"/>
      <c r="GGR79" s="20"/>
      <c r="GGS79" s="20"/>
      <c r="GGT79" s="64"/>
      <c r="GGU79" s="65"/>
      <c r="GGV79" s="77"/>
      <c r="GGW79" s="66"/>
      <c r="GGX79" s="78"/>
      <c r="GGY79" s="17"/>
      <c r="GGZ79" s="60"/>
      <c r="GHA79" s="61"/>
      <c r="GHB79" s="61"/>
      <c r="GHC79" s="61"/>
      <c r="GHD79" s="6"/>
      <c r="GHE79" s="4"/>
      <c r="GHF79" s="3"/>
      <c r="GHG79" s="4"/>
      <c r="GHH79" s="9"/>
      <c r="GHI79" s="81"/>
      <c r="GHJ79" s="4"/>
      <c r="GHK79" s="1"/>
      <c r="GHL79" s="1"/>
      <c r="GHM79" s="56"/>
      <c r="GHN79" s="79"/>
      <c r="GHO79" s="80"/>
      <c r="GHP79" s="20"/>
      <c r="GHQ79" s="20"/>
      <c r="GHR79" s="20"/>
      <c r="GHS79" s="64"/>
      <c r="GHT79" s="65"/>
      <c r="GHU79" s="77"/>
      <c r="GHV79" s="66"/>
      <c r="GHW79" s="78"/>
      <c r="GHX79" s="17"/>
      <c r="GHY79" s="60"/>
      <c r="GHZ79" s="61"/>
      <c r="GIA79" s="61"/>
      <c r="GIB79" s="61"/>
      <c r="GIC79" s="6"/>
      <c r="GID79" s="4"/>
      <c r="GIE79" s="3"/>
      <c r="GIF79" s="4"/>
      <c r="GIG79" s="9"/>
      <c r="GIH79" s="81"/>
      <c r="GII79" s="4"/>
      <c r="GIJ79" s="1"/>
      <c r="GIK79" s="1"/>
      <c r="GIL79" s="56"/>
      <c r="GIM79" s="79"/>
      <c r="GIN79" s="80"/>
      <c r="GIO79" s="20"/>
      <c r="GIP79" s="20"/>
      <c r="GIQ79" s="20"/>
      <c r="GIR79" s="64"/>
      <c r="GIS79" s="65"/>
      <c r="GIT79" s="77"/>
      <c r="GIU79" s="66"/>
      <c r="GIV79" s="78"/>
      <c r="GIW79" s="17"/>
      <c r="GIX79" s="60"/>
      <c r="GIY79" s="61"/>
      <c r="GIZ79" s="61"/>
      <c r="GJA79" s="61"/>
      <c r="GJB79" s="6"/>
      <c r="GJC79" s="4"/>
      <c r="GJD79" s="3"/>
      <c r="GJE79" s="4"/>
      <c r="GJF79" s="9"/>
      <c r="GJG79" s="81"/>
      <c r="GJH79" s="4"/>
      <c r="GJI79" s="1"/>
      <c r="GJJ79" s="1"/>
      <c r="GJK79" s="56"/>
      <c r="GJL79" s="79"/>
      <c r="GJM79" s="80"/>
      <c r="GJN79" s="20"/>
      <c r="GJO79" s="20"/>
      <c r="GJP79" s="20"/>
      <c r="GJQ79" s="64"/>
      <c r="GJR79" s="65"/>
      <c r="GJS79" s="77"/>
      <c r="GJT79" s="66"/>
      <c r="GJU79" s="78"/>
      <c r="GJV79" s="17"/>
      <c r="GJW79" s="60"/>
      <c r="GJX79" s="61"/>
      <c r="GJY79" s="61"/>
      <c r="GJZ79" s="61"/>
      <c r="GKA79" s="6"/>
      <c r="GKB79" s="4"/>
      <c r="GKC79" s="3"/>
      <c r="GKD79" s="4"/>
      <c r="GKE79" s="9"/>
      <c r="GKF79" s="81"/>
      <c r="GKG79" s="4"/>
      <c r="GKH79" s="1"/>
      <c r="GKI79" s="1"/>
      <c r="GKJ79" s="56"/>
      <c r="GKK79" s="79"/>
      <c r="GKL79" s="80"/>
      <c r="GKM79" s="20"/>
      <c r="GKN79" s="20"/>
      <c r="GKO79" s="20"/>
      <c r="GKP79" s="64"/>
      <c r="GKQ79" s="65"/>
      <c r="GKR79" s="77"/>
      <c r="GKS79" s="66"/>
      <c r="GKT79" s="78"/>
      <c r="GKU79" s="17"/>
      <c r="GKV79" s="60"/>
      <c r="GKW79" s="61"/>
      <c r="GKX79" s="61"/>
      <c r="GKY79" s="61"/>
      <c r="GKZ79" s="6"/>
      <c r="GLA79" s="4"/>
      <c r="GLB79" s="3"/>
      <c r="GLC79" s="4"/>
      <c r="GLD79" s="9"/>
      <c r="GLE79" s="81"/>
      <c r="GLF79" s="4"/>
      <c r="GLG79" s="1"/>
      <c r="GLH79" s="1"/>
      <c r="GLI79" s="56"/>
      <c r="GLJ79" s="79"/>
      <c r="GLK79" s="80"/>
      <c r="GLL79" s="20"/>
      <c r="GLM79" s="20"/>
      <c r="GLN79" s="20"/>
      <c r="GLO79" s="64"/>
      <c r="GLP79" s="65"/>
      <c r="GLQ79" s="77"/>
      <c r="GLR79" s="66"/>
      <c r="GLS79" s="78"/>
      <c r="GLT79" s="17"/>
      <c r="GLU79" s="60"/>
      <c r="GLV79" s="61"/>
      <c r="GLW79" s="61"/>
      <c r="GLX79" s="61"/>
      <c r="GLY79" s="6"/>
      <c r="GLZ79" s="4"/>
      <c r="GMA79" s="3"/>
      <c r="GMB79" s="4"/>
      <c r="GMC79" s="9"/>
      <c r="GMD79" s="81"/>
      <c r="GME79" s="4"/>
      <c r="GMF79" s="1"/>
      <c r="GMG79" s="1"/>
      <c r="GMH79" s="56"/>
      <c r="GMI79" s="79"/>
      <c r="GMJ79" s="80"/>
      <c r="GMK79" s="20"/>
      <c r="GML79" s="20"/>
      <c r="GMM79" s="20"/>
      <c r="GMN79" s="64"/>
      <c r="GMO79" s="65"/>
      <c r="GMP79" s="77"/>
      <c r="GMQ79" s="66"/>
      <c r="GMR79" s="78"/>
      <c r="GMS79" s="17"/>
      <c r="GMT79" s="60"/>
      <c r="GMU79" s="61"/>
      <c r="GMV79" s="61"/>
      <c r="GMW79" s="61"/>
      <c r="GMX79" s="6"/>
      <c r="GMY79" s="4"/>
      <c r="GMZ79" s="3"/>
      <c r="GNA79" s="4"/>
      <c r="GNB79" s="9"/>
      <c r="GNC79" s="81"/>
      <c r="GND79" s="4"/>
      <c r="GNE79" s="1"/>
      <c r="GNF79" s="1"/>
      <c r="GNG79" s="56"/>
      <c r="GNH79" s="79"/>
      <c r="GNI79" s="80"/>
      <c r="GNJ79" s="20"/>
      <c r="GNK79" s="20"/>
      <c r="GNL79" s="20"/>
      <c r="GNM79" s="64"/>
      <c r="GNN79" s="65"/>
      <c r="GNO79" s="77"/>
      <c r="GNP79" s="66"/>
      <c r="GNQ79" s="78"/>
      <c r="GNR79" s="17"/>
      <c r="GNS79" s="60"/>
      <c r="GNT79" s="61"/>
      <c r="GNU79" s="61"/>
      <c r="GNV79" s="61"/>
      <c r="GNW79" s="6"/>
      <c r="GNX79" s="4"/>
      <c r="GNY79" s="3"/>
      <c r="GNZ79" s="4"/>
      <c r="GOA79" s="9"/>
      <c r="GOB79" s="81"/>
      <c r="GOC79" s="4"/>
      <c r="GOD79" s="1"/>
      <c r="GOE79" s="1"/>
      <c r="GOF79" s="56"/>
      <c r="GOG79" s="79"/>
      <c r="GOH79" s="80"/>
      <c r="GOI79" s="20"/>
      <c r="GOJ79" s="20"/>
      <c r="GOK79" s="20"/>
      <c r="GOL79" s="64"/>
      <c r="GOM79" s="65"/>
      <c r="GON79" s="77"/>
      <c r="GOO79" s="66"/>
      <c r="GOP79" s="78"/>
      <c r="GOQ79" s="17"/>
      <c r="GOR79" s="60"/>
      <c r="GOS79" s="61"/>
      <c r="GOT79" s="61"/>
      <c r="GOU79" s="61"/>
      <c r="GOV79" s="6"/>
      <c r="GOW79" s="4"/>
      <c r="GOX79" s="3"/>
      <c r="GOY79" s="4"/>
      <c r="GOZ79" s="9"/>
      <c r="GPA79" s="81"/>
      <c r="GPB79" s="4"/>
      <c r="GPC79" s="1"/>
      <c r="GPD79" s="1"/>
      <c r="GPE79" s="56"/>
      <c r="GPF79" s="79"/>
      <c r="GPG79" s="80"/>
      <c r="GPH79" s="20"/>
      <c r="GPI79" s="20"/>
      <c r="GPJ79" s="20"/>
      <c r="GPK79" s="64"/>
      <c r="GPL79" s="65"/>
      <c r="GPM79" s="77"/>
      <c r="GPN79" s="66"/>
      <c r="GPO79" s="78"/>
      <c r="GPP79" s="17"/>
      <c r="GPQ79" s="60"/>
      <c r="GPR79" s="61"/>
      <c r="GPS79" s="61"/>
      <c r="GPT79" s="61"/>
      <c r="GPU79" s="6"/>
      <c r="GPV79" s="4"/>
      <c r="GPW79" s="3"/>
      <c r="GPX79" s="4"/>
      <c r="GPY79" s="9"/>
      <c r="GPZ79" s="81"/>
      <c r="GQA79" s="4"/>
      <c r="GQB79" s="1"/>
      <c r="GQC79" s="1"/>
      <c r="GQD79" s="56"/>
      <c r="GQE79" s="79"/>
      <c r="GQF79" s="80"/>
      <c r="GQG79" s="20"/>
      <c r="GQH79" s="20"/>
      <c r="GQI79" s="20"/>
      <c r="GQJ79" s="64"/>
      <c r="GQK79" s="65"/>
      <c r="GQL79" s="77"/>
      <c r="GQM79" s="66"/>
      <c r="GQN79" s="78"/>
      <c r="GQO79" s="17"/>
      <c r="GQP79" s="60"/>
      <c r="GQQ79" s="61"/>
      <c r="GQR79" s="61"/>
      <c r="GQS79" s="61"/>
      <c r="GQT79" s="6"/>
      <c r="GQU79" s="4"/>
      <c r="GQV79" s="3"/>
      <c r="GQW79" s="4"/>
      <c r="GQX79" s="9"/>
      <c r="GQY79" s="81"/>
      <c r="GQZ79" s="4"/>
      <c r="GRA79" s="1"/>
      <c r="GRB79" s="1"/>
      <c r="GRC79" s="56"/>
      <c r="GRD79" s="79"/>
      <c r="GRE79" s="80"/>
      <c r="GRF79" s="20"/>
      <c r="GRG79" s="20"/>
      <c r="GRH79" s="20"/>
      <c r="GRI79" s="64"/>
      <c r="GRJ79" s="65"/>
      <c r="GRK79" s="77"/>
      <c r="GRL79" s="66"/>
      <c r="GRM79" s="78"/>
      <c r="GRN79" s="17"/>
      <c r="GRO79" s="60"/>
      <c r="GRP79" s="61"/>
      <c r="GRQ79" s="61"/>
      <c r="GRR79" s="61"/>
      <c r="GRS79" s="6"/>
      <c r="GRT79" s="4"/>
      <c r="GRU79" s="3"/>
      <c r="GRV79" s="4"/>
      <c r="GRW79" s="9"/>
      <c r="GRX79" s="81"/>
      <c r="GRY79" s="4"/>
      <c r="GRZ79" s="1"/>
      <c r="GSA79" s="1"/>
      <c r="GSB79" s="56"/>
      <c r="GSC79" s="79"/>
      <c r="GSD79" s="80"/>
      <c r="GSE79" s="20"/>
      <c r="GSF79" s="20"/>
      <c r="GSG79" s="20"/>
      <c r="GSH79" s="64"/>
      <c r="GSI79" s="65"/>
      <c r="GSJ79" s="77"/>
      <c r="GSK79" s="66"/>
      <c r="GSL79" s="78"/>
      <c r="GSM79" s="17"/>
      <c r="GSN79" s="60"/>
      <c r="GSO79" s="61"/>
      <c r="GSP79" s="61"/>
      <c r="GSQ79" s="61"/>
      <c r="GSR79" s="6"/>
      <c r="GSS79" s="4"/>
      <c r="GST79" s="3"/>
      <c r="GSU79" s="4"/>
      <c r="GSV79" s="9"/>
      <c r="GSW79" s="81"/>
      <c r="GSX79" s="4"/>
      <c r="GSY79" s="1"/>
      <c r="GSZ79" s="1"/>
      <c r="GTA79" s="56"/>
      <c r="GTB79" s="79"/>
      <c r="GTC79" s="80"/>
      <c r="GTD79" s="20"/>
      <c r="GTE79" s="20"/>
      <c r="GTF79" s="20"/>
      <c r="GTG79" s="64"/>
      <c r="GTH79" s="65"/>
      <c r="GTI79" s="77"/>
      <c r="GTJ79" s="66"/>
      <c r="GTK79" s="78"/>
      <c r="GTL79" s="17"/>
      <c r="GTM79" s="60"/>
      <c r="GTN79" s="61"/>
      <c r="GTO79" s="61"/>
      <c r="GTP79" s="61"/>
      <c r="GTQ79" s="6"/>
      <c r="GTR79" s="4"/>
      <c r="GTS79" s="3"/>
      <c r="GTT79" s="4"/>
      <c r="GTU79" s="9"/>
      <c r="GTV79" s="81"/>
      <c r="GTW79" s="4"/>
      <c r="GTX79" s="1"/>
      <c r="GTY79" s="1"/>
      <c r="GTZ79" s="56"/>
      <c r="GUA79" s="79"/>
      <c r="GUB79" s="80"/>
      <c r="GUC79" s="20"/>
      <c r="GUD79" s="20"/>
      <c r="GUE79" s="20"/>
      <c r="GUF79" s="64"/>
      <c r="GUG79" s="65"/>
      <c r="GUH79" s="77"/>
      <c r="GUI79" s="66"/>
      <c r="GUJ79" s="78"/>
      <c r="GUK79" s="17"/>
      <c r="GUL79" s="60"/>
      <c r="GUM79" s="61"/>
      <c r="GUN79" s="61"/>
      <c r="GUO79" s="61"/>
      <c r="GUP79" s="6"/>
      <c r="GUQ79" s="4"/>
      <c r="GUR79" s="3"/>
      <c r="GUS79" s="4"/>
      <c r="GUT79" s="9"/>
      <c r="GUU79" s="81"/>
      <c r="GUV79" s="4"/>
      <c r="GUW79" s="1"/>
      <c r="GUX79" s="1"/>
      <c r="GUY79" s="56"/>
      <c r="GUZ79" s="79"/>
      <c r="GVA79" s="80"/>
      <c r="GVB79" s="20"/>
      <c r="GVC79" s="20"/>
      <c r="GVD79" s="20"/>
      <c r="GVE79" s="64"/>
      <c r="GVF79" s="65"/>
      <c r="GVG79" s="77"/>
      <c r="GVH79" s="66"/>
      <c r="GVI79" s="78"/>
      <c r="GVJ79" s="17"/>
      <c r="GVK79" s="60"/>
      <c r="GVL79" s="61"/>
      <c r="GVM79" s="61"/>
      <c r="GVN79" s="61"/>
      <c r="GVO79" s="6"/>
      <c r="GVP79" s="4"/>
      <c r="GVQ79" s="3"/>
      <c r="GVR79" s="4"/>
      <c r="GVS79" s="9"/>
      <c r="GVT79" s="81"/>
      <c r="GVU79" s="4"/>
      <c r="GVV79" s="1"/>
      <c r="GVW79" s="1"/>
      <c r="GVX79" s="56"/>
      <c r="GVY79" s="79"/>
      <c r="GVZ79" s="80"/>
      <c r="GWA79" s="20"/>
      <c r="GWB79" s="20"/>
      <c r="GWC79" s="20"/>
      <c r="GWD79" s="64"/>
      <c r="GWE79" s="65"/>
      <c r="GWF79" s="77"/>
      <c r="GWG79" s="66"/>
      <c r="GWH79" s="78"/>
      <c r="GWI79" s="17"/>
      <c r="GWJ79" s="60"/>
      <c r="GWK79" s="61"/>
      <c r="GWL79" s="61"/>
      <c r="GWM79" s="61"/>
      <c r="GWN79" s="6"/>
      <c r="GWO79" s="4"/>
      <c r="GWP79" s="3"/>
      <c r="GWQ79" s="4"/>
      <c r="GWR79" s="9"/>
      <c r="GWS79" s="81"/>
      <c r="GWT79" s="4"/>
      <c r="GWU79" s="1"/>
      <c r="GWV79" s="1"/>
      <c r="GWW79" s="56"/>
      <c r="GWX79" s="79"/>
      <c r="GWY79" s="80"/>
      <c r="GWZ79" s="20"/>
      <c r="GXA79" s="20"/>
      <c r="GXB79" s="20"/>
      <c r="GXC79" s="64"/>
      <c r="GXD79" s="65"/>
      <c r="GXE79" s="77"/>
      <c r="GXF79" s="66"/>
      <c r="GXG79" s="78"/>
      <c r="GXH79" s="17"/>
      <c r="GXI79" s="60"/>
      <c r="GXJ79" s="61"/>
      <c r="GXK79" s="61"/>
      <c r="GXL79" s="61"/>
      <c r="GXM79" s="6"/>
      <c r="GXN79" s="4"/>
      <c r="GXO79" s="3"/>
      <c r="GXP79" s="4"/>
      <c r="GXQ79" s="9"/>
      <c r="GXR79" s="81"/>
      <c r="GXS79" s="4"/>
      <c r="GXT79" s="1"/>
      <c r="GXU79" s="1"/>
      <c r="GXV79" s="56"/>
      <c r="GXW79" s="79"/>
      <c r="GXX79" s="80"/>
      <c r="GXY79" s="20"/>
      <c r="GXZ79" s="20"/>
      <c r="GYA79" s="20"/>
      <c r="GYB79" s="64"/>
      <c r="GYC79" s="65"/>
      <c r="GYD79" s="77"/>
      <c r="GYE79" s="66"/>
      <c r="GYF79" s="78"/>
      <c r="GYG79" s="17"/>
      <c r="GYH79" s="60"/>
      <c r="GYI79" s="61"/>
      <c r="GYJ79" s="61"/>
      <c r="GYK79" s="61"/>
      <c r="GYL79" s="6"/>
      <c r="GYM79" s="4"/>
      <c r="GYN79" s="3"/>
      <c r="GYO79" s="4"/>
      <c r="GYP79" s="9"/>
      <c r="GYQ79" s="81"/>
      <c r="GYR79" s="4"/>
      <c r="GYS79" s="1"/>
      <c r="GYT79" s="1"/>
      <c r="GYU79" s="56"/>
      <c r="GYV79" s="79"/>
      <c r="GYW79" s="80"/>
      <c r="GYX79" s="20"/>
      <c r="GYY79" s="20"/>
      <c r="GYZ79" s="20"/>
      <c r="GZA79" s="64"/>
      <c r="GZB79" s="65"/>
      <c r="GZC79" s="77"/>
      <c r="GZD79" s="66"/>
      <c r="GZE79" s="78"/>
      <c r="GZF79" s="17"/>
      <c r="GZG79" s="60"/>
      <c r="GZH79" s="61"/>
      <c r="GZI79" s="61"/>
      <c r="GZJ79" s="61"/>
      <c r="GZK79" s="6"/>
      <c r="GZL79" s="4"/>
      <c r="GZM79" s="3"/>
      <c r="GZN79" s="4"/>
      <c r="GZO79" s="9"/>
      <c r="GZP79" s="81"/>
      <c r="GZQ79" s="4"/>
      <c r="GZR79" s="1"/>
      <c r="GZS79" s="1"/>
      <c r="GZT79" s="56"/>
      <c r="GZU79" s="79"/>
      <c r="GZV79" s="80"/>
      <c r="GZW79" s="20"/>
      <c r="GZX79" s="20"/>
      <c r="GZY79" s="20"/>
      <c r="GZZ79" s="64"/>
      <c r="HAA79" s="65"/>
      <c r="HAB79" s="77"/>
      <c r="HAC79" s="66"/>
      <c r="HAD79" s="78"/>
      <c r="HAE79" s="17"/>
      <c r="HAF79" s="60"/>
      <c r="HAG79" s="61"/>
      <c r="HAH79" s="61"/>
      <c r="HAI79" s="61"/>
      <c r="HAJ79" s="6"/>
      <c r="HAK79" s="4"/>
      <c r="HAL79" s="3"/>
      <c r="HAM79" s="4"/>
      <c r="HAN79" s="9"/>
      <c r="HAO79" s="81"/>
      <c r="HAP79" s="4"/>
      <c r="HAQ79" s="1"/>
      <c r="HAR79" s="1"/>
      <c r="HAS79" s="56"/>
      <c r="HAT79" s="79"/>
      <c r="HAU79" s="80"/>
      <c r="HAV79" s="20"/>
      <c r="HAW79" s="20"/>
      <c r="HAX79" s="20"/>
      <c r="HAY79" s="64"/>
      <c r="HAZ79" s="65"/>
      <c r="HBA79" s="77"/>
      <c r="HBB79" s="66"/>
      <c r="HBC79" s="78"/>
      <c r="HBD79" s="17"/>
      <c r="HBE79" s="60"/>
      <c r="HBF79" s="61"/>
      <c r="HBG79" s="61"/>
      <c r="HBH79" s="61"/>
      <c r="HBI79" s="6"/>
      <c r="HBJ79" s="4"/>
      <c r="HBK79" s="3"/>
      <c r="HBL79" s="4"/>
      <c r="HBM79" s="9"/>
      <c r="HBN79" s="81"/>
      <c r="HBO79" s="4"/>
      <c r="HBP79" s="1"/>
      <c r="HBQ79" s="1"/>
      <c r="HBR79" s="56"/>
      <c r="HBS79" s="79"/>
      <c r="HBT79" s="80"/>
      <c r="HBU79" s="20"/>
      <c r="HBV79" s="20"/>
      <c r="HBW79" s="20"/>
      <c r="HBX79" s="64"/>
      <c r="HBY79" s="65"/>
      <c r="HBZ79" s="77"/>
      <c r="HCA79" s="66"/>
      <c r="HCB79" s="78"/>
      <c r="HCC79" s="17"/>
      <c r="HCD79" s="60"/>
      <c r="HCE79" s="61"/>
      <c r="HCF79" s="61"/>
      <c r="HCG79" s="61"/>
      <c r="HCH79" s="6"/>
      <c r="HCI79" s="4"/>
      <c r="HCJ79" s="3"/>
      <c r="HCK79" s="4"/>
      <c r="HCL79" s="9"/>
      <c r="HCM79" s="81"/>
      <c r="HCN79" s="4"/>
      <c r="HCO79" s="1"/>
      <c r="HCP79" s="1"/>
      <c r="HCQ79" s="56"/>
      <c r="HCR79" s="79"/>
      <c r="HCS79" s="80"/>
      <c r="HCT79" s="20"/>
      <c r="HCU79" s="20"/>
      <c r="HCV79" s="20"/>
      <c r="HCW79" s="64"/>
      <c r="HCX79" s="65"/>
      <c r="HCY79" s="77"/>
      <c r="HCZ79" s="66"/>
      <c r="HDA79" s="78"/>
      <c r="HDB79" s="17"/>
      <c r="HDC79" s="60"/>
      <c r="HDD79" s="61"/>
      <c r="HDE79" s="61"/>
      <c r="HDF79" s="61"/>
      <c r="HDG79" s="6"/>
      <c r="HDH79" s="4"/>
      <c r="HDI79" s="3"/>
      <c r="HDJ79" s="4"/>
      <c r="HDK79" s="9"/>
      <c r="HDL79" s="81"/>
      <c r="HDM79" s="4"/>
      <c r="HDN79" s="1"/>
      <c r="HDO79" s="1"/>
      <c r="HDP79" s="56"/>
      <c r="HDQ79" s="79"/>
      <c r="HDR79" s="80"/>
      <c r="HDS79" s="20"/>
      <c r="HDT79" s="20"/>
      <c r="HDU79" s="20"/>
      <c r="HDV79" s="64"/>
      <c r="HDW79" s="65"/>
      <c r="HDX79" s="77"/>
      <c r="HDY79" s="66"/>
      <c r="HDZ79" s="78"/>
      <c r="HEA79" s="17"/>
      <c r="HEB79" s="60"/>
      <c r="HEC79" s="61"/>
      <c r="HED79" s="61"/>
      <c r="HEE79" s="61"/>
      <c r="HEF79" s="6"/>
      <c r="HEG79" s="4"/>
      <c r="HEH79" s="3"/>
      <c r="HEI79" s="4"/>
      <c r="HEJ79" s="9"/>
      <c r="HEK79" s="81"/>
      <c r="HEL79" s="4"/>
      <c r="HEM79" s="1"/>
      <c r="HEN79" s="1"/>
      <c r="HEO79" s="56"/>
      <c r="HEP79" s="79"/>
      <c r="HEQ79" s="80"/>
      <c r="HER79" s="20"/>
      <c r="HES79" s="20"/>
      <c r="HET79" s="20"/>
      <c r="HEU79" s="64"/>
      <c r="HEV79" s="65"/>
      <c r="HEW79" s="77"/>
      <c r="HEX79" s="66"/>
      <c r="HEY79" s="78"/>
      <c r="HEZ79" s="17"/>
      <c r="HFA79" s="60"/>
      <c r="HFB79" s="61"/>
      <c r="HFC79" s="61"/>
      <c r="HFD79" s="61"/>
      <c r="HFE79" s="6"/>
      <c r="HFF79" s="4"/>
      <c r="HFG79" s="3"/>
      <c r="HFH79" s="4"/>
      <c r="HFI79" s="9"/>
      <c r="HFJ79" s="81"/>
      <c r="HFK79" s="4"/>
      <c r="HFL79" s="1"/>
      <c r="HFM79" s="1"/>
      <c r="HFN79" s="56"/>
      <c r="HFO79" s="79"/>
      <c r="HFP79" s="80"/>
      <c r="HFQ79" s="20"/>
      <c r="HFR79" s="20"/>
      <c r="HFS79" s="20"/>
      <c r="HFT79" s="64"/>
      <c r="HFU79" s="65"/>
      <c r="HFV79" s="77"/>
      <c r="HFW79" s="66"/>
      <c r="HFX79" s="78"/>
      <c r="HFY79" s="17"/>
      <c r="HFZ79" s="60"/>
      <c r="HGA79" s="61"/>
      <c r="HGB79" s="61"/>
      <c r="HGC79" s="61"/>
      <c r="HGD79" s="6"/>
      <c r="HGE79" s="4"/>
      <c r="HGF79" s="3"/>
      <c r="HGG79" s="4"/>
      <c r="HGH79" s="9"/>
      <c r="HGI79" s="81"/>
      <c r="HGJ79" s="4"/>
      <c r="HGK79" s="1"/>
      <c r="HGL79" s="1"/>
      <c r="HGM79" s="56"/>
      <c r="HGN79" s="79"/>
      <c r="HGO79" s="80"/>
      <c r="HGP79" s="20"/>
      <c r="HGQ79" s="20"/>
      <c r="HGR79" s="20"/>
      <c r="HGS79" s="64"/>
      <c r="HGT79" s="65"/>
      <c r="HGU79" s="77"/>
      <c r="HGV79" s="66"/>
      <c r="HGW79" s="78"/>
      <c r="HGX79" s="17"/>
      <c r="HGY79" s="60"/>
      <c r="HGZ79" s="61"/>
      <c r="HHA79" s="61"/>
      <c r="HHB79" s="61"/>
      <c r="HHC79" s="6"/>
      <c r="HHD79" s="4"/>
      <c r="HHE79" s="3"/>
      <c r="HHF79" s="4"/>
      <c r="HHG79" s="9"/>
      <c r="HHH79" s="81"/>
      <c r="HHI79" s="4"/>
      <c r="HHJ79" s="1"/>
      <c r="HHK79" s="1"/>
      <c r="HHL79" s="56"/>
      <c r="HHM79" s="79"/>
      <c r="HHN79" s="80"/>
      <c r="HHO79" s="20"/>
      <c r="HHP79" s="20"/>
      <c r="HHQ79" s="20"/>
      <c r="HHR79" s="64"/>
      <c r="HHS79" s="65"/>
      <c r="HHT79" s="77"/>
      <c r="HHU79" s="66"/>
      <c r="HHV79" s="78"/>
      <c r="HHW79" s="17"/>
      <c r="HHX79" s="60"/>
      <c r="HHY79" s="61"/>
      <c r="HHZ79" s="61"/>
      <c r="HIA79" s="61"/>
      <c r="HIB79" s="6"/>
      <c r="HIC79" s="4"/>
      <c r="HID79" s="3"/>
      <c r="HIE79" s="4"/>
      <c r="HIF79" s="9"/>
      <c r="HIG79" s="81"/>
      <c r="HIH79" s="4"/>
      <c r="HII79" s="1"/>
      <c r="HIJ79" s="1"/>
      <c r="HIK79" s="56"/>
      <c r="HIL79" s="79"/>
      <c r="HIM79" s="80"/>
      <c r="HIN79" s="20"/>
      <c r="HIO79" s="20"/>
      <c r="HIP79" s="20"/>
      <c r="HIQ79" s="64"/>
      <c r="HIR79" s="65"/>
      <c r="HIS79" s="77"/>
      <c r="HIT79" s="66"/>
      <c r="HIU79" s="78"/>
      <c r="HIV79" s="17"/>
      <c r="HIW79" s="60"/>
      <c r="HIX79" s="61"/>
      <c r="HIY79" s="61"/>
      <c r="HIZ79" s="61"/>
      <c r="HJA79" s="6"/>
      <c r="HJB79" s="4"/>
      <c r="HJC79" s="3"/>
      <c r="HJD79" s="4"/>
      <c r="HJE79" s="9"/>
      <c r="HJF79" s="81"/>
      <c r="HJG79" s="4"/>
      <c r="HJH79" s="1"/>
      <c r="HJI79" s="1"/>
      <c r="HJJ79" s="56"/>
      <c r="HJK79" s="79"/>
      <c r="HJL79" s="80"/>
      <c r="HJM79" s="20"/>
      <c r="HJN79" s="20"/>
      <c r="HJO79" s="20"/>
      <c r="HJP79" s="64"/>
      <c r="HJQ79" s="65"/>
      <c r="HJR79" s="77"/>
      <c r="HJS79" s="66"/>
      <c r="HJT79" s="78"/>
      <c r="HJU79" s="17"/>
      <c r="HJV79" s="60"/>
      <c r="HJW79" s="61"/>
      <c r="HJX79" s="61"/>
      <c r="HJY79" s="61"/>
      <c r="HJZ79" s="6"/>
      <c r="HKA79" s="4"/>
      <c r="HKB79" s="3"/>
      <c r="HKC79" s="4"/>
      <c r="HKD79" s="9"/>
      <c r="HKE79" s="81"/>
      <c r="HKF79" s="4"/>
      <c r="HKG79" s="1"/>
      <c r="HKH79" s="1"/>
      <c r="HKI79" s="56"/>
      <c r="HKJ79" s="79"/>
      <c r="HKK79" s="80"/>
      <c r="HKL79" s="20"/>
      <c r="HKM79" s="20"/>
      <c r="HKN79" s="20"/>
      <c r="HKO79" s="64"/>
      <c r="HKP79" s="65"/>
      <c r="HKQ79" s="77"/>
      <c r="HKR79" s="66"/>
      <c r="HKS79" s="78"/>
      <c r="HKT79" s="17"/>
      <c r="HKU79" s="60"/>
      <c r="HKV79" s="61"/>
      <c r="HKW79" s="61"/>
      <c r="HKX79" s="61"/>
      <c r="HKY79" s="6"/>
      <c r="HKZ79" s="4"/>
      <c r="HLA79" s="3"/>
      <c r="HLB79" s="4"/>
      <c r="HLC79" s="9"/>
      <c r="HLD79" s="81"/>
      <c r="HLE79" s="4"/>
      <c r="HLF79" s="1"/>
      <c r="HLG79" s="1"/>
      <c r="HLH79" s="56"/>
      <c r="HLI79" s="79"/>
      <c r="HLJ79" s="80"/>
      <c r="HLK79" s="20"/>
      <c r="HLL79" s="20"/>
      <c r="HLM79" s="20"/>
      <c r="HLN79" s="64"/>
      <c r="HLO79" s="65"/>
      <c r="HLP79" s="77"/>
      <c r="HLQ79" s="66"/>
      <c r="HLR79" s="78"/>
      <c r="HLS79" s="17"/>
      <c r="HLT79" s="60"/>
      <c r="HLU79" s="61"/>
      <c r="HLV79" s="61"/>
      <c r="HLW79" s="61"/>
      <c r="HLX79" s="6"/>
      <c r="HLY79" s="4"/>
      <c r="HLZ79" s="3"/>
      <c r="HMA79" s="4"/>
      <c r="HMB79" s="9"/>
      <c r="HMC79" s="81"/>
      <c r="HMD79" s="4"/>
      <c r="HME79" s="1"/>
      <c r="HMF79" s="1"/>
      <c r="HMG79" s="56"/>
      <c r="HMH79" s="79"/>
      <c r="HMI79" s="80"/>
      <c r="HMJ79" s="20"/>
      <c r="HMK79" s="20"/>
      <c r="HML79" s="20"/>
      <c r="HMM79" s="64"/>
      <c r="HMN79" s="65"/>
      <c r="HMO79" s="77"/>
      <c r="HMP79" s="66"/>
      <c r="HMQ79" s="78"/>
      <c r="HMR79" s="17"/>
      <c r="HMS79" s="60"/>
      <c r="HMT79" s="61"/>
      <c r="HMU79" s="61"/>
      <c r="HMV79" s="61"/>
      <c r="HMW79" s="6"/>
      <c r="HMX79" s="4"/>
      <c r="HMY79" s="3"/>
      <c r="HMZ79" s="4"/>
      <c r="HNA79" s="9"/>
      <c r="HNB79" s="81"/>
      <c r="HNC79" s="4"/>
      <c r="HND79" s="1"/>
      <c r="HNE79" s="1"/>
      <c r="HNF79" s="56"/>
      <c r="HNG79" s="79"/>
      <c r="HNH79" s="80"/>
      <c r="HNI79" s="20"/>
      <c r="HNJ79" s="20"/>
      <c r="HNK79" s="20"/>
      <c r="HNL79" s="64"/>
      <c r="HNM79" s="65"/>
      <c r="HNN79" s="77"/>
      <c r="HNO79" s="66"/>
      <c r="HNP79" s="78"/>
      <c r="HNQ79" s="17"/>
      <c r="HNR79" s="60"/>
      <c r="HNS79" s="61"/>
      <c r="HNT79" s="61"/>
      <c r="HNU79" s="61"/>
      <c r="HNV79" s="6"/>
      <c r="HNW79" s="4"/>
      <c r="HNX79" s="3"/>
      <c r="HNY79" s="4"/>
      <c r="HNZ79" s="9"/>
      <c r="HOA79" s="81"/>
      <c r="HOB79" s="4"/>
      <c r="HOC79" s="1"/>
      <c r="HOD79" s="1"/>
      <c r="HOE79" s="56"/>
      <c r="HOF79" s="79"/>
      <c r="HOG79" s="80"/>
      <c r="HOH79" s="20"/>
      <c r="HOI79" s="20"/>
      <c r="HOJ79" s="20"/>
      <c r="HOK79" s="64"/>
      <c r="HOL79" s="65"/>
      <c r="HOM79" s="77"/>
      <c r="HON79" s="66"/>
      <c r="HOO79" s="78"/>
      <c r="HOP79" s="17"/>
      <c r="HOQ79" s="60"/>
      <c r="HOR79" s="61"/>
      <c r="HOS79" s="61"/>
      <c r="HOT79" s="61"/>
      <c r="HOU79" s="6"/>
      <c r="HOV79" s="4"/>
      <c r="HOW79" s="3"/>
      <c r="HOX79" s="4"/>
      <c r="HOY79" s="9"/>
      <c r="HOZ79" s="81"/>
      <c r="HPA79" s="4"/>
      <c r="HPB79" s="1"/>
      <c r="HPC79" s="1"/>
      <c r="HPD79" s="56"/>
      <c r="HPE79" s="79"/>
      <c r="HPF79" s="80"/>
      <c r="HPG79" s="20"/>
      <c r="HPH79" s="20"/>
      <c r="HPI79" s="20"/>
      <c r="HPJ79" s="64"/>
      <c r="HPK79" s="65"/>
      <c r="HPL79" s="77"/>
      <c r="HPM79" s="66"/>
      <c r="HPN79" s="78"/>
      <c r="HPO79" s="17"/>
      <c r="HPP79" s="60"/>
      <c r="HPQ79" s="61"/>
      <c r="HPR79" s="61"/>
      <c r="HPS79" s="61"/>
      <c r="HPT79" s="6"/>
      <c r="HPU79" s="4"/>
      <c r="HPV79" s="3"/>
      <c r="HPW79" s="4"/>
      <c r="HPX79" s="9"/>
      <c r="HPY79" s="81"/>
      <c r="HPZ79" s="4"/>
      <c r="HQA79" s="1"/>
      <c r="HQB79" s="1"/>
      <c r="HQC79" s="56"/>
      <c r="HQD79" s="79"/>
      <c r="HQE79" s="80"/>
      <c r="HQF79" s="20"/>
      <c r="HQG79" s="20"/>
      <c r="HQH79" s="20"/>
      <c r="HQI79" s="64"/>
      <c r="HQJ79" s="65"/>
      <c r="HQK79" s="77"/>
      <c r="HQL79" s="66"/>
      <c r="HQM79" s="78"/>
      <c r="HQN79" s="17"/>
      <c r="HQO79" s="60"/>
      <c r="HQP79" s="61"/>
      <c r="HQQ79" s="61"/>
      <c r="HQR79" s="61"/>
      <c r="HQS79" s="6"/>
      <c r="HQT79" s="4"/>
      <c r="HQU79" s="3"/>
      <c r="HQV79" s="4"/>
      <c r="HQW79" s="9"/>
      <c r="HQX79" s="81"/>
      <c r="HQY79" s="4"/>
      <c r="HQZ79" s="1"/>
      <c r="HRA79" s="1"/>
      <c r="HRB79" s="56"/>
      <c r="HRC79" s="79"/>
      <c r="HRD79" s="80"/>
      <c r="HRE79" s="20"/>
      <c r="HRF79" s="20"/>
      <c r="HRG79" s="20"/>
      <c r="HRH79" s="64"/>
      <c r="HRI79" s="65"/>
      <c r="HRJ79" s="77"/>
      <c r="HRK79" s="66"/>
      <c r="HRL79" s="78"/>
      <c r="HRM79" s="17"/>
      <c r="HRN79" s="60"/>
      <c r="HRO79" s="61"/>
      <c r="HRP79" s="61"/>
      <c r="HRQ79" s="61"/>
      <c r="HRR79" s="6"/>
      <c r="HRS79" s="4"/>
      <c r="HRT79" s="3"/>
      <c r="HRU79" s="4"/>
      <c r="HRV79" s="9"/>
      <c r="HRW79" s="81"/>
      <c r="HRX79" s="4"/>
      <c r="HRY79" s="1"/>
      <c r="HRZ79" s="1"/>
      <c r="HSA79" s="56"/>
      <c r="HSB79" s="79"/>
      <c r="HSC79" s="80"/>
      <c r="HSD79" s="20"/>
      <c r="HSE79" s="20"/>
      <c r="HSF79" s="20"/>
      <c r="HSG79" s="64"/>
      <c r="HSH79" s="65"/>
      <c r="HSI79" s="77"/>
      <c r="HSJ79" s="66"/>
      <c r="HSK79" s="78"/>
      <c r="HSL79" s="17"/>
      <c r="HSM79" s="60"/>
      <c r="HSN79" s="61"/>
      <c r="HSO79" s="61"/>
      <c r="HSP79" s="61"/>
      <c r="HSQ79" s="6"/>
      <c r="HSR79" s="4"/>
      <c r="HSS79" s="3"/>
      <c r="HST79" s="4"/>
      <c r="HSU79" s="9"/>
      <c r="HSV79" s="81"/>
      <c r="HSW79" s="4"/>
      <c r="HSX79" s="1"/>
      <c r="HSY79" s="1"/>
      <c r="HSZ79" s="56"/>
      <c r="HTA79" s="79"/>
      <c r="HTB79" s="80"/>
      <c r="HTC79" s="20"/>
      <c r="HTD79" s="20"/>
      <c r="HTE79" s="20"/>
      <c r="HTF79" s="64"/>
      <c r="HTG79" s="65"/>
      <c r="HTH79" s="77"/>
      <c r="HTI79" s="66"/>
      <c r="HTJ79" s="78"/>
      <c r="HTK79" s="17"/>
      <c r="HTL79" s="60"/>
      <c r="HTM79" s="61"/>
      <c r="HTN79" s="61"/>
      <c r="HTO79" s="61"/>
      <c r="HTP79" s="6"/>
      <c r="HTQ79" s="4"/>
      <c r="HTR79" s="3"/>
      <c r="HTS79" s="4"/>
      <c r="HTT79" s="9"/>
      <c r="HTU79" s="81"/>
      <c r="HTV79" s="4"/>
      <c r="HTW79" s="1"/>
      <c r="HTX79" s="1"/>
      <c r="HTY79" s="56"/>
      <c r="HTZ79" s="79"/>
      <c r="HUA79" s="80"/>
      <c r="HUB79" s="20"/>
      <c r="HUC79" s="20"/>
      <c r="HUD79" s="20"/>
      <c r="HUE79" s="64"/>
      <c r="HUF79" s="65"/>
      <c r="HUG79" s="77"/>
      <c r="HUH79" s="66"/>
      <c r="HUI79" s="78"/>
      <c r="HUJ79" s="17"/>
      <c r="HUK79" s="60"/>
      <c r="HUL79" s="61"/>
      <c r="HUM79" s="61"/>
      <c r="HUN79" s="61"/>
      <c r="HUO79" s="6"/>
      <c r="HUP79" s="4"/>
      <c r="HUQ79" s="3"/>
      <c r="HUR79" s="4"/>
      <c r="HUS79" s="9"/>
      <c r="HUT79" s="81"/>
      <c r="HUU79" s="4"/>
      <c r="HUV79" s="1"/>
      <c r="HUW79" s="1"/>
      <c r="HUX79" s="56"/>
      <c r="HUY79" s="79"/>
      <c r="HUZ79" s="80"/>
      <c r="HVA79" s="20"/>
      <c r="HVB79" s="20"/>
      <c r="HVC79" s="20"/>
      <c r="HVD79" s="64"/>
      <c r="HVE79" s="65"/>
      <c r="HVF79" s="77"/>
      <c r="HVG79" s="66"/>
      <c r="HVH79" s="78"/>
      <c r="HVI79" s="17"/>
      <c r="HVJ79" s="60"/>
      <c r="HVK79" s="61"/>
      <c r="HVL79" s="61"/>
      <c r="HVM79" s="61"/>
      <c r="HVN79" s="6"/>
      <c r="HVO79" s="4"/>
      <c r="HVP79" s="3"/>
      <c r="HVQ79" s="4"/>
      <c r="HVR79" s="9"/>
      <c r="HVS79" s="81"/>
      <c r="HVT79" s="4"/>
      <c r="HVU79" s="1"/>
      <c r="HVV79" s="1"/>
      <c r="HVW79" s="56"/>
      <c r="HVX79" s="79"/>
      <c r="HVY79" s="80"/>
      <c r="HVZ79" s="20"/>
      <c r="HWA79" s="20"/>
      <c r="HWB79" s="20"/>
      <c r="HWC79" s="64"/>
      <c r="HWD79" s="65"/>
      <c r="HWE79" s="77"/>
      <c r="HWF79" s="66"/>
      <c r="HWG79" s="78"/>
      <c r="HWH79" s="17"/>
      <c r="HWI79" s="60"/>
      <c r="HWJ79" s="61"/>
      <c r="HWK79" s="61"/>
      <c r="HWL79" s="61"/>
      <c r="HWM79" s="6"/>
      <c r="HWN79" s="4"/>
      <c r="HWO79" s="3"/>
      <c r="HWP79" s="4"/>
      <c r="HWQ79" s="9"/>
      <c r="HWR79" s="81"/>
      <c r="HWS79" s="4"/>
      <c r="HWT79" s="1"/>
      <c r="HWU79" s="1"/>
      <c r="HWV79" s="56"/>
      <c r="HWW79" s="79"/>
      <c r="HWX79" s="80"/>
      <c r="HWY79" s="20"/>
      <c r="HWZ79" s="20"/>
      <c r="HXA79" s="20"/>
      <c r="HXB79" s="64"/>
      <c r="HXC79" s="65"/>
      <c r="HXD79" s="77"/>
      <c r="HXE79" s="66"/>
      <c r="HXF79" s="78"/>
      <c r="HXG79" s="17"/>
      <c r="HXH79" s="60"/>
      <c r="HXI79" s="61"/>
      <c r="HXJ79" s="61"/>
      <c r="HXK79" s="61"/>
      <c r="HXL79" s="6"/>
      <c r="HXM79" s="4"/>
      <c r="HXN79" s="3"/>
      <c r="HXO79" s="4"/>
      <c r="HXP79" s="9"/>
      <c r="HXQ79" s="81"/>
      <c r="HXR79" s="4"/>
      <c r="HXS79" s="1"/>
      <c r="HXT79" s="1"/>
      <c r="HXU79" s="56"/>
      <c r="HXV79" s="79"/>
      <c r="HXW79" s="80"/>
      <c r="HXX79" s="20"/>
      <c r="HXY79" s="20"/>
      <c r="HXZ79" s="20"/>
      <c r="HYA79" s="64"/>
      <c r="HYB79" s="65"/>
      <c r="HYC79" s="77"/>
      <c r="HYD79" s="66"/>
      <c r="HYE79" s="78"/>
      <c r="HYF79" s="17"/>
      <c r="HYG79" s="60"/>
      <c r="HYH79" s="61"/>
      <c r="HYI79" s="61"/>
      <c r="HYJ79" s="61"/>
      <c r="HYK79" s="6"/>
      <c r="HYL79" s="4"/>
      <c r="HYM79" s="3"/>
      <c r="HYN79" s="4"/>
      <c r="HYO79" s="9"/>
      <c r="HYP79" s="81"/>
      <c r="HYQ79" s="4"/>
      <c r="HYR79" s="1"/>
      <c r="HYS79" s="1"/>
      <c r="HYT79" s="56"/>
      <c r="HYU79" s="79"/>
      <c r="HYV79" s="80"/>
      <c r="HYW79" s="20"/>
      <c r="HYX79" s="20"/>
      <c r="HYY79" s="20"/>
      <c r="HYZ79" s="64"/>
      <c r="HZA79" s="65"/>
      <c r="HZB79" s="77"/>
      <c r="HZC79" s="66"/>
      <c r="HZD79" s="78"/>
      <c r="HZE79" s="17"/>
      <c r="HZF79" s="60"/>
      <c r="HZG79" s="61"/>
      <c r="HZH79" s="61"/>
      <c r="HZI79" s="61"/>
      <c r="HZJ79" s="6"/>
      <c r="HZK79" s="4"/>
      <c r="HZL79" s="3"/>
      <c r="HZM79" s="4"/>
      <c r="HZN79" s="9"/>
      <c r="HZO79" s="81"/>
      <c r="HZP79" s="4"/>
      <c r="HZQ79" s="1"/>
      <c r="HZR79" s="1"/>
      <c r="HZS79" s="56"/>
      <c r="HZT79" s="79"/>
      <c r="HZU79" s="80"/>
      <c r="HZV79" s="20"/>
      <c r="HZW79" s="20"/>
      <c r="HZX79" s="20"/>
      <c r="HZY79" s="64"/>
      <c r="HZZ79" s="65"/>
      <c r="IAA79" s="77"/>
      <c r="IAB79" s="66"/>
      <c r="IAC79" s="78"/>
      <c r="IAD79" s="17"/>
      <c r="IAE79" s="60"/>
      <c r="IAF79" s="61"/>
      <c r="IAG79" s="61"/>
      <c r="IAH79" s="61"/>
      <c r="IAI79" s="6"/>
      <c r="IAJ79" s="4"/>
      <c r="IAK79" s="3"/>
      <c r="IAL79" s="4"/>
      <c r="IAM79" s="9"/>
      <c r="IAN79" s="81"/>
      <c r="IAO79" s="4"/>
      <c r="IAP79" s="1"/>
      <c r="IAQ79" s="1"/>
      <c r="IAR79" s="56"/>
      <c r="IAS79" s="79"/>
      <c r="IAT79" s="80"/>
      <c r="IAU79" s="20"/>
      <c r="IAV79" s="20"/>
      <c r="IAW79" s="20"/>
      <c r="IAX79" s="64"/>
      <c r="IAY79" s="65"/>
      <c r="IAZ79" s="77"/>
      <c r="IBA79" s="66"/>
      <c r="IBB79" s="78"/>
      <c r="IBC79" s="17"/>
      <c r="IBD79" s="60"/>
      <c r="IBE79" s="61"/>
      <c r="IBF79" s="61"/>
      <c r="IBG79" s="61"/>
      <c r="IBH79" s="6"/>
      <c r="IBI79" s="4"/>
      <c r="IBJ79" s="3"/>
      <c r="IBK79" s="4"/>
      <c r="IBL79" s="9"/>
      <c r="IBM79" s="81"/>
      <c r="IBN79" s="4"/>
      <c r="IBO79" s="1"/>
      <c r="IBP79" s="1"/>
      <c r="IBQ79" s="56"/>
      <c r="IBR79" s="79"/>
      <c r="IBS79" s="80"/>
      <c r="IBT79" s="20"/>
      <c r="IBU79" s="20"/>
      <c r="IBV79" s="20"/>
      <c r="IBW79" s="64"/>
      <c r="IBX79" s="65"/>
      <c r="IBY79" s="77"/>
      <c r="IBZ79" s="66"/>
      <c r="ICA79" s="78"/>
      <c r="ICB79" s="17"/>
      <c r="ICC79" s="60"/>
      <c r="ICD79" s="61"/>
      <c r="ICE79" s="61"/>
      <c r="ICF79" s="61"/>
      <c r="ICG79" s="6"/>
      <c r="ICH79" s="4"/>
      <c r="ICI79" s="3"/>
      <c r="ICJ79" s="4"/>
      <c r="ICK79" s="9"/>
      <c r="ICL79" s="81"/>
      <c r="ICM79" s="4"/>
      <c r="ICN79" s="1"/>
      <c r="ICO79" s="1"/>
      <c r="ICP79" s="56"/>
      <c r="ICQ79" s="79"/>
      <c r="ICR79" s="80"/>
      <c r="ICS79" s="20"/>
      <c r="ICT79" s="20"/>
      <c r="ICU79" s="20"/>
      <c r="ICV79" s="64"/>
      <c r="ICW79" s="65"/>
      <c r="ICX79" s="77"/>
      <c r="ICY79" s="66"/>
      <c r="ICZ79" s="78"/>
      <c r="IDA79" s="17"/>
      <c r="IDB79" s="60"/>
      <c r="IDC79" s="61"/>
      <c r="IDD79" s="61"/>
      <c r="IDE79" s="61"/>
      <c r="IDF79" s="6"/>
      <c r="IDG79" s="4"/>
      <c r="IDH79" s="3"/>
      <c r="IDI79" s="4"/>
      <c r="IDJ79" s="9"/>
      <c r="IDK79" s="81"/>
      <c r="IDL79" s="4"/>
      <c r="IDM79" s="1"/>
      <c r="IDN79" s="1"/>
      <c r="IDO79" s="56"/>
      <c r="IDP79" s="79"/>
      <c r="IDQ79" s="80"/>
      <c r="IDR79" s="20"/>
      <c r="IDS79" s="20"/>
      <c r="IDT79" s="20"/>
      <c r="IDU79" s="64"/>
      <c r="IDV79" s="65"/>
      <c r="IDW79" s="77"/>
      <c r="IDX79" s="66"/>
      <c r="IDY79" s="78"/>
      <c r="IDZ79" s="17"/>
      <c r="IEA79" s="60"/>
      <c r="IEB79" s="61"/>
      <c r="IEC79" s="61"/>
      <c r="IED79" s="61"/>
      <c r="IEE79" s="6"/>
      <c r="IEF79" s="4"/>
      <c r="IEG79" s="3"/>
      <c r="IEH79" s="4"/>
      <c r="IEI79" s="9"/>
      <c r="IEJ79" s="81"/>
      <c r="IEK79" s="4"/>
      <c r="IEL79" s="1"/>
      <c r="IEM79" s="1"/>
      <c r="IEN79" s="56"/>
      <c r="IEO79" s="79"/>
      <c r="IEP79" s="80"/>
      <c r="IEQ79" s="20"/>
      <c r="IER79" s="20"/>
      <c r="IES79" s="20"/>
      <c r="IET79" s="64"/>
      <c r="IEU79" s="65"/>
      <c r="IEV79" s="77"/>
      <c r="IEW79" s="66"/>
      <c r="IEX79" s="78"/>
      <c r="IEY79" s="17"/>
      <c r="IEZ79" s="60"/>
      <c r="IFA79" s="61"/>
      <c r="IFB79" s="61"/>
      <c r="IFC79" s="61"/>
      <c r="IFD79" s="6"/>
      <c r="IFE79" s="4"/>
      <c r="IFF79" s="3"/>
      <c r="IFG79" s="4"/>
      <c r="IFH79" s="9"/>
      <c r="IFI79" s="81"/>
      <c r="IFJ79" s="4"/>
      <c r="IFK79" s="1"/>
      <c r="IFL79" s="1"/>
      <c r="IFM79" s="56"/>
      <c r="IFN79" s="79"/>
      <c r="IFO79" s="80"/>
      <c r="IFP79" s="20"/>
      <c r="IFQ79" s="20"/>
      <c r="IFR79" s="20"/>
      <c r="IFS79" s="64"/>
      <c r="IFT79" s="65"/>
      <c r="IFU79" s="77"/>
      <c r="IFV79" s="66"/>
      <c r="IFW79" s="78"/>
      <c r="IFX79" s="17"/>
      <c r="IFY79" s="60"/>
      <c r="IFZ79" s="61"/>
      <c r="IGA79" s="61"/>
      <c r="IGB79" s="61"/>
      <c r="IGC79" s="6"/>
      <c r="IGD79" s="4"/>
      <c r="IGE79" s="3"/>
      <c r="IGF79" s="4"/>
      <c r="IGG79" s="9"/>
      <c r="IGH79" s="81"/>
      <c r="IGI79" s="4"/>
      <c r="IGJ79" s="1"/>
      <c r="IGK79" s="1"/>
      <c r="IGL79" s="56"/>
      <c r="IGM79" s="79"/>
      <c r="IGN79" s="80"/>
      <c r="IGO79" s="20"/>
      <c r="IGP79" s="20"/>
      <c r="IGQ79" s="20"/>
      <c r="IGR79" s="64"/>
      <c r="IGS79" s="65"/>
      <c r="IGT79" s="77"/>
      <c r="IGU79" s="66"/>
      <c r="IGV79" s="78"/>
      <c r="IGW79" s="17"/>
      <c r="IGX79" s="60"/>
      <c r="IGY79" s="61"/>
      <c r="IGZ79" s="61"/>
      <c r="IHA79" s="61"/>
      <c r="IHB79" s="6"/>
      <c r="IHC79" s="4"/>
      <c r="IHD79" s="3"/>
      <c r="IHE79" s="4"/>
      <c r="IHF79" s="9"/>
      <c r="IHG79" s="81"/>
      <c r="IHH79" s="4"/>
      <c r="IHI79" s="1"/>
      <c r="IHJ79" s="1"/>
      <c r="IHK79" s="56"/>
      <c r="IHL79" s="79"/>
      <c r="IHM79" s="80"/>
      <c r="IHN79" s="20"/>
      <c r="IHO79" s="20"/>
      <c r="IHP79" s="20"/>
      <c r="IHQ79" s="64"/>
      <c r="IHR79" s="65"/>
      <c r="IHS79" s="77"/>
      <c r="IHT79" s="66"/>
      <c r="IHU79" s="78"/>
      <c r="IHV79" s="17"/>
      <c r="IHW79" s="60"/>
      <c r="IHX79" s="61"/>
      <c r="IHY79" s="61"/>
      <c r="IHZ79" s="61"/>
      <c r="IIA79" s="6"/>
      <c r="IIB79" s="4"/>
      <c r="IIC79" s="3"/>
      <c r="IID79" s="4"/>
      <c r="IIE79" s="9"/>
      <c r="IIF79" s="81"/>
      <c r="IIG79" s="4"/>
      <c r="IIH79" s="1"/>
      <c r="III79" s="1"/>
      <c r="IIJ79" s="56"/>
      <c r="IIK79" s="79"/>
      <c r="IIL79" s="80"/>
      <c r="IIM79" s="20"/>
      <c r="IIN79" s="20"/>
      <c r="IIO79" s="20"/>
      <c r="IIP79" s="64"/>
      <c r="IIQ79" s="65"/>
      <c r="IIR79" s="77"/>
      <c r="IIS79" s="66"/>
      <c r="IIT79" s="78"/>
      <c r="IIU79" s="17"/>
      <c r="IIV79" s="60"/>
      <c r="IIW79" s="61"/>
      <c r="IIX79" s="61"/>
      <c r="IIY79" s="61"/>
      <c r="IIZ79" s="6"/>
      <c r="IJA79" s="4"/>
      <c r="IJB79" s="3"/>
      <c r="IJC79" s="4"/>
      <c r="IJD79" s="9"/>
      <c r="IJE79" s="81"/>
      <c r="IJF79" s="4"/>
      <c r="IJG79" s="1"/>
      <c r="IJH79" s="1"/>
      <c r="IJI79" s="56"/>
      <c r="IJJ79" s="79"/>
      <c r="IJK79" s="80"/>
      <c r="IJL79" s="20"/>
      <c r="IJM79" s="20"/>
      <c r="IJN79" s="20"/>
      <c r="IJO79" s="64"/>
      <c r="IJP79" s="65"/>
      <c r="IJQ79" s="77"/>
      <c r="IJR79" s="66"/>
      <c r="IJS79" s="78"/>
      <c r="IJT79" s="17"/>
      <c r="IJU79" s="60"/>
      <c r="IJV79" s="61"/>
      <c r="IJW79" s="61"/>
      <c r="IJX79" s="61"/>
      <c r="IJY79" s="6"/>
      <c r="IJZ79" s="4"/>
      <c r="IKA79" s="3"/>
      <c r="IKB79" s="4"/>
      <c r="IKC79" s="9"/>
      <c r="IKD79" s="81"/>
      <c r="IKE79" s="4"/>
      <c r="IKF79" s="1"/>
      <c r="IKG79" s="1"/>
      <c r="IKH79" s="56"/>
      <c r="IKI79" s="79"/>
      <c r="IKJ79" s="80"/>
      <c r="IKK79" s="20"/>
      <c r="IKL79" s="20"/>
      <c r="IKM79" s="20"/>
      <c r="IKN79" s="64"/>
      <c r="IKO79" s="65"/>
      <c r="IKP79" s="77"/>
      <c r="IKQ79" s="66"/>
      <c r="IKR79" s="78"/>
      <c r="IKS79" s="17"/>
      <c r="IKT79" s="60"/>
      <c r="IKU79" s="61"/>
      <c r="IKV79" s="61"/>
      <c r="IKW79" s="61"/>
      <c r="IKX79" s="6"/>
      <c r="IKY79" s="4"/>
      <c r="IKZ79" s="3"/>
      <c r="ILA79" s="4"/>
      <c r="ILB79" s="9"/>
      <c r="ILC79" s="81"/>
      <c r="ILD79" s="4"/>
      <c r="ILE79" s="1"/>
      <c r="ILF79" s="1"/>
      <c r="ILG79" s="56"/>
      <c r="ILH79" s="79"/>
      <c r="ILI79" s="80"/>
      <c r="ILJ79" s="20"/>
      <c r="ILK79" s="20"/>
      <c r="ILL79" s="20"/>
      <c r="ILM79" s="64"/>
      <c r="ILN79" s="65"/>
      <c r="ILO79" s="77"/>
      <c r="ILP79" s="66"/>
      <c r="ILQ79" s="78"/>
      <c r="ILR79" s="17"/>
      <c r="ILS79" s="60"/>
      <c r="ILT79" s="61"/>
      <c r="ILU79" s="61"/>
      <c r="ILV79" s="61"/>
      <c r="ILW79" s="6"/>
      <c r="ILX79" s="4"/>
      <c r="ILY79" s="3"/>
      <c r="ILZ79" s="4"/>
      <c r="IMA79" s="9"/>
      <c r="IMB79" s="81"/>
      <c r="IMC79" s="4"/>
      <c r="IMD79" s="1"/>
      <c r="IME79" s="1"/>
      <c r="IMF79" s="56"/>
      <c r="IMG79" s="79"/>
      <c r="IMH79" s="80"/>
      <c r="IMI79" s="20"/>
      <c r="IMJ79" s="20"/>
      <c r="IMK79" s="20"/>
      <c r="IML79" s="64"/>
      <c r="IMM79" s="65"/>
      <c r="IMN79" s="77"/>
      <c r="IMO79" s="66"/>
      <c r="IMP79" s="78"/>
      <c r="IMQ79" s="17"/>
      <c r="IMR79" s="60"/>
      <c r="IMS79" s="61"/>
      <c r="IMT79" s="61"/>
      <c r="IMU79" s="61"/>
      <c r="IMV79" s="6"/>
      <c r="IMW79" s="4"/>
      <c r="IMX79" s="3"/>
      <c r="IMY79" s="4"/>
      <c r="IMZ79" s="9"/>
      <c r="INA79" s="81"/>
      <c r="INB79" s="4"/>
      <c r="INC79" s="1"/>
      <c r="IND79" s="1"/>
      <c r="INE79" s="56"/>
      <c r="INF79" s="79"/>
      <c r="ING79" s="80"/>
      <c r="INH79" s="20"/>
      <c r="INI79" s="20"/>
      <c r="INJ79" s="20"/>
      <c r="INK79" s="64"/>
      <c r="INL79" s="65"/>
      <c r="INM79" s="77"/>
      <c r="INN79" s="66"/>
      <c r="INO79" s="78"/>
      <c r="INP79" s="17"/>
      <c r="INQ79" s="60"/>
      <c r="INR79" s="61"/>
      <c r="INS79" s="61"/>
      <c r="INT79" s="61"/>
      <c r="INU79" s="6"/>
      <c r="INV79" s="4"/>
      <c r="INW79" s="3"/>
      <c r="INX79" s="4"/>
      <c r="INY79" s="9"/>
      <c r="INZ79" s="81"/>
      <c r="IOA79" s="4"/>
      <c r="IOB79" s="1"/>
      <c r="IOC79" s="1"/>
      <c r="IOD79" s="56"/>
      <c r="IOE79" s="79"/>
      <c r="IOF79" s="80"/>
      <c r="IOG79" s="20"/>
      <c r="IOH79" s="20"/>
      <c r="IOI79" s="20"/>
      <c r="IOJ79" s="64"/>
      <c r="IOK79" s="65"/>
      <c r="IOL79" s="77"/>
      <c r="IOM79" s="66"/>
      <c r="ION79" s="78"/>
      <c r="IOO79" s="17"/>
      <c r="IOP79" s="60"/>
      <c r="IOQ79" s="61"/>
      <c r="IOR79" s="61"/>
      <c r="IOS79" s="61"/>
      <c r="IOT79" s="6"/>
      <c r="IOU79" s="4"/>
      <c r="IOV79" s="3"/>
      <c r="IOW79" s="4"/>
      <c r="IOX79" s="9"/>
      <c r="IOY79" s="81"/>
      <c r="IOZ79" s="4"/>
      <c r="IPA79" s="1"/>
      <c r="IPB79" s="1"/>
      <c r="IPC79" s="56"/>
      <c r="IPD79" s="79"/>
      <c r="IPE79" s="80"/>
      <c r="IPF79" s="20"/>
      <c r="IPG79" s="20"/>
      <c r="IPH79" s="20"/>
      <c r="IPI79" s="64"/>
      <c r="IPJ79" s="65"/>
      <c r="IPK79" s="77"/>
      <c r="IPL79" s="66"/>
      <c r="IPM79" s="78"/>
      <c r="IPN79" s="17"/>
      <c r="IPO79" s="60"/>
      <c r="IPP79" s="61"/>
      <c r="IPQ79" s="61"/>
      <c r="IPR79" s="61"/>
      <c r="IPS79" s="6"/>
      <c r="IPT79" s="4"/>
      <c r="IPU79" s="3"/>
      <c r="IPV79" s="4"/>
      <c r="IPW79" s="9"/>
      <c r="IPX79" s="81"/>
      <c r="IPY79" s="4"/>
      <c r="IPZ79" s="1"/>
      <c r="IQA79" s="1"/>
      <c r="IQB79" s="56"/>
      <c r="IQC79" s="79"/>
      <c r="IQD79" s="80"/>
      <c r="IQE79" s="20"/>
      <c r="IQF79" s="20"/>
      <c r="IQG79" s="20"/>
      <c r="IQH79" s="64"/>
      <c r="IQI79" s="65"/>
      <c r="IQJ79" s="77"/>
      <c r="IQK79" s="66"/>
      <c r="IQL79" s="78"/>
      <c r="IQM79" s="17"/>
      <c r="IQN79" s="60"/>
      <c r="IQO79" s="61"/>
      <c r="IQP79" s="61"/>
      <c r="IQQ79" s="61"/>
      <c r="IQR79" s="6"/>
      <c r="IQS79" s="4"/>
      <c r="IQT79" s="3"/>
      <c r="IQU79" s="4"/>
      <c r="IQV79" s="9"/>
      <c r="IQW79" s="81"/>
      <c r="IQX79" s="4"/>
      <c r="IQY79" s="1"/>
      <c r="IQZ79" s="1"/>
      <c r="IRA79" s="56"/>
      <c r="IRB79" s="79"/>
      <c r="IRC79" s="80"/>
      <c r="IRD79" s="20"/>
      <c r="IRE79" s="20"/>
      <c r="IRF79" s="20"/>
      <c r="IRG79" s="64"/>
      <c r="IRH79" s="65"/>
      <c r="IRI79" s="77"/>
      <c r="IRJ79" s="66"/>
      <c r="IRK79" s="78"/>
      <c r="IRL79" s="17"/>
      <c r="IRM79" s="60"/>
      <c r="IRN79" s="61"/>
      <c r="IRO79" s="61"/>
      <c r="IRP79" s="61"/>
      <c r="IRQ79" s="6"/>
      <c r="IRR79" s="4"/>
      <c r="IRS79" s="3"/>
      <c r="IRT79" s="4"/>
      <c r="IRU79" s="9"/>
      <c r="IRV79" s="81"/>
      <c r="IRW79" s="4"/>
      <c r="IRX79" s="1"/>
      <c r="IRY79" s="1"/>
      <c r="IRZ79" s="56"/>
      <c r="ISA79" s="79"/>
      <c r="ISB79" s="80"/>
      <c r="ISC79" s="20"/>
      <c r="ISD79" s="20"/>
      <c r="ISE79" s="20"/>
      <c r="ISF79" s="64"/>
      <c r="ISG79" s="65"/>
      <c r="ISH79" s="77"/>
      <c r="ISI79" s="66"/>
      <c r="ISJ79" s="78"/>
      <c r="ISK79" s="17"/>
      <c r="ISL79" s="60"/>
      <c r="ISM79" s="61"/>
      <c r="ISN79" s="61"/>
      <c r="ISO79" s="61"/>
      <c r="ISP79" s="6"/>
      <c r="ISQ79" s="4"/>
      <c r="ISR79" s="3"/>
      <c r="ISS79" s="4"/>
      <c r="IST79" s="9"/>
      <c r="ISU79" s="81"/>
      <c r="ISV79" s="4"/>
      <c r="ISW79" s="1"/>
      <c r="ISX79" s="1"/>
      <c r="ISY79" s="56"/>
      <c r="ISZ79" s="79"/>
      <c r="ITA79" s="80"/>
      <c r="ITB79" s="20"/>
      <c r="ITC79" s="20"/>
      <c r="ITD79" s="20"/>
      <c r="ITE79" s="64"/>
      <c r="ITF79" s="65"/>
      <c r="ITG79" s="77"/>
      <c r="ITH79" s="66"/>
      <c r="ITI79" s="78"/>
      <c r="ITJ79" s="17"/>
      <c r="ITK79" s="60"/>
      <c r="ITL79" s="61"/>
      <c r="ITM79" s="61"/>
      <c r="ITN79" s="61"/>
      <c r="ITO79" s="6"/>
      <c r="ITP79" s="4"/>
      <c r="ITQ79" s="3"/>
      <c r="ITR79" s="4"/>
      <c r="ITS79" s="9"/>
      <c r="ITT79" s="81"/>
      <c r="ITU79" s="4"/>
      <c r="ITV79" s="1"/>
      <c r="ITW79" s="1"/>
      <c r="ITX79" s="56"/>
      <c r="ITY79" s="79"/>
      <c r="ITZ79" s="80"/>
      <c r="IUA79" s="20"/>
      <c r="IUB79" s="20"/>
      <c r="IUC79" s="20"/>
      <c r="IUD79" s="64"/>
      <c r="IUE79" s="65"/>
      <c r="IUF79" s="77"/>
      <c r="IUG79" s="66"/>
      <c r="IUH79" s="78"/>
      <c r="IUI79" s="17"/>
      <c r="IUJ79" s="60"/>
      <c r="IUK79" s="61"/>
      <c r="IUL79" s="61"/>
      <c r="IUM79" s="61"/>
      <c r="IUN79" s="6"/>
      <c r="IUO79" s="4"/>
      <c r="IUP79" s="3"/>
      <c r="IUQ79" s="4"/>
      <c r="IUR79" s="9"/>
      <c r="IUS79" s="81"/>
      <c r="IUT79" s="4"/>
      <c r="IUU79" s="1"/>
      <c r="IUV79" s="1"/>
      <c r="IUW79" s="56"/>
      <c r="IUX79" s="79"/>
      <c r="IUY79" s="80"/>
      <c r="IUZ79" s="20"/>
      <c r="IVA79" s="20"/>
      <c r="IVB79" s="20"/>
      <c r="IVC79" s="64"/>
      <c r="IVD79" s="65"/>
      <c r="IVE79" s="77"/>
      <c r="IVF79" s="66"/>
      <c r="IVG79" s="78"/>
      <c r="IVH79" s="17"/>
      <c r="IVI79" s="60"/>
      <c r="IVJ79" s="61"/>
      <c r="IVK79" s="61"/>
      <c r="IVL79" s="61"/>
      <c r="IVM79" s="6"/>
      <c r="IVN79" s="4"/>
      <c r="IVO79" s="3"/>
      <c r="IVP79" s="4"/>
      <c r="IVQ79" s="9"/>
      <c r="IVR79" s="81"/>
      <c r="IVS79" s="4"/>
      <c r="IVT79" s="1"/>
      <c r="IVU79" s="1"/>
      <c r="IVV79" s="56"/>
      <c r="IVW79" s="79"/>
      <c r="IVX79" s="80"/>
      <c r="IVY79" s="20"/>
      <c r="IVZ79" s="20"/>
      <c r="IWA79" s="20"/>
      <c r="IWB79" s="64"/>
      <c r="IWC79" s="65"/>
      <c r="IWD79" s="77"/>
      <c r="IWE79" s="66"/>
      <c r="IWF79" s="78"/>
      <c r="IWG79" s="17"/>
      <c r="IWH79" s="60"/>
      <c r="IWI79" s="61"/>
      <c r="IWJ79" s="61"/>
      <c r="IWK79" s="61"/>
      <c r="IWL79" s="6"/>
      <c r="IWM79" s="4"/>
      <c r="IWN79" s="3"/>
      <c r="IWO79" s="4"/>
      <c r="IWP79" s="9"/>
      <c r="IWQ79" s="81"/>
      <c r="IWR79" s="4"/>
      <c r="IWS79" s="1"/>
      <c r="IWT79" s="1"/>
      <c r="IWU79" s="56"/>
      <c r="IWV79" s="79"/>
      <c r="IWW79" s="80"/>
      <c r="IWX79" s="20"/>
      <c r="IWY79" s="20"/>
      <c r="IWZ79" s="20"/>
      <c r="IXA79" s="64"/>
      <c r="IXB79" s="65"/>
      <c r="IXC79" s="77"/>
      <c r="IXD79" s="66"/>
      <c r="IXE79" s="78"/>
      <c r="IXF79" s="17"/>
      <c r="IXG79" s="60"/>
      <c r="IXH79" s="61"/>
      <c r="IXI79" s="61"/>
      <c r="IXJ79" s="61"/>
      <c r="IXK79" s="6"/>
      <c r="IXL79" s="4"/>
      <c r="IXM79" s="3"/>
      <c r="IXN79" s="4"/>
      <c r="IXO79" s="9"/>
      <c r="IXP79" s="81"/>
      <c r="IXQ79" s="4"/>
      <c r="IXR79" s="1"/>
      <c r="IXS79" s="1"/>
      <c r="IXT79" s="56"/>
      <c r="IXU79" s="79"/>
      <c r="IXV79" s="80"/>
      <c r="IXW79" s="20"/>
      <c r="IXX79" s="20"/>
      <c r="IXY79" s="20"/>
      <c r="IXZ79" s="64"/>
      <c r="IYA79" s="65"/>
      <c r="IYB79" s="77"/>
      <c r="IYC79" s="66"/>
      <c r="IYD79" s="78"/>
      <c r="IYE79" s="17"/>
      <c r="IYF79" s="60"/>
      <c r="IYG79" s="61"/>
      <c r="IYH79" s="61"/>
      <c r="IYI79" s="61"/>
      <c r="IYJ79" s="6"/>
      <c r="IYK79" s="4"/>
      <c r="IYL79" s="3"/>
      <c r="IYM79" s="4"/>
      <c r="IYN79" s="9"/>
      <c r="IYO79" s="81"/>
      <c r="IYP79" s="4"/>
      <c r="IYQ79" s="1"/>
      <c r="IYR79" s="1"/>
      <c r="IYS79" s="56"/>
      <c r="IYT79" s="79"/>
      <c r="IYU79" s="80"/>
      <c r="IYV79" s="20"/>
      <c r="IYW79" s="20"/>
      <c r="IYX79" s="20"/>
      <c r="IYY79" s="64"/>
      <c r="IYZ79" s="65"/>
      <c r="IZA79" s="77"/>
      <c r="IZB79" s="66"/>
      <c r="IZC79" s="78"/>
      <c r="IZD79" s="17"/>
      <c r="IZE79" s="60"/>
      <c r="IZF79" s="61"/>
      <c r="IZG79" s="61"/>
      <c r="IZH79" s="61"/>
      <c r="IZI79" s="6"/>
      <c r="IZJ79" s="4"/>
      <c r="IZK79" s="3"/>
      <c r="IZL79" s="4"/>
      <c r="IZM79" s="9"/>
      <c r="IZN79" s="81"/>
      <c r="IZO79" s="4"/>
      <c r="IZP79" s="1"/>
      <c r="IZQ79" s="1"/>
      <c r="IZR79" s="56"/>
      <c r="IZS79" s="79"/>
      <c r="IZT79" s="80"/>
      <c r="IZU79" s="20"/>
      <c r="IZV79" s="20"/>
      <c r="IZW79" s="20"/>
      <c r="IZX79" s="64"/>
      <c r="IZY79" s="65"/>
      <c r="IZZ79" s="77"/>
      <c r="JAA79" s="66"/>
      <c r="JAB79" s="78"/>
      <c r="JAC79" s="17"/>
      <c r="JAD79" s="60"/>
      <c r="JAE79" s="61"/>
      <c r="JAF79" s="61"/>
      <c r="JAG79" s="61"/>
      <c r="JAH79" s="6"/>
      <c r="JAI79" s="4"/>
      <c r="JAJ79" s="3"/>
      <c r="JAK79" s="4"/>
      <c r="JAL79" s="9"/>
      <c r="JAM79" s="81"/>
      <c r="JAN79" s="4"/>
      <c r="JAO79" s="1"/>
      <c r="JAP79" s="1"/>
      <c r="JAQ79" s="56"/>
      <c r="JAR79" s="79"/>
      <c r="JAS79" s="80"/>
      <c r="JAT79" s="20"/>
      <c r="JAU79" s="20"/>
      <c r="JAV79" s="20"/>
      <c r="JAW79" s="64"/>
      <c r="JAX79" s="65"/>
      <c r="JAY79" s="77"/>
      <c r="JAZ79" s="66"/>
      <c r="JBA79" s="78"/>
      <c r="JBB79" s="17"/>
      <c r="JBC79" s="60"/>
      <c r="JBD79" s="61"/>
      <c r="JBE79" s="61"/>
      <c r="JBF79" s="61"/>
      <c r="JBG79" s="6"/>
      <c r="JBH79" s="4"/>
      <c r="JBI79" s="3"/>
      <c r="JBJ79" s="4"/>
      <c r="JBK79" s="9"/>
      <c r="JBL79" s="81"/>
      <c r="JBM79" s="4"/>
      <c r="JBN79" s="1"/>
      <c r="JBO79" s="1"/>
      <c r="JBP79" s="56"/>
      <c r="JBQ79" s="79"/>
      <c r="JBR79" s="80"/>
      <c r="JBS79" s="20"/>
      <c r="JBT79" s="20"/>
      <c r="JBU79" s="20"/>
      <c r="JBV79" s="64"/>
      <c r="JBW79" s="65"/>
      <c r="JBX79" s="77"/>
      <c r="JBY79" s="66"/>
      <c r="JBZ79" s="78"/>
      <c r="JCA79" s="17"/>
      <c r="JCB79" s="60"/>
      <c r="JCC79" s="61"/>
      <c r="JCD79" s="61"/>
      <c r="JCE79" s="61"/>
      <c r="JCF79" s="6"/>
      <c r="JCG79" s="4"/>
      <c r="JCH79" s="3"/>
      <c r="JCI79" s="4"/>
      <c r="JCJ79" s="9"/>
      <c r="JCK79" s="81"/>
      <c r="JCL79" s="4"/>
      <c r="JCM79" s="1"/>
      <c r="JCN79" s="1"/>
      <c r="JCO79" s="56"/>
      <c r="JCP79" s="79"/>
      <c r="JCQ79" s="80"/>
      <c r="JCR79" s="20"/>
      <c r="JCS79" s="20"/>
      <c r="JCT79" s="20"/>
      <c r="JCU79" s="64"/>
      <c r="JCV79" s="65"/>
      <c r="JCW79" s="77"/>
      <c r="JCX79" s="66"/>
      <c r="JCY79" s="78"/>
      <c r="JCZ79" s="17"/>
      <c r="JDA79" s="60"/>
      <c r="JDB79" s="61"/>
      <c r="JDC79" s="61"/>
      <c r="JDD79" s="61"/>
      <c r="JDE79" s="6"/>
      <c r="JDF79" s="4"/>
      <c r="JDG79" s="3"/>
      <c r="JDH79" s="4"/>
      <c r="JDI79" s="9"/>
      <c r="JDJ79" s="81"/>
      <c r="JDK79" s="4"/>
      <c r="JDL79" s="1"/>
      <c r="JDM79" s="1"/>
      <c r="JDN79" s="56"/>
      <c r="JDO79" s="79"/>
      <c r="JDP79" s="80"/>
      <c r="JDQ79" s="20"/>
      <c r="JDR79" s="20"/>
      <c r="JDS79" s="20"/>
      <c r="JDT79" s="64"/>
      <c r="JDU79" s="65"/>
      <c r="JDV79" s="77"/>
      <c r="JDW79" s="66"/>
      <c r="JDX79" s="78"/>
      <c r="JDY79" s="17"/>
      <c r="JDZ79" s="60"/>
      <c r="JEA79" s="61"/>
      <c r="JEB79" s="61"/>
      <c r="JEC79" s="61"/>
      <c r="JED79" s="6"/>
      <c r="JEE79" s="4"/>
      <c r="JEF79" s="3"/>
      <c r="JEG79" s="4"/>
      <c r="JEH79" s="9"/>
      <c r="JEI79" s="81"/>
      <c r="JEJ79" s="4"/>
      <c r="JEK79" s="1"/>
      <c r="JEL79" s="1"/>
      <c r="JEM79" s="56"/>
      <c r="JEN79" s="79"/>
      <c r="JEO79" s="80"/>
      <c r="JEP79" s="20"/>
      <c r="JEQ79" s="20"/>
      <c r="JER79" s="20"/>
      <c r="JES79" s="64"/>
      <c r="JET79" s="65"/>
      <c r="JEU79" s="77"/>
      <c r="JEV79" s="66"/>
      <c r="JEW79" s="78"/>
      <c r="JEX79" s="17"/>
      <c r="JEY79" s="60"/>
      <c r="JEZ79" s="61"/>
      <c r="JFA79" s="61"/>
      <c r="JFB79" s="61"/>
      <c r="JFC79" s="6"/>
      <c r="JFD79" s="4"/>
      <c r="JFE79" s="3"/>
      <c r="JFF79" s="4"/>
      <c r="JFG79" s="9"/>
      <c r="JFH79" s="81"/>
      <c r="JFI79" s="4"/>
      <c r="JFJ79" s="1"/>
      <c r="JFK79" s="1"/>
      <c r="JFL79" s="56"/>
      <c r="JFM79" s="79"/>
      <c r="JFN79" s="80"/>
      <c r="JFO79" s="20"/>
      <c r="JFP79" s="20"/>
      <c r="JFQ79" s="20"/>
      <c r="JFR79" s="64"/>
      <c r="JFS79" s="65"/>
      <c r="JFT79" s="77"/>
      <c r="JFU79" s="66"/>
      <c r="JFV79" s="78"/>
      <c r="JFW79" s="17"/>
      <c r="JFX79" s="60"/>
      <c r="JFY79" s="61"/>
      <c r="JFZ79" s="61"/>
      <c r="JGA79" s="61"/>
      <c r="JGB79" s="6"/>
      <c r="JGC79" s="4"/>
      <c r="JGD79" s="3"/>
      <c r="JGE79" s="4"/>
      <c r="JGF79" s="9"/>
      <c r="JGG79" s="81"/>
      <c r="JGH79" s="4"/>
      <c r="JGI79" s="1"/>
      <c r="JGJ79" s="1"/>
      <c r="JGK79" s="56"/>
      <c r="JGL79" s="79"/>
      <c r="JGM79" s="80"/>
      <c r="JGN79" s="20"/>
      <c r="JGO79" s="20"/>
      <c r="JGP79" s="20"/>
      <c r="JGQ79" s="64"/>
      <c r="JGR79" s="65"/>
      <c r="JGS79" s="77"/>
      <c r="JGT79" s="66"/>
      <c r="JGU79" s="78"/>
      <c r="JGV79" s="17"/>
      <c r="JGW79" s="60"/>
      <c r="JGX79" s="61"/>
      <c r="JGY79" s="61"/>
      <c r="JGZ79" s="61"/>
      <c r="JHA79" s="6"/>
      <c r="JHB79" s="4"/>
      <c r="JHC79" s="3"/>
      <c r="JHD79" s="4"/>
      <c r="JHE79" s="9"/>
      <c r="JHF79" s="81"/>
      <c r="JHG79" s="4"/>
      <c r="JHH79" s="1"/>
      <c r="JHI79" s="1"/>
      <c r="JHJ79" s="56"/>
      <c r="JHK79" s="79"/>
      <c r="JHL79" s="80"/>
      <c r="JHM79" s="20"/>
      <c r="JHN79" s="20"/>
      <c r="JHO79" s="20"/>
      <c r="JHP79" s="64"/>
      <c r="JHQ79" s="65"/>
      <c r="JHR79" s="77"/>
      <c r="JHS79" s="66"/>
      <c r="JHT79" s="78"/>
      <c r="JHU79" s="17"/>
      <c r="JHV79" s="60"/>
      <c r="JHW79" s="61"/>
      <c r="JHX79" s="61"/>
      <c r="JHY79" s="61"/>
      <c r="JHZ79" s="6"/>
      <c r="JIA79" s="4"/>
      <c r="JIB79" s="3"/>
      <c r="JIC79" s="4"/>
      <c r="JID79" s="9"/>
      <c r="JIE79" s="81"/>
      <c r="JIF79" s="4"/>
      <c r="JIG79" s="1"/>
      <c r="JIH79" s="1"/>
      <c r="JII79" s="56"/>
      <c r="JIJ79" s="79"/>
      <c r="JIK79" s="80"/>
      <c r="JIL79" s="20"/>
      <c r="JIM79" s="20"/>
      <c r="JIN79" s="20"/>
      <c r="JIO79" s="64"/>
      <c r="JIP79" s="65"/>
      <c r="JIQ79" s="77"/>
      <c r="JIR79" s="66"/>
      <c r="JIS79" s="78"/>
      <c r="JIT79" s="17"/>
      <c r="JIU79" s="60"/>
      <c r="JIV79" s="61"/>
      <c r="JIW79" s="61"/>
      <c r="JIX79" s="61"/>
      <c r="JIY79" s="6"/>
      <c r="JIZ79" s="4"/>
      <c r="JJA79" s="3"/>
      <c r="JJB79" s="4"/>
      <c r="JJC79" s="9"/>
      <c r="JJD79" s="81"/>
      <c r="JJE79" s="4"/>
      <c r="JJF79" s="1"/>
      <c r="JJG79" s="1"/>
      <c r="JJH79" s="56"/>
      <c r="JJI79" s="79"/>
      <c r="JJJ79" s="80"/>
      <c r="JJK79" s="20"/>
      <c r="JJL79" s="20"/>
      <c r="JJM79" s="20"/>
      <c r="JJN79" s="64"/>
      <c r="JJO79" s="65"/>
      <c r="JJP79" s="77"/>
      <c r="JJQ79" s="66"/>
      <c r="JJR79" s="78"/>
      <c r="JJS79" s="17"/>
      <c r="JJT79" s="60"/>
      <c r="JJU79" s="61"/>
      <c r="JJV79" s="61"/>
      <c r="JJW79" s="61"/>
      <c r="JJX79" s="6"/>
      <c r="JJY79" s="4"/>
      <c r="JJZ79" s="3"/>
      <c r="JKA79" s="4"/>
      <c r="JKB79" s="9"/>
      <c r="JKC79" s="81"/>
      <c r="JKD79" s="4"/>
      <c r="JKE79" s="1"/>
      <c r="JKF79" s="1"/>
      <c r="JKG79" s="56"/>
      <c r="JKH79" s="79"/>
      <c r="JKI79" s="80"/>
      <c r="JKJ79" s="20"/>
      <c r="JKK79" s="20"/>
      <c r="JKL79" s="20"/>
      <c r="JKM79" s="64"/>
      <c r="JKN79" s="65"/>
      <c r="JKO79" s="77"/>
      <c r="JKP79" s="66"/>
      <c r="JKQ79" s="78"/>
      <c r="JKR79" s="17"/>
      <c r="JKS79" s="60"/>
      <c r="JKT79" s="61"/>
      <c r="JKU79" s="61"/>
      <c r="JKV79" s="61"/>
      <c r="JKW79" s="6"/>
      <c r="JKX79" s="4"/>
      <c r="JKY79" s="3"/>
      <c r="JKZ79" s="4"/>
      <c r="JLA79" s="9"/>
      <c r="JLB79" s="81"/>
      <c r="JLC79" s="4"/>
      <c r="JLD79" s="1"/>
      <c r="JLE79" s="1"/>
      <c r="JLF79" s="56"/>
      <c r="JLG79" s="79"/>
      <c r="JLH79" s="80"/>
      <c r="JLI79" s="20"/>
      <c r="JLJ79" s="20"/>
      <c r="JLK79" s="20"/>
      <c r="JLL79" s="64"/>
      <c r="JLM79" s="65"/>
      <c r="JLN79" s="77"/>
      <c r="JLO79" s="66"/>
      <c r="JLP79" s="78"/>
      <c r="JLQ79" s="17"/>
      <c r="JLR79" s="60"/>
      <c r="JLS79" s="61"/>
      <c r="JLT79" s="61"/>
      <c r="JLU79" s="61"/>
      <c r="JLV79" s="6"/>
      <c r="JLW79" s="4"/>
      <c r="JLX79" s="3"/>
      <c r="JLY79" s="4"/>
      <c r="JLZ79" s="9"/>
      <c r="JMA79" s="81"/>
      <c r="JMB79" s="4"/>
      <c r="JMC79" s="1"/>
      <c r="JMD79" s="1"/>
      <c r="JME79" s="56"/>
      <c r="JMF79" s="79"/>
      <c r="JMG79" s="80"/>
      <c r="JMH79" s="20"/>
      <c r="JMI79" s="20"/>
      <c r="JMJ79" s="20"/>
      <c r="JMK79" s="64"/>
      <c r="JML79" s="65"/>
      <c r="JMM79" s="77"/>
      <c r="JMN79" s="66"/>
      <c r="JMO79" s="78"/>
      <c r="JMP79" s="17"/>
      <c r="JMQ79" s="60"/>
      <c r="JMR79" s="61"/>
      <c r="JMS79" s="61"/>
      <c r="JMT79" s="61"/>
      <c r="JMU79" s="6"/>
      <c r="JMV79" s="4"/>
      <c r="JMW79" s="3"/>
      <c r="JMX79" s="4"/>
      <c r="JMY79" s="9"/>
      <c r="JMZ79" s="81"/>
      <c r="JNA79" s="4"/>
      <c r="JNB79" s="1"/>
      <c r="JNC79" s="1"/>
      <c r="JND79" s="56"/>
      <c r="JNE79" s="79"/>
      <c r="JNF79" s="80"/>
      <c r="JNG79" s="20"/>
      <c r="JNH79" s="20"/>
      <c r="JNI79" s="20"/>
      <c r="JNJ79" s="64"/>
      <c r="JNK79" s="65"/>
      <c r="JNL79" s="77"/>
      <c r="JNM79" s="66"/>
      <c r="JNN79" s="78"/>
      <c r="JNO79" s="17"/>
      <c r="JNP79" s="60"/>
      <c r="JNQ79" s="61"/>
      <c r="JNR79" s="61"/>
      <c r="JNS79" s="61"/>
      <c r="JNT79" s="6"/>
      <c r="JNU79" s="4"/>
      <c r="JNV79" s="3"/>
      <c r="JNW79" s="4"/>
      <c r="JNX79" s="9"/>
      <c r="JNY79" s="81"/>
      <c r="JNZ79" s="4"/>
      <c r="JOA79" s="1"/>
      <c r="JOB79" s="1"/>
      <c r="JOC79" s="56"/>
      <c r="JOD79" s="79"/>
      <c r="JOE79" s="80"/>
      <c r="JOF79" s="20"/>
      <c r="JOG79" s="20"/>
      <c r="JOH79" s="20"/>
      <c r="JOI79" s="64"/>
      <c r="JOJ79" s="65"/>
      <c r="JOK79" s="77"/>
      <c r="JOL79" s="66"/>
      <c r="JOM79" s="78"/>
      <c r="JON79" s="17"/>
      <c r="JOO79" s="60"/>
      <c r="JOP79" s="61"/>
      <c r="JOQ79" s="61"/>
      <c r="JOR79" s="61"/>
      <c r="JOS79" s="6"/>
      <c r="JOT79" s="4"/>
      <c r="JOU79" s="3"/>
      <c r="JOV79" s="4"/>
      <c r="JOW79" s="9"/>
      <c r="JOX79" s="81"/>
      <c r="JOY79" s="4"/>
      <c r="JOZ79" s="1"/>
      <c r="JPA79" s="1"/>
      <c r="JPB79" s="56"/>
      <c r="JPC79" s="79"/>
      <c r="JPD79" s="80"/>
      <c r="JPE79" s="20"/>
      <c r="JPF79" s="20"/>
      <c r="JPG79" s="20"/>
      <c r="JPH79" s="64"/>
      <c r="JPI79" s="65"/>
      <c r="JPJ79" s="77"/>
      <c r="JPK79" s="66"/>
      <c r="JPL79" s="78"/>
      <c r="JPM79" s="17"/>
      <c r="JPN79" s="60"/>
      <c r="JPO79" s="61"/>
      <c r="JPP79" s="61"/>
      <c r="JPQ79" s="61"/>
      <c r="JPR79" s="6"/>
      <c r="JPS79" s="4"/>
      <c r="JPT79" s="3"/>
      <c r="JPU79" s="4"/>
      <c r="JPV79" s="9"/>
      <c r="JPW79" s="81"/>
      <c r="JPX79" s="4"/>
      <c r="JPY79" s="1"/>
      <c r="JPZ79" s="1"/>
      <c r="JQA79" s="56"/>
      <c r="JQB79" s="79"/>
      <c r="JQC79" s="80"/>
      <c r="JQD79" s="20"/>
      <c r="JQE79" s="20"/>
      <c r="JQF79" s="20"/>
      <c r="JQG79" s="64"/>
      <c r="JQH79" s="65"/>
      <c r="JQI79" s="77"/>
      <c r="JQJ79" s="66"/>
      <c r="JQK79" s="78"/>
      <c r="JQL79" s="17"/>
      <c r="JQM79" s="60"/>
      <c r="JQN79" s="61"/>
      <c r="JQO79" s="61"/>
      <c r="JQP79" s="61"/>
      <c r="JQQ79" s="6"/>
      <c r="JQR79" s="4"/>
      <c r="JQS79" s="3"/>
      <c r="JQT79" s="4"/>
      <c r="JQU79" s="9"/>
      <c r="JQV79" s="81"/>
      <c r="JQW79" s="4"/>
      <c r="JQX79" s="1"/>
      <c r="JQY79" s="1"/>
      <c r="JQZ79" s="56"/>
      <c r="JRA79" s="79"/>
      <c r="JRB79" s="80"/>
      <c r="JRC79" s="20"/>
      <c r="JRD79" s="20"/>
      <c r="JRE79" s="20"/>
      <c r="JRF79" s="64"/>
      <c r="JRG79" s="65"/>
      <c r="JRH79" s="77"/>
      <c r="JRI79" s="66"/>
      <c r="JRJ79" s="78"/>
      <c r="JRK79" s="17"/>
      <c r="JRL79" s="60"/>
      <c r="JRM79" s="61"/>
      <c r="JRN79" s="61"/>
      <c r="JRO79" s="61"/>
      <c r="JRP79" s="6"/>
      <c r="JRQ79" s="4"/>
      <c r="JRR79" s="3"/>
      <c r="JRS79" s="4"/>
      <c r="JRT79" s="9"/>
      <c r="JRU79" s="81"/>
      <c r="JRV79" s="4"/>
      <c r="JRW79" s="1"/>
      <c r="JRX79" s="1"/>
      <c r="JRY79" s="56"/>
      <c r="JRZ79" s="79"/>
      <c r="JSA79" s="80"/>
      <c r="JSB79" s="20"/>
      <c r="JSC79" s="20"/>
      <c r="JSD79" s="20"/>
      <c r="JSE79" s="64"/>
      <c r="JSF79" s="65"/>
      <c r="JSG79" s="77"/>
      <c r="JSH79" s="66"/>
      <c r="JSI79" s="78"/>
      <c r="JSJ79" s="17"/>
      <c r="JSK79" s="60"/>
      <c r="JSL79" s="61"/>
      <c r="JSM79" s="61"/>
      <c r="JSN79" s="61"/>
      <c r="JSO79" s="6"/>
      <c r="JSP79" s="4"/>
      <c r="JSQ79" s="3"/>
      <c r="JSR79" s="4"/>
      <c r="JSS79" s="9"/>
      <c r="JST79" s="81"/>
      <c r="JSU79" s="4"/>
      <c r="JSV79" s="1"/>
      <c r="JSW79" s="1"/>
      <c r="JSX79" s="56"/>
      <c r="JSY79" s="79"/>
      <c r="JSZ79" s="80"/>
      <c r="JTA79" s="20"/>
      <c r="JTB79" s="20"/>
      <c r="JTC79" s="20"/>
      <c r="JTD79" s="64"/>
      <c r="JTE79" s="65"/>
      <c r="JTF79" s="77"/>
      <c r="JTG79" s="66"/>
      <c r="JTH79" s="78"/>
      <c r="JTI79" s="17"/>
      <c r="JTJ79" s="60"/>
      <c r="JTK79" s="61"/>
      <c r="JTL79" s="61"/>
      <c r="JTM79" s="61"/>
      <c r="JTN79" s="6"/>
      <c r="JTO79" s="4"/>
      <c r="JTP79" s="3"/>
      <c r="JTQ79" s="4"/>
      <c r="JTR79" s="9"/>
      <c r="JTS79" s="81"/>
      <c r="JTT79" s="4"/>
      <c r="JTU79" s="1"/>
      <c r="JTV79" s="1"/>
      <c r="JTW79" s="56"/>
      <c r="JTX79" s="79"/>
      <c r="JTY79" s="80"/>
      <c r="JTZ79" s="20"/>
      <c r="JUA79" s="20"/>
      <c r="JUB79" s="20"/>
      <c r="JUC79" s="64"/>
      <c r="JUD79" s="65"/>
      <c r="JUE79" s="77"/>
      <c r="JUF79" s="66"/>
      <c r="JUG79" s="78"/>
      <c r="JUH79" s="17"/>
      <c r="JUI79" s="60"/>
      <c r="JUJ79" s="61"/>
      <c r="JUK79" s="61"/>
      <c r="JUL79" s="61"/>
      <c r="JUM79" s="6"/>
      <c r="JUN79" s="4"/>
      <c r="JUO79" s="3"/>
      <c r="JUP79" s="4"/>
      <c r="JUQ79" s="9"/>
      <c r="JUR79" s="81"/>
      <c r="JUS79" s="4"/>
      <c r="JUT79" s="1"/>
      <c r="JUU79" s="1"/>
      <c r="JUV79" s="56"/>
      <c r="JUW79" s="79"/>
      <c r="JUX79" s="80"/>
      <c r="JUY79" s="20"/>
      <c r="JUZ79" s="20"/>
      <c r="JVA79" s="20"/>
      <c r="JVB79" s="64"/>
      <c r="JVC79" s="65"/>
      <c r="JVD79" s="77"/>
      <c r="JVE79" s="66"/>
      <c r="JVF79" s="78"/>
      <c r="JVG79" s="17"/>
      <c r="JVH79" s="60"/>
      <c r="JVI79" s="61"/>
      <c r="JVJ79" s="61"/>
      <c r="JVK79" s="61"/>
      <c r="JVL79" s="6"/>
      <c r="JVM79" s="4"/>
      <c r="JVN79" s="3"/>
      <c r="JVO79" s="4"/>
      <c r="JVP79" s="9"/>
      <c r="JVQ79" s="81"/>
      <c r="JVR79" s="4"/>
      <c r="JVS79" s="1"/>
      <c r="JVT79" s="1"/>
      <c r="JVU79" s="56"/>
      <c r="JVV79" s="79"/>
      <c r="JVW79" s="80"/>
      <c r="JVX79" s="20"/>
      <c r="JVY79" s="20"/>
      <c r="JVZ79" s="20"/>
      <c r="JWA79" s="64"/>
      <c r="JWB79" s="65"/>
      <c r="JWC79" s="77"/>
      <c r="JWD79" s="66"/>
      <c r="JWE79" s="78"/>
      <c r="JWF79" s="17"/>
      <c r="JWG79" s="60"/>
      <c r="JWH79" s="61"/>
      <c r="JWI79" s="61"/>
      <c r="JWJ79" s="61"/>
      <c r="JWK79" s="6"/>
      <c r="JWL79" s="4"/>
      <c r="JWM79" s="3"/>
      <c r="JWN79" s="4"/>
      <c r="JWO79" s="9"/>
      <c r="JWP79" s="81"/>
      <c r="JWQ79" s="4"/>
      <c r="JWR79" s="1"/>
      <c r="JWS79" s="1"/>
      <c r="JWT79" s="56"/>
      <c r="JWU79" s="79"/>
      <c r="JWV79" s="80"/>
      <c r="JWW79" s="20"/>
      <c r="JWX79" s="20"/>
      <c r="JWY79" s="20"/>
      <c r="JWZ79" s="64"/>
      <c r="JXA79" s="65"/>
      <c r="JXB79" s="77"/>
      <c r="JXC79" s="66"/>
      <c r="JXD79" s="78"/>
      <c r="JXE79" s="17"/>
      <c r="JXF79" s="60"/>
      <c r="JXG79" s="61"/>
      <c r="JXH79" s="61"/>
      <c r="JXI79" s="61"/>
      <c r="JXJ79" s="6"/>
      <c r="JXK79" s="4"/>
      <c r="JXL79" s="3"/>
      <c r="JXM79" s="4"/>
      <c r="JXN79" s="9"/>
      <c r="JXO79" s="81"/>
      <c r="JXP79" s="4"/>
      <c r="JXQ79" s="1"/>
      <c r="JXR79" s="1"/>
      <c r="JXS79" s="56"/>
      <c r="JXT79" s="79"/>
      <c r="JXU79" s="80"/>
      <c r="JXV79" s="20"/>
      <c r="JXW79" s="20"/>
      <c r="JXX79" s="20"/>
      <c r="JXY79" s="64"/>
      <c r="JXZ79" s="65"/>
      <c r="JYA79" s="77"/>
      <c r="JYB79" s="66"/>
      <c r="JYC79" s="78"/>
      <c r="JYD79" s="17"/>
      <c r="JYE79" s="60"/>
      <c r="JYF79" s="61"/>
      <c r="JYG79" s="61"/>
      <c r="JYH79" s="61"/>
      <c r="JYI79" s="6"/>
      <c r="JYJ79" s="4"/>
      <c r="JYK79" s="3"/>
      <c r="JYL79" s="4"/>
      <c r="JYM79" s="9"/>
      <c r="JYN79" s="81"/>
      <c r="JYO79" s="4"/>
      <c r="JYP79" s="1"/>
      <c r="JYQ79" s="1"/>
      <c r="JYR79" s="56"/>
      <c r="JYS79" s="79"/>
      <c r="JYT79" s="80"/>
      <c r="JYU79" s="20"/>
      <c r="JYV79" s="20"/>
      <c r="JYW79" s="20"/>
      <c r="JYX79" s="64"/>
      <c r="JYY79" s="65"/>
      <c r="JYZ79" s="77"/>
      <c r="JZA79" s="66"/>
      <c r="JZB79" s="78"/>
      <c r="JZC79" s="17"/>
      <c r="JZD79" s="60"/>
      <c r="JZE79" s="61"/>
      <c r="JZF79" s="61"/>
      <c r="JZG79" s="61"/>
      <c r="JZH79" s="6"/>
      <c r="JZI79" s="4"/>
      <c r="JZJ79" s="3"/>
      <c r="JZK79" s="4"/>
      <c r="JZL79" s="9"/>
      <c r="JZM79" s="81"/>
      <c r="JZN79" s="4"/>
      <c r="JZO79" s="1"/>
      <c r="JZP79" s="1"/>
      <c r="JZQ79" s="56"/>
      <c r="JZR79" s="79"/>
      <c r="JZS79" s="80"/>
      <c r="JZT79" s="20"/>
      <c r="JZU79" s="20"/>
      <c r="JZV79" s="20"/>
      <c r="JZW79" s="64"/>
      <c r="JZX79" s="65"/>
      <c r="JZY79" s="77"/>
      <c r="JZZ79" s="66"/>
      <c r="KAA79" s="78"/>
      <c r="KAB79" s="17"/>
      <c r="KAC79" s="60"/>
      <c r="KAD79" s="61"/>
      <c r="KAE79" s="61"/>
      <c r="KAF79" s="61"/>
      <c r="KAG79" s="6"/>
      <c r="KAH79" s="4"/>
      <c r="KAI79" s="3"/>
      <c r="KAJ79" s="4"/>
      <c r="KAK79" s="9"/>
      <c r="KAL79" s="81"/>
      <c r="KAM79" s="4"/>
      <c r="KAN79" s="1"/>
      <c r="KAO79" s="1"/>
      <c r="KAP79" s="56"/>
      <c r="KAQ79" s="79"/>
      <c r="KAR79" s="80"/>
      <c r="KAS79" s="20"/>
      <c r="KAT79" s="20"/>
      <c r="KAU79" s="20"/>
      <c r="KAV79" s="64"/>
      <c r="KAW79" s="65"/>
      <c r="KAX79" s="77"/>
      <c r="KAY79" s="66"/>
      <c r="KAZ79" s="78"/>
      <c r="KBA79" s="17"/>
      <c r="KBB79" s="60"/>
      <c r="KBC79" s="61"/>
      <c r="KBD79" s="61"/>
      <c r="KBE79" s="61"/>
      <c r="KBF79" s="6"/>
      <c r="KBG79" s="4"/>
      <c r="KBH79" s="3"/>
      <c r="KBI79" s="4"/>
      <c r="KBJ79" s="9"/>
      <c r="KBK79" s="81"/>
      <c r="KBL79" s="4"/>
      <c r="KBM79" s="1"/>
      <c r="KBN79" s="1"/>
      <c r="KBO79" s="56"/>
      <c r="KBP79" s="79"/>
      <c r="KBQ79" s="80"/>
      <c r="KBR79" s="20"/>
      <c r="KBS79" s="20"/>
      <c r="KBT79" s="20"/>
      <c r="KBU79" s="64"/>
      <c r="KBV79" s="65"/>
      <c r="KBW79" s="77"/>
      <c r="KBX79" s="66"/>
      <c r="KBY79" s="78"/>
      <c r="KBZ79" s="17"/>
      <c r="KCA79" s="60"/>
      <c r="KCB79" s="61"/>
      <c r="KCC79" s="61"/>
      <c r="KCD79" s="61"/>
      <c r="KCE79" s="6"/>
      <c r="KCF79" s="4"/>
      <c r="KCG79" s="3"/>
      <c r="KCH79" s="4"/>
      <c r="KCI79" s="9"/>
      <c r="KCJ79" s="81"/>
      <c r="KCK79" s="4"/>
      <c r="KCL79" s="1"/>
      <c r="KCM79" s="1"/>
      <c r="KCN79" s="56"/>
      <c r="KCO79" s="79"/>
      <c r="KCP79" s="80"/>
      <c r="KCQ79" s="20"/>
      <c r="KCR79" s="20"/>
      <c r="KCS79" s="20"/>
      <c r="KCT79" s="64"/>
      <c r="KCU79" s="65"/>
      <c r="KCV79" s="77"/>
      <c r="KCW79" s="66"/>
      <c r="KCX79" s="78"/>
      <c r="KCY79" s="17"/>
      <c r="KCZ79" s="60"/>
      <c r="KDA79" s="61"/>
      <c r="KDB79" s="61"/>
      <c r="KDC79" s="61"/>
      <c r="KDD79" s="6"/>
      <c r="KDE79" s="4"/>
      <c r="KDF79" s="3"/>
      <c r="KDG79" s="4"/>
      <c r="KDH79" s="9"/>
      <c r="KDI79" s="81"/>
      <c r="KDJ79" s="4"/>
      <c r="KDK79" s="1"/>
      <c r="KDL79" s="1"/>
      <c r="KDM79" s="56"/>
      <c r="KDN79" s="79"/>
      <c r="KDO79" s="80"/>
      <c r="KDP79" s="20"/>
      <c r="KDQ79" s="20"/>
      <c r="KDR79" s="20"/>
      <c r="KDS79" s="64"/>
      <c r="KDT79" s="65"/>
      <c r="KDU79" s="77"/>
      <c r="KDV79" s="66"/>
      <c r="KDW79" s="78"/>
      <c r="KDX79" s="17"/>
      <c r="KDY79" s="60"/>
      <c r="KDZ79" s="61"/>
      <c r="KEA79" s="61"/>
      <c r="KEB79" s="61"/>
      <c r="KEC79" s="6"/>
      <c r="KED79" s="4"/>
      <c r="KEE79" s="3"/>
      <c r="KEF79" s="4"/>
      <c r="KEG79" s="9"/>
      <c r="KEH79" s="81"/>
      <c r="KEI79" s="4"/>
      <c r="KEJ79" s="1"/>
      <c r="KEK79" s="1"/>
      <c r="KEL79" s="56"/>
      <c r="KEM79" s="79"/>
      <c r="KEN79" s="80"/>
      <c r="KEO79" s="20"/>
      <c r="KEP79" s="20"/>
      <c r="KEQ79" s="20"/>
      <c r="KER79" s="64"/>
      <c r="KES79" s="65"/>
      <c r="KET79" s="77"/>
      <c r="KEU79" s="66"/>
      <c r="KEV79" s="78"/>
      <c r="KEW79" s="17"/>
      <c r="KEX79" s="60"/>
      <c r="KEY79" s="61"/>
      <c r="KEZ79" s="61"/>
      <c r="KFA79" s="61"/>
      <c r="KFB79" s="6"/>
      <c r="KFC79" s="4"/>
      <c r="KFD79" s="3"/>
      <c r="KFE79" s="4"/>
      <c r="KFF79" s="9"/>
      <c r="KFG79" s="81"/>
      <c r="KFH79" s="4"/>
      <c r="KFI79" s="1"/>
      <c r="KFJ79" s="1"/>
      <c r="KFK79" s="56"/>
      <c r="KFL79" s="79"/>
      <c r="KFM79" s="80"/>
      <c r="KFN79" s="20"/>
      <c r="KFO79" s="20"/>
      <c r="KFP79" s="20"/>
      <c r="KFQ79" s="64"/>
      <c r="KFR79" s="65"/>
      <c r="KFS79" s="77"/>
      <c r="KFT79" s="66"/>
      <c r="KFU79" s="78"/>
      <c r="KFV79" s="17"/>
      <c r="KFW79" s="60"/>
      <c r="KFX79" s="61"/>
      <c r="KFY79" s="61"/>
      <c r="KFZ79" s="61"/>
      <c r="KGA79" s="6"/>
      <c r="KGB79" s="4"/>
      <c r="KGC79" s="3"/>
      <c r="KGD79" s="4"/>
      <c r="KGE79" s="9"/>
      <c r="KGF79" s="81"/>
      <c r="KGG79" s="4"/>
      <c r="KGH79" s="1"/>
      <c r="KGI79" s="1"/>
      <c r="KGJ79" s="56"/>
      <c r="KGK79" s="79"/>
      <c r="KGL79" s="80"/>
      <c r="KGM79" s="20"/>
      <c r="KGN79" s="20"/>
      <c r="KGO79" s="20"/>
      <c r="KGP79" s="64"/>
      <c r="KGQ79" s="65"/>
      <c r="KGR79" s="77"/>
      <c r="KGS79" s="66"/>
      <c r="KGT79" s="78"/>
      <c r="KGU79" s="17"/>
      <c r="KGV79" s="60"/>
      <c r="KGW79" s="61"/>
      <c r="KGX79" s="61"/>
      <c r="KGY79" s="61"/>
      <c r="KGZ79" s="6"/>
      <c r="KHA79" s="4"/>
      <c r="KHB79" s="3"/>
      <c r="KHC79" s="4"/>
      <c r="KHD79" s="9"/>
      <c r="KHE79" s="81"/>
      <c r="KHF79" s="4"/>
      <c r="KHG79" s="1"/>
      <c r="KHH79" s="1"/>
      <c r="KHI79" s="56"/>
      <c r="KHJ79" s="79"/>
      <c r="KHK79" s="80"/>
      <c r="KHL79" s="20"/>
      <c r="KHM79" s="20"/>
      <c r="KHN79" s="20"/>
      <c r="KHO79" s="64"/>
      <c r="KHP79" s="65"/>
      <c r="KHQ79" s="77"/>
      <c r="KHR79" s="66"/>
      <c r="KHS79" s="78"/>
      <c r="KHT79" s="17"/>
      <c r="KHU79" s="60"/>
      <c r="KHV79" s="61"/>
      <c r="KHW79" s="61"/>
      <c r="KHX79" s="61"/>
      <c r="KHY79" s="6"/>
      <c r="KHZ79" s="4"/>
      <c r="KIA79" s="3"/>
      <c r="KIB79" s="4"/>
      <c r="KIC79" s="9"/>
      <c r="KID79" s="81"/>
      <c r="KIE79" s="4"/>
      <c r="KIF79" s="1"/>
      <c r="KIG79" s="1"/>
      <c r="KIH79" s="56"/>
      <c r="KII79" s="79"/>
      <c r="KIJ79" s="80"/>
      <c r="KIK79" s="20"/>
      <c r="KIL79" s="20"/>
      <c r="KIM79" s="20"/>
      <c r="KIN79" s="64"/>
      <c r="KIO79" s="65"/>
      <c r="KIP79" s="77"/>
      <c r="KIQ79" s="66"/>
      <c r="KIR79" s="78"/>
      <c r="KIS79" s="17"/>
      <c r="KIT79" s="60"/>
      <c r="KIU79" s="61"/>
      <c r="KIV79" s="61"/>
      <c r="KIW79" s="61"/>
      <c r="KIX79" s="6"/>
      <c r="KIY79" s="4"/>
      <c r="KIZ79" s="3"/>
      <c r="KJA79" s="4"/>
      <c r="KJB79" s="9"/>
      <c r="KJC79" s="81"/>
      <c r="KJD79" s="4"/>
      <c r="KJE79" s="1"/>
      <c r="KJF79" s="1"/>
      <c r="KJG79" s="56"/>
      <c r="KJH79" s="79"/>
      <c r="KJI79" s="80"/>
      <c r="KJJ79" s="20"/>
      <c r="KJK79" s="20"/>
      <c r="KJL79" s="20"/>
      <c r="KJM79" s="64"/>
      <c r="KJN79" s="65"/>
      <c r="KJO79" s="77"/>
      <c r="KJP79" s="66"/>
      <c r="KJQ79" s="78"/>
      <c r="KJR79" s="17"/>
      <c r="KJS79" s="60"/>
      <c r="KJT79" s="61"/>
      <c r="KJU79" s="61"/>
      <c r="KJV79" s="61"/>
      <c r="KJW79" s="6"/>
      <c r="KJX79" s="4"/>
      <c r="KJY79" s="3"/>
      <c r="KJZ79" s="4"/>
      <c r="KKA79" s="9"/>
      <c r="KKB79" s="81"/>
      <c r="KKC79" s="4"/>
      <c r="KKD79" s="1"/>
      <c r="KKE79" s="1"/>
      <c r="KKF79" s="56"/>
      <c r="KKG79" s="79"/>
      <c r="KKH79" s="80"/>
      <c r="KKI79" s="20"/>
      <c r="KKJ79" s="20"/>
      <c r="KKK79" s="20"/>
      <c r="KKL79" s="64"/>
      <c r="KKM79" s="65"/>
      <c r="KKN79" s="77"/>
      <c r="KKO79" s="66"/>
      <c r="KKP79" s="78"/>
      <c r="KKQ79" s="17"/>
      <c r="KKR79" s="60"/>
      <c r="KKS79" s="61"/>
      <c r="KKT79" s="61"/>
      <c r="KKU79" s="61"/>
      <c r="KKV79" s="6"/>
      <c r="KKW79" s="4"/>
      <c r="KKX79" s="3"/>
      <c r="KKY79" s="4"/>
      <c r="KKZ79" s="9"/>
      <c r="KLA79" s="81"/>
      <c r="KLB79" s="4"/>
      <c r="KLC79" s="1"/>
      <c r="KLD79" s="1"/>
      <c r="KLE79" s="56"/>
      <c r="KLF79" s="79"/>
      <c r="KLG79" s="80"/>
      <c r="KLH79" s="20"/>
      <c r="KLI79" s="20"/>
      <c r="KLJ79" s="20"/>
      <c r="KLK79" s="64"/>
      <c r="KLL79" s="65"/>
      <c r="KLM79" s="77"/>
      <c r="KLN79" s="66"/>
      <c r="KLO79" s="78"/>
      <c r="KLP79" s="17"/>
      <c r="KLQ79" s="60"/>
      <c r="KLR79" s="61"/>
      <c r="KLS79" s="61"/>
      <c r="KLT79" s="61"/>
      <c r="KLU79" s="6"/>
      <c r="KLV79" s="4"/>
      <c r="KLW79" s="3"/>
      <c r="KLX79" s="4"/>
      <c r="KLY79" s="9"/>
      <c r="KLZ79" s="81"/>
      <c r="KMA79" s="4"/>
      <c r="KMB79" s="1"/>
      <c r="KMC79" s="1"/>
      <c r="KMD79" s="56"/>
      <c r="KME79" s="79"/>
      <c r="KMF79" s="80"/>
      <c r="KMG79" s="20"/>
      <c r="KMH79" s="20"/>
      <c r="KMI79" s="20"/>
      <c r="KMJ79" s="64"/>
      <c r="KMK79" s="65"/>
      <c r="KML79" s="77"/>
      <c r="KMM79" s="66"/>
      <c r="KMN79" s="78"/>
      <c r="KMO79" s="17"/>
      <c r="KMP79" s="60"/>
      <c r="KMQ79" s="61"/>
      <c r="KMR79" s="61"/>
      <c r="KMS79" s="61"/>
      <c r="KMT79" s="6"/>
      <c r="KMU79" s="4"/>
      <c r="KMV79" s="3"/>
      <c r="KMW79" s="4"/>
      <c r="KMX79" s="9"/>
      <c r="KMY79" s="81"/>
      <c r="KMZ79" s="4"/>
      <c r="KNA79" s="1"/>
      <c r="KNB79" s="1"/>
      <c r="KNC79" s="56"/>
      <c r="KND79" s="79"/>
      <c r="KNE79" s="80"/>
      <c r="KNF79" s="20"/>
      <c r="KNG79" s="20"/>
      <c r="KNH79" s="20"/>
      <c r="KNI79" s="64"/>
      <c r="KNJ79" s="65"/>
      <c r="KNK79" s="77"/>
      <c r="KNL79" s="66"/>
      <c r="KNM79" s="78"/>
      <c r="KNN79" s="17"/>
      <c r="KNO79" s="60"/>
      <c r="KNP79" s="61"/>
      <c r="KNQ79" s="61"/>
      <c r="KNR79" s="61"/>
      <c r="KNS79" s="6"/>
      <c r="KNT79" s="4"/>
      <c r="KNU79" s="3"/>
      <c r="KNV79" s="4"/>
      <c r="KNW79" s="9"/>
      <c r="KNX79" s="81"/>
      <c r="KNY79" s="4"/>
      <c r="KNZ79" s="1"/>
      <c r="KOA79" s="1"/>
      <c r="KOB79" s="56"/>
      <c r="KOC79" s="79"/>
      <c r="KOD79" s="80"/>
      <c r="KOE79" s="20"/>
      <c r="KOF79" s="20"/>
      <c r="KOG79" s="20"/>
      <c r="KOH79" s="64"/>
      <c r="KOI79" s="65"/>
      <c r="KOJ79" s="77"/>
      <c r="KOK79" s="66"/>
      <c r="KOL79" s="78"/>
      <c r="KOM79" s="17"/>
      <c r="KON79" s="60"/>
      <c r="KOO79" s="61"/>
      <c r="KOP79" s="61"/>
      <c r="KOQ79" s="61"/>
      <c r="KOR79" s="6"/>
      <c r="KOS79" s="4"/>
      <c r="KOT79" s="3"/>
      <c r="KOU79" s="4"/>
      <c r="KOV79" s="9"/>
      <c r="KOW79" s="81"/>
      <c r="KOX79" s="4"/>
      <c r="KOY79" s="1"/>
      <c r="KOZ79" s="1"/>
      <c r="KPA79" s="56"/>
      <c r="KPB79" s="79"/>
      <c r="KPC79" s="80"/>
      <c r="KPD79" s="20"/>
      <c r="KPE79" s="20"/>
      <c r="KPF79" s="20"/>
      <c r="KPG79" s="64"/>
      <c r="KPH79" s="65"/>
      <c r="KPI79" s="77"/>
      <c r="KPJ79" s="66"/>
      <c r="KPK79" s="78"/>
      <c r="KPL79" s="17"/>
      <c r="KPM79" s="60"/>
      <c r="KPN79" s="61"/>
      <c r="KPO79" s="61"/>
      <c r="KPP79" s="61"/>
      <c r="KPQ79" s="6"/>
      <c r="KPR79" s="4"/>
      <c r="KPS79" s="3"/>
      <c r="KPT79" s="4"/>
      <c r="KPU79" s="9"/>
      <c r="KPV79" s="81"/>
      <c r="KPW79" s="4"/>
      <c r="KPX79" s="1"/>
      <c r="KPY79" s="1"/>
      <c r="KPZ79" s="56"/>
      <c r="KQA79" s="79"/>
      <c r="KQB79" s="80"/>
      <c r="KQC79" s="20"/>
      <c r="KQD79" s="20"/>
      <c r="KQE79" s="20"/>
      <c r="KQF79" s="64"/>
      <c r="KQG79" s="65"/>
      <c r="KQH79" s="77"/>
      <c r="KQI79" s="66"/>
      <c r="KQJ79" s="78"/>
      <c r="KQK79" s="17"/>
      <c r="KQL79" s="60"/>
      <c r="KQM79" s="61"/>
      <c r="KQN79" s="61"/>
      <c r="KQO79" s="61"/>
      <c r="KQP79" s="6"/>
      <c r="KQQ79" s="4"/>
      <c r="KQR79" s="3"/>
      <c r="KQS79" s="4"/>
      <c r="KQT79" s="9"/>
      <c r="KQU79" s="81"/>
      <c r="KQV79" s="4"/>
      <c r="KQW79" s="1"/>
      <c r="KQX79" s="1"/>
      <c r="KQY79" s="56"/>
      <c r="KQZ79" s="79"/>
      <c r="KRA79" s="80"/>
      <c r="KRB79" s="20"/>
      <c r="KRC79" s="20"/>
      <c r="KRD79" s="20"/>
      <c r="KRE79" s="64"/>
      <c r="KRF79" s="65"/>
      <c r="KRG79" s="77"/>
      <c r="KRH79" s="66"/>
      <c r="KRI79" s="78"/>
      <c r="KRJ79" s="17"/>
      <c r="KRK79" s="60"/>
      <c r="KRL79" s="61"/>
      <c r="KRM79" s="61"/>
      <c r="KRN79" s="61"/>
      <c r="KRO79" s="6"/>
      <c r="KRP79" s="4"/>
      <c r="KRQ79" s="3"/>
      <c r="KRR79" s="4"/>
      <c r="KRS79" s="9"/>
      <c r="KRT79" s="81"/>
      <c r="KRU79" s="4"/>
      <c r="KRV79" s="1"/>
      <c r="KRW79" s="1"/>
      <c r="KRX79" s="56"/>
      <c r="KRY79" s="79"/>
      <c r="KRZ79" s="80"/>
      <c r="KSA79" s="20"/>
      <c r="KSB79" s="20"/>
      <c r="KSC79" s="20"/>
      <c r="KSD79" s="64"/>
      <c r="KSE79" s="65"/>
      <c r="KSF79" s="77"/>
      <c r="KSG79" s="66"/>
      <c r="KSH79" s="78"/>
      <c r="KSI79" s="17"/>
      <c r="KSJ79" s="60"/>
      <c r="KSK79" s="61"/>
      <c r="KSL79" s="61"/>
      <c r="KSM79" s="61"/>
      <c r="KSN79" s="6"/>
      <c r="KSO79" s="4"/>
      <c r="KSP79" s="3"/>
      <c r="KSQ79" s="4"/>
      <c r="KSR79" s="9"/>
      <c r="KSS79" s="81"/>
      <c r="KST79" s="4"/>
      <c r="KSU79" s="1"/>
      <c r="KSV79" s="1"/>
      <c r="KSW79" s="56"/>
      <c r="KSX79" s="79"/>
      <c r="KSY79" s="80"/>
      <c r="KSZ79" s="20"/>
      <c r="KTA79" s="20"/>
      <c r="KTB79" s="20"/>
      <c r="KTC79" s="64"/>
      <c r="KTD79" s="65"/>
      <c r="KTE79" s="77"/>
      <c r="KTF79" s="66"/>
      <c r="KTG79" s="78"/>
      <c r="KTH79" s="17"/>
      <c r="KTI79" s="60"/>
      <c r="KTJ79" s="61"/>
      <c r="KTK79" s="61"/>
      <c r="KTL79" s="61"/>
      <c r="KTM79" s="6"/>
      <c r="KTN79" s="4"/>
      <c r="KTO79" s="3"/>
      <c r="KTP79" s="4"/>
      <c r="KTQ79" s="9"/>
      <c r="KTR79" s="81"/>
      <c r="KTS79" s="4"/>
      <c r="KTT79" s="1"/>
      <c r="KTU79" s="1"/>
      <c r="KTV79" s="56"/>
      <c r="KTW79" s="79"/>
      <c r="KTX79" s="80"/>
      <c r="KTY79" s="20"/>
      <c r="KTZ79" s="20"/>
      <c r="KUA79" s="20"/>
      <c r="KUB79" s="64"/>
      <c r="KUC79" s="65"/>
      <c r="KUD79" s="77"/>
      <c r="KUE79" s="66"/>
      <c r="KUF79" s="78"/>
      <c r="KUG79" s="17"/>
      <c r="KUH79" s="60"/>
      <c r="KUI79" s="61"/>
      <c r="KUJ79" s="61"/>
      <c r="KUK79" s="61"/>
      <c r="KUL79" s="6"/>
      <c r="KUM79" s="4"/>
      <c r="KUN79" s="3"/>
      <c r="KUO79" s="4"/>
      <c r="KUP79" s="9"/>
      <c r="KUQ79" s="81"/>
      <c r="KUR79" s="4"/>
      <c r="KUS79" s="1"/>
      <c r="KUT79" s="1"/>
      <c r="KUU79" s="56"/>
      <c r="KUV79" s="79"/>
      <c r="KUW79" s="80"/>
      <c r="KUX79" s="20"/>
      <c r="KUY79" s="20"/>
      <c r="KUZ79" s="20"/>
      <c r="KVA79" s="64"/>
      <c r="KVB79" s="65"/>
      <c r="KVC79" s="77"/>
      <c r="KVD79" s="66"/>
      <c r="KVE79" s="78"/>
      <c r="KVF79" s="17"/>
      <c r="KVG79" s="60"/>
      <c r="KVH79" s="61"/>
      <c r="KVI79" s="61"/>
      <c r="KVJ79" s="61"/>
      <c r="KVK79" s="6"/>
      <c r="KVL79" s="4"/>
      <c r="KVM79" s="3"/>
      <c r="KVN79" s="4"/>
      <c r="KVO79" s="9"/>
      <c r="KVP79" s="81"/>
      <c r="KVQ79" s="4"/>
      <c r="KVR79" s="1"/>
      <c r="KVS79" s="1"/>
      <c r="KVT79" s="56"/>
      <c r="KVU79" s="79"/>
      <c r="KVV79" s="80"/>
      <c r="KVW79" s="20"/>
      <c r="KVX79" s="20"/>
      <c r="KVY79" s="20"/>
      <c r="KVZ79" s="64"/>
      <c r="KWA79" s="65"/>
      <c r="KWB79" s="77"/>
      <c r="KWC79" s="66"/>
      <c r="KWD79" s="78"/>
      <c r="KWE79" s="17"/>
      <c r="KWF79" s="60"/>
      <c r="KWG79" s="61"/>
      <c r="KWH79" s="61"/>
      <c r="KWI79" s="61"/>
      <c r="KWJ79" s="6"/>
      <c r="KWK79" s="4"/>
      <c r="KWL79" s="3"/>
      <c r="KWM79" s="4"/>
      <c r="KWN79" s="9"/>
      <c r="KWO79" s="81"/>
      <c r="KWP79" s="4"/>
      <c r="KWQ79" s="1"/>
      <c r="KWR79" s="1"/>
      <c r="KWS79" s="56"/>
      <c r="KWT79" s="79"/>
      <c r="KWU79" s="80"/>
      <c r="KWV79" s="20"/>
      <c r="KWW79" s="20"/>
      <c r="KWX79" s="20"/>
      <c r="KWY79" s="64"/>
      <c r="KWZ79" s="65"/>
      <c r="KXA79" s="77"/>
      <c r="KXB79" s="66"/>
      <c r="KXC79" s="78"/>
      <c r="KXD79" s="17"/>
      <c r="KXE79" s="60"/>
      <c r="KXF79" s="61"/>
      <c r="KXG79" s="61"/>
      <c r="KXH79" s="61"/>
      <c r="KXI79" s="6"/>
      <c r="KXJ79" s="4"/>
      <c r="KXK79" s="3"/>
      <c r="KXL79" s="4"/>
      <c r="KXM79" s="9"/>
      <c r="KXN79" s="81"/>
      <c r="KXO79" s="4"/>
      <c r="KXP79" s="1"/>
      <c r="KXQ79" s="1"/>
      <c r="KXR79" s="56"/>
      <c r="KXS79" s="79"/>
      <c r="KXT79" s="80"/>
      <c r="KXU79" s="20"/>
      <c r="KXV79" s="20"/>
      <c r="KXW79" s="20"/>
      <c r="KXX79" s="64"/>
      <c r="KXY79" s="65"/>
      <c r="KXZ79" s="77"/>
      <c r="KYA79" s="66"/>
      <c r="KYB79" s="78"/>
      <c r="KYC79" s="17"/>
      <c r="KYD79" s="60"/>
      <c r="KYE79" s="61"/>
      <c r="KYF79" s="61"/>
      <c r="KYG79" s="61"/>
      <c r="KYH79" s="6"/>
      <c r="KYI79" s="4"/>
      <c r="KYJ79" s="3"/>
      <c r="KYK79" s="4"/>
      <c r="KYL79" s="9"/>
      <c r="KYM79" s="81"/>
      <c r="KYN79" s="4"/>
      <c r="KYO79" s="1"/>
      <c r="KYP79" s="1"/>
      <c r="KYQ79" s="56"/>
      <c r="KYR79" s="79"/>
      <c r="KYS79" s="80"/>
      <c r="KYT79" s="20"/>
      <c r="KYU79" s="20"/>
      <c r="KYV79" s="20"/>
      <c r="KYW79" s="64"/>
      <c r="KYX79" s="65"/>
      <c r="KYY79" s="77"/>
      <c r="KYZ79" s="66"/>
      <c r="KZA79" s="78"/>
      <c r="KZB79" s="17"/>
      <c r="KZC79" s="60"/>
      <c r="KZD79" s="61"/>
      <c r="KZE79" s="61"/>
      <c r="KZF79" s="61"/>
      <c r="KZG79" s="6"/>
      <c r="KZH79" s="4"/>
      <c r="KZI79" s="3"/>
      <c r="KZJ79" s="4"/>
      <c r="KZK79" s="9"/>
      <c r="KZL79" s="81"/>
      <c r="KZM79" s="4"/>
      <c r="KZN79" s="1"/>
      <c r="KZO79" s="1"/>
      <c r="KZP79" s="56"/>
      <c r="KZQ79" s="79"/>
      <c r="KZR79" s="80"/>
      <c r="KZS79" s="20"/>
      <c r="KZT79" s="20"/>
      <c r="KZU79" s="20"/>
      <c r="KZV79" s="64"/>
      <c r="KZW79" s="65"/>
      <c r="KZX79" s="77"/>
      <c r="KZY79" s="66"/>
      <c r="KZZ79" s="78"/>
      <c r="LAA79" s="17"/>
      <c r="LAB79" s="60"/>
      <c r="LAC79" s="61"/>
      <c r="LAD79" s="61"/>
      <c r="LAE79" s="61"/>
      <c r="LAF79" s="6"/>
      <c r="LAG79" s="4"/>
      <c r="LAH79" s="3"/>
      <c r="LAI79" s="4"/>
      <c r="LAJ79" s="9"/>
      <c r="LAK79" s="81"/>
      <c r="LAL79" s="4"/>
      <c r="LAM79" s="1"/>
      <c r="LAN79" s="1"/>
      <c r="LAO79" s="56"/>
      <c r="LAP79" s="79"/>
      <c r="LAQ79" s="80"/>
      <c r="LAR79" s="20"/>
      <c r="LAS79" s="20"/>
      <c r="LAT79" s="20"/>
      <c r="LAU79" s="64"/>
      <c r="LAV79" s="65"/>
      <c r="LAW79" s="77"/>
      <c r="LAX79" s="66"/>
      <c r="LAY79" s="78"/>
      <c r="LAZ79" s="17"/>
      <c r="LBA79" s="60"/>
      <c r="LBB79" s="61"/>
      <c r="LBC79" s="61"/>
      <c r="LBD79" s="61"/>
      <c r="LBE79" s="6"/>
      <c r="LBF79" s="4"/>
      <c r="LBG79" s="3"/>
      <c r="LBH79" s="4"/>
      <c r="LBI79" s="9"/>
      <c r="LBJ79" s="81"/>
      <c r="LBK79" s="4"/>
      <c r="LBL79" s="1"/>
      <c r="LBM79" s="1"/>
      <c r="LBN79" s="56"/>
      <c r="LBO79" s="79"/>
      <c r="LBP79" s="80"/>
      <c r="LBQ79" s="20"/>
      <c r="LBR79" s="20"/>
      <c r="LBS79" s="20"/>
      <c r="LBT79" s="64"/>
      <c r="LBU79" s="65"/>
      <c r="LBV79" s="77"/>
      <c r="LBW79" s="66"/>
      <c r="LBX79" s="78"/>
      <c r="LBY79" s="17"/>
      <c r="LBZ79" s="60"/>
      <c r="LCA79" s="61"/>
      <c r="LCB79" s="61"/>
      <c r="LCC79" s="61"/>
      <c r="LCD79" s="6"/>
      <c r="LCE79" s="4"/>
      <c r="LCF79" s="3"/>
      <c r="LCG79" s="4"/>
      <c r="LCH79" s="9"/>
      <c r="LCI79" s="81"/>
      <c r="LCJ79" s="4"/>
      <c r="LCK79" s="1"/>
      <c r="LCL79" s="1"/>
      <c r="LCM79" s="56"/>
      <c r="LCN79" s="79"/>
      <c r="LCO79" s="80"/>
      <c r="LCP79" s="20"/>
      <c r="LCQ79" s="20"/>
      <c r="LCR79" s="20"/>
      <c r="LCS79" s="64"/>
      <c r="LCT79" s="65"/>
      <c r="LCU79" s="77"/>
      <c r="LCV79" s="66"/>
      <c r="LCW79" s="78"/>
      <c r="LCX79" s="17"/>
      <c r="LCY79" s="60"/>
      <c r="LCZ79" s="61"/>
      <c r="LDA79" s="61"/>
      <c r="LDB79" s="61"/>
      <c r="LDC79" s="6"/>
      <c r="LDD79" s="4"/>
      <c r="LDE79" s="3"/>
      <c r="LDF79" s="4"/>
      <c r="LDG79" s="9"/>
      <c r="LDH79" s="81"/>
      <c r="LDI79" s="4"/>
      <c r="LDJ79" s="1"/>
      <c r="LDK79" s="1"/>
      <c r="LDL79" s="56"/>
      <c r="LDM79" s="79"/>
      <c r="LDN79" s="80"/>
      <c r="LDO79" s="20"/>
      <c r="LDP79" s="20"/>
      <c r="LDQ79" s="20"/>
      <c r="LDR79" s="64"/>
      <c r="LDS79" s="65"/>
      <c r="LDT79" s="77"/>
      <c r="LDU79" s="66"/>
      <c r="LDV79" s="78"/>
      <c r="LDW79" s="17"/>
      <c r="LDX79" s="60"/>
      <c r="LDY79" s="61"/>
      <c r="LDZ79" s="61"/>
      <c r="LEA79" s="61"/>
      <c r="LEB79" s="6"/>
      <c r="LEC79" s="4"/>
      <c r="LED79" s="3"/>
      <c r="LEE79" s="4"/>
      <c r="LEF79" s="9"/>
      <c r="LEG79" s="81"/>
      <c r="LEH79" s="4"/>
      <c r="LEI79" s="1"/>
      <c r="LEJ79" s="1"/>
      <c r="LEK79" s="56"/>
      <c r="LEL79" s="79"/>
      <c r="LEM79" s="80"/>
      <c r="LEN79" s="20"/>
      <c r="LEO79" s="20"/>
      <c r="LEP79" s="20"/>
      <c r="LEQ79" s="64"/>
      <c r="LER79" s="65"/>
      <c r="LES79" s="77"/>
      <c r="LET79" s="66"/>
      <c r="LEU79" s="78"/>
      <c r="LEV79" s="17"/>
      <c r="LEW79" s="60"/>
      <c r="LEX79" s="61"/>
      <c r="LEY79" s="61"/>
      <c r="LEZ79" s="61"/>
      <c r="LFA79" s="6"/>
      <c r="LFB79" s="4"/>
      <c r="LFC79" s="3"/>
      <c r="LFD79" s="4"/>
      <c r="LFE79" s="9"/>
      <c r="LFF79" s="81"/>
      <c r="LFG79" s="4"/>
      <c r="LFH79" s="1"/>
      <c r="LFI79" s="1"/>
      <c r="LFJ79" s="56"/>
      <c r="LFK79" s="79"/>
      <c r="LFL79" s="80"/>
      <c r="LFM79" s="20"/>
      <c r="LFN79" s="20"/>
      <c r="LFO79" s="20"/>
      <c r="LFP79" s="64"/>
      <c r="LFQ79" s="65"/>
      <c r="LFR79" s="77"/>
      <c r="LFS79" s="66"/>
      <c r="LFT79" s="78"/>
      <c r="LFU79" s="17"/>
      <c r="LFV79" s="60"/>
      <c r="LFW79" s="61"/>
      <c r="LFX79" s="61"/>
      <c r="LFY79" s="61"/>
      <c r="LFZ79" s="6"/>
      <c r="LGA79" s="4"/>
      <c r="LGB79" s="3"/>
      <c r="LGC79" s="4"/>
      <c r="LGD79" s="9"/>
      <c r="LGE79" s="81"/>
      <c r="LGF79" s="4"/>
      <c r="LGG79" s="1"/>
      <c r="LGH79" s="1"/>
      <c r="LGI79" s="56"/>
      <c r="LGJ79" s="79"/>
      <c r="LGK79" s="80"/>
      <c r="LGL79" s="20"/>
      <c r="LGM79" s="20"/>
      <c r="LGN79" s="20"/>
      <c r="LGO79" s="64"/>
      <c r="LGP79" s="65"/>
      <c r="LGQ79" s="77"/>
      <c r="LGR79" s="66"/>
      <c r="LGS79" s="78"/>
      <c r="LGT79" s="17"/>
      <c r="LGU79" s="60"/>
      <c r="LGV79" s="61"/>
      <c r="LGW79" s="61"/>
      <c r="LGX79" s="61"/>
      <c r="LGY79" s="6"/>
      <c r="LGZ79" s="4"/>
      <c r="LHA79" s="3"/>
      <c r="LHB79" s="4"/>
      <c r="LHC79" s="9"/>
      <c r="LHD79" s="81"/>
      <c r="LHE79" s="4"/>
      <c r="LHF79" s="1"/>
      <c r="LHG79" s="1"/>
      <c r="LHH79" s="56"/>
      <c r="LHI79" s="79"/>
      <c r="LHJ79" s="80"/>
      <c r="LHK79" s="20"/>
      <c r="LHL79" s="20"/>
      <c r="LHM79" s="20"/>
      <c r="LHN79" s="64"/>
      <c r="LHO79" s="65"/>
      <c r="LHP79" s="77"/>
      <c r="LHQ79" s="66"/>
      <c r="LHR79" s="78"/>
      <c r="LHS79" s="17"/>
      <c r="LHT79" s="60"/>
      <c r="LHU79" s="61"/>
      <c r="LHV79" s="61"/>
      <c r="LHW79" s="61"/>
      <c r="LHX79" s="6"/>
      <c r="LHY79" s="4"/>
      <c r="LHZ79" s="3"/>
      <c r="LIA79" s="4"/>
      <c r="LIB79" s="9"/>
      <c r="LIC79" s="81"/>
      <c r="LID79" s="4"/>
      <c r="LIE79" s="1"/>
      <c r="LIF79" s="1"/>
      <c r="LIG79" s="56"/>
      <c r="LIH79" s="79"/>
      <c r="LII79" s="80"/>
      <c r="LIJ79" s="20"/>
      <c r="LIK79" s="20"/>
      <c r="LIL79" s="20"/>
      <c r="LIM79" s="64"/>
      <c r="LIN79" s="65"/>
      <c r="LIO79" s="77"/>
      <c r="LIP79" s="66"/>
      <c r="LIQ79" s="78"/>
      <c r="LIR79" s="17"/>
      <c r="LIS79" s="60"/>
      <c r="LIT79" s="61"/>
      <c r="LIU79" s="61"/>
      <c r="LIV79" s="61"/>
      <c r="LIW79" s="6"/>
      <c r="LIX79" s="4"/>
      <c r="LIY79" s="3"/>
      <c r="LIZ79" s="4"/>
      <c r="LJA79" s="9"/>
      <c r="LJB79" s="81"/>
      <c r="LJC79" s="4"/>
      <c r="LJD79" s="1"/>
      <c r="LJE79" s="1"/>
      <c r="LJF79" s="56"/>
      <c r="LJG79" s="79"/>
      <c r="LJH79" s="80"/>
      <c r="LJI79" s="20"/>
      <c r="LJJ79" s="20"/>
      <c r="LJK79" s="20"/>
      <c r="LJL79" s="64"/>
      <c r="LJM79" s="65"/>
      <c r="LJN79" s="77"/>
      <c r="LJO79" s="66"/>
      <c r="LJP79" s="78"/>
      <c r="LJQ79" s="17"/>
      <c r="LJR79" s="60"/>
      <c r="LJS79" s="61"/>
      <c r="LJT79" s="61"/>
      <c r="LJU79" s="61"/>
      <c r="LJV79" s="6"/>
      <c r="LJW79" s="4"/>
      <c r="LJX79" s="3"/>
      <c r="LJY79" s="4"/>
      <c r="LJZ79" s="9"/>
      <c r="LKA79" s="81"/>
      <c r="LKB79" s="4"/>
      <c r="LKC79" s="1"/>
      <c r="LKD79" s="1"/>
      <c r="LKE79" s="56"/>
      <c r="LKF79" s="79"/>
      <c r="LKG79" s="80"/>
      <c r="LKH79" s="20"/>
      <c r="LKI79" s="20"/>
      <c r="LKJ79" s="20"/>
      <c r="LKK79" s="64"/>
      <c r="LKL79" s="65"/>
      <c r="LKM79" s="77"/>
      <c r="LKN79" s="66"/>
      <c r="LKO79" s="78"/>
      <c r="LKP79" s="17"/>
      <c r="LKQ79" s="60"/>
      <c r="LKR79" s="61"/>
      <c r="LKS79" s="61"/>
      <c r="LKT79" s="61"/>
      <c r="LKU79" s="6"/>
      <c r="LKV79" s="4"/>
      <c r="LKW79" s="3"/>
      <c r="LKX79" s="4"/>
      <c r="LKY79" s="9"/>
      <c r="LKZ79" s="81"/>
      <c r="LLA79" s="4"/>
      <c r="LLB79" s="1"/>
      <c r="LLC79" s="1"/>
      <c r="LLD79" s="56"/>
      <c r="LLE79" s="79"/>
      <c r="LLF79" s="80"/>
      <c r="LLG79" s="20"/>
      <c r="LLH79" s="20"/>
      <c r="LLI79" s="20"/>
      <c r="LLJ79" s="64"/>
      <c r="LLK79" s="65"/>
      <c r="LLL79" s="77"/>
      <c r="LLM79" s="66"/>
      <c r="LLN79" s="78"/>
      <c r="LLO79" s="17"/>
      <c r="LLP79" s="60"/>
      <c r="LLQ79" s="61"/>
      <c r="LLR79" s="61"/>
      <c r="LLS79" s="61"/>
      <c r="LLT79" s="6"/>
      <c r="LLU79" s="4"/>
      <c r="LLV79" s="3"/>
      <c r="LLW79" s="4"/>
      <c r="LLX79" s="9"/>
      <c r="LLY79" s="81"/>
      <c r="LLZ79" s="4"/>
      <c r="LMA79" s="1"/>
      <c r="LMB79" s="1"/>
      <c r="LMC79" s="56"/>
      <c r="LMD79" s="79"/>
      <c r="LME79" s="80"/>
      <c r="LMF79" s="20"/>
      <c r="LMG79" s="20"/>
      <c r="LMH79" s="20"/>
      <c r="LMI79" s="64"/>
      <c r="LMJ79" s="65"/>
      <c r="LMK79" s="77"/>
      <c r="LML79" s="66"/>
      <c r="LMM79" s="78"/>
      <c r="LMN79" s="17"/>
      <c r="LMO79" s="60"/>
      <c r="LMP79" s="61"/>
      <c r="LMQ79" s="61"/>
      <c r="LMR79" s="61"/>
      <c r="LMS79" s="6"/>
      <c r="LMT79" s="4"/>
      <c r="LMU79" s="3"/>
      <c r="LMV79" s="4"/>
      <c r="LMW79" s="9"/>
      <c r="LMX79" s="81"/>
      <c r="LMY79" s="4"/>
      <c r="LMZ79" s="1"/>
      <c r="LNA79" s="1"/>
      <c r="LNB79" s="56"/>
      <c r="LNC79" s="79"/>
      <c r="LND79" s="80"/>
      <c r="LNE79" s="20"/>
      <c r="LNF79" s="20"/>
      <c r="LNG79" s="20"/>
      <c r="LNH79" s="64"/>
      <c r="LNI79" s="65"/>
      <c r="LNJ79" s="77"/>
      <c r="LNK79" s="66"/>
      <c r="LNL79" s="78"/>
      <c r="LNM79" s="17"/>
      <c r="LNN79" s="60"/>
      <c r="LNO79" s="61"/>
      <c r="LNP79" s="61"/>
      <c r="LNQ79" s="61"/>
      <c r="LNR79" s="6"/>
      <c r="LNS79" s="4"/>
      <c r="LNT79" s="3"/>
      <c r="LNU79" s="4"/>
      <c r="LNV79" s="9"/>
      <c r="LNW79" s="81"/>
      <c r="LNX79" s="4"/>
      <c r="LNY79" s="1"/>
      <c r="LNZ79" s="1"/>
      <c r="LOA79" s="56"/>
      <c r="LOB79" s="79"/>
      <c r="LOC79" s="80"/>
      <c r="LOD79" s="20"/>
      <c r="LOE79" s="20"/>
      <c r="LOF79" s="20"/>
      <c r="LOG79" s="64"/>
      <c r="LOH79" s="65"/>
      <c r="LOI79" s="77"/>
      <c r="LOJ79" s="66"/>
      <c r="LOK79" s="78"/>
      <c r="LOL79" s="17"/>
      <c r="LOM79" s="60"/>
      <c r="LON79" s="61"/>
      <c r="LOO79" s="61"/>
      <c r="LOP79" s="61"/>
      <c r="LOQ79" s="6"/>
      <c r="LOR79" s="4"/>
      <c r="LOS79" s="3"/>
      <c r="LOT79" s="4"/>
      <c r="LOU79" s="9"/>
      <c r="LOV79" s="81"/>
      <c r="LOW79" s="4"/>
      <c r="LOX79" s="1"/>
      <c r="LOY79" s="1"/>
      <c r="LOZ79" s="56"/>
      <c r="LPA79" s="79"/>
      <c r="LPB79" s="80"/>
      <c r="LPC79" s="20"/>
      <c r="LPD79" s="20"/>
      <c r="LPE79" s="20"/>
      <c r="LPF79" s="64"/>
      <c r="LPG79" s="65"/>
      <c r="LPH79" s="77"/>
      <c r="LPI79" s="66"/>
      <c r="LPJ79" s="78"/>
      <c r="LPK79" s="17"/>
      <c r="LPL79" s="60"/>
      <c r="LPM79" s="61"/>
      <c r="LPN79" s="61"/>
      <c r="LPO79" s="61"/>
      <c r="LPP79" s="6"/>
      <c r="LPQ79" s="4"/>
      <c r="LPR79" s="3"/>
      <c r="LPS79" s="4"/>
      <c r="LPT79" s="9"/>
      <c r="LPU79" s="81"/>
      <c r="LPV79" s="4"/>
      <c r="LPW79" s="1"/>
      <c r="LPX79" s="1"/>
      <c r="LPY79" s="56"/>
      <c r="LPZ79" s="79"/>
      <c r="LQA79" s="80"/>
      <c r="LQB79" s="20"/>
      <c r="LQC79" s="20"/>
      <c r="LQD79" s="20"/>
      <c r="LQE79" s="64"/>
      <c r="LQF79" s="65"/>
      <c r="LQG79" s="77"/>
      <c r="LQH79" s="66"/>
      <c r="LQI79" s="78"/>
      <c r="LQJ79" s="17"/>
      <c r="LQK79" s="60"/>
      <c r="LQL79" s="61"/>
      <c r="LQM79" s="61"/>
      <c r="LQN79" s="61"/>
      <c r="LQO79" s="6"/>
      <c r="LQP79" s="4"/>
      <c r="LQQ79" s="3"/>
      <c r="LQR79" s="4"/>
      <c r="LQS79" s="9"/>
      <c r="LQT79" s="81"/>
      <c r="LQU79" s="4"/>
      <c r="LQV79" s="1"/>
      <c r="LQW79" s="1"/>
      <c r="LQX79" s="56"/>
      <c r="LQY79" s="79"/>
      <c r="LQZ79" s="80"/>
      <c r="LRA79" s="20"/>
      <c r="LRB79" s="20"/>
      <c r="LRC79" s="20"/>
      <c r="LRD79" s="64"/>
      <c r="LRE79" s="65"/>
      <c r="LRF79" s="77"/>
      <c r="LRG79" s="66"/>
      <c r="LRH79" s="78"/>
      <c r="LRI79" s="17"/>
      <c r="LRJ79" s="60"/>
      <c r="LRK79" s="61"/>
      <c r="LRL79" s="61"/>
      <c r="LRM79" s="61"/>
      <c r="LRN79" s="6"/>
      <c r="LRO79" s="4"/>
      <c r="LRP79" s="3"/>
      <c r="LRQ79" s="4"/>
      <c r="LRR79" s="9"/>
      <c r="LRS79" s="81"/>
      <c r="LRT79" s="4"/>
      <c r="LRU79" s="1"/>
      <c r="LRV79" s="1"/>
      <c r="LRW79" s="56"/>
      <c r="LRX79" s="79"/>
      <c r="LRY79" s="80"/>
      <c r="LRZ79" s="20"/>
      <c r="LSA79" s="20"/>
      <c r="LSB79" s="20"/>
      <c r="LSC79" s="64"/>
      <c r="LSD79" s="65"/>
      <c r="LSE79" s="77"/>
      <c r="LSF79" s="66"/>
      <c r="LSG79" s="78"/>
      <c r="LSH79" s="17"/>
      <c r="LSI79" s="60"/>
      <c r="LSJ79" s="61"/>
      <c r="LSK79" s="61"/>
      <c r="LSL79" s="61"/>
      <c r="LSM79" s="6"/>
      <c r="LSN79" s="4"/>
      <c r="LSO79" s="3"/>
      <c r="LSP79" s="4"/>
      <c r="LSQ79" s="9"/>
      <c r="LSR79" s="81"/>
      <c r="LSS79" s="4"/>
      <c r="LST79" s="1"/>
      <c r="LSU79" s="1"/>
      <c r="LSV79" s="56"/>
      <c r="LSW79" s="79"/>
      <c r="LSX79" s="80"/>
      <c r="LSY79" s="20"/>
      <c r="LSZ79" s="20"/>
      <c r="LTA79" s="20"/>
      <c r="LTB79" s="64"/>
      <c r="LTC79" s="65"/>
      <c r="LTD79" s="77"/>
      <c r="LTE79" s="66"/>
      <c r="LTF79" s="78"/>
      <c r="LTG79" s="17"/>
      <c r="LTH79" s="60"/>
      <c r="LTI79" s="61"/>
      <c r="LTJ79" s="61"/>
      <c r="LTK79" s="61"/>
      <c r="LTL79" s="6"/>
      <c r="LTM79" s="4"/>
      <c r="LTN79" s="3"/>
      <c r="LTO79" s="4"/>
      <c r="LTP79" s="9"/>
      <c r="LTQ79" s="81"/>
      <c r="LTR79" s="4"/>
      <c r="LTS79" s="1"/>
      <c r="LTT79" s="1"/>
      <c r="LTU79" s="56"/>
      <c r="LTV79" s="79"/>
      <c r="LTW79" s="80"/>
      <c r="LTX79" s="20"/>
      <c r="LTY79" s="20"/>
      <c r="LTZ79" s="20"/>
      <c r="LUA79" s="64"/>
      <c r="LUB79" s="65"/>
      <c r="LUC79" s="77"/>
      <c r="LUD79" s="66"/>
      <c r="LUE79" s="78"/>
      <c r="LUF79" s="17"/>
      <c r="LUG79" s="60"/>
      <c r="LUH79" s="61"/>
      <c r="LUI79" s="61"/>
      <c r="LUJ79" s="61"/>
      <c r="LUK79" s="6"/>
      <c r="LUL79" s="4"/>
      <c r="LUM79" s="3"/>
      <c r="LUN79" s="4"/>
      <c r="LUO79" s="9"/>
      <c r="LUP79" s="81"/>
      <c r="LUQ79" s="4"/>
      <c r="LUR79" s="1"/>
      <c r="LUS79" s="1"/>
      <c r="LUT79" s="56"/>
      <c r="LUU79" s="79"/>
      <c r="LUV79" s="80"/>
      <c r="LUW79" s="20"/>
      <c r="LUX79" s="20"/>
      <c r="LUY79" s="20"/>
      <c r="LUZ79" s="64"/>
      <c r="LVA79" s="65"/>
      <c r="LVB79" s="77"/>
      <c r="LVC79" s="66"/>
      <c r="LVD79" s="78"/>
      <c r="LVE79" s="17"/>
      <c r="LVF79" s="60"/>
      <c r="LVG79" s="61"/>
      <c r="LVH79" s="61"/>
      <c r="LVI79" s="61"/>
      <c r="LVJ79" s="6"/>
      <c r="LVK79" s="4"/>
      <c r="LVL79" s="3"/>
      <c r="LVM79" s="4"/>
      <c r="LVN79" s="9"/>
      <c r="LVO79" s="81"/>
      <c r="LVP79" s="4"/>
      <c r="LVQ79" s="1"/>
      <c r="LVR79" s="1"/>
      <c r="LVS79" s="56"/>
      <c r="LVT79" s="79"/>
      <c r="LVU79" s="80"/>
      <c r="LVV79" s="20"/>
      <c r="LVW79" s="20"/>
      <c r="LVX79" s="20"/>
      <c r="LVY79" s="64"/>
      <c r="LVZ79" s="65"/>
      <c r="LWA79" s="77"/>
      <c r="LWB79" s="66"/>
      <c r="LWC79" s="78"/>
      <c r="LWD79" s="17"/>
      <c r="LWE79" s="60"/>
      <c r="LWF79" s="61"/>
      <c r="LWG79" s="61"/>
      <c r="LWH79" s="61"/>
      <c r="LWI79" s="6"/>
      <c r="LWJ79" s="4"/>
      <c r="LWK79" s="3"/>
      <c r="LWL79" s="4"/>
      <c r="LWM79" s="9"/>
      <c r="LWN79" s="81"/>
      <c r="LWO79" s="4"/>
      <c r="LWP79" s="1"/>
      <c r="LWQ79" s="1"/>
      <c r="LWR79" s="56"/>
      <c r="LWS79" s="79"/>
      <c r="LWT79" s="80"/>
      <c r="LWU79" s="20"/>
      <c r="LWV79" s="20"/>
      <c r="LWW79" s="20"/>
      <c r="LWX79" s="64"/>
      <c r="LWY79" s="65"/>
      <c r="LWZ79" s="77"/>
      <c r="LXA79" s="66"/>
      <c r="LXB79" s="78"/>
      <c r="LXC79" s="17"/>
      <c r="LXD79" s="60"/>
      <c r="LXE79" s="61"/>
      <c r="LXF79" s="61"/>
      <c r="LXG79" s="61"/>
      <c r="LXH79" s="6"/>
      <c r="LXI79" s="4"/>
      <c r="LXJ79" s="3"/>
      <c r="LXK79" s="4"/>
      <c r="LXL79" s="9"/>
      <c r="LXM79" s="81"/>
      <c r="LXN79" s="4"/>
      <c r="LXO79" s="1"/>
      <c r="LXP79" s="1"/>
      <c r="LXQ79" s="56"/>
      <c r="LXR79" s="79"/>
      <c r="LXS79" s="80"/>
      <c r="LXT79" s="20"/>
      <c r="LXU79" s="20"/>
      <c r="LXV79" s="20"/>
      <c r="LXW79" s="64"/>
      <c r="LXX79" s="65"/>
      <c r="LXY79" s="77"/>
      <c r="LXZ79" s="66"/>
      <c r="LYA79" s="78"/>
      <c r="LYB79" s="17"/>
      <c r="LYC79" s="60"/>
      <c r="LYD79" s="61"/>
      <c r="LYE79" s="61"/>
      <c r="LYF79" s="61"/>
      <c r="LYG79" s="6"/>
      <c r="LYH79" s="4"/>
      <c r="LYI79" s="3"/>
      <c r="LYJ79" s="4"/>
      <c r="LYK79" s="9"/>
      <c r="LYL79" s="81"/>
      <c r="LYM79" s="4"/>
      <c r="LYN79" s="1"/>
      <c r="LYO79" s="1"/>
      <c r="LYP79" s="56"/>
      <c r="LYQ79" s="79"/>
      <c r="LYR79" s="80"/>
      <c r="LYS79" s="20"/>
      <c r="LYT79" s="20"/>
      <c r="LYU79" s="20"/>
      <c r="LYV79" s="64"/>
      <c r="LYW79" s="65"/>
      <c r="LYX79" s="77"/>
      <c r="LYY79" s="66"/>
      <c r="LYZ79" s="78"/>
      <c r="LZA79" s="17"/>
      <c r="LZB79" s="60"/>
      <c r="LZC79" s="61"/>
      <c r="LZD79" s="61"/>
      <c r="LZE79" s="61"/>
      <c r="LZF79" s="6"/>
      <c r="LZG79" s="4"/>
      <c r="LZH79" s="3"/>
      <c r="LZI79" s="4"/>
      <c r="LZJ79" s="9"/>
      <c r="LZK79" s="81"/>
      <c r="LZL79" s="4"/>
      <c r="LZM79" s="1"/>
      <c r="LZN79" s="1"/>
      <c r="LZO79" s="56"/>
      <c r="LZP79" s="79"/>
      <c r="LZQ79" s="80"/>
      <c r="LZR79" s="20"/>
      <c r="LZS79" s="20"/>
      <c r="LZT79" s="20"/>
      <c r="LZU79" s="64"/>
      <c r="LZV79" s="65"/>
      <c r="LZW79" s="77"/>
      <c r="LZX79" s="66"/>
      <c r="LZY79" s="78"/>
      <c r="LZZ79" s="17"/>
      <c r="MAA79" s="60"/>
      <c r="MAB79" s="61"/>
      <c r="MAC79" s="61"/>
      <c r="MAD79" s="61"/>
      <c r="MAE79" s="6"/>
      <c r="MAF79" s="4"/>
      <c r="MAG79" s="3"/>
      <c r="MAH79" s="4"/>
      <c r="MAI79" s="9"/>
      <c r="MAJ79" s="81"/>
      <c r="MAK79" s="4"/>
      <c r="MAL79" s="1"/>
      <c r="MAM79" s="1"/>
      <c r="MAN79" s="56"/>
      <c r="MAO79" s="79"/>
      <c r="MAP79" s="80"/>
      <c r="MAQ79" s="20"/>
      <c r="MAR79" s="20"/>
      <c r="MAS79" s="20"/>
      <c r="MAT79" s="64"/>
      <c r="MAU79" s="65"/>
      <c r="MAV79" s="77"/>
      <c r="MAW79" s="66"/>
      <c r="MAX79" s="78"/>
      <c r="MAY79" s="17"/>
      <c r="MAZ79" s="60"/>
      <c r="MBA79" s="61"/>
      <c r="MBB79" s="61"/>
      <c r="MBC79" s="61"/>
      <c r="MBD79" s="6"/>
      <c r="MBE79" s="4"/>
      <c r="MBF79" s="3"/>
      <c r="MBG79" s="4"/>
      <c r="MBH79" s="9"/>
      <c r="MBI79" s="81"/>
      <c r="MBJ79" s="4"/>
      <c r="MBK79" s="1"/>
      <c r="MBL79" s="1"/>
      <c r="MBM79" s="56"/>
      <c r="MBN79" s="79"/>
      <c r="MBO79" s="80"/>
      <c r="MBP79" s="20"/>
      <c r="MBQ79" s="20"/>
      <c r="MBR79" s="20"/>
      <c r="MBS79" s="64"/>
      <c r="MBT79" s="65"/>
      <c r="MBU79" s="77"/>
      <c r="MBV79" s="66"/>
      <c r="MBW79" s="78"/>
      <c r="MBX79" s="17"/>
      <c r="MBY79" s="60"/>
      <c r="MBZ79" s="61"/>
      <c r="MCA79" s="61"/>
      <c r="MCB79" s="61"/>
      <c r="MCC79" s="6"/>
      <c r="MCD79" s="4"/>
      <c r="MCE79" s="3"/>
      <c r="MCF79" s="4"/>
      <c r="MCG79" s="9"/>
      <c r="MCH79" s="81"/>
      <c r="MCI79" s="4"/>
      <c r="MCJ79" s="1"/>
      <c r="MCK79" s="1"/>
      <c r="MCL79" s="56"/>
      <c r="MCM79" s="79"/>
      <c r="MCN79" s="80"/>
      <c r="MCO79" s="20"/>
      <c r="MCP79" s="20"/>
      <c r="MCQ79" s="20"/>
      <c r="MCR79" s="64"/>
      <c r="MCS79" s="65"/>
      <c r="MCT79" s="77"/>
      <c r="MCU79" s="66"/>
      <c r="MCV79" s="78"/>
      <c r="MCW79" s="17"/>
      <c r="MCX79" s="60"/>
      <c r="MCY79" s="61"/>
      <c r="MCZ79" s="61"/>
      <c r="MDA79" s="61"/>
      <c r="MDB79" s="6"/>
      <c r="MDC79" s="4"/>
      <c r="MDD79" s="3"/>
      <c r="MDE79" s="4"/>
      <c r="MDF79" s="9"/>
      <c r="MDG79" s="81"/>
      <c r="MDH79" s="4"/>
      <c r="MDI79" s="1"/>
      <c r="MDJ79" s="1"/>
      <c r="MDK79" s="56"/>
      <c r="MDL79" s="79"/>
      <c r="MDM79" s="80"/>
      <c r="MDN79" s="20"/>
      <c r="MDO79" s="20"/>
      <c r="MDP79" s="20"/>
      <c r="MDQ79" s="64"/>
      <c r="MDR79" s="65"/>
      <c r="MDS79" s="77"/>
      <c r="MDT79" s="66"/>
      <c r="MDU79" s="78"/>
      <c r="MDV79" s="17"/>
      <c r="MDW79" s="60"/>
      <c r="MDX79" s="61"/>
      <c r="MDY79" s="61"/>
      <c r="MDZ79" s="61"/>
      <c r="MEA79" s="6"/>
      <c r="MEB79" s="4"/>
      <c r="MEC79" s="3"/>
      <c r="MED79" s="4"/>
      <c r="MEE79" s="9"/>
      <c r="MEF79" s="81"/>
      <c r="MEG79" s="4"/>
      <c r="MEH79" s="1"/>
      <c r="MEI79" s="1"/>
      <c r="MEJ79" s="56"/>
      <c r="MEK79" s="79"/>
      <c r="MEL79" s="80"/>
      <c r="MEM79" s="20"/>
      <c r="MEN79" s="20"/>
      <c r="MEO79" s="20"/>
      <c r="MEP79" s="64"/>
      <c r="MEQ79" s="65"/>
      <c r="MER79" s="77"/>
      <c r="MES79" s="66"/>
      <c r="MET79" s="78"/>
      <c r="MEU79" s="17"/>
      <c r="MEV79" s="60"/>
      <c r="MEW79" s="61"/>
      <c r="MEX79" s="61"/>
      <c r="MEY79" s="61"/>
      <c r="MEZ79" s="6"/>
      <c r="MFA79" s="4"/>
      <c r="MFB79" s="3"/>
      <c r="MFC79" s="4"/>
      <c r="MFD79" s="9"/>
      <c r="MFE79" s="81"/>
      <c r="MFF79" s="4"/>
      <c r="MFG79" s="1"/>
      <c r="MFH79" s="1"/>
      <c r="MFI79" s="56"/>
      <c r="MFJ79" s="79"/>
      <c r="MFK79" s="80"/>
      <c r="MFL79" s="20"/>
      <c r="MFM79" s="20"/>
      <c r="MFN79" s="20"/>
      <c r="MFO79" s="64"/>
      <c r="MFP79" s="65"/>
      <c r="MFQ79" s="77"/>
      <c r="MFR79" s="66"/>
      <c r="MFS79" s="78"/>
      <c r="MFT79" s="17"/>
      <c r="MFU79" s="60"/>
      <c r="MFV79" s="61"/>
      <c r="MFW79" s="61"/>
      <c r="MFX79" s="61"/>
      <c r="MFY79" s="6"/>
      <c r="MFZ79" s="4"/>
      <c r="MGA79" s="3"/>
      <c r="MGB79" s="4"/>
      <c r="MGC79" s="9"/>
      <c r="MGD79" s="81"/>
      <c r="MGE79" s="4"/>
      <c r="MGF79" s="1"/>
      <c r="MGG79" s="1"/>
      <c r="MGH79" s="56"/>
      <c r="MGI79" s="79"/>
      <c r="MGJ79" s="80"/>
      <c r="MGK79" s="20"/>
      <c r="MGL79" s="20"/>
      <c r="MGM79" s="20"/>
      <c r="MGN79" s="64"/>
      <c r="MGO79" s="65"/>
      <c r="MGP79" s="77"/>
      <c r="MGQ79" s="66"/>
      <c r="MGR79" s="78"/>
      <c r="MGS79" s="17"/>
      <c r="MGT79" s="60"/>
      <c r="MGU79" s="61"/>
      <c r="MGV79" s="61"/>
      <c r="MGW79" s="61"/>
      <c r="MGX79" s="6"/>
      <c r="MGY79" s="4"/>
      <c r="MGZ79" s="3"/>
      <c r="MHA79" s="4"/>
      <c r="MHB79" s="9"/>
      <c r="MHC79" s="81"/>
      <c r="MHD79" s="4"/>
      <c r="MHE79" s="1"/>
      <c r="MHF79" s="1"/>
      <c r="MHG79" s="56"/>
      <c r="MHH79" s="79"/>
      <c r="MHI79" s="80"/>
      <c r="MHJ79" s="20"/>
      <c r="MHK79" s="20"/>
      <c r="MHL79" s="20"/>
      <c r="MHM79" s="64"/>
      <c r="MHN79" s="65"/>
      <c r="MHO79" s="77"/>
      <c r="MHP79" s="66"/>
      <c r="MHQ79" s="78"/>
      <c r="MHR79" s="17"/>
      <c r="MHS79" s="60"/>
      <c r="MHT79" s="61"/>
      <c r="MHU79" s="61"/>
      <c r="MHV79" s="61"/>
      <c r="MHW79" s="6"/>
      <c r="MHX79" s="4"/>
      <c r="MHY79" s="3"/>
      <c r="MHZ79" s="4"/>
      <c r="MIA79" s="9"/>
      <c r="MIB79" s="81"/>
      <c r="MIC79" s="4"/>
      <c r="MID79" s="1"/>
      <c r="MIE79" s="1"/>
      <c r="MIF79" s="56"/>
      <c r="MIG79" s="79"/>
      <c r="MIH79" s="80"/>
      <c r="MII79" s="20"/>
      <c r="MIJ79" s="20"/>
      <c r="MIK79" s="20"/>
      <c r="MIL79" s="64"/>
      <c r="MIM79" s="65"/>
      <c r="MIN79" s="77"/>
      <c r="MIO79" s="66"/>
      <c r="MIP79" s="78"/>
      <c r="MIQ79" s="17"/>
      <c r="MIR79" s="60"/>
      <c r="MIS79" s="61"/>
      <c r="MIT79" s="61"/>
      <c r="MIU79" s="61"/>
      <c r="MIV79" s="6"/>
      <c r="MIW79" s="4"/>
      <c r="MIX79" s="3"/>
      <c r="MIY79" s="4"/>
      <c r="MIZ79" s="9"/>
      <c r="MJA79" s="81"/>
      <c r="MJB79" s="4"/>
      <c r="MJC79" s="1"/>
      <c r="MJD79" s="1"/>
      <c r="MJE79" s="56"/>
      <c r="MJF79" s="79"/>
      <c r="MJG79" s="80"/>
      <c r="MJH79" s="20"/>
      <c r="MJI79" s="20"/>
      <c r="MJJ79" s="20"/>
      <c r="MJK79" s="64"/>
      <c r="MJL79" s="65"/>
      <c r="MJM79" s="77"/>
      <c r="MJN79" s="66"/>
      <c r="MJO79" s="78"/>
      <c r="MJP79" s="17"/>
      <c r="MJQ79" s="60"/>
      <c r="MJR79" s="61"/>
      <c r="MJS79" s="61"/>
      <c r="MJT79" s="61"/>
      <c r="MJU79" s="6"/>
      <c r="MJV79" s="4"/>
      <c r="MJW79" s="3"/>
      <c r="MJX79" s="4"/>
      <c r="MJY79" s="9"/>
      <c r="MJZ79" s="81"/>
      <c r="MKA79" s="4"/>
      <c r="MKB79" s="1"/>
      <c r="MKC79" s="1"/>
      <c r="MKD79" s="56"/>
      <c r="MKE79" s="79"/>
      <c r="MKF79" s="80"/>
      <c r="MKG79" s="20"/>
      <c r="MKH79" s="20"/>
      <c r="MKI79" s="20"/>
      <c r="MKJ79" s="64"/>
      <c r="MKK79" s="65"/>
      <c r="MKL79" s="77"/>
      <c r="MKM79" s="66"/>
      <c r="MKN79" s="78"/>
      <c r="MKO79" s="17"/>
      <c r="MKP79" s="60"/>
      <c r="MKQ79" s="61"/>
      <c r="MKR79" s="61"/>
      <c r="MKS79" s="61"/>
      <c r="MKT79" s="6"/>
      <c r="MKU79" s="4"/>
      <c r="MKV79" s="3"/>
      <c r="MKW79" s="4"/>
      <c r="MKX79" s="9"/>
      <c r="MKY79" s="81"/>
      <c r="MKZ79" s="4"/>
      <c r="MLA79" s="1"/>
      <c r="MLB79" s="1"/>
      <c r="MLC79" s="56"/>
      <c r="MLD79" s="79"/>
      <c r="MLE79" s="80"/>
      <c r="MLF79" s="20"/>
      <c r="MLG79" s="20"/>
      <c r="MLH79" s="20"/>
      <c r="MLI79" s="64"/>
      <c r="MLJ79" s="65"/>
      <c r="MLK79" s="77"/>
      <c r="MLL79" s="66"/>
      <c r="MLM79" s="78"/>
      <c r="MLN79" s="17"/>
      <c r="MLO79" s="60"/>
      <c r="MLP79" s="61"/>
      <c r="MLQ79" s="61"/>
      <c r="MLR79" s="61"/>
      <c r="MLS79" s="6"/>
      <c r="MLT79" s="4"/>
      <c r="MLU79" s="3"/>
      <c r="MLV79" s="4"/>
      <c r="MLW79" s="9"/>
      <c r="MLX79" s="81"/>
      <c r="MLY79" s="4"/>
      <c r="MLZ79" s="1"/>
      <c r="MMA79" s="1"/>
      <c r="MMB79" s="56"/>
      <c r="MMC79" s="79"/>
      <c r="MMD79" s="80"/>
      <c r="MME79" s="20"/>
      <c r="MMF79" s="20"/>
      <c r="MMG79" s="20"/>
      <c r="MMH79" s="64"/>
      <c r="MMI79" s="65"/>
      <c r="MMJ79" s="77"/>
      <c r="MMK79" s="66"/>
      <c r="MML79" s="78"/>
      <c r="MMM79" s="17"/>
      <c r="MMN79" s="60"/>
      <c r="MMO79" s="61"/>
      <c r="MMP79" s="61"/>
      <c r="MMQ79" s="61"/>
      <c r="MMR79" s="6"/>
      <c r="MMS79" s="4"/>
      <c r="MMT79" s="3"/>
      <c r="MMU79" s="4"/>
      <c r="MMV79" s="9"/>
      <c r="MMW79" s="81"/>
      <c r="MMX79" s="4"/>
      <c r="MMY79" s="1"/>
      <c r="MMZ79" s="1"/>
      <c r="MNA79" s="56"/>
      <c r="MNB79" s="79"/>
      <c r="MNC79" s="80"/>
      <c r="MND79" s="20"/>
      <c r="MNE79" s="20"/>
      <c r="MNF79" s="20"/>
      <c r="MNG79" s="64"/>
      <c r="MNH79" s="65"/>
      <c r="MNI79" s="77"/>
      <c r="MNJ79" s="66"/>
      <c r="MNK79" s="78"/>
      <c r="MNL79" s="17"/>
      <c r="MNM79" s="60"/>
      <c r="MNN79" s="61"/>
      <c r="MNO79" s="61"/>
      <c r="MNP79" s="61"/>
      <c r="MNQ79" s="6"/>
      <c r="MNR79" s="4"/>
      <c r="MNS79" s="3"/>
      <c r="MNT79" s="4"/>
      <c r="MNU79" s="9"/>
      <c r="MNV79" s="81"/>
      <c r="MNW79" s="4"/>
      <c r="MNX79" s="1"/>
      <c r="MNY79" s="1"/>
      <c r="MNZ79" s="56"/>
      <c r="MOA79" s="79"/>
      <c r="MOB79" s="80"/>
      <c r="MOC79" s="20"/>
      <c r="MOD79" s="20"/>
      <c r="MOE79" s="20"/>
      <c r="MOF79" s="64"/>
      <c r="MOG79" s="65"/>
      <c r="MOH79" s="77"/>
      <c r="MOI79" s="66"/>
      <c r="MOJ79" s="78"/>
      <c r="MOK79" s="17"/>
      <c r="MOL79" s="60"/>
      <c r="MOM79" s="61"/>
      <c r="MON79" s="61"/>
      <c r="MOO79" s="61"/>
      <c r="MOP79" s="6"/>
      <c r="MOQ79" s="4"/>
      <c r="MOR79" s="3"/>
      <c r="MOS79" s="4"/>
      <c r="MOT79" s="9"/>
      <c r="MOU79" s="81"/>
      <c r="MOV79" s="4"/>
      <c r="MOW79" s="1"/>
      <c r="MOX79" s="1"/>
      <c r="MOY79" s="56"/>
      <c r="MOZ79" s="79"/>
      <c r="MPA79" s="80"/>
      <c r="MPB79" s="20"/>
      <c r="MPC79" s="20"/>
      <c r="MPD79" s="20"/>
      <c r="MPE79" s="64"/>
      <c r="MPF79" s="65"/>
      <c r="MPG79" s="77"/>
      <c r="MPH79" s="66"/>
      <c r="MPI79" s="78"/>
      <c r="MPJ79" s="17"/>
      <c r="MPK79" s="60"/>
      <c r="MPL79" s="61"/>
      <c r="MPM79" s="61"/>
      <c r="MPN79" s="61"/>
      <c r="MPO79" s="6"/>
      <c r="MPP79" s="4"/>
      <c r="MPQ79" s="3"/>
      <c r="MPR79" s="4"/>
      <c r="MPS79" s="9"/>
      <c r="MPT79" s="81"/>
      <c r="MPU79" s="4"/>
      <c r="MPV79" s="1"/>
      <c r="MPW79" s="1"/>
      <c r="MPX79" s="56"/>
      <c r="MPY79" s="79"/>
      <c r="MPZ79" s="80"/>
      <c r="MQA79" s="20"/>
      <c r="MQB79" s="20"/>
      <c r="MQC79" s="20"/>
      <c r="MQD79" s="64"/>
      <c r="MQE79" s="65"/>
      <c r="MQF79" s="77"/>
      <c r="MQG79" s="66"/>
      <c r="MQH79" s="78"/>
      <c r="MQI79" s="17"/>
      <c r="MQJ79" s="60"/>
      <c r="MQK79" s="61"/>
      <c r="MQL79" s="61"/>
      <c r="MQM79" s="61"/>
      <c r="MQN79" s="6"/>
      <c r="MQO79" s="4"/>
      <c r="MQP79" s="3"/>
      <c r="MQQ79" s="4"/>
      <c r="MQR79" s="9"/>
      <c r="MQS79" s="81"/>
      <c r="MQT79" s="4"/>
      <c r="MQU79" s="1"/>
      <c r="MQV79" s="1"/>
      <c r="MQW79" s="56"/>
      <c r="MQX79" s="79"/>
      <c r="MQY79" s="80"/>
      <c r="MQZ79" s="20"/>
      <c r="MRA79" s="20"/>
      <c r="MRB79" s="20"/>
      <c r="MRC79" s="64"/>
      <c r="MRD79" s="65"/>
      <c r="MRE79" s="77"/>
      <c r="MRF79" s="66"/>
      <c r="MRG79" s="78"/>
      <c r="MRH79" s="17"/>
      <c r="MRI79" s="60"/>
      <c r="MRJ79" s="61"/>
      <c r="MRK79" s="61"/>
      <c r="MRL79" s="61"/>
      <c r="MRM79" s="6"/>
      <c r="MRN79" s="4"/>
      <c r="MRO79" s="3"/>
      <c r="MRP79" s="4"/>
      <c r="MRQ79" s="9"/>
      <c r="MRR79" s="81"/>
      <c r="MRS79" s="4"/>
      <c r="MRT79" s="1"/>
      <c r="MRU79" s="1"/>
      <c r="MRV79" s="56"/>
      <c r="MRW79" s="79"/>
      <c r="MRX79" s="80"/>
      <c r="MRY79" s="20"/>
      <c r="MRZ79" s="20"/>
      <c r="MSA79" s="20"/>
      <c r="MSB79" s="64"/>
      <c r="MSC79" s="65"/>
      <c r="MSD79" s="77"/>
      <c r="MSE79" s="66"/>
      <c r="MSF79" s="78"/>
      <c r="MSG79" s="17"/>
      <c r="MSH79" s="60"/>
      <c r="MSI79" s="61"/>
      <c r="MSJ79" s="61"/>
      <c r="MSK79" s="61"/>
      <c r="MSL79" s="6"/>
      <c r="MSM79" s="4"/>
      <c r="MSN79" s="3"/>
      <c r="MSO79" s="4"/>
      <c r="MSP79" s="9"/>
      <c r="MSQ79" s="81"/>
      <c r="MSR79" s="4"/>
      <c r="MSS79" s="1"/>
      <c r="MST79" s="1"/>
      <c r="MSU79" s="56"/>
      <c r="MSV79" s="79"/>
      <c r="MSW79" s="80"/>
      <c r="MSX79" s="20"/>
      <c r="MSY79" s="20"/>
      <c r="MSZ79" s="20"/>
      <c r="MTA79" s="64"/>
      <c r="MTB79" s="65"/>
      <c r="MTC79" s="77"/>
      <c r="MTD79" s="66"/>
      <c r="MTE79" s="78"/>
      <c r="MTF79" s="17"/>
      <c r="MTG79" s="60"/>
      <c r="MTH79" s="61"/>
      <c r="MTI79" s="61"/>
      <c r="MTJ79" s="61"/>
      <c r="MTK79" s="6"/>
      <c r="MTL79" s="4"/>
      <c r="MTM79" s="3"/>
      <c r="MTN79" s="4"/>
      <c r="MTO79" s="9"/>
      <c r="MTP79" s="81"/>
      <c r="MTQ79" s="4"/>
      <c r="MTR79" s="1"/>
      <c r="MTS79" s="1"/>
      <c r="MTT79" s="56"/>
      <c r="MTU79" s="79"/>
      <c r="MTV79" s="80"/>
      <c r="MTW79" s="20"/>
      <c r="MTX79" s="20"/>
      <c r="MTY79" s="20"/>
      <c r="MTZ79" s="64"/>
      <c r="MUA79" s="65"/>
      <c r="MUB79" s="77"/>
      <c r="MUC79" s="66"/>
      <c r="MUD79" s="78"/>
      <c r="MUE79" s="17"/>
      <c r="MUF79" s="60"/>
      <c r="MUG79" s="61"/>
      <c r="MUH79" s="61"/>
      <c r="MUI79" s="61"/>
      <c r="MUJ79" s="6"/>
      <c r="MUK79" s="4"/>
      <c r="MUL79" s="3"/>
      <c r="MUM79" s="4"/>
      <c r="MUN79" s="9"/>
      <c r="MUO79" s="81"/>
      <c r="MUP79" s="4"/>
      <c r="MUQ79" s="1"/>
      <c r="MUR79" s="1"/>
      <c r="MUS79" s="56"/>
      <c r="MUT79" s="79"/>
      <c r="MUU79" s="80"/>
      <c r="MUV79" s="20"/>
      <c r="MUW79" s="20"/>
      <c r="MUX79" s="20"/>
      <c r="MUY79" s="64"/>
      <c r="MUZ79" s="65"/>
      <c r="MVA79" s="77"/>
      <c r="MVB79" s="66"/>
      <c r="MVC79" s="78"/>
      <c r="MVD79" s="17"/>
      <c r="MVE79" s="60"/>
      <c r="MVF79" s="61"/>
      <c r="MVG79" s="61"/>
      <c r="MVH79" s="61"/>
      <c r="MVI79" s="6"/>
      <c r="MVJ79" s="4"/>
      <c r="MVK79" s="3"/>
      <c r="MVL79" s="4"/>
      <c r="MVM79" s="9"/>
      <c r="MVN79" s="81"/>
      <c r="MVO79" s="4"/>
      <c r="MVP79" s="1"/>
      <c r="MVQ79" s="1"/>
      <c r="MVR79" s="56"/>
      <c r="MVS79" s="79"/>
      <c r="MVT79" s="80"/>
      <c r="MVU79" s="20"/>
      <c r="MVV79" s="20"/>
      <c r="MVW79" s="20"/>
      <c r="MVX79" s="64"/>
      <c r="MVY79" s="65"/>
      <c r="MVZ79" s="77"/>
      <c r="MWA79" s="66"/>
      <c r="MWB79" s="78"/>
      <c r="MWC79" s="17"/>
      <c r="MWD79" s="60"/>
      <c r="MWE79" s="61"/>
      <c r="MWF79" s="61"/>
      <c r="MWG79" s="61"/>
      <c r="MWH79" s="6"/>
      <c r="MWI79" s="4"/>
      <c r="MWJ79" s="3"/>
      <c r="MWK79" s="4"/>
      <c r="MWL79" s="9"/>
      <c r="MWM79" s="81"/>
      <c r="MWN79" s="4"/>
      <c r="MWO79" s="1"/>
      <c r="MWP79" s="1"/>
      <c r="MWQ79" s="56"/>
      <c r="MWR79" s="79"/>
      <c r="MWS79" s="80"/>
      <c r="MWT79" s="20"/>
      <c r="MWU79" s="20"/>
      <c r="MWV79" s="20"/>
      <c r="MWW79" s="64"/>
      <c r="MWX79" s="65"/>
      <c r="MWY79" s="77"/>
      <c r="MWZ79" s="66"/>
      <c r="MXA79" s="78"/>
      <c r="MXB79" s="17"/>
      <c r="MXC79" s="60"/>
      <c r="MXD79" s="61"/>
      <c r="MXE79" s="61"/>
      <c r="MXF79" s="61"/>
      <c r="MXG79" s="6"/>
      <c r="MXH79" s="4"/>
      <c r="MXI79" s="3"/>
      <c r="MXJ79" s="4"/>
      <c r="MXK79" s="9"/>
      <c r="MXL79" s="81"/>
      <c r="MXM79" s="4"/>
      <c r="MXN79" s="1"/>
      <c r="MXO79" s="1"/>
      <c r="MXP79" s="56"/>
      <c r="MXQ79" s="79"/>
      <c r="MXR79" s="80"/>
      <c r="MXS79" s="20"/>
      <c r="MXT79" s="20"/>
      <c r="MXU79" s="20"/>
      <c r="MXV79" s="64"/>
      <c r="MXW79" s="65"/>
      <c r="MXX79" s="77"/>
      <c r="MXY79" s="66"/>
      <c r="MXZ79" s="78"/>
      <c r="MYA79" s="17"/>
      <c r="MYB79" s="60"/>
      <c r="MYC79" s="61"/>
      <c r="MYD79" s="61"/>
      <c r="MYE79" s="61"/>
      <c r="MYF79" s="6"/>
      <c r="MYG79" s="4"/>
      <c r="MYH79" s="3"/>
      <c r="MYI79" s="4"/>
      <c r="MYJ79" s="9"/>
      <c r="MYK79" s="81"/>
      <c r="MYL79" s="4"/>
      <c r="MYM79" s="1"/>
      <c r="MYN79" s="1"/>
      <c r="MYO79" s="56"/>
      <c r="MYP79" s="79"/>
      <c r="MYQ79" s="80"/>
      <c r="MYR79" s="20"/>
      <c r="MYS79" s="20"/>
      <c r="MYT79" s="20"/>
      <c r="MYU79" s="64"/>
      <c r="MYV79" s="65"/>
      <c r="MYW79" s="77"/>
      <c r="MYX79" s="66"/>
      <c r="MYY79" s="78"/>
      <c r="MYZ79" s="17"/>
      <c r="MZA79" s="60"/>
      <c r="MZB79" s="61"/>
      <c r="MZC79" s="61"/>
      <c r="MZD79" s="61"/>
      <c r="MZE79" s="6"/>
      <c r="MZF79" s="4"/>
      <c r="MZG79" s="3"/>
      <c r="MZH79" s="4"/>
      <c r="MZI79" s="9"/>
      <c r="MZJ79" s="81"/>
      <c r="MZK79" s="4"/>
      <c r="MZL79" s="1"/>
      <c r="MZM79" s="1"/>
      <c r="MZN79" s="56"/>
      <c r="MZO79" s="79"/>
      <c r="MZP79" s="80"/>
      <c r="MZQ79" s="20"/>
      <c r="MZR79" s="20"/>
      <c r="MZS79" s="20"/>
      <c r="MZT79" s="64"/>
      <c r="MZU79" s="65"/>
      <c r="MZV79" s="77"/>
      <c r="MZW79" s="66"/>
      <c r="MZX79" s="78"/>
      <c r="MZY79" s="17"/>
      <c r="MZZ79" s="60"/>
      <c r="NAA79" s="61"/>
      <c r="NAB79" s="61"/>
      <c r="NAC79" s="61"/>
      <c r="NAD79" s="6"/>
      <c r="NAE79" s="4"/>
      <c r="NAF79" s="3"/>
      <c r="NAG79" s="4"/>
      <c r="NAH79" s="9"/>
      <c r="NAI79" s="81"/>
      <c r="NAJ79" s="4"/>
      <c r="NAK79" s="1"/>
      <c r="NAL79" s="1"/>
      <c r="NAM79" s="56"/>
      <c r="NAN79" s="79"/>
      <c r="NAO79" s="80"/>
      <c r="NAP79" s="20"/>
      <c r="NAQ79" s="20"/>
      <c r="NAR79" s="20"/>
      <c r="NAS79" s="64"/>
      <c r="NAT79" s="65"/>
      <c r="NAU79" s="77"/>
      <c r="NAV79" s="66"/>
      <c r="NAW79" s="78"/>
      <c r="NAX79" s="17"/>
      <c r="NAY79" s="60"/>
      <c r="NAZ79" s="61"/>
      <c r="NBA79" s="61"/>
      <c r="NBB79" s="61"/>
      <c r="NBC79" s="6"/>
      <c r="NBD79" s="4"/>
      <c r="NBE79" s="3"/>
      <c r="NBF79" s="4"/>
      <c r="NBG79" s="9"/>
      <c r="NBH79" s="81"/>
      <c r="NBI79" s="4"/>
      <c r="NBJ79" s="1"/>
      <c r="NBK79" s="1"/>
      <c r="NBL79" s="56"/>
      <c r="NBM79" s="79"/>
      <c r="NBN79" s="80"/>
      <c r="NBO79" s="20"/>
      <c r="NBP79" s="20"/>
      <c r="NBQ79" s="20"/>
      <c r="NBR79" s="64"/>
      <c r="NBS79" s="65"/>
      <c r="NBT79" s="77"/>
      <c r="NBU79" s="66"/>
      <c r="NBV79" s="78"/>
      <c r="NBW79" s="17"/>
      <c r="NBX79" s="60"/>
      <c r="NBY79" s="61"/>
      <c r="NBZ79" s="61"/>
      <c r="NCA79" s="61"/>
      <c r="NCB79" s="6"/>
      <c r="NCC79" s="4"/>
      <c r="NCD79" s="3"/>
      <c r="NCE79" s="4"/>
      <c r="NCF79" s="9"/>
      <c r="NCG79" s="81"/>
      <c r="NCH79" s="4"/>
      <c r="NCI79" s="1"/>
      <c r="NCJ79" s="1"/>
      <c r="NCK79" s="56"/>
      <c r="NCL79" s="79"/>
      <c r="NCM79" s="80"/>
      <c r="NCN79" s="20"/>
      <c r="NCO79" s="20"/>
      <c r="NCP79" s="20"/>
      <c r="NCQ79" s="64"/>
      <c r="NCR79" s="65"/>
      <c r="NCS79" s="77"/>
      <c r="NCT79" s="66"/>
      <c r="NCU79" s="78"/>
      <c r="NCV79" s="17"/>
      <c r="NCW79" s="60"/>
      <c r="NCX79" s="61"/>
      <c r="NCY79" s="61"/>
      <c r="NCZ79" s="61"/>
      <c r="NDA79" s="6"/>
      <c r="NDB79" s="4"/>
      <c r="NDC79" s="3"/>
      <c r="NDD79" s="4"/>
      <c r="NDE79" s="9"/>
      <c r="NDF79" s="81"/>
      <c r="NDG79" s="4"/>
      <c r="NDH79" s="1"/>
      <c r="NDI79" s="1"/>
      <c r="NDJ79" s="56"/>
      <c r="NDK79" s="79"/>
      <c r="NDL79" s="80"/>
      <c r="NDM79" s="20"/>
      <c r="NDN79" s="20"/>
      <c r="NDO79" s="20"/>
      <c r="NDP79" s="64"/>
      <c r="NDQ79" s="65"/>
      <c r="NDR79" s="77"/>
      <c r="NDS79" s="66"/>
      <c r="NDT79" s="78"/>
      <c r="NDU79" s="17"/>
      <c r="NDV79" s="60"/>
      <c r="NDW79" s="61"/>
      <c r="NDX79" s="61"/>
      <c r="NDY79" s="61"/>
      <c r="NDZ79" s="6"/>
      <c r="NEA79" s="4"/>
      <c r="NEB79" s="3"/>
      <c r="NEC79" s="4"/>
      <c r="NED79" s="9"/>
      <c r="NEE79" s="81"/>
      <c r="NEF79" s="4"/>
      <c r="NEG79" s="1"/>
      <c r="NEH79" s="1"/>
      <c r="NEI79" s="56"/>
      <c r="NEJ79" s="79"/>
      <c r="NEK79" s="80"/>
      <c r="NEL79" s="20"/>
      <c r="NEM79" s="20"/>
      <c r="NEN79" s="20"/>
      <c r="NEO79" s="64"/>
      <c r="NEP79" s="65"/>
      <c r="NEQ79" s="77"/>
      <c r="NER79" s="66"/>
      <c r="NES79" s="78"/>
      <c r="NET79" s="17"/>
      <c r="NEU79" s="60"/>
      <c r="NEV79" s="61"/>
      <c r="NEW79" s="61"/>
      <c r="NEX79" s="61"/>
      <c r="NEY79" s="6"/>
      <c r="NEZ79" s="4"/>
      <c r="NFA79" s="3"/>
      <c r="NFB79" s="4"/>
      <c r="NFC79" s="9"/>
      <c r="NFD79" s="81"/>
      <c r="NFE79" s="4"/>
      <c r="NFF79" s="1"/>
      <c r="NFG79" s="1"/>
      <c r="NFH79" s="56"/>
      <c r="NFI79" s="79"/>
      <c r="NFJ79" s="80"/>
      <c r="NFK79" s="20"/>
      <c r="NFL79" s="20"/>
      <c r="NFM79" s="20"/>
      <c r="NFN79" s="64"/>
      <c r="NFO79" s="65"/>
      <c r="NFP79" s="77"/>
      <c r="NFQ79" s="66"/>
      <c r="NFR79" s="78"/>
      <c r="NFS79" s="17"/>
      <c r="NFT79" s="60"/>
      <c r="NFU79" s="61"/>
      <c r="NFV79" s="61"/>
      <c r="NFW79" s="61"/>
      <c r="NFX79" s="6"/>
      <c r="NFY79" s="4"/>
      <c r="NFZ79" s="3"/>
      <c r="NGA79" s="4"/>
      <c r="NGB79" s="9"/>
      <c r="NGC79" s="81"/>
      <c r="NGD79" s="4"/>
      <c r="NGE79" s="1"/>
      <c r="NGF79" s="1"/>
      <c r="NGG79" s="56"/>
      <c r="NGH79" s="79"/>
      <c r="NGI79" s="80"/>
      <c r="NGJ79" s="20"/>
      <c r="NGK79" s="20"/>
      <c r="NGL79" s="20"/>
      <c r="NGM79" s="64"/>
      <c r="NGN79" s="65"/>
      <c r="NGO79" s="77"/>
      <c r="NGP79" s="66"/>
      <c r="NGQ79" s="78"/>
      <c r="NGR79" s="17"/>
      <c r="NGS79" s="60"/>
      <c r="NGT79" s="61"/>
      <c r="NGU79" s="61"/>
      <c r="NGV79" s="61"/>
      <c r="NGW79" s="6"/>
      <c r="NGX79" s="4"/>
      <c r="NGY79" s="3"/>
      <c r="NGZ79" s="4"/>
      <c r="NHA79" s="9"/>
      <c r="NHB79" s="81"/>
      <c r="NHC79" s="4"/>
      <c r="NHD79" s="1"/>
      <c r="NHE79" s="1"/>
      <c r="NHF79" s="56"/>
      <c r="NHG79" s="79"/>
      <c r="NHH79" s="80"/>
      <c r="NHI79" s="20"/>
      <c r="NHJ79" s="20"/>
      <c r="NHK79" s="20"/>
      <c r="NHL79" s="64"/>
      <c r="NHM79" s="65"/>
      <c r="NHN79" s="77"/>
      <c r="NHO79" s="66"/>
      <c r="NHP79" s="78"/>
      <c r="NHQ79" s="17"/>
      <c r="NHR79" s="60"/>
      <c r="NHS79" s="61"/>
      <c r="NHT79" s="61"/>
      <c r="NHU79" s="61"/>
      <c r="NHV79" s="6"/>
      <c r="NHW79" s="4"/>
      <c r="NHX79" s="3"/>
      <c r="NHY79" s="4"/>
      <c r="NHZ79" s="9"/>
      <c r="NIA79" s="81"/>
      <c r="NIB79" s="4"/>
      <c r="NIC79" s="1"/>
      <c r="NID79" s="1"/>
      <c r="NIE79" s="56"/>
      <c r="NIF79" s="79"/>
      <c r="NIG79" s="80"/>
      <c r="NIH79" s="20"/>
      <c r="NII79" s="20"/>
      <c r="NIJ79" s="20"/>
      <c r="NIK79" s="64"/>
      <c r="NIL79" s="65"/>
      <c r="NIM79" s="77"/>
      <c r="NIN79" s="66"/>
      <c r="NIO79" s="78"/>
      <c r="NIP79" s="17"/>
      <c r="NIQ79" s="60"/>
      <c r="NIR79" s="61"/>
      <c r="NIS79" s="61"/>
      <c r="NIT79" s="61"/>
      <c r="NIU79" s="6"/>
      <c r="NIV79" s="4"/>
      <c r="NIW79" s="3"/>
      <c r="NIX79" s="4"/>
      <c r="NIY79" s="9"/>
      <c r="NIZ79" s="81"/>
      <c r="NJA79" s="4"/>
      <c r="NJB79" s="1"/>
      <c r="NJC79" s="1"/>
      <c r="NJD79" s="56"/>
      <c r="NJE79" s="79"/>
      <c r="NJF79" s="80"/>
      <c r="NJG79" s="20"/>
      <c r="NJH79" s="20"/>
      <c r="NJI79" s="20"/>
      <c r="NJJ79" s="64"/>
      <c r="NJK79" s="65"/>
      <c r="NJL79" s="77"/>
      <c r="NJM79" s="66"/>
      <c r="NJN79" s="78"/>
      <c r="NJO79" s="17"/>
      <c r="NJP79" s="60"/>
      <c r="NJQ79" s="61"/>
      <c r="NJR79" s="61"/>
      <c r="NJS79" s="61"/>
      <c r="NJT79" s="6"/>
      <c r="NJU79" s="4"/>
      <c r="NJV79" s="3"/>
      <c r="NJW79" s="4"/>
      <c r="NJX79" s="9"/>
      <c r="NJY79" s="81"/>
      <c r="NJZ79" s="4"/>
      <c r="NKA79" s="1"/>
      <c r="NKB79" s="1"/>
      <c r="NKC79" s="56"/>
      <c r="NKD79" s="79"/>
      <c r="NKE79" s="80"/>
      <c r="NKF79" s="20"/>
      <c r="NKG79" s="20"/>
      <c r="NKH79" s="20"/>
      <c r="NKI79" s="64"/>
      <c r="NKJ79" s="65"/>
      <c r="NKK79" s="77"/>
      <c r="NKL79" s="66"/>
      <c r="NKM79" s="78"/>
      <c r="NKN79" s="17"/>
      <c r="NKO79" s="60"/>
      <c r="NKP79" s="61"/>
      <c r="NKQ79" s="61"/>
      <c r="NKR79" s="61"/>
      <c r="NKS79" s="6"/>
      <c r="NKT79" s="4"/>
      <c r="NKU79" s="3"/>
      <c r="NKV79" s="4"/>
      <c r="NKW79" s="9"/>
      <c r="NKX79" s="81"/>
      <c r="NKY79" s="4"/>
      <c r="NKZ79" s="1"/>
      <c r="NLA79" s="1"/>
      <c r="NLB79" s="56"/>
      <c r="NLC79" s="79"/>
      <c r="NLD79" s="80"/>
      <c r="NLE79" s="20"/>
      <c r="NLF79" s="20"/>
      <c r="NLG79" s="20"/>
      <c r="NLH79" s="64"/>
      <c r="NLI79" s="65"/>
      <c r="NLJ79" s="77"/>
      <c r="NLK79" s="66"/>
      <c r="NLL79" s="78"/>
      <c r="NLM79" s="17"/>
      <c r="NLN79" s="60"/>
      <c r="NLO79" s="61"/>
      <c r="NLP79" s="61"/>
      <c r="NLQ79" s="61"/>
      <c r="NLR79" s="6"/>
      <c r="NLS79" s="4"/>
      <c r="NLT79" s="3"/>
      <c r="NLU79" s="4"/>
      <c r="NLV79" s="9"/>
      <c r="NLW79" s="81"/>
      <c r="NLX79" s="4"/>
      <c r="NLY79" s="1"/>
      <c r="NLZ79" s="1"/>
      <c r="NMA79" s="56"/>
      <c r="NMB79" s="79"/>
      <c r="NMC79" s="80"/>
      <c r="NMD79" s="20"/>
      <c r="NME79" s="20"/>
      <c r="NMF79" s="20"/>
      <c r="NMG79" s="64"/>
      <c r="NMH79" s="65"/>
      <c r="NMI79" s="77"/>
      <c r="NMJ79" s="66"/>
      <c r="NMK79" s="78"/>
      <c r="NML79" s="17"/>
      <c r="NMM79" s="60"/>
      <c r="NMN79" s="61"/>
      <c r="NMO79" s="61"/>
      <c r="NMP79" s="61"/>
      <c r="NMQ79" s="6"/>
      <c r="NMR79" s="4"/>
      <c r="NMS79" s="3"/>
      <c r="NMT79" s="4"/>
      <c r="NMU79" s="9"/>
      <c r="NMV79" s="81"/>
      <c r="NMW79" s="4"/>
      <c r="NMX79" s="1"/>
      <c r="NMY79" s="1"/>
      <c r="NMZ79" s="56"/>
      <c r="NNA79" s="79"/>
      <c r="NNB79" s="80"/>
      <c r="NNC79" s="20"/>
      <c r="NND79" s="20"/>
      <c r="NNE79" s="20"/>
      <c r="NNF79" s="64"/>
      <c r="NNG79" s="65"/>
      <c r="NNH79" s="77"/>
      <c r="NNI79" s="66"/>
      <c r="NNJ79" s="78"/>
      <c r="NNK79" s="17"/>
      <c r="NNL79" s="60"/>
      <c r="NNM79" s="61"/>
      <c r="NNN79" s="61"/>
      <c r="NNO79" s="61"/>
      <c r="NNP79" s="6"/>
      <c r="NNQ79" s="4"/>
      <c r="NNR79" s="3"/>
      <c r="NNS79" s="4"/>
      <c r="NNT79" s="9"/>
      <c r="NNU79" s="81"/>
      <c r="NNV79" s="4"/>
      <c r="NNW79" s="1"/>
      <c r="NNX79" s="1"/>
      <c r="NNY79" s="56"/>
      <c r="NNZ79" s="79"/>
      <c r="NOA79" s="80"/>
      <c r="NOB79" s="20"/>
      <c r="NOC79" s="20"/>
      <c r="NOD79" s="20"/>
      <c r="NOE79" s="64"/>
      <c r="NOF79" s="65"/>
      <c r="NOG79" s="77"/>
      <c r="NOH79" s="66"/>
      <c r="NOI79" s="78"/>
      <c r="NOJ79" s="17"/>
      <c r="NOK79" s="60"/>
      <c r="NOL79" s="61"/>
      <c r="NOM79" s="61"/>
      <c r="NON79" s="61"/>
      <c r="NOO79" s="6"/>
      <c r="NOP79" s="4"/>
      <c r="NOQ79" s="3"/>
      <c r="NOR79" s="4"/>
      <c r="NOS79" s="9"/>
      <c r="NOT79" s="81"/>
      <c r="NOU79" s="4"/>
      <c r="NOV79" s="1"/>
      <c r="NOW79" s="1"/>
      <c r="NOX79" s="56"/>
      <c r="NOY79" s="79"/>
      <c r="NOZ79" s="80"/>
      <c r="NPA79" s="20"/>
      <c r="NPB79" s="20"/>
      <c r="NPC79" s="20"/>
      <c r="NPD79" s="64"/>
      <c r="NPE79" s="65"/>
      <c r="NPF79" s="77"/>
      <c r="NPG79" s="66"/>
      <c r="NPH79" s="78"/>
      <c r="NPI79" s="17"/>
      <c r="NPJ79" s="60"/>
      <c r="NPK79" s="61"/>
      <c r="NPL79" s="61"/>
      <c r="NPM79" s="61"/>
      <c r="NPN79" s="6"/>
      <c r="NPO79" s="4"/>
      <c r="NPP79" s="3"/>
      <c r="NPQ79" s="4"/>
      <c r="NPR79" s="9"/>
      <c r="NPS79" s="81"/>
      <c r="NPT79" s="4"/>
      <c r="NPU79" s="1"/>
      <c r="NPV79" s="1"/>
      <c r="NPW79" s="56"/>
      <c r="NPX79" s="79"/>
      <c r="NPY79" s="80"/>
      <c r="NPZ79" s="20"/>
      <c r="NQA79" s="20"/>
      <c r="NQB79" s="20"/>
      <c r="NQC79" s="64"/>
      <c r="NQD79" s="65"/>
      <c r="NQE79" s="77"/>
      <c r="NQF79" s="66"/>
      <c r="NQG79" s="78"/>
      <c r="NQH79" s="17"/>
      <c r="NQI79" s="60"/>
      <c r="NQJ79" s="61"/>
      <c r="NQK79" s="61"/>
      <c r="NQL79" s="61"/>
      <c r="NQM79" s="6"/>
      <c r="NQN79" s="4"/>
      <c r="NQO79" s="3"/>
      <c r="NQP79" s="4"/>
      <c r="NQQ79" s="9"/>
      <c r="NQR79" s="81"/>
      <c r="NQS79" s="4"/>
      <c r="NQT79" s="1"/>
      <c r="NQU79" s="1"/>
      <c r="NQV79" s="56"/>
      <c r="NQW79" s="79"/>
      <c r="NQX79" s="80"/>
      <c r="NQY79" s="20"/>
      <c r="NQZ79" s="20"/>
      <c r="NRA79" s="20"/>
      <c r="NRB79" s="64"/>
      <c r="NRC79" s="65"/>
      <c r="NRD79" s="77"/>
      <c r="NRE79" s="66"/>
      <c r="NRF79" s="78"/>
      <c r="NRG79" s="17"/>
      <c r="NRH79" s="60"/>
      <c r="NRI79" s="61"/>
      <c r="NRJ79" s="61"/>
      <c r="NRK79" s="61"/>
      <c r="NRL79" s="6"/>
      <c r="NRM79" s="4"/>
      <c r="NRN79" s="3"/>
      <c r="NRO79" s="4"/>
      <c r="NRP79" s="9"/>
      <c r="NRQ79" s="81"/>
      <c r="NRR79" s="4"/>
      <c r="NRS79" s="1"/>
      <c r="NRT79" s="1"/>
      <c r="NRU79" s="56"/>
      <c r="NRV79" s="79"/>
      <c r="NRW79" s="80"/>
      <c r="NRX79" s="20"/>
      <c r="NRY79" s="20"/>
      <c r="NRZ79" s="20"/>
      <c r="NSA79" s="64"/>
      <c r="NSB79" s="65"/>
      <c r="NSC79" s="77"/>
      <c r="NSD79" s="66"/>
      <c r="NSE79" s="78"/>
      <c r="NSF79" s="17"/>
      <c r="NSG79" s="60"/>
      <c r="NSH79" s="61"/>
      <c r="NSI79" s="61"/>
      <c r="NSJ79" s="61"/>
      <c r="NSK79" s="6"/>
      <c r="NSL79" s="4"/>
      <c r="NSM79" s="3"/>
      <c r="NSN79" s="4"/>
      <c r="NSO79" s="9"/>
      <c r="NSP79" s="81"/>
      <c r="NSQ79" s="4"/>
      <c r="NSR79" s="1"/>
      <c r="NSS79" s="1"/>
      <c r="NST79" s="56"/>
      <c r="NSU79" s="79"/>
      <c r="NSV79" s="80"/>
      <c r="NSW79" s="20"/>
      <c r="NSX79" s="20"/>
      <c r="NSY79" s="20"/>
      <c r="NSZ79" s="64"/>
      <c r="NTA79" s="65"/>
      <c r="NTB79" s="77"/>
      <c r="NTC79" s="66"/>
      <c r="NTD79" s="78"/>
      <c r="NTE79" s="17"/>
      <c r="NTF79" s="60"/>
      <c r="NTG79" s="61"/>
      <c r="NTH79" s="61"/>
      <c r="NTI79" s="61"/>
      <c r="NTJ79" s="6"/>
      <c r="NTK79" s="4"/>
      <c r="NTL79" s="3"/>
      <c r="NTM79" s="4"/>
      <c r="NTN79" s="9"/>
      <c r="NTO79" s="81"/>
      <c r="NTP79" s="4"/>
      <c r="NTQ79" s="1"/>
      <c r="NTR79" s="1"/>
      <c r="NTS79" s="56"/>
      <c r="NTT79" s="79"/>
      <c r="NTU79" s="80"/>
      <c r="NTV79" s="20"/>
      <c r="NTW79" s="20"/>
      <c r="NTX79" s="20"/>
      <c r="NTY79" s="64"/>
      <c r="NTZ79" s="65"/>
      <c r="NUA79" s="77"/>
      <c r="NUB79" s="66"/>
      <c r="NUC79" s="78"/>
      <c r="NUD79" s="17"/>
      <c r="NUE79" s="60"/>
      <c r="NUF79" s="61"/>
      <c r="NUG79" s="61"/>
      <c r="NUH79" s="61"/>
      <c r="NUI79" s="6"/>
      <c r="NUJ79" s="4"/>
      <c r="NUK79" s="3"/>
      <c r="NUL79" s="4"/>
      <c r="NUM79" s="9"/>
      <c r="NUN79" s="81"/>
      <c r="NUO79" s="4"/>
      <c r="NUP79" s="1"/>
      <c r="NUQ79" s="1"/>
      <c r="NUR79" s="56"/>
      <c r="NUS79" s="79"/>
      <c r="NUT79" s="80"/>
      <c r="NUU79" s="20"/>
      <c r="NUV79" s="20"/>
      <c r="NUW79" s="20"/>
      <c r="NUX79" s="64"/>
      <c r="NUY79" s="65"/>
      <c r="NUZ79" s="77"/>
      <c r="NVA79" s="66"/>
      <c r="NVB79" s="78"/>
      <c r="NVC79" s="17"/>
      <c r="NVD79" s="60"/>
      <c r="NVE79" s="61"/>
      <c r="NVF79" s="61"/>
      <c r="NVG79" s="61"/>
      <c r="NVH79" s="6"/>
      <c r="NVI79" s="4"/>
      <c r="NVJ79" s="3"/>
      <c r="NVK79" s="4"/>
      <c r="NVL79" s="9"/>
      <c r="NVM79" s="81"/>
      <c r="NVN79" s="4"/>
      <c r="NVO79" s="1"/>
      <c r="NVP79" s="1"/>
      <c r="NVQ79" s="56"/>
      <c r="NVR79" s="79"/>
      <c r="NVS79" s="80"/>
      <c r="NVT79" s="20"/>
      <c r="NVU79" s="20"/>
      <c r="NVV79" s="20"/>
      <c r="NVW79" s="64"/>
      <c r="NVX79" s="65"/>
      <c r="NVY79" s="77"/>
      <c r="NVZ79" s="66"/>
      <c r="NWA79" s="78"/>
      <c r="NWB79" s="17"/>
      <c r="NWC79" s="60"/>
      <c r="NWD79" s="61"/>
      <c r="NWE79" s="61"/>
      <c r="NWF79" s="61"/>
      <c r="NWG79" s="6"/>
      <c r="NWH79" s="4"/>
      <c r="NWI79" s="3"/>
      <c r="NWJ79" s="4"/>
      <c r="NWK79" s="9"/>
      <c r="NWL79" s="81"/>
      <c r="NWM79" s="4"/>
      <c r="NWN79" s="1"/>
      <c r="NWO79" s="1"/>
      <c r="NWP79" s="56"/>
      <c r="NWQ79" s="79"/>
      <c r="NWR79" s="80"/>
      <c r="NWS79" s="20"/>
      <c r="NWT79" s="20"/>
      <c r="NWU79" s="20"/>
      <c r="NWV79" s="64"/>
      <c r="NWW79" s="65"/>
      <c r="NWX79" s="77"/>
      <c r="NWY79" s="66"/>
      <c r="NWZ79" s="78"/>
      <c r="NXA79" s="17"/>
      <c r="NXB79" s="60"/>
      <c r="NXC79" s="61"/>
      <c r="NXD79" s="61"/>
      <c r="NXE79" s="61"/>
      <c r="NXF79" s="6"/>
      <c r="NXG79" s="4"/>
      <c r="NXH79" s="3"/>
      <c r="NXI79" s="4"/>
      <c r="NXJ79" s="9"/>
      <c r="NXK79" s="81"/>
      <c r="NXL79" s="4"/>
      <c r="NXM79" s="1"/>
      <c r="NXN79" s="1"/>
      <c r="NXO79" s="56"/>
      <c r="NXP79" s="79"/>
      <c r="NXQ79" s="80"/>
      <c r="NXR79" s="20"/>
      <c r="NXS79" s="20"/>
      <c r="NXT79" s="20"/>
      <c r="NXU79" s="64"/>
      <c r="NXV79" s="65"/>
      <c r="NXW79" s="77"/>
      <c r="NXX79" s="66"/>
      <c r="NXY79" s="78"/>
      <c r="NXZ79" s="17"/>
      <c r="NYA79" s="60"/>
      <c r="NYB79" s="61"/>
      <c r="NYC79" s="61"/>
      <c r="NYD79" s="61"/>
      <c r="NYE79" s="6"/>
      <c r="NYF79" s="4"/>
      <c r="NYG79" s="3"/>
      <c r="NYH79" s="4"/>
      <c r="NYI79" s="9"/>
      <c r="NYJ79" s="81"/>
      <c r="NYK79" s="4"/>
      <c r="NYL79" s="1"/>
      <c r="NYM79" s="1"/>
      <c r="NYN79" s="56"/>
      <c r="NYO79" s="79"/>
      <c r="NYP79" s="80"/>
      <c r="NYQ79" s="20"/>
      <c r="NYR79" s="20"/>
      <c r="NYS79" s="20"/>
      <c r="NYT79" s="64"/>
      <c r="NYU79" s="65"/>
      <c r="NYV79" s="77"/>
      <c r="NYW79" s="66"/>
      <c r="NYX79" s="78"/>
      <c r="NYY79" s="17"/>
      <c r="NYZ79" s="60"/>
      <c r="NZA79" s="61"/>
      <c r="NZB79" s="61"/>
      <c r="NZC79" s="61"/>
      <c r="NZD79" s="6"/>
      <c r="NZE79" s="4"/>
      <c r="NZF79" s="3"/>
      <c r="NZG79" s="4"/>
      <c r="NZH79" s="9"/>
      <c r="NZI79" s="81"/>
      <c r="NZJ79" s="4"/>
      <c r="NZK79" s="1"/>
      <c r="NZL79" s="1"/>
      <c r="NZM79" s="56"/>
      <c r="NZN79" s="79"/>
      <c r="NZO79" s="80"/>
      <c r="NZP79" s="20"/>
      <c r="NZQ79" s="20"/>
      <c r="NZR79" s="20"/>
      <c r="NZS79" s="64"/>
      <c r="NZT79" s="65"/>
      <c r="NZU79" s="77"/>
      <c r="NZV79" s="66"/>
      <c r="NZW79" s="78"/>
      <c r="NZX79" s="17"/>
      <c r="NZY79" s="60"/>
      <c r="NZZ79" s="61"/>
      <c r="OAA79" s="61"/>
      <c r="OAB79" s="61"/>
      <c r="OAC79" s="6"/>
      <c r="OAD79" s="4"/>
      <c r="OAE79" s="3"/>
      <c r="OAF79" s="4"/>
      <c r="OAG79" s="9"/>
      <c r="OAH79" s="81"/>
      <c r="OAI79" s="4"/>
      <c r="OAJ79" s="1"/>
      <c r="OAK79" s="1"/>
      <c r="OAL79" s="56"/>
      <c r="OAM79" s="79"/>
      <c r="OAN79" s="80"/>
      <c r="OAO79" s="20"/>
      <c r="OAP79" s="20"/>
      <c r="OAQ79" s="20"/>
      <c r="OAR79" s="64"/>
      <c r="OAS79" s="65"/>
      <c r="OAT79" s="77"/>
      <c r="OAU79" s="66"/>
      <c r="OAV79" s="78"/>
      <c r="OAW79" s="17"/>
      <c r="OAX79" s="60"/>
      <c r="OAY79" s="61"/>
      <c r="OAZ79" s="61"/>
      <c r="OBA79" s="61"/>
      <c r="OBB79" s="6"/>
      <c r="OBC79" s="4"/>
      <c r="OBD79" s="3"/>
      <c r="OBE79" s="4"/>
      <c r="OBF79" s="9"/>
      <c r="OBG79" s="81"/>
      <c r="OBH79" s="4"/>
      <c r="OBI79" s="1"/>
      <c r="OBJ79" s="1"/>
      <c r="OBK79" s="56"/>
      <c r="OBL79" s="79"/>
      <c r="OBM79" s="80"/>
      <c r="OBN79" s="20"/>
      <c r="OBO79" s="20"/>
      <c r="OBP79" s="20"/>
      <c r="OBQ79" s="64"/>
      <c r="OBR79" s="65"/>
      <c r="OBS79" s="77"/>
      <c r="OBT79" s="66"/>
      <c r="OBU79" s="78"/>
      <c r="OBV79" s="17"/>
      <c r="OBW79" s="60"/>
      <c r="OBX79" s="61"/>
      <c r="OBY79" s="61"/>
      <c r="OBZ79" s="61"/>
      <c r="OCA79" s="6"/>
      <c r="OCB79" s="4"/>
      <c r="OCC79" s="3"/>
      <c r="OCD79" s="4"/>
      <c r="OCE79" s="9"/>
      <c r="OCF79" s="81"/>
      <c r="OCG79" s="4"/>
      <c r="OCH79" s="1"/>
      <c r="OCI79" s="1"/>
      <c r="OCJ79" s="56"/>
      <c r="OCK79" s="79"/>
      <c r="OCL79" s="80"/>
      <c r="OCM79" s="20"/>
      <c r="OCN79" s="20"/>
      <c r="OCO79" s="20"/>
      <c r="OCP79" s="64"/>
      <c r="OCQ79" s="65"/>
      <c r="OCR79" s="77"/>
      <c r="OCS79" s="66"/>
      <c r="OCT79" s="78"/>
      <c r="OCU79" s="17"/>
      <c r="OCV79" s="60"/>
      <c r="OCW79" s="61"/>
      <c r="OCX79" s="61"/>
      <c r="OCY79" s="61"/>
      <c r="OCZ79" s="6"/>
      <c r="ODA79" s="4"/>
      <c r="ODB79" s="3"/>
      <c r="ODC79" s="4"/>
      <c r="ODD79" s="9"/>
      <c r="ODE79" s="81"/>
      <c r="ODF79" s="4"/>
      <c r="ODG79" s="1"/>
      <c r="ODH79" s="1"/>
      <c r="ODI79" s="56"/>
      <c r="ODJ79" s="79"/>
      <c r="ODK79" s="80"/>
      <c r="ODL79" s="20"/>
      <c r="ODM79" s="20"/>
      <c r="ODN79" s="20"/>
      <c r="ODO79" s="64"/>
      <c r="ODP79" s="65"/>
      <c r="ODQ79" s="77"/>
      <c r="ODR79" s="66"/>
      <c r="ODS79" s="78"/>
      <c r="ODT79" s="17"/>
      <c r="ODU79" s="60"/>
      <c r="ODV79" s="61"/>
      <c r="ODW79" s="61"/>
      <c r="ODX79" s="61"/>
      <c r="ODY79" s="6"/>
      <c r="ODZ79" s="4"/>
      <c r="OEA79" s="3"/>
      <c r="OEB79" s="4"/>
      <c r="OEC79" s="9"/>
      <c r="OED79" s="81"/>
      <c r="OEE79" s="4"/>
      <c r="OEF79" s="1"/>
      <c r="OEG79" s="1"/>
      <c r="OEH79" s="56"/>
      <c r="OEI79" s="79"/>
      <c r="OEJ79" s="80"/>
      <c r="OEK79" s="20"/>
      <c r="OEL79" s="20"/>
      <c r="OEM79" s="20"/>
      <c r="OEN79" s="64"/>
      <c r="OEO79" s="65"/>
      <c r="OEP79" s="77"/>
      <c r="OEQ79" s="66"/>
      <c r="OER79" s="78"/>
      <c r="OES79" s="17"/>
      <c r="OET79" s="60"/>
      <c r="OEU79" s="61"/>
      <c r="OEV79" s="61"/>
      <c r="OEW79" s="61"/>
      <c r="OEX79" s="6"/>
      <c r="OEY79" s="4"/>
      <c r="OEZ79" s="3"/>
      <c r="OFA79" s="4"/>
      <c r="OFB79" s="9"/>
      <c r="OFC79" s="81"/>
      <c r="OFD79" s="4"/>
      <c r="OFE79" s="1"/>
      <c r="OFF79" s="1"/>
      <c r="OFG79" s="56"/>
      <c r="OFH79" s="79"/>
      <c r="OFI79" s="80"/>
      <c r="OFJ79" s="20"/>
      <c r="OFK79" s="20"/>
      <c r="OFL79" s="20"/>
      <c r="OFM79" s="64"/>
      <c r="OFN79" s="65"/>
      <c r="OFO79" s="77"/>
      <c r="OFP79" s="66"/>
      <c r="OFQ79" s="78"/>
      <c r="OFR79" s="17"/>
      <c r="OFS79" s="60"/>
      <c r="OFT79" s="61"/>
      <c r="OFU79" s="61"/>
      <c r="OFV79" s="61"/>
      <c r="OFW79" s="6"/>
      <c r="OFX79" s="4"/>
      <c r="OFY79" s="3"/>
      <c r="OFZ79" s="4"/>
      <c r="OGA79" s="9"/>
      <c r="OGB79" s="81"/>
      <c r="OGC79" s="4"/>
      <c r="OGD79" s="1"/>
      <c r="OGE79" s="1"/>
      <c r="OGF79" s="56"/>
      <c r="OGG79" s="79"/>
      <c r="OGH79" s="80"/>
      <c r="OGI79" s="20"/>
      <c r="OGJ79" s="20"/>
      <c r="OGK79" s="20"/>
      <c r="OGL79" s="64"/>
      <c r="OGM79" s="65"/>
      <c r="OGN79" s="77"/>
      <c r="OGO79" s="66"/>
      <c r="OGP79" s="78"/>
      <c r="OGQ79" s="17"/>
      <c r="OGR79" s="60"/>
      <c r="OGS79" s="61"/>
      <c r="OGT79" s="61"/>
      <c r="OGU79" s="61"/>
      <c r="OGV79" s="6"/>
      <c r="OGW79" s="4"/>
      <c r="OGX79" s="3"/>
      <c r="OGY79" s="4"/>
      <c r="OGZ79" s="9"/>
      <c r="OHA79" s="81"/>
      <c r="OHB79" s="4"/>
      <c r="OHC79" s="1"/>
      <c r="OHD79" s="1"/>
      <c r="OHE79" s="56"/>
      <c r="OHF79" s="79"/>
      <c r="OHG79" s="80"/>
      <c r="OHH79" s="20"/>
      <c r="OHI79" s="20"/>
      <c r="OHJ79" s="20"/>
      <c r="OHK79" s="64"/>
      <c r="OHL79" s="65"/>
      <c r="OHM79" s="77"/>
      <c r="OHN79" s="66"/>
      <c r="OHO79" s="78"/>
      <c r="OHP79" s="17"/>
      <c r="OHQ79" s="60"/>
      <c r="OHR79" s="61"/>
      <c r="OHS79" s="61"/>
      <c r="OHT79" s="61"/>
      <c r="OHU79" s="6"/>
      <c r="OHV79" s="4"/>
      <c r="OHW79" s="3"/>
      <c r="OHX79" s="4"/>
      <c r="OHY79" s="9"/>
      <c r="OHZ79" s="81"/>
      <c r="OIA79" s="4"/>
      <c r="OIB79" s="1"/>
      <c r="OIC79" s="1"/>
      <c r="OID79" s="56"/>
      <c r="OIE79" s="79"/>
      <c r="OIF79" s="80"/>
      <c r="OIG79" s="20"/>
      <c r="OIH79" s="20"/>
      <c r="OII79" s="20"/>
      <c r="OIJ79" s="64"/>
      <c r="OIK79" s="65"/>
      <c r="OIL79" s="77"/>
      <c r="OIM79" s="66"/>
      <c r="OIN79" s="78"/>
      <c r="OIO79" s="17"/>
      <c r="OIP79" s="60"/>
      <c r="OIQ79" s="61"/>
      <c r="OIR79" s="61"/>
      <c r="OIS79" s="61"/>
      <c r="OIT79" s="6"/>
      <c r="OIU79" s="4"/>
      <c r="OIV79" s="3"/>
      <c r="OIW79" s="4"/>
      <c r="OIX79" s="9"/>
      <c r="OIY79" s="81"/>
      <c r="OIZ79" s="4"/>
      <c r="OJA79" s="1"/>
      <c r="OJB79" s="1"/>
      <c r="OJC79" s="56"/>
      <c r="OJD79" s="79"/>
      <c r="OJE79" s="80"/>
      <c r="OJF79" s="20"/>
      <c r="OJG79" s="20"/>
      <c r="OJH79" s="20"/>
      <c r="OJI79" s="64"/>
      <c r="OJJ79" s="65"/>
      <c r="OJK79" s="77"/>
      <c r="OJL79" s="66"/>
      <c r="OJM79" s="78"/>
      <c r="OJN79" s="17"/>
      <c r="OJO79" s="60"/>
      <c r="OJP79" s="61"/>
      <c r="OJQ79" s="61"/>
      <c r="OJR79" s="61"/>
      <c r="OJS79" s="6"/>
      <c r="OJT79" s="4"/>
      <c r="OJU79" s="3"/>
      <c r="OJV79" s="4"/>
      <c r="OJW79" s="9"/>
      <c r="OJX79" s="81"/>
      <c r="OJY79" s="4"/>
      <c r="OJZ79" s="1"/>
      <c r="OKA79" s="1"/>
      <c r="OKB79" s="56"/>
      <c r="OKC79" s="79"/>
      <c r="OKD79" s="80"/>
      <c r="OKE79" s="20"/>
      <c r="OKF79" s="20"/>
      <c r="OKG79" s="20"/>
      <c r="OKH79" s="64"/>
      <c r="OKI79" s="65"/>
      <c r="OKJ79" s="77"/>
      <c r="OKK79" s="66"/>
      <c r="OKL79" s="78"/>
      <c r="OKM79" s="17"/>
      <c r="OKN79" s="60"/>
      <c r="OKO79" s="61"/>
      <c r="OKP79" s="61"/>
      <c r="OKQ79" s="61"/>
      <c r="OKR79" s="6"/>
      <c r="OKS79" s="4"/>
      <c r="OKT79" s="3"/>
      <c r="OKU79" s="4"/>
      <c r="OKV79" s="9"/>
      <c r="OKW79" s="81"/>
      <c r="OKX79" s="4"/>
      <c r="OKY79" s="1"/>
      <c r="OKZ79" s="1"/>
      <c r="OLA79" s="56"/>
      <c r="OLB79" s="79"/>
      <c r="OLC79" s="80"/>
      <c r="OLD79" s="20"/>
      <c r="OLE79" s="20"/>
      <c r="OLF79" s="20"/>
      <c r="OLG79" s="64"/>
      <c r="OLH79" s="65"/>
      <c r="OLI79" s="77"/>
      <c r="OLJ79" s="66"/>
      <c r="OLK79" s="78"/>
      <c r="OLL79" s="17"/>
      <c r="OLM79" s="60"/>
      <c r="OLN79" s="61"/>
      <c r="OLO79" s="61"/>
      <c r="OLP79" s="61"/>
      <c r="OLQ79" s="6"/>
      <c r="OLR79" s="4"/>
      <c r="OLS79" s="3"/>
      <c r="OLT79" s="4"/>
      <c r="OLU79" s="9"/>
      <c r="OLV79" s="81"/>
      <c r="OLW79" s="4"/>
      <c r="OLX79" s="1"/>
      <c r="OLY79" s="1"/>
      <c r="OLZ79" s="56"/>
      <c r="OMA79" s="79"/>
      <c r="OMB79" s="80"/>
      <c r="OMC79" s="20"/>
      <c r="OMD79" s="20"/>
      <c r="OME79" s="20"/>
      <c r="OMF79" s="64"/>
      <c r="OMG79" s="65"/>
      <c r="OMH79" s="77"/>
      <c r="OMI79" s="66"/>
      <c r="OMJ79" s="78"/>
      <c r="OMK79" s="17"/>
      <c r="OML79" s="60"/>
      <c r="OMM79" s="61"/>
      <c r="OMN79" s="61"/>
      <c r="OMO79" s="61"/>
      <c r="OMP79" s="6"/>
      <c r="OMQ79" s="4"/>
      <c r="OMR79" s="3"/>
      <c r="OMS79" s="4"/>
      <c r="OMT79" s="9"/>
      <c r="OMU79" s="81"/>
      <c r="OMV79" s="4"/>
      <c r="OMW79" s="1"/>
      <c r="OMX79" s="1"/>
      <c r="OMY79" s="56"/>
      <c r="OMZ79" s="79"/>
      <c r="ONA79" s="80"/>
      <c r="ONB79" s="20"/>
      <c r="ONC79" s="20"/>
      <c r="OND79" s="20"/>
      <c r="ONE79" s="64"/>
      <c r="ONF79" s="65"/>
      <c r="ONG79" s="77"/>
      <c r="ONH79" s="66"/>
      <c r="ONI79" s="78"/>
      <c r="ONJ79" s="17"/>
      <c r="ONK79" s="60"/>
      <c r="ONL79" s="61"/>
      <c r="ONM79" s="61"/>
      <c r="ONN79" s="61"/>
      <c r="ONO79" s="6"/>
      <c r="ONP79" s="4"/>
      <c r="ONQ79" s="3"/>
      <c r="ONR79" s="4"/>
      <c r="ONS79" s="9"/>
      <c r="ONT79" s="81"/>
      <c r="ONU79" s="4"/>
      <c r="ONV79" s="1"/>
      <c r="ONW79" s="1"/>
      <c r="ONX79" s="56"/>
      <c r="ONY79" s="79"/>
      <c r="ONZ79" s="80"/>
      <c r="OOA79" s="20"/>
      <c r="OOB79" s="20"/>
      <c r="OOC79" s="20"/>
      <c r="OOD79" s="64"/>
      <c r="OOE79" s="65"/>
      <c r="OOF79" s="77"/>
      <c r="OOG79" s="66"/>
      <c r="OOH79" s="78"/>
      <c r="OOI79" s="17"/>
      <c r="OOJ79" s="60"/>
      <c r="OOK79" s="61"/>
      <c r="OOL79" s="61"/>
      <c r="OOM79" s="61"/>
      <c r="OON79" s="6"/>
      <c r="OOO79" s="4"/>
      <c r="OOP79" s="3"/>
      <c r="OOQ79" s="4"/>
      <c r="OOR79" s="9"/>
      <c r="OOS79" s="81"/>
      <c r="OOT79" s="4"/>
      <c r="OOU79" s="1"/>
      <c r="OOV79" s="1"/>
      <c r="OOW79" s="56"/>
      <c r="OOX79" s="79"/>
      <c r="OOY79" s="80"/>
      <c r="OOZ79" s="20"/>
      <c r="OPA79" s="20"/>
      <c r="OPB79" s="20"/>
      <c r="OPC79" s="64"/>
      <c r="OPD79" s="65"/>
      <c r="OPE79" s="77"/>
      <c r="OPF79" s="66"/>
      <c r="OPG79" s="78"/>
      <c r="OPH79" s="17"/>
      <c r="OPI79" s="60"/>
      <c r="OPJ79" s="61"/>
      <c r="OPK79" s="61"/>
      <c r="OPL79" s="61"/>
      <c r="OPM79" s="6"/>
      <c r="OPN79" s="4"/>
      <c r="OPO79" s="3"/>
      <c r="OPP79" s="4"/>
      <c r="OPQ79" s="9"/>
      <c r="OPR79" s="81"/>
      <c r="OPS79" s="4"/>
      <c r="OPT79" s="1"/>
      <c r="OPU79" s="1"/>
      <c r="OPV79" s="56"/>
      <c r="OPW79" s="79"/>
      <c r="OPX79" s="80"/>
      <c r="OPY79" s="20"/>
      <c r="OPZ79" s="20"/>
      <c r="OQA79" s="20"/>
      <c r="OQB79" s="64"/>
      <c r="OQC79" s="65"/>
      <c r="OQD79" s="77"/>
      <c r="OQE79" s="66"/>
      <c r="OQF79" s="78"/>
      <c r="OQG79" s="17"/>
      <c r="OQH79" s="60"/>
      <c r="OQI79" s="61"/>
      <c r="OQJ79" s="61"/>
      <c r="OQK79" s="61"/>
      <c r="OQL79" s="6"/>
      <c r="OQM79" s="4"/>
      <c r="OQN79" s="3"/>
      <c r="OQO79" s="4"/>
      <c r="OQP79" s="9"/>
      <c r="OQQ79" s="81"/>
      <c r="OQR79" s="4"/>
      <c r="OQS79" s="1"/>
      <c r="OQT79" s="1"/>
      <c r="OQU79" s="56"/>
      <c r="OQV79" s="79"/>
      <c r="OQW79" s="80"/>
      <c r="OQX79" s="20"/>
      <c r="OQY79" s="20"/>
      <c r="OQZ79" s="20"/>
      <c r="ORA79" s="64"/>
      <c r="ORB79" s="65"/>
      <c r="ORC79" s="77"/>
      <c r="ORD79" s="66"/>
      <c r="ORE79" s="78"/>
      <c r="ORF79" s="17"/>
      <c r="ORG79" s="60"/>
      <c r="ORH79" s="61"/>
      <c r="ORI79" s="61"/>
      <c r="ORJ79" s="61"/>
      <c r="ORK79" s="6"/>
      <c r="ORL79" s="4"/>
      <c r="ORM79" s="3"/>
      <c r="ORN79" s="4"/>
      <c r="ORO79" s="9"/>
      <c r="ORP79" s="81"/>
      <c r="ORQ79" s="4"/>
      <c r="ORR79" s="1"/>
      <c r="ORS79" s="1"/>
      <c r="ORT79" s="56"/>
      <c r="ORU79" s="79"/>
      <c r="ORV79" s="80"/>
      <c r="ORW79" s="20"/>
      <c r="ORX79" s="20"/>
      <c r="ORY79" s="20"/>
      <c r="ORZ79" s="64"/>
      <c r="OSA79" s="65"/>
      <c r="OSB79" s="77"/>
      <c r="OSC79" s="66"/>
      <c r="OSD79" s="78"/>
      <c r="OSE79" s="17"/>
      <c r="OSF79" s="60"/>
      <c r="OSG79" s="61"/>
      <c r="OSH79" s="61"/>
      <c r="OSI79" s="61"/>
      <c r="OSJ79" s="6"/>
      <c r="OSK79" s="4"/>
      <c r="OSL79" s="3"/>
      <c r="OSM79" s="4"/>
      <c r="OSN79" s="9"/>
      <c r="OSO79" s="81"/>
      <c r="OSP79" s="4"/>
      <c r="OSQ79" s="1"/>
      <c r="OSR79" s="1"/>
      <c r="OSS79" s="56"/>
      <c r="OST79" s="79"/>
      <c r="OSU79" s="80"/>
      <c r="OSV79" s="20"/>
      <c r="OSW79" s="20"/>
      <c r="OSX79" s="20"/>
      <c r="OSY79" s="64"/>
      <c r="OSZ79" s="65"/>
      <c r="OTA79" s="77"/>
      <c r="OTB79" s="66"/>
      <c r="OTC79" s="78"/>
      <c r="OTD79" s="17"/>
      <c r="OTE79" s="60"/>
      <c r="OTF79" s="61"/>
      <c r="OTG79" s="61"/>
      <c r="OTH79" s="61"/>
      <c r="OTI79" s="6"/>
      <c r="OTJ79" s="4"/>
      <c r="OTK79" s="3"/>
      <c r="OTL79" s="4"/>
      <c r="OTM79" s="9"/>
      <c r="OTN79" s="81"/>
      <c r="OTO79" s="4"/>
      <c r="OTP79" s="1"/>
      <c r="OTQ79" s="1"/>
      <c r="OTR79" s="56"/>
      <c r="OTS79" s="79"/>
      <c r="OTT79" s="80"/>
      <c r="OTU79" s="20"/>
      <c r="OTV79" s="20"/>
      <c r="OTW79" s="20"/>
      <c r="OTX79" s="64"/>
      <c r="OTY79" s="65"/>
      <c r="OTZ79" s="77"/>
      <c r="OUA79" s="66"/>
      <c r="OUB79" s="78"/>
      <c r="OUC79" s="17"/>
      <c r="OUD79" s="60"/>
      <c r="OUE79" s="61"/>
      <c r="OUF79" s="61"/>
      <c r="OUG79" s="61"/>
      <c r="OUH79" s="6"/>
      <c r="OUI79" s="4"/>
      <c r="OUJ79" s="3"/>
      <c r="OUK79" s="4"/>
      <c r="OUL79" s="9"/>
      <c r="OUM79" s="81"/>
      <c r="OUN79" s="4"/>
      <c r="OUO79" s="1"/>
      <c r="OUP79" s="1"/>
      <c r="OUQ79" s="56"/>
      <c r="OUR79" s="79"/>
      <c r="OUS79" s="80"/>
      <c r="OUT79" s="20"/>
      <c r="OUU79" s="20"/>
      <c r="OUV79" s="20"/>
      <c r="OUW79" s="64"/>
      <c r="OUX79" s="65"/>
      <c r="OUY79" s="77"/>
      <c r="OUZ79" s="66"/>
      <c r="OVA79" s="78"/>
      <c r="OVB79" s="17"/>
      <c r="OVC79" s="60"/>
      <c r="OVD79" s="61"/>
      <c r="OVE79" s="61"/>
      <c r="OVF79" s="61"/>
      <c r="OVG79" s="6"/>
      <c r="OVH79" s="4"/>
      <c r="OVI79" s="3"/>
      <c r="OVJ79" s="4"/>
      <c r="OVK79" s="9"/>
      <c r="OVL79" s="81"/>
      <c r="OVM79" s="4"/>
      <c r="OVN79" s="1"/>
      <c r="OVO79" s="1"/>
      <c r="OVP79" s="56"/>
      <c r="OVQ79" s="79"/>
      <c r="OVR79" s="80"/>
      <c r="OVS79" s="20"/>
      <c r="OVT79" s="20"/>
      <c r="OVU79" s="20"/>
      <c r="OVV79" s="64"/>
      <c r="OVW79" s="65"/>
      <c r="OVX79" s="77"/>
      <c r="OVY79" s="66"/>
      <c r="OVZ79" s="78"/>
      <c r="OWA79" s="17"/>
      <c r="OWB79" s="60"/>
      <c r="OWC79" s="61"/>
      <c r="OWD79" s="61"/>
      <c r="OWE79" s="61"/>
      <c r="OWF79" s="6"/>
      <c r="OWG79" s="4"/>
      <c r="OWH79" s="3"/>
      <c r="OWI79" s="4"/>
      <c r="OWJ79" s="9"/>
      <c r="OWK79" s="81"/>
      <c r="OWL79" s="4"/>
      <c r="OWM79" s="1"/>
      <c r="OWN79" s="1"/>
      <c r="OWO79" s="56"/>
      <c r="OWP79" s="79"/>
      <c r="OWQ79" s="80"/>
      <c r="OWR79" s="20"/>
      <c r="OWS79" s="20"/>
      <c r="OWT79" s="20"/>
      <c r="OWU79" s="64"/>
      <c r="OWV79" s="65"/>
      <c r="OWW79" s="77"/>
      <c r="OWX79" s="66"/>
      <c r="OWY79" s="78"/>
      <c r="OWZ79" s="17"/>
      <c r="OXA79" s="60"/>
      <c r="OXB79" s="61"/>
      <c r="OXC79" s="61"/>
      <c r="OXD79" s="61"/>
      <c r="OXE79" s="6"/>
      <c r="OXF79" s="4"/>
      <c r="OXG79" s="3"/>
      <c r="OXH79" s="4"/>
      <c r="OXI79" s="9"/>
      <c r="OXJ79" s="81"/>
      <c r="OXK79" s="4"/>
      <c r="OXL79" s="1"/>
      <c r="OXM79" s="1"/>
      <c r="OXN79" s="56"/>
      <c r="OXO79" s="79"/>
      <c r="OXP79" s="80"/>
      <c r="OXQ79" s="20"/>
      <c r="OXR79" s="20"/>
      <c r="OXS79" s="20"/>
      <c r="OXT79" s="64"/>
      <c r="OXU79" s="65"/>
      <c r="OXV79" s="77"/>
      <c r="OXW79" s="66"/>
      <c r="OXX79" s="78"/>
      <c r="OXY79" s="17"/>
      <c r="OXZ79" s="60"/>
      <c r="OYA79" s="61"/>
      <c r="OYB79" s="61"/>
      <c r="OYC79" s="61"/>
      <c r="OYD79" s="6"/>
      <c r="OYE79" s="4"/>
      <c r="OYF79" s="3"/>
      <c r="OYG79" s="4"/>
      <c r="OYH79" s="9"/>
      <c r="OYI79" s="81"/>
      <c r="OYJ79" s="4"/>
      <c r="OYK79" s="1"/>
      <c r="OYL79" s="1"/>
      <c r="OYM79" s="56"/>
      <c r="OYN79" s="79"/>
      <c r="OYO79" s="80"/>
      <c r="OYP79" s="20"/>
      <c r="OYQ79" s="20"/>
      <c r="OYR79" s="20"/>
      <c r="OYS79" s="64"/>
      <c r="OYT79" s="65"/>
      <c r="OYU79" s="77"/>
      <c r="OYV79" s="66"/>
      <c r="OYW79" s="78"/>
      <c r="OYX79" s="17"/>
      <c r="OYY79" s="60"/>
      <c r="OYZ79" s="61"/>
      <c r="OZA79" s="61"/>
      <c r="OZB79" s="61"/>
      <c r="OZC79" s="6"/>
      <c r="OZD79" s="4"/>
      <c r="OZE79" s="3"/>
      <c r="OZF79" s="4"/>
      <c r="OZG79" s="9"/>
      <c r="OZH79" s="81"/>
      <c r="OZI79" s="4"/>
      <c r="OZJ79" s="1"/>
      <c r="OZK79" s="1"/>
      <c r="OZL79" s="56"/>
      <c r="OZM79" s="79"/>
      <c r="OZN79" s="80"/>
      <c r="OZO79" s="20"/>
      <c r="OZP79" s="20"/>
      <c r="OZQ79" s="20"/>
      <c r="OZR79" s="64"/>
      <c r="OZS79" s="65"/>
      <c r="OZT79" s="77"/>
      <c r="OZU79" s="66"/>
      <c r="OZV79" s="78"/>
      <c r="OZW79" s="17"/>
      <c r="OZX79" s="60"/>
      <c r="OZY79" s="61"/>
      <c r="OZZ79" s="61"/>
      <c r="PAA79" s="61"/>
      <c r="PAB79" s="6"/>
      <c r="PAC79" s="4"/>
      <c r="PAD79" s="3"/>
      <c r="PAE79" s="4"/>
      <c r="PAF79" s="9"/>
      <c r="PAG79" s="81"/>
      <c r="PAH79" s="4"/>
      <c r="PAI79" s="1"/>
      <c r="PAJ79" s="1"/>
      <c r="PAK79" s="56"/>
      <c r="PAL79" s="79"/>
      <c r="PAM79" s="80"/>
      <c r="PAN79" s="20"/>
      <c r="PAO79" s="20"/>
      <c r="PAP79" s="20"/>
      <c r="PAQ79" s="64"/>
      <c r="PAR79" s="65"/>
      <c r="PAS79" s="77"/>
      <c r="PAT79" s="66"/>
      <c r="PAU79" s="78"/>
      <c r="PAV79" s="17"/>
      <c r="PAW79" s="60"/>
      <c r="PAX79" s="61"/>
      <c r="PAY79" s="61"/>
      <c r="PAZ79" s="61"/>
      <c r="PBA79" s="6"/>
      <c r="PBB79" s="4"/>
      <c r="PBC79" s="3"/>
      <c r="PBD79" s="4"/>
      <c r="PBE79" s="9"/>
      <c r="PBF79" s="81"/>
      <c r="PBG79" s="4"/>
      <c r="PBH79" s="1"/>
      <c r="PBI79" s="1"/>
      <c r="PBJ79" s="56"/>
      <c r="PBK79" s="79"/>
      <c r="PBL79" s="80"/>
      <c r="PBM79" s="20"/>
      <c r="PBN79" s="20"/>
      <c r="PBO79" s="20"/>
      <c r="PBP79" s="64"/>
      <c r="PBQ79" s="65"/>
      <c r="PBR79" s="77"/>
      <c r="PBS79" s="66"/>
      <c r="PBT79" s="78"/>
      <c r="PBU79" s="17"/>
      <c r="PBV79" s="60"/>
      <c r="PBW79" s="61"/>
      <c r="PBX79" s="61"/>
      <c r="PBY79" s="61"/>
      <c r="PBZ79" s="6"/>
      <c r="PCA79" s="4"/>
      <c r="PCB79" s="3"/>
      <c r="PCC79" s="4"/>
      <c r="PCD79" s="9"/>
      <c r="PCE79" s="81"/>
      <c r="PCF79" s="4"/>
      <c r="PCG79" s="1"/>
      <c r="PCH79" s="1"/>
      <c r="PCI79" s="56"/>
      <c r="PCJ79" s="79"/>
      <c r="PCK79" s="80"/>
      <c r="PCL79" s="20"/>
      <c r="PCM79" s="20"/>
      <c r="PCN79" s="20"/>
      <c r="PCO79" s="64"/>
      <c r="PCP79" s="65"/>
      <c r="PCQ79" s="77"/>
      <c r="PCR79" s="66"/>
      <c r="PCS79" s="78"/>
      <c r="PCT79" s="17"/>
      <c r="PCU79" s="60"/>
      <c r="PCV79" s="61"/>
      <c r="PCW79" s="61"/>
      <c r="PCX79" s="61"/>
      <c r="PCY79" s="6"/>
      <c r="PCZ79" s="4"/>
      <c r="PDA79" s="3"/>
      <c r="PDB79" s="4"/>
      <c r="PDC79" s="9"/>
      <c r="PDD79" s="81"/>
      <c r="PDE79" s="4"/>
      <c r="PDF79" s="1"/>
      <c r="PDG79" s="1"/>
      <c r="PDH79" s="56"/>
      <c r="PDI79" s="79"/>
      <c r="PDJ79" s="80"/>
      <c r="PDK79" s="20"/>
      <c r="PDL79" s="20"/>
      <c r="PDM79" s="20"/>
      <c r="PDN79" s="64"/>
      <c r="PDO79" s="65"/>
      <c r="PDP79" s="77"/>
      <c r="PDQ79" s="66"/>
      <c r="PDR79" s="78"/>
      <c r="PDS79" s="17"/>
      <c r="PDT79" s="60"/>
      <c r="PDU79" s="61"/>
      <c r="PDV79" s="61"/>
      <c r="PDW79" s="61"/>
      <c r="PDX79" s="6"/>
      <c r="PDY79" s="4"/>
      <c r="PDZ79" s="3"/>
      <c r="PEA79" s="4"/>
      <c r="PEB79" s="9"/>
      <c r="PEC79" s="81"/>
      <c r="PED79" s="4"/>
      <c r="PEE79" s="1"/>
      <c r="PEF79" s="1"/>
      <c r="PEG79" s="56"/>
      <c r="PEH79" s="79"/>
      <c r="PEI79" s="80"/>
      <c r="PEJ79" s="20"/>
      <c r="PEK79" s="20"/>
      <c r="PEL79" s="20"/>
      <c r="PEM79" s="64"/>
      <c r="PEN79" s="65"/>
      <c r="PEO79" s="77"/>
      <c r="PEP79" s="66"/>
      <c r="PEQ79" s="78"/>
      <c r="PER79" s="17"/>
      <c r="PES79" s="60"/>
      <c r="PET79" s="61"/>
      <c r="PEU79" s="61"/>
      <c r="PEV79" s="61"/>
      <c r="PEW79" s="6"/>
      <c r="PEX79" s="4"/>
      <c r="PEY79" s="3"/>
      <c r="PEZ79" s="4"/>
      <c r="PFA79" s="9"/>
      <c r="PFB79" s="81"/>
      <c r="PFC79" s="4"/>
      <c r="PFD79" s="1"/>
      <c r="PFE79" s="1"/>
      <c r="PFF79" s="56"/>
      <c r="PFG79" s="79"/>
      <c r="PFH79" s="80"/>
      <c r="PFI79" s="20"/>
      <c r="PFJ79" s="20"/>
      <c r="PFK79" s="20"/>
      <c r="PFL79" s="64"/>
      <c r="PFM79" s="65"/>
      <c r="PFN79" s="77"/>
      <c r="PFO79" s="66"/>
      <c r="PFP79" s="78"/>
      <c r="PFQ79" s="17"/>
      <c r="PFR79" s="60"/>
      <c r="PFS79" s="61"/>
      <c r="PFT79" s="61"/>
      <c r="PFU79" s="61"/>
      <c r="PFV79" s="6"/>
      <c r="PFW79" s="4"/>
      <c r="PFX79" s="3"/>
      <c r="PFY79" s="4"/>
      <c r="PFZ79" s="9"/>
      <c r="PGA79" s="81"/>
      <c r="PGB79" s="4"/>
      <c r="PGC79" s="1"/>
      <c r="PGD79" s="1"/>
      <c r="PGE79" s="56"/>
      <c r="PGF79" s="79"/>
      <c r="PGG79" s="80"/>
      <c r="PGH79" s="20"/>
      <c r="PGI79" s="20"/>
      <c r="PGJ79" s="20"/>
      <c r="PGK79" s="64"/>
      <c r="PGL79" s="65"/>
      <c r="PGM79" s="77"/>
      <c r="PGN79" s="66"/>
      <c r="PGO79" s="78"/>
      <c r="PGP79" s="17"/>
      <c r="PGQ79" s="60"/>
      <c r="PGR79" s="61"/>
      <c r="PGS79" s="61"/>
      <c r="PGT79" s="61"/>
      <c r="PGU79" s="6"/>
      <c r="PGV79" s="4"/>
      <c r="PGW79" s="3"/>
      <c r="PGX79" s="4"/>
      <c r="PGY79" s="9"/>
      <c r="PGZ79" s="81"/>
      <c r="PHA79" s="4"/>
      <c r="PHB79" s="1"/>
      <c r="PHC79" s="1"/>
      <c r="PHD79" s="56"/>
      <c r="PHE79" s="79"/>
      <c r="PHF79" s="80"/>
      <c r="PHG79" s="20"/>
      <c r="PHH79" s="20"/>
      <c r="PHI79" s="20"/>
      <c r="PHJ79" s="64"/>
      <c r="PHK79" s="65"/>
      <c r="PHL79" s="77"/>
      <c r="PHM79" s="66"/>
      <c r="PHN79" s="78"/>
      <c r="PHO79" s="17"/>
      <c r="PHP79" s="60"/>
      <c r="PHQ79" s="61"/>
      <c r="PHR79" s="61"/>
      <c r="PHS79" s="61"/>
      <c r="PHT79" s="6"/>
      <c r="PHU79" s="4"/>
      <c r="PHV79" s="3"/>
      <c r="PHW79" s="4"/>
      <c r="PHX79" s="9"/>
      <c r="PHY79" s="81"/>
      <c r="PHZ79" s="4"/>
      <c r="PIA79" s="1"/>
      <c r="PIB79" s="1"/>
      <c r="PIC79" s="56"/>
      <c r="PID79" s="79"/>
      <c r="PIE79" s="80"/>
      <c r="PIF79" s="20"/>
      <c r="PIG79" s="20"/>
      <c r="PIH79" s="20"/>
      <c r="PII79" s="64"/>
      <c r="PIJ79" s="65"/>
      <c r="PIK79" s="77"/>
      <c r="PIL79" s="66"/>
      <c r="PIM79" s="78"/>
      <c r="PIN79" s="17"/>
      <c r="PIO79" s="60"/>
      <c r="PIP79" s="61"/>
      <c r="PIQ79" s="61"/>
      <c r="PIR79" s="61"/>
      <c r="PIS79" s="6"/>
      <c r="PIT79" s="4"/>
      <c r="PIU79" s="3"/>
      <c r="PIV79" s="4"/>
      <c r="PIW79" s="9"/>
      <c r="PIX79" s="81"/>
      <c r="PIY79" s="4"/>
      <c r="PIZ79" s="1"/>
      <c r="PJA79" s="1"/>
      <c r="PJB79" s="56"/>
      <c r="PJC79" s="79"/>
      <c r="PJD79" s="80"/>
      <c r="PJE79" s="20"/>
      <c r="PJF79" s="20"/>
      <c r="PJG79" s="20"/>
      <c r="PJH79" s="64"/>
      <c r="PJI79" s="65"/>
      <c r="PJJ79" s="77"/>
      <c r="PJK79" s="66"/>
      <c r="PJL79" s="78"/>
      <c r="PJM79" s="17"/>
      <c r="PJN79" s="60"/>
      <c r="PJO79" s="61"/>
      <c r="PJP79" s="61"/>
      <c r="PJQ79" s="61"/>
      <c r="PJR79" s="6"/>
      <c r="PJS79" s="4"/>
      <c r="PJT79" s="3"/>
      <c r="PJU79" s="4"/>
      <c r="PJV79" s="9"/>
      <c r="PJW79" s="81"/>
      <c r="PJX79" s="4"/>
      <c r="PJY79" s="1"/>
      <c r="PJZ79" s="1"/>
      <c r="PKA79" s="56"/>
      <c r="PKB79" s="79"/>
      <c r="PKC79" s="80"/>
      <c r="PKD79" s="20"/>
      <c r="PKE79" s="20"/>
      <c r="PKF79" s="20"/>
      <c r="PKG79" s="64"/>
      <c r="PKH79" s="65"/>
      <c r="PKI79" s="77"/>
      <c r="PKJ79" s="66"/>
      <c r="PKK79" s="78"/>
      <c r="PKL79" s="17"/>
      <c r="PKM79" s="60"/>
      <c r="PKN79" s="61"/>
      <c r="PKO79" s="61"/>
      <c r="PKP79" s="61"/>
      <c r="PKQ79" s="6"/>
      <c r="PKR79" s="4"/>
      <c r="PKS79" s="3"/>
      <c r="PKT79" s="4"/>
      <c r="PKU79" s="9"/>
      <c r="PKV79" s="81"/>
      <c r="PKW79" s="4"/>
      <c r="PKX79" s="1"/>
      <c r="PKY79" s="1"/>
      <c r="PKZ79" s="56"/>
      <c r="PLA79" s="79"/>
      <c r="PLB79" s="80"/>
      <c r="PLC79" s="20"/>
      <c r="PLD79" s="20"/>
      <c r="PLE79" s="20"/>
      <c r="PLF79" s="64"/>
      <c r="PLG79" s="65"/>
      <c r="PLH79" s="77"/>
      <c r="PLI79" s="66"/>
      <c r="PLJ79" s="78"/>
      <c r="PLK79" s="17"/>
      <c r="PLL79" s="60"/>
      <c r="PLM79" s="61"/>
      <c r="PLN79" s="61"/>
      <c r="PLO79" s="61"/>
      <c r="PLP79" s="6"/>
      <c r="PLQ79" s="4"/>
      <c r="PLR79" s="3"/>
      <c r="PLS79" s="4"/>
      <c r="PLT79" s="9"/>
      <c r="PLU79" s="81"/>
      <c r="PLV79" s="4"/>
      <c r="PLW79" s="1"/>
      <c r="PLX79" s="1"/>
      <c r="PLY79" s="56"/>
      <c r="PLZ79" s="79"/>
      <c r="PMA79" s="80"/>
      <c r="PMB79" s="20"/>
      <c r="PMC79" s="20"/>
      <c r="PMD79" s="20"/>
      <c r="PME79" s="64"/>
      <c r="PMF79" s="65"/>
      <c r="PMG79" s="77"/>
      <c r="PMH79" s="66"/>
      <c r="PMI79" s="78"/>
      <c r="PMJ79" s="17"/>
      <c r="PMK79" s="60"/>
      <c r="PML79" s="61"/>
      <c r="PMM79" s="61"/>
      <c r="PMN79" s="61"/>
      <c r="PMO79" s="6"/>
      <c r="PMP79" s="4"/>
      <c r="PMQ79" s="3"/>
      <c r="PMR79" s="4"/>
      <c r="PMS79" s="9"/>
      <c r="PMT79" s="81"/>
      <c r="PMU79" s="4"/>
      <c r="PMV79" s="1"/>
      <c r="PMW79" s="1"/>
      <c r="PMX79" s="56"/>
      <c r="PMY79" s="79"/>
      <c r="PMZ79" s="80"/>
      <c r="PNA79" s="20"/>
      <c r="PNB79" s="20"/>
      <c r="PNC79" s="20"/>
      <c r="PND79" s="64"/>
      <c r="PNE79" s="65"/>
      <c r="PNF79" s="77"/>
      <c r="PNG79" s="66"/>
      <c r="PNH79" s="78"/>
      <c r="PNI79" s="17"/>
      <c r="PNJ79" s="60"/>
      <c r="PNK79" s="61"/>
      <c r="PNL79" s="61"/>
      <c r="PNM79" s="61"/>
      <c r="PNN79" s="6"/>
      <c r="PNO79" s="4"/>
      <c r="PNP79" s="3"/>
      <c r="PNQ79" s="4"/>
      <c r="PNR79" s="9"/>
      <c r="PNS79" s="81"/>
      <c r="PNT79" s="4"/>
      <c r="PNU79" s="1"/>
      <c r="PNV79" s="1"/>
      <c r="PNW79" s="56"/>
      <c r="PNX79" s="79"/>
      <c r="PNY79" s="80"/>
      <c r="PNZ79" s="20"/>
      <c r="POA79" s="20"/>
      <c r="POB79" s="20"/>
      <c r="POC79" s="64"/>
      <c r="POD79" s="65"/>
      <c r="POE79" s="77"/>
      <c r="POF79" s="66"/>
      <c r="POG79" s="78"/>
      <c r="POH79" s="17"/>
      <c r="POI79" s="60"/>
      <c r="POJ79" s="61"/>
      <c r="POK79" s="61"/>
      <c r="POL79" s="61"/>
      <c r="POM79" s="6"/>
      <c r="PON79" s="4"/>
      <c r="POO79" s="3"/>
      <c r="POP79" s="4"/>
      <c r="POQ79" s="9"/>
      <c r="POR79" s="81"/>
      <c r="POS79" s="4"/>
      <c r="POT79" s="1"/>
      <c r="POU79" s="1"/>
      <c r="POV79" s="56"/>
      <c r="POW79" s="79"/>
      <c r="POX79" s="80"/>
      <c r="POY79" s="20"/>
      <c r="POZ79" s="20"/>
      <c r="PPA79" s="20"/>
      <c r="PPB79" s="64"/>
      <c r="PPC79" s="65"/>
      <c r="PPD79" s="77"/>
      <c r="PPE79" s="66"/>
      <c r="PPF79" s="78"/>
      <c r="PPG79" s="17"/>
      <c r="PPH79" s="60"/>
      <c r="PPI79" s="61"/>
      <c r="PPJ79" s="61"/>
      <c r="PPK79" s="61"/>
      <c r="PPL79" s="6"/>
      <c r="PPM79" s="4"/>
      <c r="PPN79" s="3"/>
      <c r="PPO79" s="4"/>
      <c r="PPP79" s="9"/>
      <c r="PPQ79" s="81"/>
      <c r="PPR79" s="4"/>
      <c r="PPS79" s="1"/>
      <c r="PPT79" s="1"/>
      <c r="PPU79" s="56"/>
      <c r="PPV79" s="79"/>
      <c r="PPW79" s="80"/>
      <c r="PPX79" s="20"/>
      <c r="PPY79" s="20"/>
      <c r="PPZ79" s="20"/>
      <c r="PQA79" s="64"/>
      <c r="PQB79" s="65"/>
      <c r="PQC79" s="77"/>
      <c r="PQD79" s="66"/>
      <c r="PQE79" s="78"/>
      <c r="PQF79" s="17"/>
      <c r="PQG79" s="60"/>
      <c r="PQH79" s="61"/>
      <c r="PQI79" s="61"/>
      <c r="PQJ79" s="61"/>
      <c r="PQK79" s="6"/>
      <c r="PQL79" s="4"/>
      <c r="PQM79" s="3"/>
      <c r="PQN79" s="4"/>
      <c r="PQO79" s="9"/>
      <c r="PQP79" s="81"/>
      <c r="PQQ79" s="4"/>
      <c r="PQR79" s="1"/>
      <c r="PQS79" s="1"/>
      <c r="PQT79" s="56"/>
      <c r="PQU79" s="79"/>
      <c r="PQV79" s="80"/>
      <c r="PQW79" s="20"/>
      <c r="PQX79" s="20"/>
      <c r="PQY79" s="20"/>
      <c r="PQZ79" s="64"/>
      <c r="PRA79" s="65"/>
      <c r="PRB79" s="77"/>
      <c r="PRC79" s="66"/>
      <c r="PRD79" s="78"/>
      <c r="PRE79" s="17"/>
      <c r="PRF79" s="60"/>
      <c r="PRG79" s="61"/>
      <c r="PRH79" s="61"/>
      <c r="PRI79" s="61"/>
      <c r="PRJ79" s="6"/>
      <c r="PRK79" s="4"/>
      <c r="PRL79" s="3"/>
      <c r="PRM79" s="4"/>
      <c r="PRN79" s="9"/>
      <c r="PRO79" s="81"/>
      <c r="PRP79" s="4"/>
      <c r="PRQ79" s="1"/>
      <c r="PRR79" s="1"/>
      <c r="PRS79" s="56"/>
      <c r="PRT79" s="79"/>
      <c r="PRU79" s="80"/>
      <c r="PRV79" s="20"/>
      <c r="PRW79" s="20"/>
      <c r="PRX79" s="20"/>
      <c r="PRY79" s="64"/>
      <c r="PRZ79" s="65"/>
      <c r="PSA79" s="77"/>
      <c r="PSB79" s="66"/>
      <c r="PSC79" s="78"/>
      <c r="PSD79" s="17"/>
      <c r="PSE79" s="60"/>
      <c r="PSF79" s="61"/>
      <c r="PSG79" s="61"/>
      <c r="PSH79" s="61"/>
      <c r="PSI79" s="6"/>
      <c r="PSJ79" s="4"/>
      <c r="PSK79" s="3"/>
      <c r="PSL79" s="4"/>
      <c r="PSM79" s="9"/>
      <c r="PSN79" s="81"/>
      <c r="PSO79" s="4"/>
      <c r="PSP79" s="1"/>
      <c r="PSQ79" s="1"/>
      <c r="PSR79" s="56"/>
      <c r="PSS79" s="79"/>
      <c r="PST79" s="80"/>
      <c r="PSU79" s="20"/>
      <c r="PSV79" s="20"/>
      <c r="PSW79" s="20"/>
      <c r="PSX79" s="64"/>
      <c r="PSY79" s="65"/>
      <c r="PSZ79" s="77"/>
      <c r="PTA79" s="66"/>
      <c r="PTB79" s="78"/>
      <c r="PTC79" s="17"/>
      <c r="PTD79" s="60"/>
      <c r="PTE79" s="61"/>
      <c r="PTF79" s="61"/>
      <c r="PTG79" s="61"/>
      <c r="PTH79" s="6"/>
      <c r="PTI79" s="4"/>
      <c r="PTJ79" s="3"/>
      <c r="PTK79" s="4"/>
      <c r="PTL79" s="9"/>
      <c r="PTM79" s="81"/>
      <c r="PTN79" s="4"/>
      <c r="PTO79" s="1"/>
      <c r="PTP79" s="1"/>
      <c r="PTQ79" s="56"/>
      <c r="PTR79" s="79"/>
      <c r="PTS79" s="80"/>
      <c r="PTT79" s="20"/>
      <c r="PTU79" s="20"/>
      <c r="PTV79" s="20"/>
      <c r="PTW79" s="64"/>
      <c r="PTX79" s="65"/>
      <c r="PTY79" s="77"/>
      <c r="PTZ79" s="66"/>
      <c r="PUA79" s="78"/>
      <c r="PUB79" s="17"/>
      <c r="PUC79" s="60"/>
      <c r="PUD79" s="61"/>
      <c r="PUE79" s="61"/>
      <c r="PUF79" s="61"/>
      <c r="PUG79" s="6"/>
      <c r="PUH79" s="4"/>
      <c r="PUI79" s="3"/>
      <c r="PUJ79" s="4"/>
      <c r="PUK79" s="9"/>
      <c r="PUL79" s="81"/>
      <c r="PUM79" s="4"/>
      <c r="PUN79" s="1"/>
      <c r="PUO79" s="1"/>
      <c r="PUP79" s="56"/>
      <c r="PUQ79" s="79"/>
      <c r="PUR79" s="80"/>
      <c r="PUS79" s="20"/>
      <c r="PUT79" s="20"/>
      <c r="PUU79" s="20"/>
      <c r="PUV79" s="64"/>
      <c r="PUW79" s="65"/>
      <c r="PUX79" s="77"/>
      <c r="PUY79" s="66"/>
      <c r="PUZ79" s="78"/>
      <c r="PVA79" s="17"/>
      <c r="PVB79" s="60"/>
      <c r="PVC79" s="61"/>
      <c r="PVD79" s="61"/>
      <c r="PVE79" s="61"/>
      <c r="PVF79" s="6"/>
      <c r="PVG79" s="4"/>
      <c r="PVH79" s="3"/>
      <c r="PVI79" s="4"/>
      <c r="PVJ79" s="9"/>
      <c r="PVK79" s="81"/>
      <c r="PVL79" s="4"/>
      <c r="PVM79" s="1"/>
      <c r="PVN79" s="1"/>
      <c r="PVO79" s="56"/>
      <c r="PVP79" s="79"/>
      <c r="PVQ79" s="80"/>
      <c r="PVR79" s="20"/>
      <c r="PVS79" s="20"/>
      <c r="PVT79" s="20"/>
      <c r="PVU79" s="64"/>
      <c r="PVV79" s="65"/>
      <c r="PVW79" s="77"/>
      <c r="PVX79" s="66"/>
      <c r="PVY79" s="78"/>
      <c r="PVZ79" s="17"/>
      <c r="PWA79" s="60"/>
      <c r="PWB79" s="61"/>
      <c r="PWC79" s="61"/>
      <c r="PWD79" s="61"/>
      <c r="PWE79" s="6"/>
      <c r="PWF79" s="4"/>
      <c r="PWG79" s="3"/>
      <c r="PWH79" s="4"/>
      <c r="PWI79" s="9"/>
      <c r="PWJ79" s="81"/>
      <c r="PWK79" s="4"/>
      <c r="PWL79" s="1"/>
      <c r="PWM79" s="1"/>
      <c r="PWN79" s="56"/>
      <c r="PWO79" s="79"/>
      <c r="PWP79" s="80"/>
      <c r="PWQ79" s="20"/>
      <c r="PWR79" s="20"/>
      <c r="PWS79" s="20"/>
      <c r="PWT79" s="64"/>
      <c r="PWU79" s="65"/>
      <c r="PWV79" s="77"/>
      <c r="PWW79" s="66"/>
      <c r="PWX79" s="78"/>
      <c r="PWY79" s="17"/>
      <c r="PWZ79" s="60"/>
      <c r="PXA79" s="61"/>
      <c r="PXB79" s="61"/>
      <c r="PXC79" s="61"/>
      <c r="PXD79" s="6"/>
      <c r="PXE79" s="4"/>
      <c r="PXF79" s="3"/>
      <c r="PXG79" s="4"/>
      <c r="PXH79" s="9"/>
      <c r="PXI79" s="81"/>
      <c r="PXJ79" s="4"/>
      <c r="PXK79" s="1"/>
      <c r="PXL79" s="1"/>
      <c r="PXM79" s="56"/>
      <c r="PXN79" s="79"/>
      <c r="PXO79" s="80"/>
      <c r="PXP79" s="20"/>
      <c r="PXQ79" s="20"/>
      <c r="PXR79" s="20"/>
      <c r="PXS79" s="64"/>
      <c r="PXT79" s="65"/>
      <c r="PXU79" s="77"/>
      <c r="PXV79" s="66"/>
      <c r="PXW79" s="78"/>
      <c r="PXX79" s="17"/>
      <c r="PXY79" s="60"/>
      <c r="PXZ79" s="61"/>
      <c r="PYA79" s="61"/>
      <c r="PYB79" s="61"/>
      <c r="PYC79" s="6"/>
      <c r="PYD79" s="4"/>
      <c r="PYE79" s="3"/>
      <c r="PYF79" s="4"/>
      <c r="PYG79" s="9"/>
      <c r="PYH79" s="81"/>
      <c r="PYI79" s="4"/>
      <c r="PYJ79" s="1"/>
      <c r="PYK79" s="1"/>
      <c r="PYL79" s="56"/>
      <c r="PYM79" s="79"/>
      <c r="PYN79" s="80"/>
      <c r="PYO79" s="20"/>
      <c r="PYP79" s="20"/>
      <c r="PYQ79" s="20"/>
      <c r="PYR79" s="64"/>
      <c r="PYS79" s="65"/>
      <c r="PYT79" s="77"/>
      <c r="PYU79" s="66"/>
      <c r="PYV79" s="78"/>
      <c r="PYW79" s="17"/>
      <c r="PYX79" s="60"/>
      <c r="PYY79" s="61"/>
      <c r="PYZ79" s="61"/>
      <c r="PZA79" s="61"/>
      <c r="PZB79" s="6"/>
      <c r="PZC79" s="4"/>
      <c r="PZD79" s="3"/>
      <c r="PZE79" s="4"/>
      <c r="PZF79" s="9"/>
      <c r="PZG79" s="81"/>
      <c r="PZH79" s="4"/>
      <c r="PZI79" s="1"/>
      <c r="PZJ79" s="1"/>
      <c r="PZK79" s="56"/>
      <c r="PZL79" s="79"/>
      <c r="PZM79" s="80"/>
      <c r="PZN79" s="20"/>
      <c r="PZO79" s="20"/>
      <c r="PZP79" s="20"/>
      <c r="PZQ79" s="64"/>
      <c r="PZR79" s="65"/>
      <c r="PZS79" s="77"/>
      <c r="PZT79" s="66"/>
      <c r="PZU79" s="78"/>
      <c r="PZV79" s="17"/>
      <c r="PZW79" s="60"/>
      <c r="PZX79" s="61"/>
      <c r="PZY79" s="61"/>
      <c r="PZZ79" s="61"/>
      <c r="QAA79" s="6"/>
      <c r="QAB79" s="4"/>
      <c r="QAC79" s="3"/>
      <c r="QAD79" s="4"/>
      <c r="QAE79" s="9"/>
      <c r="QAF79" s="81"/>
      <c r="QAG79" s="4"/>
      <c r="QAH79" s="1"/>
      <c r="QAI79" s="1"/>
      <c r="QAJ79" s="56"/>
      <c r="QAK79" s="79"/>
      <c r="QAL79" s="80"/>
      <c r="QAM79" s="20"/>
      <c r="QAN79" s="20"/>
      <c r="QAO79" s="20"/>
      <c r="QAP79" s="64"/>
      <c r="QAQ79" s="65"/>
      <c r="QAR79" s="77"/>
      <c r="QAS79" s="66"/>
      <c r="QAT79" s="78"/>
      <c r="QAU79" s="17"/>
      <c r="QAV79" s="60"/>
      <c r="QAW79" s="61"/>
      <c r="QAX79" s="61"/>
      <c r="QAY79" s="61"/>
      <c r="QAZ79" s="6"/>
      <c r="QBA79" s="4"/>
      <c r="QBB79" s="3"/>
      <c r="QBC79" s="4"/>
      <c r="QBD79" s="9"/>
      <c r="QBE79" s="81"/>
      <c r="QBF79" s="4"/>
      <c r="QBG79" s="1"/>
      <c r="QBH79" s="1"/>
      <c r="QBI79" s="56"/>
      <c r="QBJ79" s="79"/>
      <c r="QBK79" s="80"/>
      <c r="QBL79" s="20"/>
      <c r="QBM79" s="20"/>
      <c r="QBN79" s="20"/>
      <c r="QBO79" s="64"/>
      <c r="QBP79" s="65"/>
      <c r="QBQ79" s="77"/>
      <c r="QBR79" s="66"/>
      <c r="QBS79" s="78"/>
      <c r="QBT79" s="17"/>
      <c r="QBU79" s="60"/>
      <c r="QBV79" s="61"/>
      <c r="QBW79" s="61"/>
      <c r="QBX79" s="61"/>
      <c r="QBY79" s="6"/>
      <c r="QBZ79" s="4"/>
      <c r="QCA79" s="3"/>
      <c r="QCB79" s="4"/>
      <c r="QCC79" s="9"/>
      <c r="QCD79" s="81"/>
      <c r="QCE79" s="4"/>
      <c r="QCF79" s="1"/>
      <c r="QCG79" s="1"/>
      <c r="QCH79" s="56"/>
      <c r="QCI79" s="79"/>
      <c r="QCJ79" s="80"/>
      <c r="QCK79" s="20"/>
      <c r="QCL79" s="20"/>
      <c r="QCM79" s="20"/>
      <c r="QCN79" s="64"/>
      <c r="QCO79" s="65"/>
      <c r="QCP79" s="77"/>
      <c r="QCQ79" s="66"/>
      <c r="QCR79" s="78"/>
      <c r="QCS79" s="17"/>
      <c r="QCT79" s="60"/>
      <c r="QCU79" s="61"/>
      <c r="QCV79" s="61"/>
      <c r="QCW79" s="61"/>
      <c r="QCX79" s="6"/>
      <c r="QCY79" s="4"/>
      <c r="QCZ79" s="3"/>
      <c r="QDA79" s="4"/>
      <c r="QDB79" s="9"/>
      <c r="QDC79" s="81"/>
      <c r="QDD79" s="4"/>
      <c r="QDE79" s="1"/>
      <c r="QDF79" s="1"/>
      <c r="QDG79" s="56"/>
      <c r="QDH79" s="79"/>
      <c r="QDI79" s="80"/>
      <c r="QDJ79" s="20"/>
      <c r="QDK79" s="20"/>
      <c r="QDL79" s="20"/>
      <c r="QDM79" s="64"/>
      <c r="QDN79" s="65"/>
      <c r="QDO79" s="77"/>
      <c r="QDP79" s="66"/>
      <c r="QDQ79" s="78"/>
      <c r="QDR79" s="17"/>
      <c r="QDS79" s="60"/>
      <c r="QDT79" s="61"/>
      <c r="QDU79" s="61"/>
      <c r="QDV79" s="61"/>
      <c r="QDW79" s="6"/>
      <c r="QDX79" s="4"/>
      <c r="QDY79" s="3"/>
      <c r="QDZ79" s="4"/>
      <c r="QEA79" s="9"/>
      <c r="QEB79" s="81"/>
      <c r="QEC79" s="4"/>
      <c r="QED79" s="1"/>
      <c r="QEE79" s="1"/>
      <c r="QEF79" s="56"/>
      <c r="QEG79" s="79"/>
      <c r="QEH79" s="80"/>
      <c r="QEI79" s="20"/>
      <c r="QEJ79" s="20"/>
      <c r="QEK79" s="20"/>
      <c r="QEL79" s="64"/>
      <c r="QEM79" s="65"/>
      <c r="QEN79" s="77"/>
      <c r="QEO79" s="66"/>
      <c r="QEP79" s="78"/>
      <c r="QEQ79" s="17"/>
      <c r="QER79" s="60"/>
      <c r="QES79" s="61"/>
      <c r="QET79" s="61"/>
      <c r="QEU79" s="61"/>
      <c r="QEV79" s="6"/>
      <c r="QEW79" s="4"/>
      <c r="QEX79" s="3"/>
      <c r="QEY79" s="4"/>
      <c r="QEZ79" s="9"/>
      <c r="QFA79" s="81"/>
      <c r="QFB79" s="4"/>
      <c r="QFC79" s="1"/>
      <c r="QFD79" s="1"/>
      <c r="QFE79" s="56"/>
      <c r="QFF79" s="79"/>
      <c r="QFG79" s="80"/>
      <c r="QFH79" s="20"/>
      <c r="QFI79" s="20"/>
      <c r="QFJ79" s="20"/>
      <c r="QFK79" s="64"/>
      <c r="QFL79" s="65"/>
      <c r="QFM79" s="77"/>
      <c r="QFN79" s="66"/>
      <c r="QFO79" s="78"/>
      <c r="QFP79" s="17"/>
      <c r="QFQ79" s="60"/>
      <c r="QFR79" s="61"/>
      <c r="QFS79" s="61"/>
      <c r="QFT79" s="61"/>
      <c r="QFU79" s="6"/>
      <c r="QFV79" s="4"/>
      <c r="QFW79" s="3"/>
      <c r="QFX79" s="4"/>
      <c r="QFY79" s="9"/>
      <c r="QFZ79" s="81"/>
      <c r="QGA79" s="4"/>
      <c r="QGB79" s="1"/>
      <c r="QGC79" s="1"/>
      <c r="QGD79" s="56"/>
      <c r="QGE79" s="79"/>
      <c r="QGF79" s="80"/>
      <c r="QGG79" s="20"/>
      <c r="QGH79" s="20"/>
      <c r="QGI79" s="20"/>
      <c r="QGJ79" s="64"/>
      <c r="QGK79" s="65"/>
      <c r="QGL79" s="77"/>
      <c r="QGM79" s="66"/>
      <c r="QGN79" s="78"/>
      <c r="QGO79" s="17"/>
      <c r="QGP79" s="60"/>
      <c r="QGQ79" s="61"/>
      <c r="QGR79" s="61"/>
      <c r="QGS79" s="61"/>
      <c r="QGT79" s="6"/>
      <c r="QGU79" s="4"/>
      <c r="QGV79" s="3"/>
      <c r="QGW79" s="4"/>
      <c r="QGX79" s="9"/>
      <c r="QGY79" s="81"/>
      <c r="QGZ79" s="4"/>
      <c r="QHA79" s="1"/>
      <c r="QHB79" s="1"/>
      <c r="QHC79" s="56"/>
      <c r="QHD79" s="79"/>
      <c r="QHE79" s="80"/>
      <c r="QHF79" s="20"/>
      <c r="QHG79" s="20"/>
      <c r="QHH79" s="20"/>
      <c r="QHI79" s="64"/>
      <c r="QHJ79" s="65"/>
      <c r="QHK79" s="77"/>
      <c r="QHL79" s="66"/>
      <c r="QHM79" s="78"/>
      <c r="QHN79" s="17"/>
      <c r="QHO79" s="60"/>
      <c r="QHP79" s="61"/>
      <c r="QHQ79" s="61"/>
      <c r="QHR79" s="61"/>
      <c r="QHS79" s="6"/>
      <c r="QHT79" s="4"/>
      <c r="QHU79" s="3"/>
      <c r="QHV79" s="4"/>
      <c r="QHW79" s="9"/>
      <c r="QHX79" s="81"/>
      <c r="QHY79" s="4"/>
      <c r="QHZ79" s="1"/>
      <c r="QIA79" s="1"/>
      <c r="QIB79" s="56"/>
      <c r="QIC79" s="79"/>
      <c r="QID79" s="80"/>
      <c r="QIE79" s="20"/>
      <c r="QIF79" s="20"/>
      <c r="QIG79" s="20"/>
      <c r="QIH79" s="64"/>
      <c r="QII79" s="65"/>
      <c r="QIJ79" s="77"/>
      <c r="QIK79" s="66"/>
      <c r="QIL79" s="78"/>
      <c r="QIM79" s="17"/>
      <c r="QIN79" s="60"/>
      <c r="QIO79" s="61"/>
      <c r="QIP79" s="61"/>
      <c r="QIQ79" s="61"/>
      <c r="QIR79" s="6"/>
      <c r="QIS79" s="4"/>
      <c r="QIT79" s="3"/>
      <c r="QIU79" s="4"/>
      <c r="QIV79" s="9"/>
      <c r="QIW79" s="81"/>
      <c r="QIX79" s="4"/>
      <c r="QIY79" s="1"/>
      <c r="QIZ79" s="1"/>
      <c r="QJA79" s="56"/>
      <c r="QJB79" s="79"/>
      <c r="QJC79" s="80"/>
      <c r="QJD79" s="20"/>
      <c r="QJE79" s="20"/>
      <c r="QJF79" s="20"/>
      <c r="QJG79" s="64"/>
      <c r="QJH79" s="65"/>
      <c r="QJI79" s="77"/>
      <c r="QJJ79" s="66"/>
      <c r="QJK79" s="78"/>
      <c r="QJL79" s="17"/>
      <c r="QJM79" s="60"/>
      <c r="QJN79" s="61"/>
      <c r="QJO79" s="61"/>
      <c r="QJP79" s="61"/>
      <c r="QJQ79" s="6"/>
      <c r="QJR79" s="4"/>
      <c r="QJS79" s="3"/>
      <c r="QJT79" s="4"/>
      <c r="QJU79" s="9"/>
      <c r="QJV79" s="81"/>
      <c r="QJW79" s="4"/>
      <c r="QJX79" s="1"/>
      <c r="QJY79" s="1"/>
      <c r="QJZ79" s="56"/>
      <c r="QKA79" s="79"/>
      <c r="QKB79" s="80"/>
      <c r="QKC79" s="20"/>
      <c r="QKD79" s="20"/>
      <c r="QKE79" s="20"/>
      <c r="QKF79" s="64"/>
      <c r="QKG79" s="65"/>
      <c r="QKH79" s="77"/>
      <c r="QKI79" s="66"/>
      <c r="QKJ79" s="78"/>
      <c r="QKK79" s="17"/>
      <c r="QKL79" s="60"/>
      <c r="QKM79" s="61"/>
      <c r="QKN79" s="61"/>
      <c r="QKO79" s="61"/>
      <c r="QKP79" s="6"/>
      <c r="QKQ79" s="4"/>
      <c r="QKR79" s="3"/>
      <c r="QKS79" s="4"/>
      <c r="QKT79" s="9"/>
      <c r="QKU79" s="81"/>
      <c r="QKV79" s="4"/>
      <c r="QKW79" s="1"/>
      <c r="QKX79" s="1"/>
      <c r="QKY79" s="56"/>
      <c r="QKZ79" s="79"/>
      <c r="QLA79" s="80"/>
      <c r="QLB79" s="20"/>
      <c r="QLC79" s="20"/>
      <c r="QLD79" s="20"/>
      <c r="QLE79" s="64"/>
      <c r="QLF79" s="65"/>
      <c r="QLG79" s="77"/>
      <c r="QLH79" s="66"/>
      <c r="QLI79" s="78"/>
      <c r="QLJ79" s="17"/>
      <c r="QLK79" s="60"/>
      <c r="QLL79" s="61"/>
      <c r="QLM79" s="61"/>
      <c r="QLN79" s="61"/>
      <c r="QLO79" s="6"/>
      <c r="QLP79" s="4"/>
      <c r="QLQ79" s="3"/>
      <c r="QLR79" s="4"/>
      <c r="QLS79" s="9"/>
      <c r="QLT79" s="81"/>
      <c r="QLU79" s="4"/>
      <c r="QLV79" s="1"/>
      <c r="QLW79" s="1"/>
      <c r="QLX79" s="56"/>
      <c r="QLY79" s="79"/>
      <c r="QLZ79" s="80"/>
      <c r="QMA79" s="20"/>
      <c r="QMB79" s="20"/>
      <c r="QMC79" s="20"/>
      <c r="QMD79" s="64"/>
      <c r="QME79" s="65"/>
      <c r="QMF79" s="77"/>
      <c r="QMG79" s="66"/>
      <c r="QMH79" s="78"/>
      <c r="QMI79" s="17"/>
      <c r="QMJ79" s="60"/>
      <c r="QMK79" s="61"/>
      <c r="QML79" s="61"/>
      <c r="QMM79" s="61"/>
      <c r="QMN79" s="6"/>
      <c r="QMO79" s="4"/>
      <c r="QMP79" s="3"/>
      <c r="QMQ79" s="4"/>
      <c r="QMR79" s="9"/>
      <c r="QMS79" s="81"/>
      <c r="QMT79" s="4"/>
      <c r="QMU79" s="1"/>
      <c r="QMV79" s="1"/>
      <c r="QMW79" s="56"/>
      <c r="QMX79" s="79"/>
      <c r="QMY79" s="80"/>
      <c r="QMZ79" s="20"/>
      <c r="QNA79" s="20"/>
      <c r="QNB79" s="20"/>
      <c r="QNC79" s="64"/>
      <c r="QND79" s="65"/>
      <c r="QNE79" s="77"/>
      <c r="QNF79" s="66"/>
      <c r="QNG79" s="78"/>
      <c r="QNH79" s="17"/>
      <c r="QNI79" s="60"/>
      <c r="QNJ79" s="61"/>
      <c r="QNK79" s="61"/>
      <c r="QNL79" s="61"/>
      <c r="QNM79" s="6"/>
      <c r="QNN79" s="4"/>
      <c r="QNO79" s="3"/>
      <c r="QNP79" s="4"/>
      <c r="QNQ79" s="9"/>
      <c r="QNR79" s="81"/>
      <c r="QNS79" s="4"/>
      <c r="QNT79" s="1"/>
      <c r="QNU79" s="1"/>
      <c r="QNV79" s="56"/>
      <c r="QNW79" s="79"/>
      <c r="QNX79" s="80"/>
      <c r="QNY79" s="20"/>
      <c r="QNZ79" s="20"/>
      <c r="QOA79" s="20"/>
      <c r="QOB79" s="64"/>
      <c r="QOC79" s="65"/>
      <c r="QOD79" s="77"/>
      <c r="QOE79" s="66"/>
      <c r="QOF79" s="78"/>
      <c r="QOG79" s="17"/>
      <c r="QOH79" s="60"/>
      <c r="QOI79" s="61"/>
      <c r="QOJ79" s="61"/>
      <c r="QOK79" s="61"/>
      <c r="QOL79" s="6"/>
      <c r="QOM79" s="4"/>
      <c r="QON79" s="3"/>
      <c r="QOO79" s="4"/>
      <c r="QOP79" s="9"/>
      <c r="QOQ79" s="81"/>
      <c r="QOR79" s="4"/>
      <c r="QOS79" s="1"/>
      <c r="QOT79" s="1"/>
      <c r="QOU79" s="56"/>
      <c r="QOV79" s="79"/>
      <c r="QOW79" s="80"/>
      <c r="QOX79" s="20"/>
      <c r="QOY79" s="20"/>
      <c r="QOZ79" s="20"/>
      <c r="QPA79" s="64"/>
      <c r="QPB79" s="65"/>
      <c r="QPC79" s="77"/>
      <c r="QPD79" s="66"/>
      <c r="QPE79" s="78"/>
      <c r="QPF79" s="17"/>
      <c r="QPG79" s="60"/>
      <c r="QPH79" s="61"/>
      <c r="QPI79" s="61"/>
      <c r="QPJ79" s="61"/>
      <c r="QPK79" s="6"/>
      <c r="QPL79" s="4"/>
      <c r="QPM79" s="3"/>
      <c r="QPN79" s="4"/>
      <c r="QPO79" s="9"/>
      <c r="QPP79" s="81"/>
      <c r="QPQ79" s="4"/>
      <c r="QPR79" s="1"/>
      <c r="QPS79" s="1"/>
      <c r="QPT79" s="56"/>
      <c r="QPU79" s="79"/>
      <c r="QPV79" s="80"/>
      <c r="QPW79" s="20"/>
      <c r="QPX79" s="20"/>
      <c r="QPY79" s="20"/>
      <c r="QPZ79" s="64"/>
      <c r="QQA79" s="65"/>
      <c r="QQB79" s="77"/>
      <c r="QQC79" s="66"/>
      <c r="QQD79" s="78"/>
      <c r="QQE79" s="17"/>
      <c r="QQF79" s="60"/>
      <c r="QQG79" s="61"/>
      <c r="QQH79" s="61"/>
      <c r="QQI79" s="61"/>
      <c r="QQJ79" s="6"/>
      <c r="QQK79" s="4"/>
      <c r="QQL79" s="3"/>
      <c r="QQM79" s="4"/>
      <c r="QQN79" s="9"/>
      <c r="QQO79" s="81"/>
      <c r="QQP79" s="4"/>
      <c r="QQQ79" s="1"/>
      <c r="QQR79" s="1"/>
      <c r="QQS79" s="56"/>
      <c r="QQT79" s="79"/>
      <c r="QQU79" s="80"/>
      <c r="QQV79" s="20"/>
      <c r="QQW79" s="20"/>
      <c r="QQX79" s="20"/>
      <c r="QQY79" s="64"/>
      <c r="QQZ79" s="65"/>
      <c r="QRA79" s="77"/>
      <c r="QRB79" s="66"/>
      <c r="QRC79" s="78"/>
      <c r="QRD79" s="17"/>
      <c r="QRE79" s="60"/>
      <c r="QRF79" s="61"/>
      <c r="QRG79" s="61"/>
      <c r="QRH79" s="61"/>
      <c r="QRI79" s="6"/>
      <c r="QRJ79" s="4"/>
      <c r="QRK79" s="3"/>
      <c r="QRL79" s="4"/>
      <c r="QRM79" s="9"/>
      <c r="QRN79" s="81"/>
      <c r="QRO79" s="4"/>
      <c r="QRP79" s="1"/>
      <c r="QRQ79" s="1"/>
      <c r="QRR79" s="56"/>
      <c r="QRS79" s="79"/>
      <c r="QRT79" s="80"/>
      <c r="QRU79" s="20"/>
      <c r="QRV79" s="20"/>
      <c r="QRW79" s="20"/>
      <c r="QRX79" s="64"/>
      <c r="QRY79" s="65"/>
      <c r="QRZ79" s="77"/>
      <c r="QSA79" s="66"/>
      <c r="QSB79" s="78"/>
      <c r="QSC79" s="17"/>
      <c r="QSD79" s="60"/>
      <c r="QSE79" s="61"/>
      <c r="QSF79" s="61"/>
      <c r="QSG79" s="61"/>
      <c r="QSH79" s="6"/>
      <c r="QSI79" s="4"/>
      <c r="QSJ79" s="3"/>
      <c r="QSK79" s="4"/>
      <c r="QSL79" s="9"/>
      <c r="QSM79" s="81"/>
      <c r="QSN79" s="4"/>
      <c r="QSO79" s="1"/>
      <c r="QSP79" s="1"/>
      <c r="QSQ79" s="56"/>
      <c r="QSR79" s="79"/>
      <c r="QSS79" s="80"/>
      <c r="QST79" s="20"/>
      <c r="QSU79" s="20"/>
      <c r="QSV79" s="20"/>
      <c r="QSW79" s="64"/>
      <c r="QSX79" s="65"/>
      <c r="QSY79" s="77"/>
      <c r="QSZ79" s="66"/>
      <c r="QTA79" s="78"/>
      <c r="QTB79" s="17"/>
      <c r="QTC79" s="60"/>
      <c r="QTD79" s="61"/>
      <c r="QTE79" s="61"/>
      <c r="QTF79" s="61"/>
      <c r="QTG79" s="6"/>
      <c r="QTH79" s="4"/>
      <c r="QTI79" s="3"/>
      <c r="QTJ79" s="4"/>
      <c r="QTK79" s="9"/>
      <c r="QTL79" s="81"/>
      <c r="QTM79" s="4"/>
      <c r="QTN79" s="1"/>
      <c r="QTO79" s="1"/>
      <c r="QTP79" s="56"/>
      <c r="QTQ79" s="79"/>
      <c r="QTR79" s="80"/>
      <c r="QTS79" s="20"/>
      <c r="QTT79" s="20"/>
      <c r="QTU79" s="20"/>
      <c r="QTV79" s="64"/>
      <c r="QTW79" s="65"/>
      <c r="QTX79" s="77"/>
      <c r="QTY79" s="66"/>
      <c r="QTZ79" s="78"/>
      <c r="QUA79" s="17"/>
      <c r="QUB79" s="60"/>
      <c r="QUC79" s="61"/>
      <c r="QUD79" s="61"/>
      <c r="QUE79" s="61"/>
      <c r="QUF79" s="6"/>
      <c r="QUG79" s="4"/>
      <c r="QUH79" s="3"/>
      <c r="QUI79" s="4"/>
      <c r="QUJ79" s="9"/>
      <c r="QUK79" s="81"/>
      <c r="QUL79" s="4"/>
      <c r="QUM79" s="1"/>
      <c r="QUN79" s="1"/>
      <c r="QUO79" s="56"/>
      <c r="QUP79" s="79"/>
      <c r="QUQ79" s="80"/>
      <c r="QUR79" s="20"/>
      <c r="QUS79" s="20"/>
      <c r="QUT79" s="20"/>
      <c r="QUU79" s="64"/>
      <c r="QUV79" s="65"/>
      <c r="QUW79" s="77"/>
      <c r="QUX79" s="66"/>
      <c r="QUY79" s="78"/>
      <c r="QUZ79" s="17"/>
      <c r="QVA79" s="60"/>
      <c r="QVB79" s="61"/>
      <c r="QVC79" s="61"/>
      <c r="QVD79" s="61"/>
      <c r="QVE79" s="6"/>
      <c r="QVF79" s="4"/>
      <c r="QVG79" s="3"/>
      <c r="QVH79" s="4"/>
      <c r="QVI79" s="9"/>
      <c r="QVJ79" s="81"/>
      <c r="QVK79" s="4"/>
      <c r="QVL79" s="1"/>
      <c r="QVM79" s="1"/>
      <c r="QVN79" s="56"/>
      <c r="QVO79" s="79"/>
      <c r="QVP79" s="80"/>
      <c r="QVQ79" s="20"/>
      <c r="QVR79" s="20"/>
      <c r="QVS79" s="20"/>
      <c r="QVT79" s="64"/>
      <c r="QVU79" s="65"/>
      <c r="QVV79" s="77"/>
      <c r="QVW79" s="66"/>
      <c r="QVX79" s="78"/>
      <c r="QVY79" s="17"/>
      <c r="QVZ79" s="60"/>
      <c r="QWA79" s="61"/>
      <c r="QWB79" s="61"/>
      <c r="QWC79" s="61"/>
      <c r="QWD79" s="6"/>
      <c r="QWE79" s="4"/>
      <c r="QWF79" s="3"/>
      <c r="QWG79" s="4"/>
      <c r="QWH79" s="9"/>
      <c r="QWI79" s="81"/>
      <c r="QWJ79" s="4"/>
      <c r="QWK79" s="1"/>
      <c r="QWL79" s="1"/>
      <c r="QWM79" s="56"/>
      <c r="QWN79" s="79"/>
      <c r="QWO79" s="80"/>
      <c r="QWP79" s="20"/>
      <c r="QWQ79" s="20"/>
      <c r="QWR79" s="20"/>
      <c r="QWS79" s="64"/>
      <c r="QWT79" s="65"/>
      <c r="QWU79" s="77"/>
      <c r="QWV79" s="66"/>
      <c r="QWW79" s="78"/>
      <c r="QWX79" s="17"/>
      <c r="QWY79" s="60"/>
      <c r="QWZ79" s="61"/>
      <c r="QXA79" s="61"/>
      <c r="QXB79" s="61"/>
      <c r="QXC79" s="6"/>
      <c r="QXD79" s="4"/>
      <c r="QXE79" s="3"/>
      <c r="QXF79" s="4"/>
      <c r="QXG79" s="9"/>
      <c r="QXH79" s="81"/>
      <c r="QXI79" s="4"/>
      <c r="QXJ79" s="1"/>
      <c r="QXK79" s="1"/>
      <c r="QXL79" s="56"/>
      <c r="QXM79" s="79"/>
      <c r="QXN79" s="80"/>
      <c r="QXO79" s="20"/>
      <c r="QXP79" s="20"/>
      <c r="QXQ79" s="20"/>
      <c r="QXR79" s="64"/>
      <c r="QXS79" s="65"/>
      <c r="QXT79" s="77"/>
      <c r="QXU79" s="66"/>
      <c r="QXV79" s="78"/>
      <c r="QXW79" s="17"/>
      <c r="QXX79" s="60"/>
      <c r="QXY79" s="61"/>
      <c r="QXZ79" s="61"/>
      <c r="QYA79" s="61"/>
      <c r="QYB79" s="6"/>
      <c r="QYC79" s="4"/>
      <c r="QYD79" s="3"/>
      <c r="QYE79" s="4"/>
      <c r="QYF79" s="9"/>
      <c r="QYG79" s="81"/>
      <c r="QYH79" s="4"/>
      <c r="QYI79" s="1"/>
      <c r="QYJ79" s="1"/>
      <c r="QYK79" s="56"/>
      <c r="QYL79" s="79"/>
      <c r="QYM79" s="80"/>
      <c r="QYN79" s="20"/>
      <c r="QYO79" s="20"/>
      <c r="QYP79" s="20"/>
      <c r="QYQ79" s="64"/>
      <c r="QYR79" s="65"/>
      <c r="QYS79" s="77"/>
      <c r="QYT79" s="66"/>
      <c r="QYU79" s="78"/>
      <c r="QYV79" s="17"/>
      <c r="QYW79" s="60"/>
      <c r="QYX79" s="61"/>
      <c r="QYY79" s="61"/>
      <c r="QYZ79" s="61"/>
      <c r="QZA79" s="6"/>
      <c r="QZB79" s="4"/>
      <c r="QZC79" s="3"/>
      <c r="QZD79" s="4"/>
      <c r="QZE79" s="9"/>
      <c r="QZF79" s="81"/>
      <c r="QZG79" s="4"/>
      <c r="QZH79" s="1"/>
      <c r="QZI79" s="1"/>
      <c r="QZJ79" s="56"/>
      <c r="QZK79" s="79"/>
      <c r="QZL79" s="80"/>
      <c r="QZM79" s="20"/>
      <c r="QZN79" s="20"/>
      <c r="QZO79" s="20"/>
      <c r="QZP79" s="64"/>
      <c r="QZQ79" s="65"/>
      <c r="QZR79" s="77"/>
      <c r="QZS79" s="66"/>
      <c r="QZT79" s="78"/>
      <c r="QZU79" s="17"/>
      <c r="QZV79" s="60"/>
      <c r="QZW79" s="61"/>
      <c r="QZX79" s="61"/>
      <c r="QZY79" s="61"/>
      <c r="QZZ79" s="6"/>
      <c r="RAA79" s="4"/>
      <c r="RAB79" s="3"/>
      <c r="RAC79" s="4"/>
      <c r="RAD79" s="9"/>
      <c r="RAE79" s="81"/>
      <c r="RAF79" s="4"/>
      <c r="RAG79" s="1"/>
      <c r="RAH79" s="1"/>
      <c r="RAI79" s="56"/>
      <c r="RAJ79" s="79"/>
      <c r="RAK79" s="80"/>
      <c r="RAL79" s="20"/>
      <c r="RAM79" s="20"/>
      <c r="RAN79" s="20"/>
      <c r="RAO79" s="64"/>
      <c r="RAP79" s="65"/>
      <c r="RAQ79" s="77"/>
      <c r="RAR79" s="66"/>
      <c r="RAS79" s="78"/>
      <c r="RAT79" s="17"/>
      <c r="RAU79" s="60"/>
      <c r="RAV79" s="61"/>
      <c r="RAW79" s="61"/>
      <c r="RAX79" s="61"/>
      <c r="RAY79" s="6"/>
      <c r="RAZ79" s="4"/>
      <c r="RBA79" s="3"/>
      <c r="RBB79" s="4"/>
      <c r="RBC79" s="9"/>
      <c r="RBD79" s="81"/>
      <c r="RBE79" s="4"/>
      <c r="RBF79" s="1"/>
      <c r="RBG79" s="1"/>
      <c r="RBH79" s="56"/>
      <c r="RBI79" s="79"/>
      <c r="RBJ79" s="80"/>
      <c r="RBK79" s="20"/>
      <c r="RBL79" s="20"/>
      <c r="RBM79" s="20"/>
      <c r="RBN79" s="64"/>
      <c r="RBO79" s="65"/>
      <c r="RBP79" s="77"/>
      <c r="RBQ79" s="66"/>
      <c r="RBR79" s="78"/>
      <c r="RBS79" s="17"/>
      <c r="RBT79" s="60"/>
      <c r="RBU79" s="61"/>
      <c r="RBV79" s="61"/>
      <c r="RBW79" s="61"/>
      <c r="RBX79" s="6"/>
      <c r="RBY79" s="4"/>
      <c r="RBZ79" s="3"/>
      <c r="RCA79" s="4"/>
      <c r="RCB79" s="9"/>
      <c r="RCC79" s="81"/>
      <c r="RCD79" s="4"/>
      <c r="RCE79" s="1"/>
      <c r="RCF79" s="1"/>
      <c r="RCG79" s="56"/>
      <c r="RCH79" s="79"/>
      <c r="RCI79" s="80"/>
      <c r="RCJ79" s="20"/>
      <c r="RCK79" s="20"/>
      <c r="RCL79" s="20"/>
      <c r="RCM79" s="64"/>
      <c r="RCN79" s="65"/>
      <c r="RCO79" s="77"/>
      <c r="RCP79" s="66"/>
      <c r="RCQ79" s="78"/>
      <c r="RCR79" s="17"/>
      <c r="RCS79" s="60"/>
      <c r="RCT79" s="61"/>
      <c r="RCU79" s="61"/>
      <c r="RCV79" s="61"/>
      <c r="RCW79" s="6"/>
      <c r="RCX79" s="4"/>
      <c r="RCY79" s="3"/>
      <c r="RCZ79" s="4"/>
      <c r="RDA79" s="9"/>
      <c r="RDB79" s="81"/>
      <c r="RDC79" s="4"/>
      <c r="RDD79" s="1"/>
      <c r="RDE79" s="1"/>
      <c r="RDF79" s="56"/>
      <c r="RDG79" s="79"/>
      <c r="RDH79" s="80"/>
      <c r="RDI79" s="20"/>
      <c r="RDJ79" s="20"/>
      <c r="RDK79" s="20"/>
      <c r="RDL79" s="64"/>
      <c r="RDM79" s="65"/>
      <c r="RDN79" s="77"/>
      <c r="RDO79" s="66"/>
      <c r="RDP79" s="78"/>
      <c r="RDQ79" s="17"/>
      <c r="RDR79" s="60"/>
      <c r="RDS79" s="61"/>
      <c r="RDT79" s="61"/>
      <c r="RDU79" s="61"/>
      <c r="RDV79" s="6"/>
      <c r="RDW79" s="4"/>
      <c r="RDX79" s="3"/>
      <c r="RDY79" s="4"/>
      <c r="RDZ79" s="9"/>
      <c r="REA79" s="81"/>
      <c r="REB79" s="4"/>
      <c r="REC79" s="1"/>
      <c r="RED79" s="1"/>
      <c r="REE79" s="56"/>
      <c r="REF79" s="79"/>
      <c r="REG79" s="80"/>
      <c r="REH79" s="20"/>
      <c r="REI79" s="20"/>
      <c r="REJ79" s="20"/>
      <c r="REK79" s="64"/>
      <c r="REL79" s="65"/>
      <c r="REM79" s="77"/>
      <c r="REN79" s="66"/>
      <c r="REO79" s="78"/>
      <c r="REP79" s="17"/>
      <c r="REQ79" s="60"/>
      <c r="RER79" s="61"/>
      <c r="RES79" s="61"/>
      <c r="RET79" s="61"/>
      <c r="REU79" s="6"/>
      <c r="REV79" s="4"/>
      <c r="REW79" s="3"/>
      <c r="REX79" s="4"/>
      <c r="REY79" s="9"/>
      <c r="REZ79" s="81"/>
      <c r="RFA79" s="4"/>
      <c r="RFB79" s="1"/>
      <c r="RFC79" s="1"/>
      <c r="RFD79" s="56"/>
      <c r="RFE79" s="79"/>
      <c r="RFF79" s="80"/>
      <c r="RFG79" s="20"/>
      <c r="RFH79" s="20"/>
      <c r="RFI79" s="20"/>
      <c r="RFJ79" s="64"/>
      <c r="RFK79" s="65"/>
      <c r="RFL79" s="77"/>
      <c r="RFM79" s="66"/>
      <c r="RFN79" s="78"/>
      <c r="RFO79" s="17"/>
      <c r="RFP79" s="60"/>
      <c r="RFQ79" s="61"/>
      <c r="RFR79" s="61"/>
      <c r="RFS79" s="61"/>
      <c r="RFT79" s="6"/>
      <c r="RFU79" s="4"/>
      <c r="RFV79" s="3"/>
      <c r="RFW79" s="4"/>
      <c r="RFX79" s="9"/>
      <c r="RFY79" s="81"/>
      <c r="RFZ79" s="4"/>
      <c r="RGA79" s="1"/>
      <c r="RGB79" s="1"/>
      <c r="RGC79" s="56"/>
      <c r="RGD79" s="79"/>
      <c r="RGE79" s="80"/>
      <c r="RGF79" s="20"/>
      <c r="RGG79" s="20"/>
      <c r="RGH79" s="20"/>
      <c r="RGI79" s="64"/>
      <c r="RGJ79" s="65"/>
      <c r="RGK79" s="77"/>
      <c r="RGL79" s="66"/>
      <c r="RGM79" s="78"/>
      <c r="RGN79" s="17"/>
      <c r="RGO79" s="60"/>
      <c r="RGP79" s="61"/>
      <c r="RGQ79" s="61"/>
      <c r="RGR79" s="61"/>
      <c r="RGS79" s="6"/>
      <c r="RGT79" s="4"/>
      <c r="RGU79" s="3"/>
      <c r="RGV79" s="4"/>
      <c r="RGW79" s="9"/>
      <c r="RGX79" s="81"/>
      <c r="RGY79" s="4"/>
      <c r="RGZ79" s="1"/>
      <c r="RHA79" s="1"/>
      <c r="RHB79" s="56"/>
      <c r="RHC79" s="79"/>
      <c r="RHD79" s="80"/>
      <c r="RHE79" s="20"/>
      <c r="RHF79" s="20"/>
      <c r="RHG79" s="20"/>
      <c r="RHH79" s="64"/>
      <c r="RHI79" s="65"/>
      <c r="RHJ79" s="77"/>
      <c r="RHK79" s="66"/>
      <c r="RHL79" s="78"/>
      <c r="RHM79" s="17"/>
      <c r="RHN79" s="60"/>
      <c r="RHO79" s="61"/>
      <c r="RHP79" s="61"/>
      <c r="RHQ79" s="61"/>
      <c r="RHR79" s="6"/>
      <c r="RHS79" s="4"/>
      <c r="RHT79" s="3"/>
      <c r="RHU79" s="4"/>
      <c r="RHV79" s="9"/>
      <c r="RHW79" s="81"/>
      <c r="RHX79" s="4"/>
      <c r="RHY79" s="1"/>
      <c r="RHZ79" s="1"/>
      <c r="RIA79" s="56"/>
      <c r="RIB79" s="79"/>
      <c r="RIC79" s="80"/>
      <c r="RID79" s="20"/>
      <c r="RIE79" s="20"/>
      <c r="RIF79" s="20"/>
      <c r="RIG79" s="64"/>
      <c r="RIH79" s="65"/>
      <c r="RII79" s="77"/>
      <c r="RIJ79" s="66"/>
      <c r="RIK79" s="78"/>
      <c r="RIL79" s="17"/>
      <c r="RIM79" s="60"/>
      <c r="RIN79" s="61"/>
      <c r="RIO79" s="61"/>
      <c r="RIP79" s="61"/>
      <c r="RIQ79" s="6"/>
      <c r="RIR79" s="4"/>
      <c r="RIS79" s="3"/>
      <c r="RIT79" s="4"/>
      <c r="RIU79" s="9"/>
      <c r="RIV79" s="81"/>
      <c r="RIW79" s="4"/>
      <c r="RIX79" s="1"/>
      <c r="RIY79" s="1"/>
      <c r="RIZ79" s="56"/>
      <c r="RJA79" s="79"/>
      <c r="RJB79" s="80"/>
      <c r="RJC79" s="20"/>
      <c r="RJD79" s="20"/>
      <c r="RJE79" s="20"/>
      <c r="RJF79" s="64"/>
      <c r="RJG79" s="65"/>
      <c r="RJH79" s="77"/>
      <c r="RJI79" s="66"/>
      <c r="RJJ79" s="78"/>
      <c r="RJK79" s="17"/>
      <c r="RJL79" s="60"/>
      <c r="RJM79" s="61"/>
      <c r="RJN79" s="61"/>
      <c r="RJO79" s="61"/>
      <c r="RJP79" s="6"/>
      <c r="RJQ79" s="4"/>
      <c r="RJR79" s="3"/>
      <c r="RJS79" s="4"/>
      <c r="RJT79" s="9"/>
      <c r="RJU79" s="81"/>
      <c r="RJV79" s="4"/>
      <c r="RJW79" s="1"/>
      <c r="RJX79" s="1"/>
      <c r="RJY79" s="56"/>
      <c r="RJZ79" s="79"/>
      <c r="RKA79" s="80"/>
      <c r="RKB79" s="20"/>
      <c r="RKC79" s="20"/>
      <c r="RKD79" s="20"/>
      <c r="RKE79" s="64"/>
      <c r="RKF79" s="65"/>
      <c r="RKG79" s="77"/>
      <c r="RKH79" s="66"/>
      <c r="RKI79" s="78"/>
      <c r="RKJ79" s="17"/>
      <c r="RKK79" s="60"/>
      <c r="RKL79" s="61"/>
      <c r="RKM79" s="61"/>
      <c r="RKN79" s="61"/>
      <c r="RKO79" s="6"/>
      <c r="RKP79" s="4"/>
      <c r="RKQ79" s="3"/>
      <c r="RKR79" s="4"/>
      <c r="RKS79" s="9"/>
      <c r="RKT79" s="81"/>
      <c r="RKU79" s="4"/>
      <c r="RKV79" s="1"/>
      <c r="RKW79" s="1"/>
      <c r="RKX79" s="56"/>
      <c r="RKY79" s="79"/>
      <c r="RKZ79" s="80"/>
      <c r="RLA79" s="20"/>
      <c r="RLB79" s="20"/>
      <c r="RLC79" s="20"/>
      <c r="RLD79" s="64"/>
      <c r="RLE79" s="65"/>
      <c r="RLF79" s="77"/>
      <c r="RLG79" s="66"/>
      <c r="RLH79" s="78"/>
      <c r="RLI79" s="17"/>
      <c r="RLJ79" s="60"/>
      <c r="RLK79" s="61"/>
      <c r="RLL79" s="61"/>
      <c r="RLM79" s="61"/>
      <c r="RLN79" s="6"/>
      <c r="RLO79" s="4"/>
      <c r="RLP79" s="3"/>
      <c r="RLQ79" s="4"/>
      <c r="RLR79" s="9"/>
      <c r="RLS79" s="81"/>
      <c r="RLT79" s="4"/>
      <c r="RLU79" s="1"/>
      <c r="RLV79" s="1"/>
      <c r="RLW79" s="56"/>
      <c r="RLX79" s="79"/>
      <c r="RLY79" s="80"/>
      <c r="RLZ79" s="20"/>
      <c r="RMA79" s="20"/>
      <c r="RMB79" s="20"/>
      <c r="RMC79" s="64"/>
      <c r="RMD79" s="65"/>
      <c r="RME79" s="77"/>
      <c r="RMF79" s="66"/>
      <c r="RMG79" s="78"/>
      <c r="RMH79" s="17"/>
      <c r="RMI79" s="60"/>
      <c r="RMJ79" s="61"/>
      <c r="RMK79" s="61"/>
      <c r="RML79" s="61"/>
      <c r="RMM79" s="6"/>
      <c r="RMN79" s="4"/>
      <c r="RMO79" s="3"/>
      <c r="RMP79" s="4"/>
      <c r="RMQ79" s="9"/>
      <c r="RMR79" s="81"/>
      <c r="RMS79" s="4"/>
      <c r="RMT79" s="1"/>
      <c r="RMU79" s="1"/>
      <c r="RMV79" s="56"/>
      <c r="RMW79" s="79"/>
      <c r="RMX79" s="80"/>
      <c r="RMY79" s="20"/>
      <c r="RMZ79" s="20"/>
      <c r="RNA79" s="20"/>
      <c r="RNB79" s="64"/>
      <c r="RNC79" s="65"/>
      <c r="RND79" s="77"/>
      <c r="RNE79" s="66"/>
      <c r="RNF79" s="78"/>
      <c r="RNG79" s="17"/>
      <c r="RNH79" s="60"/>
      <c r="RNI79" s="61"/>
      <c r="RNJ79" s="61"/>
      <c r="RNK79" s="61"/>
      <c r="RNL79" s="6"/>
      <c r="RNM79" s="4"/>
      <c r="RNN79" s="3"/>
      <c r="RNO79" s="4"/>
      <c r="RNP79" s="9"/>
      <c r="RNQ79" s="81"/>
      <c r="RNR79" s="4"/>
      <c r="RNS79" s="1"/>
      <c r="RNT79" s="1"/>
      <c r="RNU79" s="56"/>
      <c r="RNV79" s="79"/>
      <c r="RNW79" s="80"/>
      <c r="RNX79" s="20"/>
      <c r="RNY79" s="20"/>
      <c r="RNZ79" s="20"/>
      <c r="ROA79" s="64"/>
      <c r="ROB79" s="65"/>
      <c r="ROC79" s="77"/>
      <c r="ROD79" s="66"/>
      <c r="ROE79" s="78"/>
      <c r="ROF79" s="17"/>
      <c r="ROG79" s="60"/>
      <c r="ROH79" s="61"/>
      <c r="ROI79" s="61"/>
      <c r="ROJ79" s="61"/>
      <c r="ROK79" s="6"/>
      <c r="ROL79" s="4"/>
      <c r="ROM79" s="3"/>
      <c r="RON79" s="4"/>
      <c r="ROO79" s="9"/>
      <c r="ROP79" s="81"/>
      <c r="ROQ79" s="4"/>
      <c r="ROR79" s="1"/>
      <c r="ROS79" s="1"/>
      <c r="ROT79" s="56"/>
      <c r="ROU79" s="79"/>
      <c r="ROV79" s="80"/>
      <c r="ROW79" s="20"/>
      <c r="ROX79" s="20"/>
      <c r="ROY79" s="20"/>
      <c r="ROZ79" s="64"/>
      <c r="RPA79" s="65"/>
      <c r="RPB79" s="77"/>
      <c r="RPC79" s="66"/>
      <c r="RPD79" s="78"/>
      <c r="RPE79" s="17"/>
      <c r="RPF79" s="60"/>
      <c r="RPG79" s="61"/>
      <c r="RPH79" s="61"/>
      <c r="RPI79" s="61"/>
      <c r="RPJ79" s="6"/>
      <c r="RPK79" s="4"/>
      <c r="RPL79" s="3"/>
      <c r="RPM79" s="4"/>
      <c r="RPN79" s="9"/>
      <c r="RPO79" s="81"/>
      <c r="RPP79" s="4"/>
      <c r="RPQ79" s="1"/>
      <c r="RPR79" s="1"/>
      <c r="RPS79" s="56"/>
      <c r="RPT79" s="79"/>
      <c r="RPU79" s="80"/>
      <c r="RPV79" s="20"/>
      <c r="RPW79" s="20"/>
      <c r="RPX79" s="20"/>
      <c r="RPY79" s="64"/>
      <c r="RPZ79" s="65"/>
      <c r="RQA79" s="77"/>
      <c r="RQB79" s="66"/>
      <c r="RQC79" s="78"/>
      <c r="RQD79" s="17"/>
      <c r="RQE79" s="60"/>
      <c r="RQF79" s="61"/>
      <c r="RQG79" s="61"/>
      <c r="RQH79" s="61"/>
      <c r="RQI79" s="6"/>
      <c r="RQJ79" s="4"/>
      <c r="RQK79" s="3"/>
      <c r="RQL79" s="4"/>
      <c r="RQM79" s="9"/>
      <c r="RQN79" s="81"/>
      <c r="RQO79" s="4"/>
      <c r="RQP79" s="1"/>
      <c r="RQQ79" s="1"/>
      <c r="RQR79" s="56"/>
      <c r="RQS79" s="79"/>
      <c r="RQT79" s="80"/>
      <c r="RQU79" s="20"/>
      <c r="RQV79" s="20"/>
      <c r="RQW79" s="20"/>
      <c r="RQX79" s="64"/>
      <c r="RQY79" s="65"/>
      <c r="RQZ79" s="77"/>
      <c r="RRA79" s="66"/>
      <c r="RRB79" s="78"/>
      <c r="RRC79" s="17"/>
      <c r="RRD79" s="60"/>
      <c r="RRE79" s="61"/>
      <c r="RRF79" s="61"/>
      <c r="RRG79" s="61"/>
      <c r="RRH79" s="6"/>
      <c r="RRI79" s="4"/>
      <c r="RRJ79" s="3"/>
      <c r="RRK79" s="4"/>
      <c r="RRL79" s="9"/>
      <c r="RRM79" s="81"/>
      <c r="RRN79" s="4"/>
      <c r="RRO79" s="1"/>
      <c r="RRP79" s="1"/>
      <c r="RRQ79" s="56"/>
      <c r="RRR79" s="79"/>
      <c r="RRS79" s="80"/>
      <c r="RRT79" s="20"/>
      <c r="RRU79" s="20"/>
      <c r="RRV79" s="20"/>
      <c r="RRW79" s="64"/>
      <c r="RRX79" s="65"/>
      <c r="RRY79" s="77"/>
      <c r="RRZ79" s="66"/>
      <c r="RSA79" s="78"/>
      <c r="RSB79" s="17"/>
      <c r="RSC79" s="60"/>
      <c r="RSD79" s="61"/>
      <c r="RSE79" s="61"/>
      <c r="RSF79" s="61"/>
      <c r="RSG79" s="6"/>
      <c r="RSH79" s="4"/>
      <c r="RSI79" s="3"/>
      <c r="RSJ79" s="4"/>
      <c r="RSK79" s="9"/>
      <c r="RSL79" s="81"/>
      <c r="RSM79" s="4"/>
      <c r="RSN79" s="1"/>
      <c r="RSO79" s="1"/>
      <c r="RSP79" s="56"/>
      <c r="RSQ79" s="79"/>
      <c r="RSR79" s="80"/>
      <c r="RSS79" s="20"/>
      <c r="RST79" s="20"/>
      <c r="RSU79" s="20"/>
      <c r="RSV79" s="64"/>
      <c r="RSW79" s="65"/>
      <c r="RSX79" s="77"/>
      <c r="RSY79" s="66"/>
      <c r="RSZ79" s="78"/>
      <c r="RTA79" s="17"/>
      <c r="RTB79" s="60"/>
      <c r="RTC79" s="61"/>
      <c r="RTD79" s="61"/>
      <c r="RTE79" s="61"/>
      <c r="RTF79" s="6"/>
      <c r="RTG79" s="4"/>
      <c r="RTH79" s="3"/>
      <c r="RTI79" s="4"/>
      <c r="RTJ79" s="9"/>
      <c r="RTK79" s="81"/>
      <c r="RTL79" s="4"/>
      <c r="RTM79" s="1"/>
      <c r="RTN79" s="1"/>
      <c r="RTO79" s="56"/>
      <c r="RTP79" s="79"/>
      <c r="RTQ79" s="80"/>
      <c r="RTR79" s="20"/>
      <c r="RTS79" s="20"/>
      <c r="RTT79" s="20"/>
      <c r="RTU79" s="64"/>
      <c r="RTV79" s="65"/>
      <c r="RTW79" s="77"/>
      <c r="RTX79" s="66"/>
      <c r="RTY79" s="78"/>
      <c r="RTZ79" s="17"/>
      <c r="RUA79" s="60"/>
      <c r="RUB79" s="61"/>
      <c r="RUC79" s="61"/>
      <c r="RUD79" s="61"/>
      <c r="RUE79" s="6"/>
      <c r="RUF79" s="4"/>
      <c r="RUG79" s="3"/>
      <c r="RUH79" s="4"/>
      <c r="RUI79" s="9"/>
      <c r="RUJ79" s="81"/>
      <c r="RUK79" s="4"/>
      <c r="RUL79" s="1"/>
      <c r="RUM79" s="1"/>
      <c r="RUN79" s="56"/>
      <c r="RUO79" s="79"/>
      <c r="RUP79" s="80"/>
      <c r="RUQ79" s="20"/>
      <c r="RUR79" s="20"/>
      <c r="RUS79" s="20"/>
      <c r="RUT79" s="64"/>
      <c r="RUU79" s="65"/>
      <c r="RUV79" s="77"/>
      <c r="RUW79" s="66"/>
      <c r="RUX79" s="78"/>
      <c r="RUY79" s="17"/>
      <c r="RUZ79" s="60"/>
      <c r="RVA79" s="61"/>
      <c r="RVB79" s="61"/>
      <c r="RVC79" s="61"/>
      <c r="RVD79" s="6"/>
      <c r="RVE79" s="4"/>
      <c r="RVF79" s="3"/>
      <c r="RVG79" s="4"/>
      <c r="RVH79" s="9"/>
      <c r="RVI79" s="81"/>
      <c r="RVJ79" s="4"/>
      <c r="RVK79" s="1"/>
      <c r="RVL79" s="1"/>
      <c r="RVM79" s="56"/>
      <c r="RVN79" s="79"/>
      <c r="RVO79" s="80"/>
      <c r="RVP79" s="20"/>
      <c r="RVQ79" s="20"/>
      <c r="RVR79" s="20"/>
      <c r="RVS79" s="64"/>
      <c r="RVT79" s="65"/>
      <c r="RVU79" s="77"/>
      <c r="RVV79" s="66"/>
      <c r="RVW79" s="78"/>
      <c r="RVX79" s="17"/>
      <c r="RVY79" s="60"/>
      <c r="RVZ79" s="61"/>
      <c r="RWA79" s="61"/>
      <c r="RWB79" s="61"/>
      <c r="RWC79" s="6"/>
      <c r="RWD79" s="4"/>
      <c r="RWE79" s="3"/>
      <c r="RWF79" s="4"/>
      <c r="RWG79" s="9"/>
      <c r="RWH79" s="81"/>
      <c r="RWI79" s="4"/>
      <c r="RWJ79" s="1"/>
      <c r="RWK79" s="1"/>
      <c r="RWL79" s="56"/>
      <c r="RWM79" s="79"/>
      <c r="RWN79" s="80"/>
      <c r="RWO79" s="20"/>
      <c r="RWP79" s="20"/>
      <c r="RWQ79" s="20"/>
      <c r="RWR79" s="64"/>
      <c r="RWS79" s="65"/>
      <c r="RWT79" s="77"/>
      <c r="RWU79" s="66"/>
      <c r="RWV79" s="78"/>
      <c r="RWW79" s="17"/>
      <c r="RWX79" s="60"/>
      <c r="RWY79" s="61"/>
      <c r="RWZ79" s="61"/>
      <c r="RXA79" s="61"/>
      <c r="RXB79" s="6"/>
      <c r="RXC79" s="4"/>
      <c r="RXD79" s="3"/>
      <c r="RXE79" s="4"/>
      <c r="RXF79" s="9"/>
      <c r="RXG79" s="81"/>
      <c r="RXH79" s="4"/>
      <c r="RXI79" s="1"/>
      <c r="RXJ79" s="1"/>
      <c r="RXK79" s="56"/>
      <c r="RXL79" s="79"/>
      <c r="RXM79" s="80"/>
      <c r="RXN79" s="20"/>
      <c r="RXO79" s="20"/>
      <c r="RXP79" s="20"/>
      <c r="RXQ79" s="64"/>
      <c r="RXR79" s="65"/>
      <c r="RXS79" s="77"/>
      <c r="RXT79" s="66"/>
      <c r="RXU79" s="78"/>
      <c r="RXV79" s="17"/>
      <c r="RXW79" s="60"/>
      <c r="RXX79" s="61"/>
      <c r="RXY79" s="61"/>
      <c r="RXZ79" s="61"/>
      <c r="RYA79" s="6"/>
      <c r="RYB79" s="4"/>
      <c r="RYC79" s="3"/>
      <c r="RYD79" s="4"/>
      <c r="RYE79" s="9"/>
      <c r="RYF79" s="81"/>
      <c r="RYG79" s="4"/>
      <c r="RYH79" s="1"/>
      <c r="RYI79" s="1"/>
      <c r="RYJ79" s="56"/>
      <c r="RYK79" s="79"/>
      <c r="RYL79" s="80"/>
      <c r="RYM79" s="20"/>
      <c r="RYN79" s="20"/>
      <c r="RYO79" s="20"/>
      <c r="RYP79" s="64"/>
      <c r="RYQ79" s="65"/>
      <c r="RYR79" s="77"/>
      <c r="RYS79" s="66"/>
      <c r="RYT79" s="78"/>
      <c r="RYU79" s="17"/>
      <c r="RYV79" s="60"/>
      <c r="RYW79" s="61"/>
      <c r="RYX79" s="61"/>
      <c r="RYY79" s="61"/>
      <c r="RYZ79" s="6"/>
      <c r="RZA79" s="4"/>
      <c r="RZB79" s="3"/>
      <c r="RZC79" s="4"/>
      <c r="RZD79" s="9"/>
      <c r="RZE79" s="81"/>
      <c r="RZF79" s="4"/>
      <c r="RZG79" s="1"/>
      <c r="RZH79" s="1"/>
      <c r="RZI79" s="56"/>
      <c r="RZJ79" s="79"/>
      <c r="RZK79" s="80"/>
      <c r="RZL79" s="20"/>
      <c r="RZM79" s="20"/>
      <c r="RZN79" s="20"/>
      <c r="RZO79" s="64"/>
      <c r="RZP79" s="65"/>
      <c r="RZQ79" s="77"/>
      <c r="RZR79" s="66"/>
      <c r="RZS79" s="78"/>
      <c r="RZT79" s="17"/>
      <c r="RZU79" s="60"/>
      <c r="RZV79" s="61"/>
      <c r="RZW79" s="61"/>
      <c r="RZX79" s="61"/>
      <c r="RZY79" s="6"/>
      <c r="RZZ79" s="4"/>
      <c r="SAA79" s="3"/>
      <c r="SAB79" s="4"/>
      <c r="SAC79" s="9"/>
      <c r="SAD79" s="81"/>
      <c r="SAE79" s="4"/>
      <c r="SAF79" s="1"/>
      <c r="SAG79" s="1"/>
      <c r="SAH79" s="56"/>
      <c r="SAI79" s="79"/>
      <c r="SAJ79" s="80"/>
      <c r="SAK79" s="20"/>
      <c r="SAL79" s="20"/>
      <c r="SAM79" s="20"/>
      <c r="SAN79" s="64"/>
      <c r="SAO79" s="65"/>
      <c r="SAP79" s="77"/>
      <c r="SAQ79" s="66"/>
      <c r="SAR79" s="78"/>
      <c r="SAS79" s="17"/>
      <c r="SAT79" s="60"/>
      <c r="SAU79" s="61"/>
      <c r="SAV79" s="61"/>
      <c r="SAW79" s="61"/>
      <c r="SAX79" s="6"/>
      <c r="SAY79" s="4"/>
      <c r="SAZ79" s="3"/>
      <c r="SBA79" s="4"/>
      <c r="SBB79" s="9"/>
      <c r="SBC79" s="81"/>
      <c r="SBD79" s="4"/>
      <c r="SBE79" s="1"/>
      <c r="SBF79" s="1"/>
      <c r="SBG79" s="56"/>
      <c r="SBH79" s="79"/>
      <c r="SBI79" s="80"/>
      <c r="SBJ79" s="20"/>
      <c r="SBK79" s="20"/>
      <c r="SBL79" s="20"/>
      <c r="SBM79" s="64"/>
      <c r="SBN79" s="65"/>
      <c r="SBO79" s="77"/>
      <c r="SBP79" s="66"/>
      <c r="SBQ79" s="78"/>
      <c r="SBR79" s="17"/>
      <c r="SBS79" s="60"/>
      <c r="SBT79" s="61"/>
      <c r="SBU79" s="61"/>
      <c r="SBV79" s="61"/>
      <c r="SBW79" s="6"/>
      <c r="SBX79" s="4"/>
      <c r="SBY79" s="3"/>
      <c r="SBZ79" s="4"/>
      <c r="SCA79" s="9"/>
      <c r="SCB79" s="81"/>
      <c r="SCC79" s="4"/>
      <c r="SCD79" s="1"/>
      <c r="SCE79" s="1"/>
      <c r="SCF79" s="56"/>
      <c r="SCG79" s="79"/>
      <c r="SCH79" s="80"/>
      <c r="SCI79" s="20"/>
      <c r="SCJ79" s="20"/>
      <c r="SCK79" s="20"/>
      <c r="SCL79" s="64"/>
      <c r="SCM79" s="65"/>
      <c r="SCN79" s="77"/>
      <c r="SCO79" s="66"/>
      <c r="SCP79" s="78"/>
      <c r="SCQ79" s="17"/>
      <c r="SCR79" s="60"/>
      <c r="SCS79" s="61"/>
      <c r="SCT79" s="61"/>
      <c r="SCU79" s="61"/>
      <c r="SCV79" s="6"/>
      <c r="SCW79" s="4"/>
      <c r="SCX79" s="3"/>
      <c r="SCY79" s="4"/>
      <c r="SCZ79" s="9"/>
      <c r="SDA79" s="81"/>
      <c r="SDB79" s="4"/>
      <c r="SDC79" s="1"/>
      <c r="SDD79" s="1"/>
      <c r="SDE79" s="56"/>
      <c r="SDF79" s="79"/>
      <c r="SDG79" s="80"/>
      <c r="SDH79" s="20"/>
      <c r="SDI79" s="20"/>
      <c r="SDJ79" s="20"/>
      <c r="SDK79" s="64"/>
      <c r="SDL79" s="65"/>
      <c r="SDM79" s="77"/>
      <c r="SDN79" s="66"/>
      <c r="SDO79" s="78"/>
      <c r="SDP79" s="17"/>
      <c r="SDQ79" s="60"/>
      <c r="SDR79" s="61"/>
      <c r="SDS79" s="61"/>
      <c r="SDT79" s="61"/>
      <c r="SDU79" s="6"/>
      <c r="SDV79" s="4"/>
      <c r="SDW79" s="3"/>
      <c r="SDX79" s="4"/>
      <c r="SDY79" s="9"/>
      <c r="SDZ79" s="81"/>
      <c r="SEA79" s="4"/>
      <c r="SEB79" s="1"/>
      <c r="SEC79" s="1"/>
      <c r="SED79" s="56"/>
      <c r="SEE79" s="79"/>
      <c r="SEF79" s="80"/>
      <c r="SEG79" s="20"/>
      <c r="SEH79" s="20"/>
      <c r="SEI79" s="20"/>
      <c r="SEJ79" s="64"/>
      <c r="SEK79" s="65"/>
      <c r="SEL79" s="77"/>
      <c r="SEM79" s="66"/>
      <c r="SEN79" s="78"/>
      <c r="SEO79" s="17"/>
      <c r="SEP79" s="60"/>
      <c r="SEQ79" s="61"/>
      <c r="SER79" s="61"/>
      <c r="SES79" s="61"/>
      <c r="SET79" s="6"/>
      <c r="SEU79" s="4"/>
      <c r="SEV79" s="3"/>
      <c r="SEW79" s="4"/>
      <c r="SEX79" s="9"/>
      <c r="SEY79" s="81"/>
      <c r="SEZ79" s="4"/>
      <c r="SFA79" s="1"/>
      <c r="SFB79" s="1"/>
      <c r="SFC79" s="56"/>
      <c r="SFD79" s="79"/>
      <c r="SFE79" s="80"/>
      <c r="SFF79" s="20"/>
      <c r="SFG79" s="20"/>
      <c r="SFH79" s="20"/>
      <c r="SFI79" s="64"/>
      <c r="SFJ79" s="65"/>
      <c r="SFK79" s="77"/>
      <c r="SFL79" s="66"/>
      <c r="SFM79" s="78"/>
      <c r="SFN79" s="17"/>
      <c r="SFO79" s="60"/>
      <c r="SFP79" s="61"/>
      <c r="SFQ79" s="61"/>
      <c r="SFR79" s="61"/>
      <c r="SFS79" s="6"/>
      <c r="SFT79" s="4"/>
      <c r="SFU79" s="3"/>
      <c r="SFV79" s="4"/>
      <c r="SFW79" s="9"/>
      <c r="SFX79" s="81"/>
      <c r="SFY79" s="4"/>
      <c r="SFZ79" s="1"/>
      <c r="SGA79" s="1"/>
      <c r="SGB79" s="56"/>
      <c r="SGC79" s="79"/>
      <c r="SGD79" s="80"/>
      <c r="SGE79" s="20"/>
      <c r="SGF79" s="20"/>
      <c r="SGG79" s="20"/>
      <c r="SGH79" s="64"/>
      <c r="SGI79" s="65"/>
      <c r="SGJ79" s="77"/>
      <c r="SGK79" s="66"/>
      <c r="SGL79" s="78"/>
      <c r="SGM79" s="17"/>
      <c r="SGN79" s="60"/>
      <c r="SGO79" s="61"/>
      <c r="SGP79" s="61"/>
      <c r="SGQ79" s="61"/>
      <c r="SGR79" s="6"/>
      <c r="SGS79" s="4"/>
      <c r="SGT79" s="3"/>
      <c r="SGU79" s="4"/>
      <c r="SGV79" s="9"/>
      <c r="SGW79" s="81"/>
      <c r="SGX79" s="4"/>
      <c r="SGY79" s="1"/>
      <c r="SGZ79" s="1"/>
      <c r="SHA79" s="56"/>
      <c r="SHB79" s="79"/>
      <c r="SHC79" s="80"/>
      <c r="SHD79" s="20"/>
      <c r="SHE79" s="20"/>
      <c r="SHF79" s="20"/>
      <c r="SHG79" s="64"/>
      <c r="SHH79" s="65"/>
      <c r="SHI79" s="77"/>
      <c r="SHJ79" s="66"/>
      <c r="SHK79" s="78"/>
      <c r="SHL79" s="17"/>
      <c r="SHM79" s="60"/>
      <c r="SHN79" s="61"/>
      <c r="SHO79" s="61"/>
      <c r="SHP79" s="61"/>
      <c r="SHQ79" s="6"/>
      <c r="SHR79" s="4"/>
      <c r="SHS79" s="3"/>
      <c r="SHT79" s="4"/>
      <c r="SHU79" s="9"/>
      <c r="SHV79" s="81"/>
      <c r="SHW79" s="4"/>
      <c r="SHX79" s="1"/>
      <c r="SHY79" s="1"/>
      <c r="SHZ79" s="56"/>
      <c r="SIA79" s="79"/>
      <c r="SIB79" s="80"/>
      <c r="SIC79" s="20"/>
      <c r="SID79" s="20"/>
      <c r="SIE79" s="20"/>
      <c r="SIF79" s="64"/>
      <c r="SIG79" s="65"/>
      <c r="SIH79" s="77"/>
      <c r="SII79" s="66"/>
      <c r="SIJ79" s="78"/>
      <c r="SIK79" s="17"/>
      <c r="SIL79" s="60"/>
      <c r="SIM79" s="61"/>
      <c r="SIN79" s="61"/>
      <c r="SIO79" s="61"/>
      <c r="SIP79" s="6"/>
      <c r="SIQ79" s="4"/>
      <c r="SIR79" s="3"/>
      <c r="SIS79" s="4"/>
      <c r="SIT79" s="9"/>
      <c r="SIU79" s="81"/>
      <c r="SIV79" s="4"/>
      <c r="SIW79" s="1"/>
      <c r="SIX79" s="1"/>
      <c r="SIY79" s="56"/>
      <c r="SIZ79" s="79"/>
      <c r="SJA79" s="80"/>
      <c r="SJB79" s="20"/>
      <c r="SJC79" s="20"/>
      <c r="SJD79" s="20"/>
      <c r="SJE79" s="64"/>
      <c r="SJF79" s="65"/>
      <c r="SJG79" s="77"/>
      <c r="SJH79" s="66"/>
      <c r="SJI79" s="78"/>
      <c r="SJJ79" s="17"/>
      <c r="SJK79" s="60"/>
      <c r="SJL79" s="61"/>
      <c r="SJM79" s="61"/>
      <c r="SJN79" s="61"/>
      <c r="SJO79" s="6"/>
      <c r="SJP79" s="4"/>
      <c r="SJQ79" s="3"/>
      <c r="SJR79" s="4"/>
      <c r="SJS79" s="9"/>
      <c r="SJT79" s="81"/>
      <c r="SJU79" s="4"/>
      <c r="SJV79" s="1"/>
      <c r="SJW79" s="1"/>
      <c r="SJX79" s="56"/>
      <c r="SJY79" s="79"/>
      <c r="SJZ79" s="80"/>
      <c r="SKA79" s="20"/>
      <c r="SKB79" s="20"/>
      <c r="SKC79" s="20"/>
      <c r="SKD79" s="64"/>
      <c r="SKE79" s="65"/>
      <c r="SKF79" s="77"/>
      <c r="SKG79" s="66"/>
      <c r="SKH79" s="78"/>
      <c r="SKI79" s="17"/>
      <c r="SKJ79" s="60"/>
      <c r="SKK79" s="61"/>
      <c r="SKL79" s="61"/>
      <c r="SKM79" s="61"/>
      <c r="SKN79" s="6"/>
      <c r="SKO79" s="4"/>
      <c r="SKP79" s="3"/>
      <c r="SKQ79" s="4"/>
      <c r="SKR79" s="9"/>
      <c r="SKS79" s="81"/>
      <c r="SKT79" s="4"/>
      <c r="SKU79" s="1"/>
      <c r="SKV79" s="1"/>
      <c r="SKW79" s="56"/>
      <c r="SKX79" s="79"/>
      <c r="SKY79" s="80"/>
      <c r="SKZ79" s="20"/>
      <c r="SLA79" s="20"/>
      <c r="SLB79" s="20"/>
      <c r="SLC79" s="64"/>
      <c r="SLD79" s="65"/>
      <c r="SLE79" s="77"/>
      <c r="SLF79" s="66"/>
      <c r="SLG79" s="78"/>
      <c r="SLH79" s="17"/>
      <c r="SLI79" s="60"/>
      <c r="SLJ79" s="61"/>
      <c r="SLK79" s="61"/>
      <c r="SLL79" s="61"/>
      <c r="SLM79" s="6"/>
      <c r="SLN79" s="4"/>
      <c r="SLO79" s="3"/>
      <c r="SLP79" s="4"/>
      <c r="SLQ79" s="9"/>
      <c r="SLR79" s="81"/>
      <c r="SLS79" s="4"/>
      <c r="SLT79" s="1"/>
      <c r="SLU79" s="1"/>
      <c r="SLV79" s="56"/>
      <c r="SLW79" s="79"/>
      <c r="SLX79" s="80"/>
      <c r="SLY79" s="20"/>
      <c r="SLZ79" s="20"/>
      <c r="SMA79" s="20"/>
      <c r="SMB79" s="64"/>
      <c r="SMC79" s="65"/>
      <c r="SMD79" s="77"/>
      <c r="SME79" s="66"/>
      <c r="SMF79" s="78"/>
      <c r="SMG79" s="17"/>
      <c r="SMH79" s="60"/>
      <c r="SMI79" s="61"/>
      <c r="SMJ79" s="61"/>
      <c r="SMK79" s="61"/>
      <c r="SML79" s="6"/>
      <c r="SMM79" s="4"/>
      <c r="SMN79" s="3"/>
      <c r="SMO79" s="4"/>
      <c r="SMP79" s="9"/>
      <c r="SMQ79" s="81"/>
      <c r="SMR79" s="4"/>
      <c r="SMS79" s="1"/>
      <c r="SMT79" s="1"/>
      <c r="SMU79" s="56"/>
      <c r="SMV79" s="79"/>
      <c r="SMW79" s="80"/>
      <c r="SMX79" s="20"/>
      <c r="SMY79" s="20"/>
      <c r="SMZ79" s="20"/>
      <c r="SNA79" s="64"/>
      <c r="SNB79" s="65"/>
      <c r="SNC79" s="77"/>
      <c r="SND79" s="66"/>
      <c r="SNE79" s="78"/>
      <c r="SNF79" s="17"/>
      <c r="SNG79" s="60"/>
      <c r="SNH79" s="61"/>
      <c r="SNI79" s="61"/>
      <c r="SNJ79" s="61"/>
      <c r="SNK79" s="6"/>
      <c r="SNL79" s="4"/>
      <c r="SNM79" s="3"/>
      <c r="SNN79" s="4"/>
      <c r="SNO79" s="9"/>
      <c r="SNP79" s="81"/>
      <c r="SNQ79" s="4"/>
      <c r="SNR79" s="1"/>
      <c r="SNS79" s="1"/>
      <c r="SNT79" s="56"/>
      <c r="SNU79" s="79"/>
      <c r="SNV79" s="80"/>
      <c r="SNW79" s="20"/>
      <c r="SNX79" s="20"/>
      <c r="SNY79" s="20"/>
      <c r="SNZ79" s="64"/>
      <c r="SOA79" s="65"/>
      <c r="SOB79" s="77"/>
      <c r="SOC79" s="66"/>
      <c r="SOD79" s="78"/>
      <c r="SOE79" s="17"/>
      <c r="SOF79" s="60"/>
      <c r="SOG79" s="61"/>
      <c r="SOH79" s="61"/>
      <c r="SOI79" s="61"/>
      <c r="SOJ79" s="6"/>
      <c r="SOK79" s="4"/>
      <c r="SOL79" s="3"/>
      <c r="SOM79" s="4"/>
      <c r="SON79" s="9"/>
      <c r="SOO79" s="81"/>
      <c r="SOP79" s="4"/>
      <c r="SOQ79" s="1"/>
      <c r="SOR79" s="1"/>
      <c r="SOS79" s="56"/>
      <c r="SOT79" s="79"/>
      <c r="SOU79" s="80"/>
      <c r="SOV79" s="20"/>
      <c r="SOW79" s="20"/>
      <c r="SOX79" s="20"/>
      <c r="SOY79" s="64"/>
      <c r="SOZ79" s="65"/>
      <c r="SPA79" s="77"/>
      <c r="SPB79" s="66"/>
      <c r="SPC79" s="78"/>
      <c r="SPD79" s="17"/>
      <c r="SPE79" s="60"/>
      <c r="SPF79" s="61"/>
      <c r="SPG79" s="61"/>
      <c r="SPH79" s="61"/>
      <c r="SPI79" s="6"/>
      <c r="SPJ79" s="4"/>
      <c r="SPK79" s="3"/>
      <c r="SPL79" s="4"/>
      <c r="SPM79" s="9"/>
      <c r="SPN79" s="81"/>
      <c r="SPO79" s="4"/>
      <c r="SPP79" s="1"/>
      <c r="SPQ79" s="1"/>
      <c r="SPR79" s="56"/>
      <c r="SPS79" s="79"/>
      <c r="SPT79" s="80"/>
      <c r="SPU79" s="20"/>
      <c r="SPV79" s="20"/>
      <c r="SPW79" s="20"/>
      <c r="SPX79" s="64"/>
      <c r="SPY79" s="65"/>
      <c r="SPZ79" s="77"/>
      <c r="SQA79" s="66"/>
      <c r="SQB79" s="78"/>
      <c r="SQC79" s="17"/>
      <c r="SQD79" s="60"/>
      <c r="SQE79" s="61"/>
      <c r="SQF79" s="61"/>
      <c r="SQG79" s="61"/>
      <c r="SQH79" s="6"/>
      <c r="SQI79" s="4"/>
      <c r="SQJ79" s="3"/>
      <c r="SQK79" s="4"/>
      <c r="SQL79" s="9"/>
      <c r="SQM79" s="81"/>
      <c r="SQN79" s="4"/>
      <c r="SQO79" s="1"/>
      <c r="SQP79" s="1"/>
      <c r="SQQ79" s="56"/>
      <c r="SQR79" s="79"/>
      <c r="SQS79" s="80"/>
      <c r="SQT79" s="20"/>
      <c r="SQU79" s="20"/>
      <c r="SQV79" s="20"/>
      <c r="SQW79" s="64"/>
      <c r="SQX79" s="65"/>
      <c r="SQY79" s="77"/>
      <c r="SQZ79" s="66"/>
      <c r="SRA79" s="78"/>
      <c r="SRB79" s="17"/>
      <c r="SRC79" s="60"/>
      <c r="SRD79" s="61"/>
      <c r="SRE79" s="61"/>
      <c r="SRF79" s="61"/>
      <c r="SRG79" s="6"/>
      <c r="SRH79" s="4"/>
      <c r="SRI79" s="3"/>
      <c r="SRJ79" s="4"/>
      <c r="SRK79" s="9"/>
      <c r="SRL79" s="81"/>
      <c r="SRM79" s="4"/>
      <c r="SRN79" s="1"/>
      <c r="SRO79" s="1"/>
      <c r="SRP79" s="56"/>
      <c r="SRQ79" s="79"/>
      <c r="SRR79" s="80"/>
      <c r="SRS79" s="20"/>
      <c r="SRT79" s="20"/>
      <c r="SRU79" s="20"/>
      <c r="SRV79" s="64"/>
      <c r="SRW79" s="65"/>
      <c r="SRX79" s="77"/>
      <c r="SRY79" s="66"/>
      <c r="SRZ79" s="78"/>
      <c r="SSA79" s="17"/>
      <c r="SSB79" s="60"/>
      <c r="SSC79" s="61"/>
      <c r="SSD79" s="61"/>
      <c r="SSE79" s="61"/>
      <c r="SSF79" s="6"/>
      <c r="SSG79" s="4"/>
      <c r="SSH79" s="3"/>
      <c r="SSI79" s="4"/>
      <c r="SSJ79" s="9"/>
      <c r="SSK79" s="81"/>
      <c r="SSL79" s="4"/>
      <c r="SSM79" s="1"/>
      <c r="SSN79" s="1"/>
      <c r="SSO79" s="56"/>
      <c r="SSP79" s="79"/>
      <c r="SSQ79" s="80"/>
      <c r="SSR79" s="20"/>
      <c r="SSS79" s="20"/>
      <c r="SST79" s="20"/>
      <c r="SSU79" s="64"/>
      <c r="SSV79" s="65"/>
      <c r="SSW79" s="77"/>
      <c r="SSX79" s="66"/>
      <c r="SSY79" s="78"/>
      <c r="SSZ79" s="17"/>
      <c r="STA79" s="60"/>
      <c r="STB79" s="61"/>
      <c r="STC79" s="61"/>
      <c r="STD79" s="61"/>
      <c r="STE79" s="6"/>
      <c r="STF79" s="4"/>
      <c r="STG79" s="3"/>
      <c r="STH79" s="4"/>
      <c r="STI79" s="9"/>
      <c r="STJ79" s="81"/>
      <c r="STK79" s="4"/>
      <c r="STL79" s="1"/>
      <c r="STM79" s="1"/>
      <c r="STN79" s="56"/>
      <c r="STO79" s="79"/>
      <c r="STP79" s="80"/>
      <c r="STQ79" s="20"/>
      <c r="STR79" s="20"/>
      <c r="STS79" s="20"/>
      <c r="STT79" s="64"/>
      <c r="STU79" s="65"/>
      <c r="STV79" s="77"/>
      <c r="STW79" s="66"/>
      <c r="STX79" s="78"/>
      <c r="STY79" s="17"/>
      <c r="STZ79" s="60"/>
      <c r="SUA79" s="61"/>
      <c r="SUB79" s="61"/>
      <c r="SUC79" s="61"/>
      <c r="SUD79" s="6"/>
      <c r="SUE79" s="4"/>
      <c r="SUF79" s="3"/>
      <c r="SUG79" s="4"/>
      <c r="SUH79" s="9"/>
      <c r="SUI79" s="81"/>
      <c r="SUJ79" s="4"/>
      <c r="SUK79" s="1"/>
      <c r="SUL79" s="1"/>
      <c r="SUM79" s="56"/>
      <c r="SUN79" s="79"/>
      <c r="SUO79" s="80"/>
      <c r="SUP79" s="20"/>
      <c r="SUQ79" s="20"/>
      <c r="SUR79" s="20"/>
      <c r="SUS79" s="64"/>
      <c r="SUT79" s="65"/>
      <c r="SUU79" s="77"/>
      <c r="SUV79" s="66"/>
      <c r="SUW79" s="78"/>
      <c r="SUX79" s="17"/>
      <c r="SUY79" s="60"/>
      <c r="SUZ79" s="61"/>
      <c r="SVA79" s="61"/>
      <c r="SVB79" s="61"/>
      <c r="SVC79" s="6"/>
      <c r="SVD79" s="4"/>
      <c r="SVE79" s="3"/>
      <c r="SVF79" s="4"/>
      <c r="SVG79" s="9"/>
      <c r="SVH79" s="81"/>
      <c r="SVI79" s="4"/>
      <c r="SVJ79" s="1"/>
      <c r="SVK79" s="1"/>
      <c r="SVL79" s="56"/>
      <c r="SVM79" s="79"/>
      <c r="SVN79" s="80"/>
      <c r="SVO79" s="20"/>
      <c r="SVP79" s="20"/>
      <c r="SVQ79" s="20"/>
      <c r="SVR79" s="64"/>
      <c r="SVS79" s="65"/>
      <c r="SVT79" s="77"/>
      <c r="SVU79" s="66"/>
      <c r="SVV79" s="78"/>
      <c r="SVW79" s="17"/>
      <c r="SVX79" s="60"/>
      <c r="SVY79" s="61"/>
      <c r="SVZ79" s="61"/>
      <c r="SWA79" s="61"/>
      <c r="SWB79" s="6"/>
      <c r="SWC79" s="4"/>
      <c r="SWD79" s="3"/>
      <c r="SWE79" s="4"/>
      <c r="SWF79" s="9"/>
      <c r="SWG79" s="81"/>
      <c r="SWH79" s="4"/>
      <c r="SWI79" s="1"/>
      <c r="SWJ79" s="1"/>
      <c r="SWK79" s="56"/>
      <c r="SWL79" s="79"/>
      <c r="SWM79" s="80"/>
      <c r="SWN79" s="20"/>
      <c r="SWO79" s="20"/>
      <c r="SWP79" s="20"/>
      <c r="SWQ79" s="64"/>
      <c r="SWR79" s="65"/>
      <c r="SWS79" s="77"/>
      <c r="SWT79" s="66"/>
      <c r="SWU79" s="78"/>
      <c r="SWV79" s="17"/>
      <c r="SWW79" s="60"/>
      <c r="SWX79" s="61"/>
      <c r="SWY79" s="61"/>
      <c r="SWZ79" s="61"/>
      <c r="SXA79" s="6"/>
      <c r="SXB79" s="4"/>
      <c r="SXC79" s="3"/>
      <c r="SXD79" s="4"/>
      <c r="SXE79" s="9"/>
      <c r="SXF79" s="81"/>
      <c r="SXG79" s="4"/>
      <c r="SXH79" s="1"/>
      <c r="SXI79" s="1"/>
      <c r="SXJ79" s="56"/>
      <c r="SXK79" s="79"/>
      <c r="SXL79" s="80"/>
      <c r="SXM79" s="20"/>
      <c r="SXN79" s="20"/>
      <c r="SXO79" s="20"/>
      <c r="SXP79" s="64"/>
      <c r="SXQ79" s="65"/>
      <c r="SXR79" s="77"/>
      <c r="SXS79" s="66"/>
      <c r="SXT79" s="78"/>
      <c r="SXU79" s="17"/>
      <c r="SXV79" s="60"/>
      <c r="SXW79" s="61"/>
      <c r="SXX79" s="61"/>
      <c r="SXY79" s="61"/>
      <c r="SXZ79" s="6"/>
      <c r="SYA79" s="4"/>
      <c r="SYB79" s="3"/>
      <c r="SYC79" s="4"/>
      <c r="SYD79" s="9"/>
      <c r="SYE79" s="81"/>
      <c r="SYF79" s="4"/>
      <c r="SYG79" s="1"/>
      <c r="SYH79" s="1"/>
      <c r="SYI79" s="56"/>
      <c r="SYJ79" s="79"/>
      <c r="SYK79" s="80"/>
      <c r="SYL79" s="20"/>
      <c r="SYM79" s="20"/>
      <c r="SYN79" s="20"/>
      <c r="SYO79" s="64"/>
      <c r="SYP79" s="65"/>
      <c r="SYQ79" s="77"/>
      <c r="SYR79" s="66"/>
      <c r="SYS79" s="78"/>
      <c r="SYT79" s="17"/>
      <c r="SYU79" s="60"/>
      <c r="SYV79" s="61"/>
      <c r="SYW79" s="61"/>
      <c r="SYX79" s="61"/>
      <c r="SYY79" s="6"/>
      <c r="SYZ79" s="4"/>
      <c r="SZA79" s="3"/>
      <c r="SZB79" s="4"/>
      <c r="SZC79" s="9"/>
      <c r="SZD79" s="81"/>
      <c r="SZE79" s="4"/>
      <c r="SZF79" s="1"/>
      <c r="SZG79" s="1"/>
      <c r="SZH79" s="56"/>
      <c r="SZI79" s="79"/>
      <c r="SZJ79" s="80"/>
      <c r="SZK79" s="20"/>
      <c r="SZL79" s="20"/>
      <c r="SZM79" s="20"/>
      <c r="SZN79" s="64"/>
      <c r="SZO79" s="65"/>
      <c r="SZP79" s="77"/>
      <c r="SZQ79" s="66"/>
      <c r="SZR79" s="78"/>
      <c r="SZS79" s="17"/>
      <c r="SZT79" s="60"/>
      <c r="SZU79" s="61"/>
      <c r="SZV79" s="61"/>
      <c r="SZW79" s="61"/>
      <c r="SZX79" s="6"/>
      <c r="SZY79" s="4"/>
      <c r="SZZ79" s="3"/>
      <c r="TAA79" s="4"/>
      <c r="TAB79" s="9"/>
      <c r="TAC79" s="81"/>
      <c r="TAD79" s="4"/>
      <c r="TAE79" s="1"/>
      <c r="TAF79" s="1"/>
      <c r="TAG79" s="56"/>
      <c r="TAH79" s="79"/>
      <c r="TAI79" s="80"/>
      <c r="TAJ79" s="20"/>
      <c r="TAK79" s="20"/>
      <c r="TAL79" s="20"/>
      <c r="TAM79" s="64"/>
      <c r="TAN79" s="65"/>
      <c r="TAO79" s="77"/>
      <c r="TAP79" s="66"/>
      <c r="TAQ79" s="78"/>
      <c r="TAR79" s="17"/>
      <c r="TAS79" s="60"/>
      <c r="TAT79" s="61"/>
      <c r="TAU79" s="61"/>
      <c r="TAV79" s="61"/>
      <c r="TAW79" s="6"/>
      <c r="TAX79" s="4"/>
      <c r="TAY79" s="3"/>
      <c r="TAZ79" s="4"/>
      <c r="TBA79" s="9"/>
      <c r="TBB79" s="81"/>
      <c r="TBC79" s="4"/>
      <c r="TBD79" s="1"/>
      <c r="TBE79" s="1"/>
      <c r="TBF79" s="56"/>
      <c r="TBG79" s="79"/>
      <c r="TBH79" s="80"/>
      <c r="TBI79" s="20"/>
      <c r="TBJ79" s="20"/>
      <c r="TBK79" s="20"/>
      <c r="TBL79" s="64"/>
      <c r="TBM79" s="65"/>
      <c r="TBN79" s="77"/>
      <c r="TBO79" s="66"/>
      <c r="TBP79" s="78"/>
      <c r="TBQ79" s="17"/>
      <c r="TBR79" s="60"/>
      <c r="TBS79" s="61"/>
      <c r="TBT79" s="61"/>
      <c r="TBU79" s="61"/>
      <c r="TBV79" s="6"/>
      <c r="TBW79" s="4"/>
      <c r="TBX79" s="3"/>
      <c r="TBY79" s="4"/>
      <c r="TBZ79" s="9"/>
      <c r="TCA79" s="81"/>
      <c r="TCB79" s="4"/>
      <c r="TCC79" s="1"/>
      <c r="TCD79" s="1"/>
      <c r="TCE79" s="56"/>
      <c r="TCF79" s="79"/>
      <c r="TCG79" s="80"/>
      <c r="TCH79" s="20"/>
      <c r="TCI79" s="20"/>
      <c r="TCJ79" s="20"/>
      <c r="TCK79" s="64"/>
      <c r="TCL79" s="65"/>
      <c r="TCM79" s="77"/>
      <c r="TCN79" s="66"/>
      <c r="TCO79" s="78"/>
      <c r="TCP79" s="17"/>
      <c r="TCQ79" s="60"/>
      <c r="TCR79" s="61"/>
      <c r="TCS79" s="61"/>
      <c r="TCT79" s="61"/>
      <c r="TCU79" s="6"/>
      <c r="TCV79" s="4"/>
      <c r="TCW79" s="3"/>
      <c r="TCX79" s="4"/>
      <c r="TCY79" s="9"/>
      <c r="TCZ79" s="81"/>
      <c r="TDA79" s="4"/>
      <c r="TDB79" s="1"/>
      <c r="TDC79" s="1"/>
      <c r="TDD79" s="56"/>
      <c r="TDE79" s="79"/>
      <c r="TDF79" s="80"/>
      <c r="TDG79" s="20"/>
      <c r="TDH79" s="20"/>
      <c r="TDI79" s="20"/>
      <c r="TDJ79" s="64"/>
      <c r="TDK79" s="65"/>
      <c r="TDL79" s="77"/>
      <c r="TDM79" s="66"/>
      <c r="TDN79" s="78"/>
      <c r="TDO79" s="17"/>
      <c r="TDP79" s="60"/>
      <c r="TDQ79" s="61"/>
      <c r="TDR79" s="61"/>
      <c r="TDS79" s="61"/>
      <c r="TDT79" s="6"/>
      <c r="TDU79" s="4"/>
      <c r="TDV79" s="3"/>
      <c r="TDW79" s="4"/>
      <c r="TDX79" s="9"/>
      <c r="TDY79" s="81"/>
      <c r="TDZ79" s="4"/>
      <c r="TEA79" s="1"/>
      <c r="TEB79" s="1"/>
      <c r="TEC79" s="56"/>
      <c r="TED79" s="79"/>
      <c r="TEE79" s="80"/>
      <c r="TEF79" s="20"/>
      <c r="TEG79" s="20"/>
      <c r="TEH79" s="20"/>
      <c r="TEI79" s="64"/>
      <c r="TEJ79" s="65"/>
      <c r="TEK79" s="77"/>
      <c r="TEL79" s="66"/>
      <c r="TEM79" s="78"/>
      <c r="TEN79" s="17"/>
      <c r="TEO79" s="60"/>
      <c r="TEP79" s="61"/>
      <c r="TEQ79" s="61"/>
      <c r="TER79" s="61"/>
      <c r="TES79" s="6"/>
      <c r="TET79" s="4"/>
      <c r="TEU79" s="3"/>
      <c r="TEV79" s="4"/>
      <c r="TEW79" s="9"/>
      <c r="TEX79" s="81"/>
      <c r="TEY79" s="4"/>
      <c r="TEZ79" s="1"/>
      <c r="TFA79" s="1"/>
      <c r="TFB79" s="56"/>
      <c r="TFC79" s="79"/>
      <c r="TFD79" s="80"/>
      <c r="TFE79" s="20"/>
      <c r="TFF79" s="20"/>
      <c r="TFG79" s="20"/>
      <c r="TFH79" s="64"/>
      <c r="TFI79" s="65"/>
      <c r="TFJ79" s="77"/>
      <c r="TFK79" s="66"/>
      <c r="TFL79" s="78"/>
      <c r="TFM79" s="17"/>
      <c r="TFN79" s="60"/>
      <c r="TFO79" s="61"/>
      <c r="TFP79" s="61"/>
      <c r="TFQ79" s="61"/>
      <c r="TFR79" s="6"/>
      <c r="TFS79" s="4"/>
      <c r="TFT79" s="3"/>
      <c r="TFU79" s="4"/>
      <c r="TFV79" s="9"/>
      <c r="TFW79" s="81"/>
      <c r="TFX79" s="4"/>
      <c r="TFY79" s="1"/>
      <c r="TFZ79" s="1"/>
      <c r="TGA79" s="56"/>
      <c r="TGB79" s="79"/>
      <c r="TGC79" s="80"/>
      <c r="TGD79" s="20"/>
      <c r="TGE79" s="20"/>
      <c r="TGF79" s="20"/>
      <c r="TGG79" s="64"/>
      <c r="TGH79" s="65"/>
      <c r="TGI79" s="77"/>
      <c r="TGJ79" s="66"/>
      <c r="TGK79" s="78"/>
      <c r="TGL79" s="17"/>
      <c r="TGM79" s="60"/>
      <c r="TGN79" s="61"/>
      <c r="TGO79" s="61"/>
      <c r="TGP79" s="61"/>
      <c r="TGQ79" s="6"/>
      <c r="TGR79" s="4"/>
      <c r="TGS79" s="3"/>
      <c r="TGT79" s="4"/>
      <c r="TGU79" s="9"/>
      <c r="TGV79" s="81"/>
      <c r="TGW79" s="4"/>
      <c r="TGX79" s="1"/>
      <c r="TGY79" s="1"/>
      <c r="TGZ79" s="56"/>
      <c r="THA79" s="79"/>
      <c r="THB79" s="80"/>
      <c r="THC79" s="20"/>
      <c r="THD79" s="20"/>
      <c r="THE79" s="20"/>
      <c r="THF79" s="64"/>
      <c r="THG79" s="65"/>
      <c r="THH79" s="77"/>
      <c r="THI79" s="66"/>
      <c r="THJ79" s="78"/>
      <c r="THK79" s="17"/>
      <c r="THL79" s="60"/>
      <c r="THM79" s="61"/>
      <c r="THN79" s="61"/>
      <c r="THO79" s="61"/>
      <c r="THP79" s="6"/>
      <c r="THQ79" s="4"/>
      <c r="THR79" s="3"/>
      <c r="THS79" s="4"/>
      <c r="THT79" s="9"/>
      <c r="THU79" s="81"/>
      <c r="THV79" s="4"/>
      <c r="THW79" s="1"/>
      <c r="THX79" s="1"/>
      <c r="THY79" s="56"/>
      <c r="THZ79" s="79"/>
      <c r="TIA79" s="80"/>
      <c r="TIB79" s="20"/>
      <c r="TIC79" s="20"/>
      <c r="TID79" s="20"/>
      <c r="TIE79" s="64"/>
      <c r="TIF79" s="65"/>
      <c r="TIG79" s="77"/>
      <c r="TIH79" s="66"/>
      <c r="TII79" s="78"/>
      <c r="TIJ79" s="17"/>
      <c r="TIK79" s="60"/>
      <c r="TIL79" s="61"/>
      <c r="TIM79" s="61"/>
      <c r="TIN79" s="61"/>
      <c r="TIO79" s="6"/>
      <c r="TIP79" s="4"/>
      <c r="TIQ79" s="3"/>
      <c r="TIR79" s="4"/>
      <c r="TIS79" s="9"/>
      <c r="TIT79" s="81"/>
      <c r="TIU79" s="4"/>
      <c r="TIV79" s="1"/>
      <c r="TIW79" s="1"/>
      <c r="TIX79" s="56"/>
      <c r="TIY79" s="79"/>
      <c r="TIZ79" s="80"/>
      <c r="TJA79" s="20"/>
      <c r="TJB79" s="20"/>
      <c r="TJC79" s="20"/>
      <c r="TJD79" s="64"/>
      <c r="TJE79" s="65"/>
      <c r="TJF79" s="77"/>
      <c r="TJG79" s="66"/>
      <c r="TJH79" s="78"/>
      <c r="TJI79" s="17"/>
      <c r="TJJ79" s="60"/>
      <c r="TJK79" s="61"/>
      <c r="TJL79" s="61"/>
      <c r="TJM79" s="61"/>
      <c r="TJN79" s="6"/>
      <c r="TJO79" s="4"/>
      <c r="TJP79" s="3"/>
      <c r="TJQ79" s="4"/>
      <c r="TJR79" s="9"/>
      <c r="TJS79" s="81"/>
      <c r="TJT79" s="4"/>
      <c r="TJU79" s="1"/>
      <c r="TJV79" s="1"/>
      <c r="TJW79" s="56"/>
      <c r="TJX79" s="79"/>
      <c r="TJY79" s="80"/>
      <c r="TJZ79" s="20"/>
      <c r="TKA79" s="20"/>
      <c r="TKB79" s="20"/>
      <c r="TKC79" s="64"/>
      <c r="TKD79" s="65"/>
      <c r="TKE79" s="77"/>
      <c r="TKF79" s="66"/>
      <c r="TKG79" s="78"/>
      <c r="TKH79" s="17"/>
      <c r="TKI79" s="60"/>
      <c r="TKJ79" s="61"/>
      <c r="TKK79" s="61"/>
      <c r="TKL79" s="61"/>
      <c r="TKM79" s="6"/>
      <c r="TKN79" s="4"/>
      <c r="TKO79" s="3"/>
      <c r="TKP79" s="4"/>
      <c r="TKQ79" s="9"/>
      <c r="TKR79" s="81"/>
      <c r="TKS79" s="4"/>
      <c r="TKT79" s="1"/>
      <c r="TKU79" s="1"/>
      <c r="TKV79" s="56"/>
      <c r="TKW79" s="79"/>
      <c r="TKX79" s="80"/>
      <c r="TKY79" s="20"/>
      <c r="TKZ79" s="20"/>
      <c r="TLA79" s="20"/>
      <c r="TLB79" s="64"/>
      <c r="TLC79" s="65"/>
      <c r="TLD79" s="77"/>
      <c r="TLE79" s="66"/>
      <c r="TLF79" s="78"/>
      <c r="TLG79" s="17"/>
      <c r="TLH79" s="60"/>
      <c r="TLI79" s="61"/>
      <c r="TLJ79" s="61"/>
      <c r="TLK79" s="61"/>
      <c r="TLL79" s="6"/>
      <c r="TLM79" s="4"/>
      <c r="TLN79" s="3"/>
      <c r="TLO79" s="4"/>
      <c r="TLP79" s="9"/>
      <c r="TLQ79" s="81"/>
      <c r="TLR79" s="4"/>
      <c r="TLS79" s="1"/>
      <c r="TLT79" s="1"/>
      <c r="TLU79" s="56"/>
      <c r="TLV79" s="79"/>
      <c r="TLW79" s="80"/>
      <c r="TLX79" s="20"/>
      <c r="TLY79" s="20"/>
      <c r="TLZ79" s="20"/>
      <c r="TMA79" s="64"/>
      <c r="TMB79" s="65"/>
      <c r="TMC79" s="77"/>
      <c r="TMD79" s="66"/>
      <c r="TME79" s="78"/>
      <c r="TMF79" s="17"/>
      <c r="TMG79" s="60"/>
      <c r="TMH79" s="61"/>
      <c r="TMI79" s="61"/>
      <c r="TMJ79" s="61"/>
      <c r="TMK79" s="6"/>
      <c r="TML79" s="4"/>
      <c r="TMM79" s="3"/>
      <c r="TMN79" s="4"/>
      <c r="TMO79" s="9"/>
      <c r="TMP79" s="81"/>
      <c r="TMQ79" s="4"/>
      <c r="TMR79" s="1"/>
      <c r="TMS79" s="1"/>
      <c r="TMT79" s="56"/>
      <c r="TMU79" s="79"/>
      <c r="TMV79" s="80"/>
      <c r="TMW79" s="20"/>
      <c r="TMX79" s="20"/>
      <c r="TMY79" s="20"/>
      <c r="TMZ79" s="64"/>
      <c r="TNA79" s="65"/>
      <c r="TNB79" s="77"/>
      <c r="TNC79" s="66"/>
      <c r="TND79" s="78"/>
      <c r="TNE79" s="17"/>
      <c r="TNF79" s="60"/>
      <c r="TNG79" s="61"/>
      <c r="TNH79" s="61"/>
      <c r="TNI79" s="61"/>
      <c r="TNJ79" s="6"/>
      <c r="TNK79" s="4"/>
      <c r="TNL79" s="3"/>
      <c r="TNM79" s="4"/>
      <c r="TNN79" s="9"/>
      <c r="TNO79" s="81"/>
      <c r="TNP79" s="4"/>
      <c r="TNQ79" s="1"/>
      <c r="TNR79" s="1"/>
      <c r="TNS79" s="56"/>
      <c r="TNT79" s="79"/>
      <c r="TNU79" s="80"/>
      <c r="TNV79" s="20"/>
      <c r="TNW79" s="20"/>
      <c r="TNX79" s="20"/>
      <c r="TNY79" s="64"/>
      <c r="TNZ79" s="65"/>
      <c r="TOA79" s="77"/>
      <c r="TOB79" s="66"/>
      <c r="TOC79" s="78"/>
      <c r="TOD79" s="17"/>
      <c r="TOE79" s="60"/>
      <c r="TOF79" s="61"/>
      <c r="TOG79" s="61"/>
      <c r="TOH79" s="61"/>
      <c r="TOI79" s="6"/>
      <c r="TOJ79" s="4"/>
      <c r="TOK79" s="3"/>
      <c r="TOL79" s="4"/>
      <c r="TOM79" s="9"/>
      <c r="TON79" s="81"/>
      <c r="TOO79" s="4"/>
      <c r="TOP79" s="1"/>
      <c r="TOQ79" s="1"/>
      <c r="TOR79" s="56"/>
      <c r="TOS79" s="79"/>
      <c r="TOT79" s="80"/>
      <c r="TOU79" s="20"/>
      <c r="TOV79" s="20"/>
      <c r="TOW79" s="20"/>
      <c r="TOX79" s="64"/>
      <c r="TOY79" s="65"/>
      <c r="TOZ79" s="77"/>
      <c r="TPA79" s="66"/>
      <c r="TPB79" s="78"/>
      <c r="TPC79" s="17"/>
      <c r="TPD79" s="60"/>
      <c r="TPE79" s="61"/>
      <c r="TPF79" s="61"/>
      <c r="TPG79" s="61"/>
      <c r="TPH79" s="6"/>
      <c r="TPI79" s="4"/>
      <c r="TPJ79" s="3"/>
      <c r="TPK79" s="4"/>
      <c r="TPL79" s="9"/>
      <c r="TPM79" s="81"/>
      <c r="TPN79" s="4"/>
      <c r="TPO79" s="1"/>
      <c r="TPP79" s="1"/>
      <c r="TPQ79" s="56"/>
      <c r="TPR79" s="79"/>
      <c r="TPS79" s="80"/>
      <c r="TPT79" s="20"/>
      <c r="TPU79" s="20"/>
      <c r="TPV79" s="20"/>
      <c r="TPW79" s="64"/>
      <c r="TPX79" s="65"/>
      <c r="TPY79" s="77"/>
      <c r="TPZ79" s="66"/>
      <c r="TQA79" s="78"/>
      <c r="TQB79" s="17"/>
      <c r="TQC79" s="60"/>
      <c r="TQD79" s="61"/>
      <c r="TQE79" s="61"/>
      <c r="TQF79" s="61"/>
      <c r="TQG79" s="6"/>
      <c r="TQH79" s="4"/>
      <c r="TQI79" s="3"/>
      <c r="TQJ79" s="4"/>
      <c r="TQK79" s="9"/>
      <c r="TQL79" s="81"/>
      <c r="TQM79" s="4"/>
      <c r="TQN79" s="1"/>
      <c r="TQO79" s="1"/>
      <c r="TQP79" s="56"/>
      <c r="TQQ79" s="79"/>
      <c r="TQR79" s="80"/>
      <c r="TQS79" s="20"/>
      <c r="TQT79" s="20"/>
      <c r="TQU79" s="20"/>
      <c r="TQV79" s="64"/>
      <c r="TQW79" s="65"/>
      <c r="TQX79" s="77"/>
      <c r="TQY79" s="66"/>
      <c r="TQZ79" s="78"/>
      <c r="TRA79" s="17"/>
      <c r="TRB79" s="60"/>
      <c r="TRC79" s="61"/>
      <c r="TRD79" s="61"/>
      <c r="TRE79" s="61"/>
      <c r="TRF79" s="6"/>
      <c r="TRG79" s="4"/>
      <c r="TRH79" s="3"/>
      <c r="TRI79" s="4"/>
      <c r="TRJ79" s="9"/>
      <c r="TRK79" s="81"/>
      <c r="TRL79" s="4"/>
      <c r="TRM79" s="1"/>
      <c r="TRN79" s="1"/>
      <c r="TRO79" s="56"/>
      <c r="TRP79" s="79"/>
      <c r="TRQ79" s="80"/>
      <c r="TRR79" s="20"/>
      <c r="TRS79" s="20"/>
      <c r="TRT79" s="20"/>
      <c r="TRU79" s="64"/>
      <c r="TRV79" s="65"/>
      <c r="TRW79" s="77"/>
      <c r="TRX79" s="66"/>
      <c r="TRY79" s="78"/>
      <c r="TRZ79" s="17"/>
      <c r="TSA79" s="60"/>
      <c r="TSB79" s="61"/>
      <c r="TSC79" s="61"/>
      <c r="TSD79" s="61"/>
      <c r="TSE79" s="6"/>
      <c r="TSF79" s="4"/>
      <c r="TSG79" s="3"/>
      <c r="TSH79" s="4"/>
      <c r="TSI79" s="9"/>
      <c r="TSJ79" s="81"/>
      <c r="TSK79" s="4"/>
      <c r="TSL79" s="1"/>
      <c r="TSM79" s="1"/>
      <c r="TSN79" s="56"/>
      <c r="TSO79" s="79"/>
      <c r="TSP79" s="80"/>
      <c r="TSQ79" s="20"/>
      <c r="TSR79" s="20"/>
      <c r="TSS79" s="20"/>
      <c r="TST79" s="64"/>
      <c r="TSU79" s="65"/>
      <c r="TSV79" s="77"/>
      <c r="TSW79" s="66"/>
      <c r="TSX79" s="78"/>
      <c r="TSY79" s="17"/>
      <c r="TSZ79" s="60"/>
      <c r="TTA79" s="61"/>
      <c r="TTB79" s="61"/>
      <c r="TTC79" s="61"/>
      <c r="TTD79" s="6"/>
      <c r="TTE79" s="4"/>
      <c r="TTF79" s="3"/>
      <c r="TTG79" s="4"/>
      <c r="TTH79" s="9"/>
      <c r="TTI79" s="81"/>
      <c r="TTJ79" s="4"/>
      <c r="TTK79" s="1"/>
      <c r="TTL79" s="1"/>
      <c r="TTM79" s="56"/>
      <c r="TTN79" s="79"/>
      <c r="TTO79" s="80"/>
      <c r="TTP79" s="20"/>
      <c r="TTQ79" s="20"/>
      <c r="TTR79" s="20"/>
      <c r="TTS79" s="64"/>
      <c r="TTT79" s="65"/>
      <c r="TTU79" s="77"/>
      <c r="TTV79" s="66"/>
      <c r="TTW79" s="78"/>
      <c r="TTX79" s="17"/>
      <c r="TTY79" s="60"/>
      <c r="TTZ79" s="61"/>
      <c r="TUA79" s="61"/>
      <c r="TUB79" s="61"/>
      <c r="TUC79" s="6"/>
      <c r="TUD79" s="4"/>
      <c r="TUE79" s="3"/>
      <c r="TUF79" s="4"/>
      <c r="TUG79" s="9"/>
      <c r="TUH79" s="81"/>
      <c r="TUI79" s="4"/>
      <c r="TUJ79" s="1"/>
      <c r="TUK79" s="1"/>
      <c r="TUL79" s="56"/>
      <c r="TUM79" s="79"/>
      <c r="TUN79" s="80"/>
      <c r="TUO79" s="20"/>
      <c r="TUP79" s="20"/>
      <c r="TUQ79" s="20"/>
      <c r="TUR79" s="64"/>
      <c r="TUS79" s="65"/>
      <c r="TUT79" s="77"/>
      <c r="TUU79" s="66"/>
      <c r="TUV79" s="78"/>
      <c r="TUW79" s="17"/>
      <c r="TUX79" s="60"/>
      <c r="TUY79" s="61"/>
      <c r="TUZ79" s="61"/>
      <c r="TVA79" s="61"/>
      <c r="TVB79" s="6"/>
      <c r="TVC79" s="4"/>
      <c r="TVD79" s="3"/>
      <c r="TVE79" s="4"/>
      <c r="TVF79" s="9"/>
      <c r="TVG79" s="81"/>
      <c r="TVH79" s="4"/>
      <c r="TVI79" s="1"/>
      <c r="TVJ79" s="1"/>
      <c r="TVK79" s="56"/>
      <c r="TVL79" s="79"/>
      <c r="TVM79" s="80"/>
      <c r="TVN79" s="20"/>
      <c r="TVO79" s="20"/>
      <c r="TVP79" s="20"/>
      <c r="TVQ79" s="64"/>
      <c r="TVR79" s="65"/>
      <c r="TVS79" s="77"/>
      <c r="TVT79" s="66"/>
      <c r="TVU79" s="78"/>
      <c r="TVV79" s="17"/>
      <c r="TVW79" s="60"/>
      <c r="TVX79" s="61"/>
      <c r="TVY79" s="61"/>
      <c r="TVZ79" s="61"/>
      <c r="TWA79" s="6"/>
      <c r="TWB79" s="4"/>
      <c r="TWC79" s="3"/>
      <c r="TWD79" s="4"/>
      <c r="TWE79" s="9"/>
      <c r="TWF79" s="81"/>
      <c r="TWG79" s="4"/>
      <c r="TWH79" s="1"/>
      <c r="TWI79" s="1"/>
      <c r="TWJ79" s="56"/>
      <c r="TWK79" s="79"/>
      <c r="TWL79" s="80"/>
      <c r="TWM79" s="20"/>
      <c r="TWN79" s="20"/>
      <c r="TWO79" s="20"/>
      <c r="TWP79" s="64"/>
      <c r="TWQ79" s="65"/>
      <c r="TWR79" s="77"/>
      <c r="TWS79" s="66"/>
      <c r="TWT79" s="78"/>
      <c r="TWU79" s="17"/>
      <c r="TWV79" s="60"/>
      <c r="TWW79" s="61"/>
      <c r="TWX79" s="61"/>
      <c r="TWY79" s="61"/>
      <c r="TWZ79" s="6"/>
      <c r="TXA79" s="4"/>
      <c r="TXB79" s="3"/>
      <c r="TXC79" s="4"/>
      <c r="TXD79" s="9"/>
      <c r="TXE79" s="81"/>
      <c r="TXF79" s="4"/>
      <c r="TXG79" s="1"/>
      <c r="TXH79" s="1"/>
      <c r="TXI79" s="56"/>
      <c r="TXJ79" s="79"/>
      <c r="TXK79" s="80"/>
      <c r="TXL79" s="20"/>
      <c r="TXM79" s="20"/>
      <c r="TXN79" s="20"/>
      <c r="TXO79" s="64"/>
      <c r="TXP79" s="65"/>
      <c r="TXQ79" s="77"/>
      <c r="TXR79" s="66"/>
      <c r="TXS79" s="78"/>
      <c r="TXT79" s="17"/>
      <c r="TXU79" s="60"/>
      <c r="TXV79" s="61"/>
      <c r="TXW79" s="61"/>
      <c r="TXX79" s="61"/>
      <c r="TXY79" s="6"/>
      <c r="TXZ79" s="4"/>
      <c r="TYA79" s="3"/>
      <c r="TYB79" s="4"/>
      <c r="TYC79" s="9"/>
      <c r="TYD79" s="81"/>
      <c r="TYE79" s="4"/>
      <c r="TYF79" s="1"/>
      <c r="TYG79" s="1"/>
      <c r="TYH79" s="56"/>
      <c r="TYI79" s="79"/>
      <c r="TYJ79" s="80"/>
      <c r="TYK79" s="20"/>
      <c r="TYL79" s="20"/>
      <c r="TYM79" s="20"/>
      <c r="TYN79" s="64"/>
      <c r="TYO79" s="65"/>
      <c r="TYP79" s="77"/>
      <c r="TYQ79" s="66"/>
      <c r="TYR79" s="78"/>
      <c r="TYS79" s="17"/>
      <c r="TYT79" s="60"/>
      <c r="TYU79" s="61"/>
      <c r="TYV79" s="61"/>
      <c r="TYW79" s="61"/>
      <c r="TYX79" s="6"/>
      <c r="TYY79" s="4"/>
      <c r="TYZ79" s="3"/>
      <c r="TZA79" s="4"/>
      <c r="TZB79" s="9"/>
      <c r="TZC79" s="81"/>
      <c r="TZD79" s="4"/>
      <c r="TZE79" s="1"/>
      <c r="TZF79" s="1"/>
      <c r="TZG79" s="56"/>
      <c r="TZH79" s="79"/>
      <c r="TZI79" s="80"/>
      <c r="TZJ79" s="20"/>
      <c r="TZK79" s="20"/>
      <c r="TZL79" s="20"/>
      <c r="TZM79" s="64"/>
      <c r="TZN79" s="65"/>
      <c r="TZO79" s="77"/>
      <c r="TZP79" s="66"/>
      <c r="TZQ79" s="78"/>
      <c r="TZR79" s="17"/>
      <c r="TZS79" s="60"/>
      <c r="TZT79" s="61"/>
      <c r="TZU79" s="61"/>
      <c r="TZV79" s="61"/>
      <c r="TZW79" s="6"/>
      <c r="TZX79" s="4"/>
      <c r="TZY79" s="3"/>
      <c r="TZZ79" s="4"/>
      <c r="UAA79" s="9"/>
      <c r="UAB79" s="81"/>
      <c r="UAC79" s="4"/>
      <c r="UAD79" s="1"/>
      <c r="UAE79" s="1"/>
      <c r="UAF79" s="56"/>
      <c r="UAG79" s="79"/>
      <c r="UAH79" s="80"/>
      <c r="UAI79" s="20"/>
      <c r="UAJ79" s="20"/>
      <c r="UAK79" s="20"/>
      <c r="UAL79" s="64"/>
      <c r="UAM79" s="65"/>
      <c r="UAN79" s="77"/>
      <c r="UAO79" s="66"/>
      <c r="UAP79" s="78"/>
      <c r="UAQ79" s="17"/>
      <c r="UAR79" s="60"/>
      <c r="UAS79" s="61"/>
      <c r="UAT79" s="61"/>
      <c r="UAU79" s="61"/>
      <c r="UAV79" s="6"/>
      <c r="UAW79" s="4"/>
      <c r="UAX79" s="3"/>
      <c r="UAY79" s="4"/>
      <c r="UAZ79" s="9"/>
      <c r="UBA79" s="81"/>
      <c r="UBB79" s="4"/>
      <c r="UBC79" s="1"/>
      <c r="UBD79" s="1"/>
      <c r="UBE79" s="56"/>
      <c r="UBF79" s="79"/>
      <c r="UBG79" s="80"/>
      <c r="UBH79" s="20"/>
      <c r="UBI79" s="20"/>
      <c r="UBJ79" s="20"/>
      <c r="UBK79" s="64"/>
      <c r="UBL79" s="65"/>
      <c r="UBM79" s="77"/>
      <c r="UBN79" s="66"/>
      <c r="UBO79" s="78"/>
      <c r="UBP79" s="17"/>
      <c r="UBQ79" s="60"/>
      <c r="UBR79" s="61"/>
      <c r="UBS79" s="61"/>
      <c r="UBT79" s="61"/>
      <c r="UBU79" s="6"/>
      <c r="UBV79" s="4"/>
      <c r="UBW79" s="3"/>
      <c r="UBX79" s="4"/>
      <c r="UBY79" s="9"/>
      <c r="UBZ79" s="81"/>
      <c r="UCA79" s="4"/>
      <c r="UCB79" s="1"/>
      <c r="UCC79" s="1"/>
      <c r="UCD79" s="56"/>
      <c r="UCE79" s="79"/>
      <c r="UCF79" s="80"/>
      <c r="UCG79" s="20"/>
      <c r="UCH79" s="20"/>
      <c r="UCI79" s="20"/>
      <c r="UCJ79" s="64"/>
      <c r="UCK79" s="65"/>
      <c r="UCL79" s="77"/>
      <c r="UCM79" s="66"/>
      <c r="UCN79" s="78"/>
      <c r="UCO79" s="17"/>
      <c r="UCP79" s="60"/>
      <c r="UCQ79" s="61"/>
      <c r="UCR79" s="61"/>
      <c r="UCS79" s="61"/>
      <c r="UCT79" s="6"/>
      <c r="UCU79" s="4"/>
      <c r="UCV79" s="3"/>
      <c r="UCW79" s="4"/>
      <c r="UCX79" s="9"/>
      <c r="UCY79" s="81"/>
      <c r="UCZ79" s="4"/>
      <c r="UDA79" s="1"/>
      <c r="UDB79" s="1"/>
      <c r="UDC79" s="56"/>
      <c r="UDD79" s="79"/>
      <c r="UDE79" s="80"/>
      <c r="UDF79" s="20"/>
      <c r="UDG79" s="20"/>
      <c r="UDH79" s="20"/>
      <c r="UDI79" s="64"/>
      <c r="UDJ79" s="65"/>
      <c r="UDK79" s="77"/>
      <c r="UDL79" s="66"/>
      <c r="UDM79" s="78"/>
      <c r="UDN79" s="17"/>
      <c r="UDO79" s="60"/>
      <c r="UDP79" s="61"/>
      <c r="UDQ79" s="61"/>
      <c r="UDR79" s="61"/>
      <c r="UDS79" s="6"/>
      <c r="UDT79" s="4"/>
      <c r="UDU79" s="3"/>
      <c r="UDV79" s="4"/>
      <c r="UDW79" s="9"/>
      <c r="UDX79" s="81"/>
      <c r="UDY79" s="4"/>
      <c r="UDZ79" s="1"/>
      <c r="UEA79" s="1"/>
      <c r="UEB79" s="56"/>
      <c r="UEC79" s="79"/>
      <c r="UED79" s="80"/>
      <c r="UEE79" s="20"/>
      <c r="UEF79" s="20"/>
      <c r="UEG79" s="20"/>
      <c r="UEH79" s="64"/>
      <c r="UEI79" s="65"/>
      <c r="UEJ79" s="77"/>
      <c r="UEK79" s="66"/>
      <c r="UEL79" s="78"/>
      <c r="UEM79" s="17"/>
      <c r="UEN79" s="60"/>
      <c r="UEO79" s="61"/>
      <c r="UEP79" s="61"/>
      <c r="UEQ79" s="61"/>
      <c r="UER79" s="6"/>
      <c r="UES79" s="4"/>
      <c r="UET79" s="3"/>
      <c r="UEU79" s="4"/>
      <c r="UEV79" s="9"/>
      <c r="UEW79" s="81"/>
      <c r="UEX79" s="4"/>
      <c r="UEY79" s="1"/>
      <c r="UEZ79" s="1"/>
      <c r="UFA79" s="56"/>
      <c r="UFB79" s="79"/>
      <c r="UFC79" s="80"/>
      <c r="UFD79" s="20"/>
      <c r="UFE79" s="20"/>
      <c r="UFF79" s="20"/>
      <c r="UFG79" s="64"/>
      <c r="UFH79" s="65"/>
      <c r="UFI79" s="77"/>
      <c r="UFJ79" s="66"/>
      <c r="UFK79" s="78"/>
      <c r="UFL79" s="17"/>
      <c r="UFM79" s="60"/>
      <c r="UFN79" s="61"/>
      <c r="UFO79" s="61"/>
      <c r="UFP79" s="61"/>
      <c r="UFQ79" s="6"/>
      <c r="UFR79" s="4"/>
      <c r="UFS79" s="3"/>
      <c r="UFT79" s="4"/>
      <c r="UFU79" s="9"/>
      <c r="UFV79" s="81"/>
      <c r="UFW79" s="4"/>
      <c r="UFX79" s="1"/>
      <c r="UFY79" s="1"/>
      <c r="UFZ79" s="56"/>
      <c r="UGA79" s="79"/>
      <c r="UGB79" s="80"/>
      <c r="UGC79" s="20"/>
      <c r="UGD79" s="20"/>
      <c r="UGE79" s="20"/>
      <c r="UGF79" s="64"/>
      <c r="UGG79" s="65"/>
      <c r="UGH79" s="77"/>
      <c r="UGI79" s="66"/>
      <c r="UGJ79" s="78"/>
      <c r="UGK79" s="17"/>
      <c r="UGL79" s="60"/>
      <c r="UGM79" s="61"/>
      <c r="UGN79" s="61"/>
      <c r="UGO79" s="61"/>
      <c r="UGP79" s="6"/>
      <c r="UGQ79" s="4"/>
      <c r="UGR79" s="3"/>
      <c r="UGS79" s="4"/>
      <c r="UGT79" s="9"/>
      <c r="UGU79" s="81"/>
      <c r="UGV79" s="4"/>
      <c r="UGW79" s="1"/>
      <c r="UGX79" s="1"/>
      <c r="UGY79" s="56"/>
      <c r="UGZ79" s="79"/>
      <c r="UHA79" s="80"/>
      <c r="UHB79" s="20"/>
      <c r="UHC79" s="20"/>
      <c r="UHD79" s="20"/>
      <c r="UHE79" s="64"/>
      <c r="UHF79" s="65"/>
      <c r="UHG79" s="77"/>
      <c r="UHH79" s="66"/>
      <c r="UHI79" s="78"/>
      <c r="UHJ79" s="17"/>
      <c r="UHK79" s="60"/>
      <c r="UHL79" s="61"/>
      <c r="UHM79" s="61"/>
      <c r="UHN79" s="61"/>
      <c r="UHO79" s="6"/>
      <c r="UHP79" s="4"/>
      <c r="UHQ79" s="3"/>
      <c r="UHR79" s="4"/>
      <c r="UHS79" s="9"/>
      <c r="UHT79" s="81"/>
      <c r="UHU79" s="4"/>
      <c r="UHV79" s="1"/>
      <c r="UHW79" s="1"/>
      <c r="UHX79" s="56"/>
      <c r="UHY79" s="79"/>
      <c r="UHZ79" s="80"/>
      <c r="UIA79" s="20"/>
      <c r="UIB79" s="20"/>
      <c r="UIC79" s="20"/>
      <c r="UID79" s="64"/>
      <c r="UIE79" s="65"/>
      <c r="UIF79" s="77"/>
      <c r="UIG79" s="66"/>
      <c r="UIH79" s="78"/>
      <c r="UII79" s="17"/>
      <c r="UIJ79" s="60"/>
      <c r="UIK79" s="61"/>
      <c r="UIL79" s="61"/>
      <c r="UIM79" s="61"/>
      <c r="UIN79" s="6"/>
      <c r="UIO79" s="4"/>
      <c r="UIP79" s="3"/>
      <c r="UIQ79" s="4"/>
      <c r="UIR79" s="9"/>
      <c r="UIS79" s="81"/>
      <c r="UIT79" s="4"/>
      <c r="UIU79" s="1"/>
      <c r="UIV79" s="1"/>
      <c r="UIW79" s="56"/>
      <c r="UIX79" s="79"/>
      <c r="UIY79" s="80"/>
      <c r="UIZ79" s="20"/>
      <c r="UJA79" s="20"/>
      <c r="UJB79" s="20"/>
      <c r="UJC79" s="64"/>
      <c r="UJD79" s="65"/>
      <c r="UJE79" s="77"/>
      <c r="UJF79" s="66"/>
      <c r="UJG79" s="78"/>
      <c r="UJH79" s="17"/>
      <c r="UJI79" s="60"/>
      <c r="UJJ79" s="61"/>
      <c r="UJK79" s="61"/>
      <c r="UJL79" s="61"/>
      <c r="UJM79" s="6"/>
      <c r="UJN79" s="4"/>
      <c r="UJO79" s="3"/>
      <c r="UJP79" s="4"/>
      <c r="UJQ79" s="9"/>
      <c r="UJR79" s="81"/>
      <c r="UJS79" s="4"/>
      <c r="UJT79" s="1"/>
      <c r="UJU79" s="1"/>
      <c r="UJV79" s="56"/>
      <c r="UJW79" s="79"/>
      <c r="UJX79" s="80"/>
      <c r="UJY79" s="20"/>
      <c r="UJZ79" s="20"/>
      <c r="UKA79" s="20"/>
      <c r="UKB79" s="64"/>
      <c r="UKC79" s="65"/>
      <c r="UKD79" s="77"/>
      <c r="UKE79" s="66"/>
      <c r="UKF79" s="78"/>
      <c r="UKG79" s="17"/>
      <c r="UKH79" s="60"/>
      <c r="UKI79" s="61"/>
      <c r="UKJ79" s="61"/>
      <c r="UKK79" s="61"/>
      <c r="UKL79" s="6"/>
      <c r="UKM79" s="4"/>
      <c r="UKN79" s="3"/>
      <c r="UKO79" s="4"/>
      <c r="UKP79" s="9"/>
      <c r="UKQ79" s="81"/>
      <c r="UKR79" s="4"/>
      <c r="UKS79" s="1"/>
      <c r="UKT79" s="1"/>
      <c r="UKU79" s="56"/>
      <c r="UKV79" s="79"/>
      <c r="UKW79" s="80"/>
      <c r="UKX79" s="20"/>
      <c r="UKY79" s="20"/>
      <c r="UKZ79" s="20"/>
      <c r="ULA79" s="64"/>
      <c r="ULB79" s="65"/>
      <c r="ULC79" s="77"/>
      <c r="ULD79" s="66"/>
      <c r="ULE79" s="78"/>
      <c r="ULF79" s="17"/>
      <c r="ULG79" s="60"/>
      <c r="ULH79" s="61"/>
      <c r="ULI79" s="61"/>
      <c r="ULJ79" s="61"/>
      <c r="ULK79" s="6"/>
      <c r="ULL79" s="4"/>
      <c r="ULM79" s="3"/>
      <c r="ULN79" s="4"/>
      <c r="ULO79" s="9"/>
      <c r="ULP79" s="81"/>
      <c r="ULQ79" s="4"/>
      <c r="ULR79" s="1"/>
      <c r="ULS79" s="1"/>
      <c r="ULT79" s="56"/>
      <c r="ULU79" s="79"/>
      <c r="ULV79" s="80"/>
      <c r="ULW79" s="20"/>
      <c r="ULX79" s="20"/>
      <c r="ULY79" s="20"/>
      <c r="ULZ79" s="64"/>
      <c r="UMA79" s="65"/>
      <c r="UMB79" s="77"/>
      <c r="UMC79" s="66"/>
      <c r="UMD79" s="78"/>
      <c r="UME79" s="17"/>
      <c r="UMF79" s="60"/>
      <c r="UMG79" s="61"/>
      <c r="UMH79" s="61"/>
      <c r="UMI79" s="61"/>
      <c r="UMJ79" s="6"/>
      <c r="UMK79" s="4"/>
      <c r="UML79" s="3"/>
      <c r="UMM79" s="4"/>
      <c r="UMN79" s="9"/>
      <c r="UMO79" s="81"/>
      <c r="UMP79" s="4"/>
      <c r="UMQ79" s="1"/>
      <c r="UMR79" s="1"/>
      <c r="UMS79" s="56"/>
      <c r="UMT79" s="79"/>
      <c r="UMU79" s="80"/>
      <c r="UMV79" s="20"/>
      <c r="UMW79" s="20"/>
      <c r="UMX79" s="20"/>
      <c r="UMY79" s="64"/>
      <c r="UMZ79" s="65"/>
      <c r="UNA79" s="77"/>
      <c r="UNB79" s="66"/>
      <c r="UNC79" s="78"/>
      <c r="UND79" s="17"/>
      <c r="UNE79" s="60"/>
      <c r="UNF79" s="61"/>
      <c r="UNG79" s="61"/>
      <c r="UNH79" s="61"/>
      <c r="UNI79" s="6"/>
      <c r="UNJ79" s="4"/>
      <c r="UNK79" s="3"/>
      <c r="UNL79" s="4"/>
      <c r="UNM79" s="9"/>
      <c r="UNN79" s="81"/>
      <c r="UNO79" s="4"/>
      <c r="UNP79" s="1"/>
      <c r="UNQ79" s="1"/>
      <c r="UNR79" s="56"/>
      <c r="UNS79" s="79"/>
      <c r="UNT79" s="80"/>
      <c r="UNU79" s="20"/>
      <c r="UNV79" s="20"/>
      <c r="UNW79" s="20"/>
      <c r="UNX79" s="64"/>
      <c r="UNY79" s="65"/>
      <c r="UNZ79" s="77"/>
      <c r="UOA79" s="66"/>
      <c r="UOB79" s="78"/>
      <c r="UOC79" s="17"/>
      <c r="UOD79" s="60"/>
      <c r="UOE79" s="61"/>
      <c r="UOF79" s="61"/>
      <c r="UOG79" s="61"/>
      <c r="UOH79" s="6"/>
      <c r="UOI79" s="4"/>
      <c r="UOJ79" s="3"/>
      <c r="UOK79" s="4"/>
      <c r="UOL79" s="9"/>
      <c r="UOM79" s="81"/>
      <c r="UON79" s="4"/>
      <c r="UOO79" s="1"/>
      <c r="UOP79" s="1"/>
      <c r="UOQ79" s="56"/>
      <c r="UOR79" s="79"/>
      <c r="UOS79" s="80"/>
      <c r="UOT79" s="20"/>
      <c r="UOU79" s="20"/>
      <c r="UOV79" s="20"/>
      <c r="UOW79" s="64"/>
      <c r="UOX79" s="65"/>
      <c r="UOY79" s="77"/>
      <c r="UOZ79" s="66"/>
      <c r="UPA79" s="78"/>
      <c r="UPB79" s="17"/>
      <c r="UPC79" s="60"/>
      <c r="UPD79" s="61"/>
      <c r="UPE79" s="61"/>
      <c r="UPF79" s="61"/>
      <c r="UPG79" s="6"/>
      <c r="UPH79" s="4"/>
      <c r="UPI79" s="3"/>
      <c r="UPJ79" s="4"/>
      <c r="UPK79" s="9"/>
      <c r="UPL79" s="81"/>
      <c r="UPM79" s="4"/>
      <c r="UPN79" s="1"/>
      <c r="UPO79" s="1"/>
      <c r="UPP79" s="56"/>
      <c r="UPQ79" s="79"/>
      <c r="UPR79" s="80"/>
      <c r="UPS79" s="20"/>
      <c r="UPT79" s="20"/>
      <c r="UPU79" s="20"/>
      <c r="UPV79" s="64"/>
      <c r="UPW79" s="65"/>
      <c r="UPX79" s="77"/>
      <c r="UPY79" s="66"/>
      <c r="UPZ79" s="78"/>
      <c r="UQA79" s="17"/>
      <c r="UQB79" s="60"/>
      <c r="UQC79" s="61"/>
      <c r="UQD79" s="61"/>
      <c r="UQE79" s="61"/>
      <c r="UQF79" s="6"/>
      <c r="UQG79" s="4"/>
      <c r="UQH79" s="3"/>
      <c r="UQI79" s="4"/>
      <c r="UQJ79" s="9"/>
      <c r="UQK79" s="81"/>
      <c r="UQL79" s="4"/>
      <c r="UQM79" s="1"/>
      <c r="UQN79" s="1"/>
      <c r="UQO79" s="56"/>
      <c r="UQP79" s="79"/>
      <c r="UQQ79" s="80"/>
      <c r="UQR79" s="20"/>
      <c r="UQS79" s="20"/>
      <c r="UQT79" s="20"/>
      <c r="UQU79" s="64"/>
      <c r="UQV79" s="65"/>
      <c r="UQW79" s="77"/>
      <c r="UQX79" s="66"/>
      <c r="UQY79" s="78"/>
      <c r="UQZ79" s="17"/>
      <c r="URA79" s="60"/>
      <c r="URB79" s="61"/>
      <c r="URC79" s="61"/>
      <c r="URD79" s="61"/>
      <c r="URE79" s="6"/>
      <c r="URF79" s="4"/>
      <c r="URG79" s="3"/>
      <c r="URH79" s="4"/>
      <c r="URI79" s="9"/>
      <c r="URJ79" s="81"/>
      <c r="URK79" s="4"/>
      <c r="URL79" s="1"/>
      <c r="URM79" s="1"/>
      <c r="URN79" s="56"/>
      <c r="URO79" s="79"/>
      <c r="URP79" s="80"/>
      <c r="URQ79" s="20"/>
      <c r="URR79" s="20"/>
      <c r="URS79" s="20"/>
      <c r="URT79" s="64"/>
      <c r="URU79" s="65"/>
      <c r="URV79" s="77"/>
      <c r="URW79" s="66"/>
      <c r="URX79" s="78"/>
      <c r="URY79" s="17"/>
      <c r="URZ79" s="60"/>
      <c r="USA79" s="61"/>
      <c r="USB79" s="61"/>
      <c r="USC79" s="61"/>
      <c r="USD79" s="6"/>
      <c r="USE79" s="4"/>
      <c r="USF79" s="3"/>
      <c r="USG79" s="4"/>
      <c r="USH79" s="9"/>
      <c r="USI79" s="81"/>
      <c r="USJ79" s="4"/>
      <c r="USK79" s="1"/>
      <c r="USL79" s="1"/>
      <c r="USM79" s="56"/>
      <c r="USN79" s="79"/>
      <c r="USO79" s="80"/>
      <c r="USP79" s="20"/>
      <c r="USQ79" s="20"/>
      <c r="USR79" s="20"/>
      <c r="USS79" s="64"/>
      <c r="UST79" s="65"/>
      <c r="USU79" s="77"/>
      <c r="USV79" s="66"/>
      <c r="USW79" s="78"/>
      <c r="USX79" s="17"/>
      <c r="USY79" s="60"/>
      <c r="USZ79" s="61"/>
      <c r="UTA79" s="61"/>
      <c r="UTB79" s="61"/>
      <c r="UTC79" s="6"/>
      <c r="UTD79" s="4"/>
      <c r="UTE79" s="3"/>
      <c r="UTF79" s="4"/>
      <c r="UTG79" s="9"/>
      <c r="UTH79" s="81"/>
      <c r="UTI79" s="4"/>
      <c r="UTJ79" s="1"/>
      <c r="UTK79" s="1"/>
      <c r="UTL79" s="56"/>
      <c r="UTM79" s="79"/>
      <c r="UTN79" s="80"/>
      <c r="UTO79" s="20"/>
      <c r="UTP79" s="20"/>
      <c r="UTQ79" s="20"/>
      <c r="UTR79" s="64"/>
      <c r="UTS79" s="65"/>
      <c r="UTT79" s="77"/>
      <c r="UTU79" s="66"/>
      <c r="UTV79" s="78"/>
      <c r="UTW79" s="17"/>
      <c r="UTX79" s="60"/>
      <c r="UTY79" s="61"/>
      <c r="UTZ79" s="61"/>
      <c r="UUA79" s="61"/>
      <c r="UUB79" s="6"/>
      <c r="UUC79" s="4"/>
      <c r="UUD79" s="3"/>
      <c r="UUE79" s="4"/>
      <c r="UUF79" s="9"/>
      <c r="UUG79" s="81"/>
      <c r="UUH79" s="4"/>
      <c r="UUI79" s="1"/>
      <c r="UUJ79" s="1"/>
      <c r="UUK79" s="56"/>
      <c r="UUL79" s="79"/>
      <c r="UUM79" s="80"/>
      <c r="UUN79" s="20"/>
      <c r="UUO79" s="20"/>
      <c r="UUP79" s="20"/>
      <c r="UUQ79" s="64"/>
      <c r="UUR79" s="65"/>
      <c r="UUS79" s="77"/>
      <c r="UUT79" s="66"/>
      <c r="UUU79" s="78"/>
      <c r="UUV79" s="17"/>
      <c r="UUW79" s="60"/>
      <c r="UUX79" s="61"/>
      <c r="UUY79" s="61"/>
      <c r="UUZ79" s="61"/>
      <c r="UVA79" s="6"/>
      <c r="UVB79" s="4"/>
      <c r="UVC79" s="3"/>
      <c r="UVD79" s="4"/>
      <c r="UVE79" s="9"/>
      <c r="UVF79" s="81"/>
      <c r="UVG79" s="4"/>
      <c r="UVH79" s="1"/>
      <c r="UVI79" s="1"/>
      <c r="UVJ79" s="56"/>
      <c r="UVK79" s="79"/>
      <c r="UVL79" s="80"/>
      <c r="UVM79" s="20"/>
      <c r="UVN79" s="20"/>
      <c r="UVO79" s="20"/>
      <c r="UVP79" s="64"/>
      <c r="UVQ79" s="65"/>
      <c r="UVR79" s="77"/>
      <c r="UVS79" s="66"/>
      <c r="UVT79" s="78"/>
      <c r="UVU79" s="17"/>
      <c r="UVV79" s="60"/>
      <c r="UVW79" s="61"/>
      <c r="UVX79" s="61"/>
      <c r="UVY79" s="61"/>
      <c r="UVZ79" s="6"/>
      <c r="UWA79" s="4"/>
      <c r="UWB79" s="3"/>
      <c r="UWC79" s="4"/>
      <c r="UWD79" s="9"/>
      <c r="UWE79" s="81"/>
      <c r="UWF79" s="4"/>
      <c r="UWG79" s="1"/>
      <c r="UWH79" s="1"/>
      <c r="UWI79" s="56"/>
      <c r="UWJ79" s="79"/>
      <c r="UWK79" s="80"/>
      <c r="UWL79" s="20"/>
      <c r="UWM79" s="20"/>
      <c r="UWN79" s="20"/>
      <c r="UWO79" s="64"/>
      <c r="UWP79" s="65"/>
      <c r="UWQ79" s="77"/>
      <c r="UWR79" s="66"/>
      <c r="UWS79" s="78"/>
      <c r="UWT79" s="17"/>
      <c r="UWU79" s="60"/>
      <c r="UWV79" s="61"/>
      <c r="UWW79" s="61"/>
      <c r="UWX79" s="61"/>
      <c r="UWY79" s="6"/>
      <c r="UWZ79" s="4"/>
      <c r="UXA79" s="3"/>
      <c r="UXB79" s="4"/>
      <c r="UXC79" s="9"/>
      <c r="UXD79" s="81"/>
      <c r="UXE79" s="4"/>
      <c r="UXF79" s="1"/>
      <c r="UXG79" s="1"/>
      <c r="UXH79" s="56"/>
      <c r="UXI79" s="79"/>
      <c r="UXJ79" s="80"/>
      <c r="UXK79" s="20"/>
      <c r="UXL79" s="20"/>
      <c r="UXM79" s="20"/>
      <c r="UXN79" s="64"/>
      <c r="UXO79" s="65"/>
      <c r="UXP79" s="77"/>
      <c r="UXQ79" s="66"/>
      <c r="UXR79" s="78"/>
      <c r="UXS79" s="17"/>
      <c r="UXT79" s="60"/>
      <c r="UXU79" s="61"/>
      <c r="UXV79" s="61"/>
      <c r="UXW79" s="61"/>
      <c r="UXX79" s="6"/>
      <c r="UXY79" s="4"/>
      <c r="UXZ79" s="3"/>
      <c r="UYA79" s="4"/>
      <c r="UYB79" s="9"/>
      <c r="UYC79" s="81"/>
      <c r="UYD79" s="4"/>
      <c r="UYE79" s="1"/>
      <c r="UYF79" s="1"/>
      <c r="UYG79" s="56"/>
      <c r="UYH79" s="79"/>
      <c r="UYI79" s="80"/>
      <c r="UYJ79" s="20"/>
      <c r="UYK79" s="20"/>
      <c r="UYL79" s="20"/>
      <c r="UYM79" s="64"/>
      <c r="UYN79" s="65"/>
      <c r="UYO79" s="77"/>
      <c r="UYP79" s="66"/>
      <c r="UYQ79" s="78"/>
      <c r="UYR79" s="17"/>
      <c r="UYS79" s="60"/>
      <c r="UYT79" s="61"/>
      <c r="UYU79" s="61"/>
      <c r="UYV79" s="61"/>
      <c r="UYW79" s="6"/>
      <c r="UYX79" s="4"/>
      <c r="UYY79" s="3"/>
      <c r="UYZ79" s="4"/>
      <c r="UZA79" s="9"/>
      <c r="UZB79" s="81"/>
      <c r="UZC79" s="4"/>
      <c r="UZD79" s="1"/>
      <c r="UZE79" s="1"/>
      <c r="UZF79" s="56"/>
      <c r="UZG79" s="79"/>
      <c r="UZH79" s="80"/>
      <c r="UZI79" s="20"/>
      <c r="UZJ79" s="20"/>
      <c r="UZK79" s="20"/>
      <c r="UZL79" s="64"/>
      <c r="UZM79" s="65"/>
      <c r="UZN79" s="77"/>
      <c r="UZO79" s="66"/>
      <c r="UZP79" s="78"/>
      <c r="UZQ79" s="17"/>
      <c r="UZR79" s="60"/>
      <c r="UZS79" s="61"/>
      <c r="UZT79" s="61"/>
      <c r="UZU79" s="61"/>
      <c r="UZV79" s="6"/>
      <c r="UZW79" s="4"/>
      <c r="UZX79" s="3"/>
      <c r="UZY79" s="4"/>
      <c r="UZZ79" s="9"/>
      <c r="VAA79" s="81"/>
      <c r="VAB79" s="4"/>
      <c r="VAC79" s="1"/>
      <c r="VAD79" s="1"/>
      <c r="VAE79" s="56"/>
      <c r="VAF79" s="79"/>
      <c r="VAG79" s="80"/>
      <c r="VAH79" s="20"/>
      <c r="VAI79" s="20"/>
      <c r="VAJ79" s="20"/>
      <c r="VAK79" s="64"/>
      <c r="VAL79" s="65"/>
      <c r="VAM79" s="77"/>
      <c r="VAN79" s="66"/>
      <c r="VAO79" s="78"/>
      <c r="VAP79" s="17"/>
      <c r="VAQ79" s="60"/>
      <c r="VAR79" s="61"/>
      <c r="VAS79" s="61"/>
      <c r="VAT79" s="61"/>
      <c r="VAU79" s="6"/>
      <c r="VAV79" s="4"/>
      <c r="VAW79" s="3"/>
      <c r="VAX79" s="4"/>
      <c r="VAY79" s="9"/>
      <c r="VAZ79" s="81"/>
      <c r="VBA79" s="4"/>
      <c r="VBB79" s="1"/>
      <c r="VBC79" s="1"/>
      <c r="VBD79" s="56"/>
      <c r="VBE79" s="79"/>
      <c r="VBF79" s="80"/>
      <c r="VBG79" s="20"/>
      <c r="VBH79" s="20"/>
      <c r="VBI79" s="20"/>
      <c r="VBJ79" s="64"/>
      <c r="VBK79" s="65"/>
      <c r="VBL79" s="77"/>
      <c r="VBM79" s="66"/>
      <c r="VBN79" s="78"/>
      <c r="VBO79" s="17"/>
      <c r="VBP79" s="60"/>
      <c r="VBQ79" s="61"/>
      <c r="VBR79" s="61"/>
      <c r="VBS79" s="61"/>
      <c r="VBT79" s="6"/>
      <c r="VBU79" s="4"/>
      <c r="VBV79" s="3"/>
      <c r="VBW79" s="4"/>
      <c r="VBX79" s="9"/>
      <c r="VBY79" s="81"/>
      <c r="VBZ79" s="4"/>
      <c r="VCA79" s="1"/>
      <c r="VCB79" s="1"/>
      <c r="VCC79" s="56"/>
      <c r="VCD79" s="79"/>
      <c r="VCE79" s="80"/>
      <c r="VCF79" s="20"/>
      <c r="VCG79" s="20"/>
      <c r="VCH79" s="20"/>
      <c r="VCI79" s="64"/>
      <c r="VCJ79" s="65"/>
      <c r="VCK79" s="77"/>
      <c r="VCL79" s="66"/>
      <c r="VCM79" s="78"/>
      <c r="VCN79" s="17"/>
      <c r="VCO79" s="60"/>
      <c r="VCP79" s="61"/>
      <c r="VCQ79" s="61"/>
      <c r="VCR79" s="61"/>
      <c r="VCS79" s="6"/>
      <c r="VCT79" s="4"/>
      <c r="VCU79" s="3"/>
      <c r="VCV79" s="4"/>
      <c r="VCW79" s="9"/>
      <c r="VCX79" s="81"/>
      <c r="VCY79" s="4"/>
      <c r="VCZ79" s="1"/>
      <c r="VDA79" s="1"/>
      <c r="VDB79" s="56"/>
      <c r="VDC79" s="79"/>
      <c r="VDD79" s="80"/>
      <c r="VDE79" s="20"/>
      <c r="VDF79" s="20"/>
      <c r="VDG79" s="20"/>
      <c r="VDH79" s="64"/>
      <c r="VDI79" s="65"/>
      <c r="VDJ79" s="77"/>
      <c r="VDK79" s="66"/>
      <c r="VDL79" s="78"/>
      <c r="VDM79" s="17"/>
      <c r="VDN79" s="60"/>
      <c r="VDO79" s="61"/>
      <c r="VDP79" s="61"/>
      <c r="VDQ79" s="61"/>
      <c r="VDR79" s="6"/>
      <c r="VDS79" s="4"/>
      <c r="VDT79" s="3"/>
      <c r="VDU79" s="4"/>
      <c r="VDV79" s="9"/>
      <c r="VDW79" s="81"/>
      <c r="VDX79" s="4"/>
      <c r="VDY79" s="1"/>
      <c r="VDZ79" s="1"/>
      <c r="VEA79" s="56"/>
      <c r="VEB79" s="79"/>
      <c r="VEC79" s="80"/>
      <c r="VED79" s="20"/>
      <c r="VEE79" s="20"/>
      <c r="VEF79" s="20"/>
      <c r="VEG79" s="64"/>
      <c r="VEH79" s="65"/>
      <c r="VEI79" s="77"/>
      <c r="VEJ79" s="66"/>
      <c r="VEK79" s="78"/>
      <c r="VEL79" s="17"/>
      <c r="VEM79" s="60"/>
      <c r="VEN79" s="61"/>
      <c r="VEO79" s="61"/>
      <c r="VEP79" s="61"/>
      <c r="VEQ79" s="6"/>
      <c r="VER79" s="4"/>
      <c r="VES79" s="3"/>
      <c r="VET79" s="4"/>
      <c r="VEU79" s="9"/>
      <c r="VEV79" s="81"/>
      <c r="VEW79" s="4"/>
      <c r="VEX79" s="1"/>
      <c r="VEY79" s="1"/>
      <c r="VEZ79" s="56"/>
      <c r="VFA79" s="79"/>
      <c r="VFB79" s="80"/>
      <c r="VFC79" s="20"/>
      <c r="VFD79" s="20"/>
      <c r="VFE79" s="20"/>
      <c r="VFF79" s="64"/>
      <c r="VFG79" s="65"/>
      <c r="VFH79" s="77"/>
      <c r="VFI79" s="66"/>
      <c r="VFJ79" s="78"/>
      <c r="VFK79" s="17"/>
      <c r="VFL79" s="60"/>
      <c r="VFM79" s="61"/>
      <c r="VFN79" s="61"/>
      <c r="VFO79" s="61"/>
      <c r="VFP79" s="6"/>
      <c r="VFQ79" s="4"/>
      <c r="VFR79" s="3"/>
      <c r="VFS79" s="4"/>
      <c r="VFT79" s="9"/>
      <c r="VFU79" s="81"/>
      <c r="VFV79" s="4"/>
      <c r="VFW79" s="1"/>
      <c r="VFX79" s="1"/>
      <c r="VFY79" s="56"/>
      <c r="VFZ79" s="79"/>
      <c r="VGA79" s="80"/>
      <c r="VGB79" s="20"/>
      <c r="VGC79" s="20"/>
      <c r="VGD79" s="20"/>
      <c r="VGE79" s="64"/>
      <c r="VGF79" s="65"/>
      <c r="VGG79" s="77"/>
      <c r="VGH79" s="66"/>
      <c r="VGI79" s="78"/>
      <c r="VGJ79" s="17"/>
      <c r="VGK79" s="60"/>
      <c r="VGL79" s="61"/>
      <c r="VGM79" s="61"/>
      <c r="VGN79" s="61"/>
      <c r="VGO79" s="6"/>
      <c r="VGP79" s="4"/>
      <c r="VGQ79" s="3"/>
      <c r="VGR79" s="4"/>
      <c r="VGS79" s="9"/>
      <c r="VGT79" s="81"/>
      <c r="VGU79" s="4"/>
      <c r="VGV79" s="1"/>
      <c r="VGW79" s="1"/>
      <c r="VGX79" s="56"/>
      <c r="VGY79" s="79"/>
      <c r="VGZ79" s="80"/>
      <c r="VHA79" s="20"/>
      <c r="VHB79" s="20"/>
      <c r="VHC79" s="20"/>
      <c r="VHD79" s="64"/>
      <c r="VHE79" s="65"/>
      <c r="VHF79" s="77"/>
      <c r="VHG79" s="66"/>
      <c r="VHH79" s="78"/>
      <c r="VHI79" s="17"/>
      <c r="VHJ79" s="60"/>
      <c r="VHK79" s="61"/>
      <c r="VHL79" s="61"/>
      <c r="VHM79" s="61"/>
      <c r="VHN79" s="6"/>
      <c r="VHO79" s="4"/>
      <c r="VHP79" s="3"/>
      <c r="VHQ79" s="4"/>
      <c r="VHR79" s="9"/>
      <c r="VHS79" s="81"/>
      <c r="VHT79" s="4"/>
      <c r="VHU79" s="1"/>
      <c r="VHV79" s="1"/>
      <c r="VHW79" s="56"/>
      <c r="VHX79" s="79"/>
      <c r="VHY79" s="80"/>
      <c r="VHZ79" s="20"/>
      <c r="VIA79" s="20"/>
      <c r="VIB79" s="20"/>
      <c r="VIC79" s="64"/>
      <c r="VID79" s="65"/>
      <c r="VIE79" s="77"/>
      <c r="VIF79" s="66"/>
      <c r="VIG79" s="78"/>
      <c r="VIH79" s="17"/>
      <c r="VII79" s="60"/>
      <c r="VIJ79" s="61"/>
      <c r="VIK79" s="61"/>
      <c r="VIL79" s="61"/>
      <c r="VIM79" s="6"/>
      <c r="VIN79" s="4"/>
      <c r="VIO79" s="3"/>
      <c r="VIP79" s="4"/>
      <c r="VIQ79" s="9"/>
      <c r="VIR79" s="81"/>
      <c r="VIS79" s="4"/>
      <c r="VIT79" s="1"/>
      <c r="VIU79" s="1"/>
      <c r="VIV79" s="56"/>
      <c r="VIW79" s="79"/>
      <c r="VIX79" s="80"/>
      <c r="VIY79" s="20"/>
      <c r="VIZ79" s="20"/>
      <c r="VJA79" s="20"/>
      <c r="VJB79" s="64"/>
      <c r="VJC79" s="65"/>
      <c r="VJD79" s="77"/>
      <c r="VJE79" s="66"/>
      <c r="VJF79" s="78"/>
      <c r="VJG79" s="17"/>
      <c r="VJH79" s="60"/>
      <c r="VJI79" s="61"/>
      <c r="VJJ79" s="61"/>
      <c r="VJK79" s="61"/>
      <c r="VJL79" s="6"/>
      <c r="VJM79" s="4"/>
      <c r="VJN79" s="3"/>
      <c r="VJO79" s="4"/>
      <c r="VJP79" s="9"/>
      <c r="VJQ79" s="81"/>
      <c r="VJR79" s="4"/>
      <c r="VJS79" s="1"/>
      <c r="VJT79" s="1"/>
      <c r="VJU79" s="56"/>
      <c r="VJV79" s="79"/>
      <c r="VJW79" s="80"/>
      <c r="VJX79" s="20"/>
      <c r="VJY79" s="20"/>
      <c r="VJZ79" s="20"/>
      <c r="VKA79" s="64"/>
      <c r="VKB79" s="65"/>
      <c r="VKC79" s="77"/>
      <c r="VKD79" s="66"/>
      <c r="VKE79" s="78"/>
      <c r="VKF79" s="17"/>
      <c r="VKG79" s="60"/>
      <c r="VKH79" s="61"/>
      <c r="VKI79" s="61"/>
      <c r="VKJ79" s="61"/>
      <c r="VKK79" s="6"/>
      <c r="VKL79" s="4"/>
      <c r="VKM79" s="3"/>
      <c r="VKN79" s="4"/>
      <c r="VKO79" s="9"/>
      <c r="VKP79" s="81"/>
      <c r="VKQ79" s="4"/>
      <c r="VKR79" s="1"/>
      <c r="VKS79" s="1"/>
      <c r="VKT79" s="56"/>
      <c r="VKU79" s="79"/>
      <c r="VKV79" s="80"/>
      <c r="VKW79" s="20"/>
      <c r="VKX79" s="20"/>
      <c r="VKY79" s="20"/>
      <c r="VKZ79" s="64"/>
      <c r="VLA79" s="65"/>
      <c r="VLB79" s="77"/>
      <c r="VLC79" s="66"/>
      <c r="VLD79" s="78"/>
      <c r="VLE79" s="17"/>
      <c r="VLF79" s="60"/>
      <c r="VLG79" s="61"/>
      <c r="VLH79" s="61"/>
      <c r="VLI79" s="61"/>
      <c r="VLJ79" s="6"/>
      <c r="VLK79" s="4"/>
      <c r="VLL79" s="3"/>
      <c r="VLM79" s="4"/>
      <c r="VLN79" s="9"/>
      <c r="VLO79" s="81"/>
      <c r="VLP79" s="4"/>
      <c r="VLQ79" s="1"/>
      <c r="VLR79" s="1"/>
      <c r="VLS79" s="56"/>
      <c r="VLT79" s="79"/>
      <c r="VLU79" s="80"/>
      <c r="VLV79" s="20"/>
      <c r="VLW79" s="20"/>
      <c r="VLX79" s="20"/>
      <c r="VLY79" s="64"/>
      <c r="VLZ79" s="65"/>
      <c r="VMA79" s="77"/>
      <c r="VMB79" s="66"/>
      <c r="VMC79" s="78"/>
      <c r="VMD79" s="17"/>
      <c r="VME79" s="60"/>
      <c r="VMF79" s="61"/>
      <c r="VMG79" s="61"/>
      <c r="VMH79" s="61"/>
      <c r="VMI79" s="6"/>
      <c r="VMJ79" s="4"/>
      <c r="VMK79" s="3"/>
      <c r="VML79" s="4"/>
      <c r="VMM79" s="9"/>
      <c r="VMN79" s="81"/>
      <c r="VMO79" s="4"/>
      <c r="VMP79" s="1"/>
      <c r="VMQ79" s="1"/>
      <c r="VMR79" s="56"/>
      <c r="VMS79" s="79"/>
      <c r="VMT79" s="80"/>
      <c r="VMU79" s="20"/>
      <c r="VMV79" s="20"/>
      <c r="VMW79" s="20"/>
      <c r="VMX79" s="64"/>
      <c r="VMY79" s="65"/>
      <c r="VMZ79" s="77"/>
      <c r="VNA79" s="66"/>
      <c r="VNB79" s="78"/>
      <c r="VNC79" s="17"/>
      <c r="VND79" s="60"/>
      <c r="VNE79" s="61"/>
      <c r="VNF79" s="61"/>
      <c r="VNG79" s="61"/>
      <c r="VNH79" s="6"/>
      <c r="VNI79" s="4"/>
      <c r="VNJ79" s="3"/>
      <c r="VNK79" s="4"/>
      <c r="VNL79" s="9"/>
      <c r="VNM79" s="81"/>
      <c r="VNN79" s="4"/>
      <c r="VNO79" s="1"/>
      <c r="VNP79" s="1"/>
      <c r="VNQ79" s="56"/>
      <c r="VNR79" s="79"/>
      <c r="VNS79" s="80"/>
      <c r="VNT79" s="20"/>
      <c r="VNU79" s="20"/>
      <c r="VNV79" s="20"/>
      <c r="VNW79" s="64"/>
      <c r="VNX79" s="65"/>
      <c r="VNY79" s="77"/>
      <c r="VNZ79" s="66"/>
      <c r="VOA79" s="78"/>
      <c r="VOB79" s="17"/>
      <c r="VOC79" s="60"/>
      <c r="VOD79" s="61"/>
      <c r="VOE79" s="61"/>
      <c r="VOF79" s="61"/>
      <c r="VOG79" s="6"/>
      <c r="VOH79" s="4"/>
      <c r="VOI79" s="3"/>
      <c r="VOJ79" s="4"/>
      <c r="VOK79" s="9"/>
      <c r="VOL79" s="81"/>
      <c r="VOM79" s="4"/>
      <c r="VON79" s="1"/>
      <c r="VOO79" s="1"/>
      <c r="VOP79" s="56"/>
      <c r="VOQ79" s="79"/>
      <c r="VOR79" s="80"/>
      <c r="VOS79" s="20"/>
      <c r="VOT79" s="20"/>
      <c r="VOU79" s="20"/>
      <c r="VOV79" s="64"/>
      <c r="VOW79" s="65"/>
      <c r="VOX79" s="77"/>
      <c r="VOY79" s="66"/>
      <c r="VOZ79" s="78"/>
      <c r="VPA79" s="17"/>
      <c r="VPB79" s="60"/>
      <c r="VPC79" s="61"/>
      <c r="VPD79" s="61"/>
      <c r="VPE79" s="61"/>
      <c r="VPF79" s="6"/>
      <c r="VPG79" s="4"/>
      <c r="VPH79" s="3"/>
      <c r="VPI79" s="4"/>
      <c r="VPJ79" s="9"/>
      <c r="VPK79" s="81"/>
      <c r="VPL79" s="4"/>
      <c r="VPM79" s="1"/>
      <c r="VPN79" s="1"/>
      <c r="VPO79" s="56"/>
      <c r="VPP79" s="79"/>
      <c r="VPQ79" s="80"/>
      <c r="VPR79" s="20"/>
      <c r="VPS79" s="20"/>
      <c r="VPT79" s="20"/>
      <c r="VPU79" s="64"/>
      <c r="VPV79" s="65"/>
      <c r="VPW79" s="77"/>
      <c r="VPX79" s="66"/>
      <c r="VPY79" s="78"/>
      <c r="VPZ79" s="17"/>
      <c r="VQA79" s="60"/>
      <c r="VQB79" s="61"/>
      <c r="VQC79" s="61"/>
      <c r="VQD79" s="61"/>
      <c r="VQE79" s="6"/>
      <c r="VQF79" s="4"/>
      <c r="VQG79" s="3"/>
      <c r="VQH79" s="4"/>
      <c r="VQI79" s="9"/>
      <c r="VQJ79" s="81"/>
      <c r="VQK79" s="4"/>
      <c r="VQL79" s="1"/>
      <c r="VQM79" s="1"/>
      <c r="VQN79" s="56"/>
      <c r="VQO79" s="79"/>
      <c r="VQP79" s="80"/>
      <c r="VQQ79" s="20"/>
      <c r="VQR79" s="20"/>
      <c r="VQS79" s="20"/>
      <c r="VQT79" s="64"/>
      <c r="VQU79" s="65"/>
      <c r="VQV79" s="77"/>
      <c r="VQW79" s="66"/>
      <c r="VQX79" s="78"/>
      <c r="VQY79" s="17"/>
      <c r="VQZ79" s="60"/>
      <c r="VRA79" s="61"/>
      <c r="VRB79" s="61"/>
      <c r="VRC79" s="61"/>
      <c r="VRD79" s="6"/>
      <c r="VRE79" s="4"/>
      <c r="VRF79" s="3"/>
      <c r="VRG79" s="4"/>
      <c r="VRH79" s="9"/>
      <c r="VRI79" s="81"/>
      <c r="VRJ79" s="4"/>
      <c r="VRK79" s="1"/>
      <c r="VRL79" s="1"/>
      <c r="VRM79" s="56"/>
      <c r="VRN79" s="79"/>
      <c r="VRO79" s="80"/>
      <c r="VRP79" s="20"/>
      <c r="VRQ79" s="20"/>
      <c r="VRR79" s="20"/>
      <c r="VRS79" s="64"/>
      <c r="VRT79" s="65"/>
      <c r="VRU79" s="77"/>
      <c r="VRV79" s="66"/>
      <c r="VRW79" s="78"/>
      <c r="VRX79" s="17"/>
      <c r="VRY79" s="60"/>
      <c r="VRZ79" s="61"/>
      <c r="VSA79" s="61"/>
      <c r="VSB79" s="61"/>
      <c r="VSC79" s="6"/>
      <c r="VSD79" s="4"/>
      <c r="VSE79" s="3"/>
      <c r="VSF79" s="4"/>
      <c r="VSG79" s="9"/>
      <c r="VSH79" s="81"/>
      <c r="VSI79" s="4"/>
      <c r="VSJ79" s="1"/>
      <c r="VSK79" s="1"/>
      <c r="VSL79" s="56"/>
      <c r="VSM79" s="79"/>
      <c r="VSN79" s="80"/>
      <c r="VSO79" s="20"/>
      <c r="VSP79" s="20"/>
      <c r="VSQ79" s="20"/>
      <c r="VSR79" s="64"/>
      <c r="VSS79" s="65"/>
      <c r="VST79" s="77"/>
      <c r="VSU79" s="66"/>
      <c r="VSV79" s="78"/>
      <c r="VSW79" s="17"/>
      <c r="VSX79" s="60"/>
      <c r="VSY79" s="61"/>
      <c r="VSZ79" s="61"/>
      <c r="VTA79" s="61"/>
      <c r="VTB79" s="6"/>
      <c r="VTC79" s="4"/>
      <c r="VTD79" s="3"/>
      <c r="VTE79" s="4"/>
      <c r="VTF79" s="9"/>
      <c r="VTG79" s="81"/>
      <c r="VTH79" s="4"/>
      <c r="VTI79" s="1"/>
      <c r="VTJ79" s="1"/>
      <c r="VTK79" s="56"/>
      <c r="VTL79" s="79"/>
      <c r="VTM79" s="80"/>
      <c r="VTN79" s="20"/>
      <c r="VTO79" s="20"/>
      <c r="VTP79" s="20"/>
      <c r="VTQ79" s="64"/>
      <c r="VTR79" s="65"/>
      <c r="VTS79" s="77"/>
      <c r="VTT79" s="66"/>
      <c r="VTU79" s="78"/>
      <c r="VTV79" s="17"/>
      <c r="VTW79" s="60"/>
      <c r="VTX79" s="61"/>
      <c r="VTY79" s="61"/>
      <c r="VTZ79" s="61"/>
      <c r="VUA79" s="6"/>
      <c r="VUB79" s="4"/>
      <c r="VUC79" s="3"/>
      <c r="VUD79" s="4"/>
      <c r="VUE79" s="9"/>
      <c r="VUF79" s="81"/>
      <c r="VUG79" s="4"/>
      <c r="VUH79" s="1"/>
      <c r="VUI79" s="1"/>
      <c r="VUJ79" s="56"/>
      <c r="VUK79" s="79"/>
      <c r="VUL79" s="80"/>
      <c r="VUM79" s="20"/>
      <c r="VUN79" s="20"/>
      <c r="VUO79" s="20"/>
      <c r="VUP79" s="64"/>
      <c r="VUQ79" s="65"/>
      <c r="VUR79" s="77"/>
      <c r="VUS79" s="66"/>
      <c r="VUT79" s="78"/>
      <c r="VUU79" s="17"/>
      <c r="VUV79" s="60"/>
      <c r="VUW79" s="61"/>
      <c r="VUX79" s="61"/>
      <c r="VUY79" s="61"/>
      <c r="VUZ79" s="6"/>
      <c r="VVA79" s="4"/>
      <c r="VVB79" s="3"/>
      <c r="VVC79" s="4"/>
      <c r="VVD79" s="9"/>
      <c r="VVE79" s="81"/>
      <c r="VVF79" s="4"/>
      <c r="VVG79" s="1"/>
      <c r="VVH79" s="1"/>
      <c r="VVI79" s="56"/>
      <c r="VVJ79" s="79"/>
      <c r="VVK79" s="80"/>
      <c r="VVL79" s="20"/>
      <c r="VVM79" s="20"/>
      <c r="VVN79" s="20"/>
      <c r="VVO79" s="64"/>
      <c r="VVP79" s="65"/>
      <c r="VVQ79" s="77"/>
      <c r="VVR79" s="66"/>
      <c r="VVS79" s="78"/>
      <c r="VVT79" s="17"/>
      <c r="VVU79" s="60"/>
      <c r="VVV79" s="61"/>
      <c r="VVW79" s="61"/>
      <c r="VVX79" s="61"/>
      <c r="VVY79" s="6"/>
      <c r="VVZ79" s="4"/>
      <c r="VWA79" s="3"/>
      <c r="VWB79" s="4"/>
      <c r="VWC79" s="9"/>
      <c r="VWD79" s="81"/>
      <c r="VWE79" s="4"/>
      <c r="VWF79" s="1"/>
      <c r="VWG79" s="1"/>
      <c r="VWH79" s="56"/>
      <c r="VWI79" s="79"/>
      <c r="VWJ79" s="80"/>
      <c r="VWK79" s="20"/>
      <c r="VWL79" s="20"/>
      <c r="VWM79" s="20"/>
      <c r="VWN79" s="64"/>
      <c r="VWO79" s="65"/>
      <c r="VWP79" s="77"/>
      <c r="VWQ79" s="66"/>
      <c r="VWR79" s="78"/>
      <c r="VWS79" s="17"/>
      <c r="VWT79" s="60"/>
      <c r="VWU79" s="61"/>
      <c r="VWV79" s="61"/>
      <c r="VWW79" s="61"/>
      <c r="VWX79" s="6"/>
      <c r="VWY79" s="4"/>
      <c r="VWZ79" s="3"/>
      <c r="VXA79" s="4"/>
      <c r="VXB79" s="9"/>
      <c r="VXC79" s="81"/>
      <c r="VXD79" s="4"/>
      <c r="VXE79" s="1"/>
      <c r="VXF79" s="1"/>
      <c r="VXG79" s="56"/>
      <c r="VXH79" s="79"/>
      <c r="VXI79" s="80"/>
      <c r="VXJ79" s="20"/>
      <c r="VXK79" s="20"/>
      <c r="VXL79" s="20"/>
      <c r="VXM79" s="64"/>
      <c r="VXN79" s="65"/>
      <c r="VXO79" s="77"/>
      <c r="VXP79" s="66"/>
      <c r="VXQ79" s="78"/>
      <c r="VXR79" s="17"/>
      <c r="VXS79" s="60"/>
      <c r="VXT79" s="61"/>
      <c r="VXU79" s="61"/>
      <c r="VXV79" s="61"/>
      <c r="VXW79" s="6"/>
      <c r="VXX79" s="4"/>
      <c r="VXY79" s="3"/>
      <c r="VXZ79" s="4"/>
      <c r="VYA79" s="9"/>
      <c r="VYB79" s="81"/>
      <c r="VYC79" s="4"/>
      <c r="VYD79" s="1"/>
      <c r="VYE79" s="1"/>
      <c r="VYF79" s="56"/>
      <c r="VYG79" s="79"/>
      <c r="VYH79" s="80"/>
      <c r="VYI79" s="20"/>
      <c r="VYJ79" s="20"/>
      <c r="VYK79" s="20"/>
      <c r="VYL79" s="64"/>
      <c r="VYM79" s="65"/>
      <c r="VYN79" s="77"/>
      <c r="VYO79" s="66"/>
      <c r="VYP79" s="78"/>
      <c r="VYQ79" s="17"/>
      <c r="VYR79" s="60"/>
      <c r="VYS79" s="61"/>
      <c r="VYT79" s="61"/>
      <c r="VYU79" s="61"/>
      <c r="VYV79" s="6"/>
      <c r="VYW79" s="4"/>
      <c r="VYX79" s="3"/>
      <c r="VYY79" s="4"/>
      <c r="VYZ79" s="9"/>
      <c r="VZA79" s="81"/>
      <c r="VZB79" s="4"/>
      <c r="VZC79" s="1"/>
      <c r="VZD79" s="1"/>
      <c r="VZE79" s="56"/>
      <c r="VZF79" s="79"/>
      <c r="VZG79" s="80"/>
      <c r="VZH79" s="20"/>
      <c r="VZI79" s="20"/>
      <c r="VZJ79" s="20"/>
      <c r="VZK79" s="64"/>
      <c r="VZL79" s="65"/>
      <c r="VZM79" s="77"/>
      <c r="VZN79" s="66"/>
      <c r="VZO79" s="78"/>
      <c r="VZP79" s="17"/>
      <c r="VZQ79" s="60"/>
      <c r="VZR79" s="61"/>
      <c r="VZS79" s="61"/>
      <c r="VZT79" s="61"/>
      <c r="VZU79" s="6"/>
      <c r="VZV79" s="4"/>
      <c r="VZW79" s="3"/>
      <c r="VZX79" s="4"/>
      <c r="VZY79" s="9"/>
      <c r="VZZ79" s="81"/>
      <c r="WAA79" s="4"/>
      <c r="WAB79" s="1"/>
      <c r="WAC79" s="1"/>
      <c r="WAD79" s="56"/>
      <c r="WAE79" s="79"/>
      <c r="WAF79" s="80"/>
      <c r="WAG79" s="20"/>
      <c r="WAH79" s="20"/>
      <c r="WAI79" s="20"/>
      <c r="WAJ79" s="64"/>
      <c r="WAK79" s="65"/>
      <c r="WAL79" s="77"/>
      <c r="WAM79" s="66"/>
      <c r="WAN79" s="78"/>
      <c r="WAO79" s="17"/>
      <c r="WAP79" s="60"/>
      <c r="WAQ79" s="61"/>
      <c r="WAR79" s="61"/>
      <c r="WAS79" s="61"/>
      <c r="WAT79" s="6"/>
      <c r="WAU79" s="4"/>
      <c r="WAV79" s="3"/>
      <c r="WAW79" s="4"/>
      <c r="WAX79" s="9"/>
      <c r="WAY79" s="81"/>
      <c r="WAZ79" s="4"/>
      <c r="WBA79" s="1"/>
      <c r="WBB79" s="1"/>
      <c r="WBC79" s="56"/>
      <c r="WBD79" s="79"/>
      <c r="WBE79" s="80"/>
      <c r="WBF79" s="20"/>
      <c r="WBG79" s="20"/>
      <c r="WBH79" s="20"/>
      <c r="WBI79" s="64"/>
      <c r="WBJ79" s="65"/>
      <c r="WBK79" s="77"/>
      <c r="WBL79" s="66"/>
      <c r="WBM79" s="78"/>
      <c r="WBN79" s="17"/>
      <c r="WBO79" s="60"/>
      <c r="WBP79" s="61"/>
      <c r="WBQ79" s="61"/>
      <c r="WBR79" s="61"/>
      <c r="WBS79" s="6"/>
      <c r="WBT79" s="4"/>
      <c r="WBU79" s="3"/>
      <c r="WBV79" s="4"/>
      <c r="WBW79" s="9"/>
      <c r="WBX79" s="81"/>
      <c r="WBY79" s="4"/>
      <c r="WBZ79" s="1"/>
      <c r="WCA79" s="1"/>
      <c r="WCB79" s="56"/>
      <c r="WCC79" s="79"/>
      <c r="WCD79" s="80"/>
      <c r="WCE79" s="20"/>
      <c r="WCF79" s="20"/>
      <c r="WCG79" s="20"/>
      <c r="WCH79" s="64"/>
      <c r="WCI79" s="65"/>
      <c r="WCJ79" s="77"/>
      <c r="WCK79" s="66"/>
      <c r="WCL79" s="78"/>
      <c r="WCM79" s="17"/>
      <c r="WCN79" s="60"/>
      <c r="WCO79" s="61"/>
      <c r="WCP79" s="61"/>
      <c r="WCQ79" s="61"/>
      <c r="WCR79" s="6"/>
      <c r="WCS79" s="4"/>
      <c r="WCT79" s="3"/>
      <c r="WCU79" s="4"/>
      <c r="WCV79" s="9"/>
      <c r="WCW79" s="81"/>
      <c r="WCX79" s="4"/>
      <c r="WCY79" s="1"/>
      <c r="WCZ79" s="1"/>
      <c r="WDA79" s="56"/>
      <c r="WDB79" s="79"/>
      <c r="WDC79" s="80"/>
      <c r="WDD79" s="20"/>
      <c r="WDE79" s="20"/>
      <c r="WDF79" s="20"/>
      <c r="WDG79" s="64"/>
      <c r="WDH79" s="65"/>
      <c r="WDI79" s="77"/>
      <c r="WDJ79" s="66"/>
      <c r="WDK79" s="78"/>
      <c r="WDL79" s="17"/>
      <c r="WDM79" s="60"/>
      <c r="WDN79" s="61"/>
      <c r="WDO79" s="61"/>
      <c r="WDP79" s="61"/>
      <c r="WDQ79" s="6"/>
      <c r="WDR79" s="4"/>
      <c r="WDS79" s="3"/>
      <c r="WDT79" s="4"/>
      <c r="WDU79" s="9"/>
      <c r="WDV79" s="81"/>
      <c r="WDW79" s="4"/>
      <c r="WDX79" s="1"/>
      <c r="WDY79" s="1"/>
      <c r="WDZ79" s="56"/>
      <c r="WEA79" s="79"/>
      <c r="WEB79" s="80"/>
      <c r="WEC79" s="20"/>
      <c r="WED79" s="20"/>
      <c r="WEE79" s="20"/>
      <c r="WEF79" s="64"/>
      <c r="WEG79" s="65"/>
      <c r="WEH79" s="77"/>
      <c r="WEI79" s="66"/>
      <c r="WEJ79" s="78"/>
      <c r="WEK79" s="17"/>
      <c r="WEL79" s="60"/>
      <c r="WEM79" s="61"/>
      <c r="WEN79" s="61"/>
      <c r="WEO79" s="61"/>
      <c r="WEP79" s="6"/>
      <c r="WEQ79" s="4"/>
      <c r="WER79" s="3"/>
      <c r="WES79" s="4"/>
      <c r="WET79" s="9"/>
      <c r="WEU79" s="81"/>
      <c r="WEV79" s="4"/>
      <c r="WEW79" s="1"/>
      <c r="WEX79" s="1"/>
      <c r="WEY79" s="56"/>
      <c r="WEZ79" s="79"/>
      <c r="WFA79" s="80"/>
      <c r="WFB79" s="20"/>
      <c r="WFC79" s="20"/>
      <c r="WFD79" s="20"/>
      <c r="WFE79" s="64"/>
      <c r="WFF79" s="65"/>
      <c r="WFG79" s="77"/>
      <c r="WFH79" s="66"/>
      <c r="WFI79" s="78"/>
      <c r="WFJ79" s="17"/>
      <c r="WFK79" s="60"/>
      <c r="WFL79" s="61"/>
      <c r="WFM79" s="61"/>
      <c r="WFN79" s="61"/>
      <c r="WFO79" s="6"/>
      <c r="WFP79" s="4"/>
      <c r="WFQ79" s="3"/>
      <c r="WFR79" s="4"/>
      <c r="WFS79" s="9"/>
      <c r="WFT79" s="81"/>
      <c r="WFU79" s="4"/>
      <c r="WFV79" s="1"/>
      <c r="WFW79" s="1"/>
      <c r="WFX79" s="56"/>
      <c r="WFY79" s="79"/>
      <c r="WFZ79" s="80"/>
      <c r="WGA79" s="20"/>
      <c r="WGB79" s="20"/>
      <c r="WGC79" s="20"/>
      <c r="WGD79" s="64"/>
      <c r="WGE79" s="65"/>
      <c r="WGF79" s="77"/>
      <c r="WGG79" s="66"/>
      <c r="WGH79" s="78"/>
      <c r="WGI79" s="17"/>
      <c r="WGJ79" s="60"/>
      <c r="WGK79" s="61"/>
      <c r="WGL79" s="61"/>
      <c r="WGM79" s="61"/>
      <c r="WGN79" s="6"/>
      <c r="WGO79" s="4"/>
      <c r="WGP79" s="3"/>
      <c r="WGQ79" s="4"/>
      <c r="WGR79" s="9"/>
      <c r="WGS79" s="81"/>
      <c r="WGT79" s="4"/>
      <c r="WGU79" s="1"/>
      <c r="WGV79" s="1"/>
      <c r="WGW79" s="56"/>
      <c r="WGX79" s="79"/>
      <c r="WGY79" s="80"/>
      <c r="WGZ79" s="20"/>
      <c r="WHA79" s="20"/>
      <c r="WHB79" s="20"/>
      <c r="WHC79" s="64"/>
      <c r="WHD79" s="65"/>
      <c r="WHE79" s="77"/>
      <c r="WHF79" s="66"/>
      <c r="WHG79" s="78"/>
      <c r="WHH79" s="17"/>
      <c r="WHI79" s="60"/>
      <c r="WHJ79" s="61"/>
      <c r="WHK79" s="61"/>
      <c r="WHL79" s="61"/>
      <c r="WHM79" s="6"/>
      <c r="WHN79" s="4"/>
      <c r="WHO79" s="3"/>
      <c r="WHP79" s="4"/>
      <c r="WHQ79" s="9"/>
      <c r="WHR79" s="81"/>
      <c r="WHS79" s="4"/>
      <c r="WHT79" s="1"/>
      <c r="WHU79" s="1"/>
      <c r="WHV79" s="56"/>
      <c r="WHW79" s="79"/>
      <c r="WHX79" s="80"/>
      <c r="WHY79" s="20"/>
      <c r="WHZ79" s="20"/>
      <c r="WIA79" s="20"/>
      <c r="WIB79" s="64"/>
      <c r="WIC79" s="65"/>
      <c r="WID79" s="77"/>
      <c r="WIE79" s="66"/>
      <c r="WIF79" s="78"/>
      <c r="WIG79" s="17"/>
      <c r="WIH79" s="60"/>
      <c r="WII79" s="61"/>
      <c r="WIJ79" s="61"/>
      <c r="WIK79" s="61"/>
      <c r="WIL79" s="6"/>
      <c r="WIM79" s="4"/>
      <c r="WIN79" s="3"/>
      <c r="WIO79" s="4"/>
      <c r="WIP79" s="9"/>
      <c r="WIQ79" s="81"/>
      <c r="WIR79" s="4"/>
      <c r="WIS79" s="1"/>
      <c r="WIT79" s="1"/>
      <c r="WIU79" s="56"/>
      <c r="WIV79" s="79"/>
      <c r="WIW79" s="80"/>
      <c r="WIX79" s="20"/>
      <c r="WIY79" s="20"/>
      <c r="WIZ79" s="20"/>
      <c r="WJA79" s="64"/>
      <c r="WJB79" s="65"/>
      <c r="WJC79" s="77"/>
      <c r="WJD79" s="66"/>
      <c r="WJE79" s="78"/>
      <c r="WJF79" s="17"/>
      <c r="WJG79" s="60"/>
      <c r="WJH79" s="61"/>
      <c r="WJI79" s="61"/>
      <c r="WJJ79" s="61"/>
      <c r="WJK79" s="6"/>
      <c r="WJL79" s="4"/>
      <c r="WJM79" s="3"/>
      <c r="WJN79" s="4"/>
      <c r="WJO79" s="9"/>
      <c r="WJP79" s="81"/>
      <c r="WJQ79" s="4"/>
      <c r="WJR79" s="1"/>
      <c r="WJS79" s="1"/>
      <c r="WJT79" s="56"/>
      <c r="WJU79" s="79"/>
      <c r="WJV79" s="80"/>
      <c r="WJW79" s="20"/>
      <c r="WJX79" s="20"/>
      <c r="WJY79" s="20"/>
      <c r="WJZ79" s="64"/>
      <c r="WKA79" s="65"/>
      <c r="WKB79" s="77"/>
      <c r="WKC79" s="66"/>
      <c r="WKD79" s="78"/>
      <c r="WKE79" s="17"/>
      <c r="WKF79" s="60"/>
      <c r="WKG79" s="61"/>
      <c r="WKH79" s="61"/>
      <c r="WKI79" s="61"/>
      <c r="WKJ79" s="6"/>
      <c r="WKK79" s="4"/>
      <c r="WKL79" s="3"/>
      <c r="WKM79" s="4"/>
      <c r="WKN79" s="9"/>
      <c r="WKO79" s="81"/>
      <c r="WKP79" s="4"/>
      <c r="WKQ79" s="1"/>
      <c r="WKR79" s="1"/>
      <c r="WKS79" s="56"/>
      <c r="WKT79" s="79"/>
      <c r="WKU79" s="80"/>
      <c r="WKV79" s="20"/>
      <c r="WKW79" s="20"/>
      <c r="WKX79" s="20"/>
      <c r="WKY79" s="64"/>
      <c r="WKZ79" s="65"/>
      <c r="WLA79" s="77"/>
      <c r="WLB79" s="66"/>
      <c r="WLC79" s="78"/>
      <c r="WLD79" s="17"/>
      <c r="WLE79" s="60"/>
      <c r="WLF79" s="61"/>
      <c r="WLG79" s="61"/>
      <c r="WLH79" s="61"/>
      <c r="WLI79" s="6"/>
      <c r="WLJ79" s="4"/>
      <c r="WLK79" s="3"/>
      <c r="WLL79" s="4"/>
      <c r="WLM79" s="9"/>
      <c r="WLN79" s="81"/>
      <c r="WLO79" s="4"/>
      <c r="WLP79" s="1"/>
      <c r="WLQ79" s="1"/>
      <c r="WLR79" s="56"/>
      <c r="WLS79" s="79"/>
      <c r="WLT79" s="80"/>
      <c r="WLU79" s="20"/>
      <c r="WLV79" s="20"/>
      <c r="WLW79" s="20"/>
      <c r="WLX79" s="64"/>
      <c r="WLY79" s="65"/>
      <c r="WLZ79" s="77"/>
      <c r="WMA79" s="66"/>
      <c r="WMB79" s="78"/>
      <c r="WMC79" s="17"/>
      <c r="WMD79" s="60"/>
      <c r="WME79" s="61"/>
      <c r="WMF79" s="61"/>
      <c r="WMG79" s="61"/>
      <c r="WMH79" s="6"/>
      <c r="WMI79" s="4"/>
      <c r="WMJ79" s="3"/>
      <c r="WMK79" s="4"/>
      <c r="WML79" s="9"/>
      <c r="WMM79" s="81"/>
      <c r="WMN79" s="4"/>
      <c r="WMO79" s="1"/>
      <c r="WMP79" s="1"/>
      <c r="WMQ79" s="56"/>
      <c r="WMR79" s="79"/>
      <c r="WMS79" s="80"/>
      <c r="WMT79" s="20"/>
      <c r="WMU79" s="20"/>
      <c r="WMV79" s="20"/>
      <c r="WMW79" s="64"/>
      <c r="WMX79" s="65"/>
      <c r="WMY79" s="77"/>
      <c r="WMZ79" s="66"/>
      <c r="WNA79" s="78"/>
      <c r="WNB79" s="17"/>
      <c r="WNC79" s="60"/>
      <c r="WND79" s="61"/>
      <c r="WNE79" s="61"/>
      <c r="WNF79" s="61"/>
      <c r="WNG79" s="6"/>
      <c r="WNH79" s="4"/>
      <c r="WNI79" s="3"/>
      <c r="WNJ79" s="4"/>
      <c r="WNK79" s="9"/>
      <c r="WNL79" s="81"/>
      <c r="WNM79" s="4"/>
      <c r="WNN79" s="1"/>
      <c r="WNO79" s="1"/>
      <c r="WNP79" s="56"/>
      <c r="WNQ79" s="79"/>
      <c r="WNR79" s="80"/>
      <c r="WNS79" s="20"/>
      <c r="WNT79" s="20"/>
      <c r="WNU79" s="20"/>
      <c r="WNV79" s="64"/>
      <c r="WNW79" s="65"/>
      <c r="WNX79" s="77"/>
      <c r="WNY79" s="66"/>
      <c r="WNZ79" s="78"/>
      <c r="WOA79" s="17"/>
      <c r="WOB79" s="60"/>
      <c r="WOC79" s="61"/>
      <c r="WOD79" s="61"/>
      <c r="WOE79" s="61"/>
      <c r="WOF79" s="6"/>
      <c r="WOG79" s="4"/>
      <c r="WOH79" s="3"/>
      <c r="WOI79" s="4"/>
      <c r="WOJ79" s="9"/>
      <c r="WOK79" s="81"/>
      <c r="WOL79" s="4"/>
      <c r="WOM79" s="1"/>
      <c r="WON79" s="1"/>
      <c r="WOO79" s="56"/>
      <c r="WOP79" s="79"/>
      <c r="WOQ79" s="80"/>
      <c r="WOR79" s="20"/>
      <c r="WOS79" s="20"/>
      <c r="WOT79" s="20"/>
      <c r="WOU79" s="64"/>
      <c r="WOV79" s="65"/>
      <c r="WOW79" s="77"/>
      <c r="WOX79" s="66"/>
      <c r="WOY79" s="78"/>
      <c r="WOZ79" s="17"/>
      <c r="WPA79" s="60"/>
      <c r="WPB79" s="61"/>
      <c r="WPC79" s="61"/>
      <c r="WPD79" s="61"/>
      <c r="WPE79" s="6"/>
      <c r="WPF79" s="4"/>
      <c r="WPG79" s="3"/>
      <c r="WPH79" s="4"/>
      <c r="WPI79" s="9"/>
      <c r="WPJ79" s="81"/>
      <c r="WPK79" s="4"/>
      <c r="WPL79" s="1"/>
      <c r="WPM79" s="1"/>
      <c r="WPN79" s="56"/>
      <c r="WPO79" s="79"/>
      <c r="WPP79" s="80"/>
      <c r="WPQ79" s="20"/>
      <c r="WPR79" s="20"/>
      <c r="WPS79" s="20"/>
      <c r="WPT79" s="64"/>
      <c r="WPU79" s="65"/>
      <c r="WPV79" s="77"/>
      <c r="WPW79" s="66"/>
      <c r="WPX79" s="78"/>
      <c r="WPY79" s="17"/>
      <c r="WPZ79" s="60"/>
      <c r="WQA79" s="61"/>
      <c r="WQB79" s="61"/>
      <c r="WQC79" s="61"/>
      <c r="WQD79" s="6"/>
      <c r="WQE79" s="4"/>
      <c r="WQF79" s="3"/>
      <c r="WQG79" s="4"/>
      <c r="WQH79" s="9"/>
      <c r="WQI79" s="81"/>
      <c r="WQJ79" s="4"/>
      <c r="WQK79" s="1"/>
      <c r="WQL79" s="1"/>
      <c r="WQM79" s="56"/>
      <c r="WQN79" s="79"/>
      <c r="WQO79" s="80"/>
      <c r="WQP79" s="20"/>
      <c r="WQQ79" s="20"/>
      <c r="WQR79" s="20"/>
      <c r="WQS79" s="64"/>
      <c r="WQT79" s="65"/>
      <c r="WQU79" s="77"/>
      <c r="WQV79" s="66"/>
      <c r="WQW79" s="78"/>
      <c r="WQX79" s="17"/>
      <c r="WQY79" s="60"/>
      <c r="WQZ79" s="61"/>
      <c r="WRA79" s="61"/>
      <c r="WRB79" s="61"/>
      <c r="WRC79" s="6"/>
      <c r="WRD79" s="4"/>
      <c r="WRE79" s="3"/>
      <c r="WRF79" s="4"/>
      <c r="WRG79" s="9"/>
      <c r="WRH79" s="81"/>
      <c r="WRI79" s="4"/>
      <c r="WRJ79" s="1"/>
      <c r="WRK79" s="1"/>
      <c r="WRL79" s="56"/>
      <c r="WRM79" s="79"/>
      <c r="WRN79" s="80"/>
      <c r="WRO79" s="20"/>
      <c r="WRP79" s="20"/>
      <c r="WRQ79" s="20"/>
      <c r="WRR79" s="64"/>
      <c r="WRS79" s="65"/>
      <c r="WRT79" s="77"/>
      <c r="WRU79" s="66"/>
      <c r="WRV79" s="78"/>
      <c r="WRW79" s="17"/>
      <c r="WRX79" s="60"/>
      <c r="WRY79" s="61"/>
      <c r="WRZ79" s="61"/>
      <c r="WSA79" s="61"/>
      <c r="WSB79" s="6"/>
      <c r="WSC79" s="4"/>
      <c r="WSD79" s="3"/>
      <c r="WSE79" s="4"/>
      <c r="WSF79" s="9"/>
      <c r="WSG79" s="81"/>
      <c r="WSH79" s="4"/>
      <c r="WSI79" s="1"/>
      <c r="WSJ79" s="1"/>
      <c r="WSK79" s="56"/>
      <c r="WSL79" s="79"/>
      <c r="WSM79" s="80"/>
      <c r="WSN79" s="20"/>
      <c r="WSO79" s="20"/>
      <c r="WSP79" s="20"/>
      <c r="WSQ79" s="64"/>
      <c r="WSR79" s="65"/>
      <c r="WSS79" s="77"/>
      <c r="WST79" s="66"/>
      <c r="WSU79" s="78"/>
      <c r="WSV79" s="17"/>
      <c r="WSW79" s="60"/>
      <c r="WSX79" s="61"/>
      <c r="WSY79" s="61"/>
      <c r="WSZ79" s="61"/>
      <c r="WTA79" s="6"/>
      <c r="WTB79" s="4"/>
      <c r="WTC79" s="3"/>
      <c r="WTD79" s="4"/>
      <c r="WTE79" s="9"/>
      <c r="WTF79" s="81"/>
      <c r="WTG79" s="4"/>
      <c r="WTH79" s="1"/>
      <c r="WTI79" s="1"/>
      <c r="WTJ79" s="56"/>
      <c r="WTK79" s="79"/>
      <c r="WTL79" s="80"/>
      <c r="WTM79" s="20"/>
      <c r="WTN79" s="20"/>
      <c r="WTO79" s="20"/>
      <c r="WTP79" s="64"/>
      <c r="WTQ79" s="65"/>
      <c r="WTR79" s="77"/>
      <c r="WTS79" s="66"/>
      <c r="WTT79" s="78"/>
      <c r="WTU79" s="17"/>
      <c r="WTV79" s="60"/>
      <c r="WTW79" s="61"/>
      <c r="WTX79" s="61"/>
      <c r="WTY79" s="61"/>
      <c r="WTZ79" s="6"/>
      <c r="WUA79" s="4"/>
      <c r="WUB79" s="3"/>
      <c r="WUC79" s="4"/>
      <c r="WUD79" s="9"/>
      <c r="WUE79" s="81"/>
      <c r="WUF79" s="4"/>
      <c r="WUG79" s="1"/>
      <c r="WUH79" s="1"/>
      <c r="WUI79" s="56"/>
      <c r="WUJ79" s="79"/>
      <c r="WUK79" s="80"/>
      <c r="WUL79" s="20"/>
      <c r="WUM79" s="20"/>
      <c r="WUN79" s="20"/>
      <c r="WUO79" s="64"/>
      <c r="WUP79" s="65"/>
      <c r="WUQ79" s="77"/>
      <c r="WUR79" s="66"/>
      <c r="WUS79" s="78"/>
      <c r="WUT79" s="17"/>
      <c r="WUU79" s="60"/>
      <c r="WUV79" s="61"/>
      <c r="WUW79" s="61"/>
      <c r="WUX79" s="61"/>
      <c r="WUY79" s="6"/>
      <c r="WUZ79" s="4"/>
      <c r="WVA79" s="3"/>
      <c r="WVB79" s="4"/>
      <c r="WVC79" s="9"/>
      <c r="WVD79" s="81"/>
      <c r="WVE79" s="4"/>
      <c r="WVF79" s="1"/>
      <c r="WVG79" s="1"/>
      <c r="WVH79" s="56"/>
      <c r="WVI79" s="79"/>
      <c r="WVJ79" s="80"/>
      <c r="WVK79" s="20"/>
      <c r="WVL79" s="20"/>
      <c r="WVM79" s="20"/>
      <c r="WVN79" s="64"/>
      <c r="WVO79" s="65"/>
      <c r="WVP79" s="77"/>
      <c r="WVQ79" s="66"/>
      <c r="WVR79" s="78"/>
      <c r="WVS79" s="17"/>
      <c r="WVT79" s="60"/>
      <c r="WVU79" s="61"/>
      <c r="WVV79" s="61"/>
      <c r="WVW79" s="61"/>
      <c r="WVX79" s="6"/>
      <c r="WVY79" s="4"/>
      <c r="WVZ79" s="3"/>
      <c r="WWA79" s="4"/>
      <c r="WWB79" s="9"/>
      <c r="WWC79" s="81"/>
      <c r="WWD79" s="4"/>
      <c r="WWE79" s="1"/>
      <c r="WWF79" s="1"/>
      <c r="WWG79" s="56"/>
      <c r="WWH79" s="79"/>
      <c r="WWI79" s="80"/>
      <c r="WWJ79" s="20"/>
      <c r="WWK79" s="20"/>
      <c r="WWL79" s="20"/>
      <c r="WWM79" s="64"/>
      <c r="WWN79" s="65"/>
      <c r="WWO79" s="77"/>
      <c r="WWP79" s="66"/>
      <c r="WWQ79" s="78"/>
      <c r="WWR79" s="17"/>
      <c r="WWS79" s="60"/>
      <c r="WWT79" s="61"/>
      <c r="WWU79" s="61"/>
      <c r="WWV79" s="61"/>
      <c r="WWW79" s="6"/>
      <c r="WWX79" s="4"/>
      <c r="WWY79" s="3"/>
      <c r="WWZ79" s="4"/>
      <c r="WXA79" s="9"/>
      <c r="WXB79" s="81"/>
      <c r="WXC79" s="4"/>
      <c r="WXD79" s="1"/>
      <c r="WXE79" s="1"/>
      <c r="WXF79" s="56"/>
      <c r="WXG79" s="79"/>
      <c r="WXH79" s="80"/>
      <c r="WXI79" s="20"/>
      <c r="WXJ79" s="20"/>
      <c r="WXK79" s="20"/>
      <c r="WXL79" s="64"/>
      <c r="WXM79" s="65"/>
      <c r="WXN79" s="77"/>
      <c r="WXO79" s="66"/>
      <c r="WXP79" s="78"/>
      <c r="WXQ79" s="17"/>
      <c r="WXR79" s="60"/>
      <c r="WXS79" s="61"/>
      <c r="WXT79" s="61"/>
      <c r="WXU79" s="61"/>
      <c r="WXV79" s="6"/>
      <c r="WXW79" s="4"/>
      <c r="WXX79" s="3"/>
      <c r="WXY79" s="4"/>
      <c r="WXZ79" s="9"/>
      <c r="WYA79" s="81"/>
      <c r="WYB79" s="4"/>
      <c r="WYC79" s="1"/>
      <c r="WYD79" s="1"/>
      <c r="WYE79" s="56"/>
      <c r="WYF79" s="79"/>
      <c r="WYG79" s="80"/>
      <c r="WYH79" s="20"/>
      <c r="WYI79" s="20"/>
      <c r="WYJ79" s="20"/>
      <c r="WYK79" s="64"/>
      <c r="WYL79" s="65"/>
      <c r="WYM79" s="77"/>
      <c r="WYN79" s="66"/>
      <c r="WYO79" s="78"/>
      <c r="WYP79" s="17"/>
      <c r="WYQ79" s="60"/>
      <c r="WYR79" s="61"/>
      <c r="WYS79" s="61"/>
      <c r="WYT79" s="61"/>
      <c r="WYU79" s="6"/>
      <c r="WYV79" s="4"/>
      <c r="WYW79" s="3"/>
      <c r="WYX79" s="4"/>
      <c r="WYY79" s="9"/>
      <c r="WYZ79" s="81"/>
      <c r="WZA79" s="4"/>
      <c r="WZB79" s="1"/>
      <c r="WZC79" s="1"/>
      <c r="WZD79" s="56"/>
      <c r="WZE79" s="79"/>
      <c r="WZF79" s="80"/>
      <c r="WZG79" s="20"/>
      <c r="WZH79" s="20"/>
      <c r="WZI79" s="20"/>
      <c r="WZJ79" s="64"/>
      <c r="WZK79" s="65"/>
      <c r="WZL79" s="77"/>
    </row>
    <row r="80" spans="1:16236" s="1" customFormat="1" ht="66" customHeight="1" thickBot="1" x14ac:dyDescent="0.25">
      <c r="A80" s="56">
        <v>69</v>
      </c>
      <c r="B80" s="79" t="s">
        <v>742</v>
      </c>
      <c r="C80" s="80" t="s">
        <v>738</v>
      </c>
      <c r="D80" s="20" t="s">
        <v>743</v>
      </c>
      <c r="E80" s="20" t="s">
        <v>1124</v>
      </c>
      <c r="F80" s="20" t="s">
        <v>1125</v>
      </c>
      <c r="G80" s="64" t="s">
        <v>126</v>
      </c>
      <c r="H80" s="65">
        <v>2</v>
      </c>
      <c r="I80" s="77">
        <v>44008</v>
      </c>
      <c r="J80" s="66">
        <v>44196</v>
      </c>
      <c r="K80" s="78">
        <v>26.857142857142858</v>
      </c>
      <c r="L80" s="17">
        <v>2</v>
      </c>
      <c r="M80" s="60">
        <f t="shared" si="13"/>
        <v>1</v>
      </c>
      <c r="N80" s="61">
        <f t="shared" si="14"/>
        <v>26.857142857142858</v>
      </c>
      <c r="O80" s="61">
        <f t="shared" si="10"/>
        <v>26.857142857142858</v>
      </c>
      <c r="P80" s="61">
        <f t="shared" si="11"/>
        <v>26.857142857142858</v>
      </c>
      <c r="Q80" s="6" t="s">
        <v>1085</v>
      </c>
      <c r="R80" s="4" t="s">
        <v>773</v>
      </c>
      <c r="S80" s="3" t="s">
        <v>1126</v>
      </c>
      <c r="T80" s="4" t="s">
        <v>1106</v>
      </c>
      <c r="U80" s="9">
        <v>2019</v>
      </c>
      <c r="V80" s="81">
        <v>597</v>
      </c>
      <c r="W80" s="4" t="s">
        <v>1127</v>
      </c>
    </row>
    <row r="81" spans="1:23" s="1" customFormat="1" ht="64.5" customHeight="1" thickBot="1" x14ac:dyDescent="0.25">
      <c r="A81" s="56">
        <v>70</v>
      </c>
      <c r="B81" s="79" t="s">
        <v>742</v>
      </c>
      <c r="C81" s="80" t="s">
        <v>738</v>
      </c>
      <c r="D81" s="20" t="s">
        <v>1128</v>
      </c>
      <c r="E81" s="20" t="s">
        <v>1129</v>
      </c>
      <c r="F81" s="20" t="s">
        <v>1130</v>
      </c>
      <c r="G81" s="64" t="s">
        <v>126</v>
      </c>
      <c r="H81" s="65">
        <v>2</v>
      </c>
      <c r="I81" s="77">
        <v>44008</v>
      </c>
      <c r="J81" s="66">
        <v>44196</v>
      </c>
      <c r="K81" s="78">
        <v>26.857142857142858</v>
      </c>
      <c r="L81" s="17">
        <v>2</v>
      </c>
      <c r="M81" s="60">
        <f t="shared" ref="M81:M82" si="15">+L81/H81</f>
        <v>1</v>
      </c>
      <c r="N81" s="61">
        <f t="shared" si="14"/>
        <v>26.857142857142858</v>
      </c>
      <c r="O81" s="61">
        <f t="shared" si="10"/>
        <v>26.857142857142858</v>
      </c>
      <c r="P81" s="61">
        <f t="shared" si="11"/>
        <v>26.857142857142858</v>
      </c>
      <c r="Q81" s="6" t="s">
        <v>1085</v>
      </c>
      <c r="R81" s="4" t="s">
        <v>773</v>
      </c>
      <c r="S81" s="3" t="s">
        <v>1131</v>
      </c>
      <c r="T81" s="4" t="s">
        <v>1106</v>
      </c>
      <c r="U81" s="9">
        <v>2019</v>
      </c>
      <c r="V81" s="81">
        <v>597</v>
      </c>
      <c r="W81" s="4" t="s">
        <v>1132</v>
      </c>
    </row>
    <row r="82" spans="1:23" s="1" customFormat="1" ht="154.5" customHeight="1" thickBot="1" x14ac:dyDescent="0.25">
      <c r="A82" s="56">
        <v>71</v>
      </c>
      <c r="B82" s="83" t="s">
        <v>747</v>
      </c>
      <c r="C82" s="80" t="s">
        <v>748</v>
      </c>
      <c r="D82" s="20" t="s">
        <v>1133</v>
      </c>
      <c r="E82" s="20" t="s">
        <v>1134</v>
      </c>
      <c r="F82" s="20" t="s">
        <v>1135</v>
      </c>
      <c r="G82" s="64" t="s">
        <v>170</v>
      </c>
      <c r="H82" s="65">
        <v>4</v>
      </c>
      <c r="I82" s="77">
        <v>44008</v>
      </c>
      <c r="J82" s="66">
        <v>44196</v>
      </c>
      <c r="K82" s="78">
        <v>26.857142857142858</v>
      </c>
      <c r="L82" s="17">
        <v>4</v>
      </c>
      <c r="M82" s="60">
        <f t="shared" si="15"/>
        <v>1</v>
      </c>
      <c r="N82" s="61">
        <f t="shared" ref="N82" si="16">+M82*K82</f>
        <v>26.857142857142858</v>
      </c>
      <c r="O82" s="61">
        <f t="shared" si="10"/>
        <v>26.857142857142858</v>
      </c>
      <c r="P82" s="61">
        <f t="shared" si="11"/>
        <v>26.857142857142858</v>
      </c>
      <c r="Q82" s="6" t="s">
        <v>152</v>
      </c>
      <c r="R82" s="4" t="s">
        <v>773</v>
      </c>
      <c r="S82" s="3" t="s">
        <v>1136</v>
      </c>
      <c r="T82" s="4" t="s">
        <v>1106</v>
      </c>
      <c r="U82" s="9">
        <v>2019</v>
      </c>
      <c r="V82" s="81">
        <v>606</v>
      </c>
      <c r="W82" s="4" t="s">
        <v>1137</v>
      </c>
    </row>
    <row r="83" spans="1:23" x14ac:dyDescent="0.2">
      <c r="K83" s="5" t="s">
        <v>1138</v>
      </c>
    </row>
  </sheetData>
  <pageMargins left="0.7" right="0.7" top="0.75" bottom="0.75" header="0.3" footer="0.3"/>
  <pageSetup orientation="portrait" verticalDpi="300" r:id="rId1"/>
  <headerFooter>
    <oddFooter>&amp;L&amp;1#&amp;"Calibri"&amp;10&amp;K000000Pública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FUTIC Vigente </vt:lpstr>
      <vt:lpstr>PM FUTIC Terminados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Constanza Artunduaga Tovar</dc:creator>
  <cp:keywords/>
  <dc:description/>
  <cp:lastModifiedBy>Juan Pablo Bueno Pabon</cp:lastModifiedBy>
  <cp:revision/>
  <dcterms:created xsi:type="dcterms:W3CDTF">2022-06-28T14:55:41Z</dcterms:created>
  <dcterms:modified xsi:type="dcterms:W3CDTF">2023-03-27T14:48:24Z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2023-03-27T14:48:06Z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c2c60d50-8404-4e06-9474-01b055e0438c</vt:lpwstr>
  </property>
  <property fmtid="{D5CDD505-2E9C-101B-9397-08002B2CF9AE}" pid="8" name="MSIP_Label_f8da2c01-e402-4fc9-beb9-bac87f3a3b75_ContentBits">
    <vt:lpwstr>2</vt:lpwstr>
  </property>
</Properties>
</file>