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E:\CarpetaTI\Financiera\00 coordinación\Informes para publicación\2019\"/>
    </mc:Choice>
  </mc:AlternateContent>
  <bookViews>
    <workbookView xWindow="-120" yWindow="-120" windowWidth="21840" windowHeight="13140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Hoja1!$A$14:$F$33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22" i="1"/>
  <c r="F24" i="1" l="1"/>
  <c r="F23" i="1"/>
  <c r="F22" i="1"/>
  <c r="E21" i="1"/>
  <c r="E19" i="1" s="1"/>
  <c r="C21" i="1"/>
  <c r="C19" i="1" s="1"/>
  <c r="D21" i="1"/>
  <c r="D19" i="1" s="1"/>
  <c r="F21" i="1" l="1"/>
  <c r="F19" i="1" l="1"/>
  <c r="F29" i="1" l="1"/>
  <c r="C27" i="1" l="1"/>
  <c r="C17" i="1" s="1"/>
  <c r="E27" i="1" l="1"/>
  <c r="D27" i="1"/>
  <c r="F31" i="1" l="1"/>
  <c r="F30" i="1"/>
  <c r="F27" i="1" l="1"/>
  <c r="D17" i="1"/>
  <c r="D32" i="1" s="1"/>
  <c r="E17" i="1"/>
  <c r="C32" i="1"/>
  <c r="E32" i="1" l="1"/>
  <c r="F17" i="1"/>
  <c r="F32" i="1" l="1"/>
</calcChain>
</file>

<file path=xl/sharedStrings.xml><?xml version="1.0" encoding="utf-8"?>
<sst xmlns="http://schemas.openxmlformats.org/spreadsheetml/2006/main" count="52" uniqueCount="37">
  <si>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</si>
  <si>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</si>
  <si>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</si>
  <si>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</si>
  <si>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</si>
  <si>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</si>
  <si>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</si>
  <si>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</si>
  <si>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</si>
  <si>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</si>
  <si>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SECCION:        2306</t>
  </si>
  <si>
    <t>INFORME MENSUAL DE EJECUCION DE INGRESOS</t>
  </si>
  <si>
    <t xml:space="preserve">DEVOLUCIONES </t>
  </si>
  <si>
    <t>PAGADAS ACUMULADAS</t>
  </si>
  <si>
    <t>ACUM. NETO</t>
  </si>
  <si>
    <t>Excedentes Financieros</t>
  </si>
  <si>
    <t>3-1-01</t>
  </si>
  <si>
    <t>RECURSOS PROPIOS DE ESTABLECIMIENTOS PÚBLICOS</t>
  </si>
  <si>
    <t>3-1-01-1</t>
  </si>
  <si>
    <t>3-1-01-2</t>
  </si>
  <si>
    <t>VIGENCIA FISCAL:   2019</t>
  </si>
  <si>
    <t>3-1-01-2-02</t>
  </si>
  <si>
    <t>3-1-01-2-13</t>
  </si>
  <si>
    <t>Reintegros y otros recursos no apropiados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</si>
  <si>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</si>
  <si>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</si>
  <si>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</si>
  <si>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</si>
  <si>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</si>
  <si>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</si>
  <si>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</si>
  <si>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</si>
  <si>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</si>
  <si>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</si>
  <si>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SEPTIEMBRE</t>
  </si>
  <si>
    <t>FONDO UNICO DE TECNOLOGIA DE LA INFORMACION Y LA COMUNICACIONES</t>
  </si>
  <si>
    <t>Fuente: Subdirección Financiera - Sistema SIIF Nación- Perfil Gestión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</si>
</sst>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0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vertical="top" wrapText="1" readingOrder="1"/>
    </xf>
    <xf numFmtId="3" fontId="13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3" fontId="16" fillId="0" borderId="0" xfId="0" applyNumberFormat="1" applyFont="1" applyAlignment="1">
      <alignment vertical="top"/>
    </xf>
    <xf numFmtId="3" fontId="16" fillId="0" borderId="0" xfId="0" applyNumberFormat="1" applyFont="1" applyAlignment="1" applyProtection="1">
      <alignment vertical="top"/>
      <protection locked="0"/>
    </xf>
    <xf numFmtId="0" fontId="17" fillId="0" borderId="0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8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vertical="top" wrapText="1" readingOrder="1"/>
    </xf>
    <xf numFmtId="0" fontId="20" fillId="0" borderId="1" xfId="0" applyFont="1" applyFill="1" applyBorder="1"/>
    <xf numFmtId="0" fontId="9" fillId="2" borderId="0" xfId="0" applyFont="1" applyFill="1" applyBorder="1" applyAlignment="1"/>
  </cellXfs>
  <cellStyles count="6">
    <cellStyle name="Millares" xfId="1" builtinId="3"/>
    <cellStyle name="Millares 2" xfId="3"/>
    <cellStyle name="Millares 3" xfId="5"/>
    <cellStyle name="Moneda 2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0</xdr:row>
      <xdr:rowOff>91131</xdr:rowOff>
    </xdr:from>
    <xdr:to>
      <xdr:col>1</xdr:col>
      <xdr:colOff>1200978</xdr:colOff>
      <xdr:row>5</xdr:row>
      <xdr:rowOff>121628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48289C-A192-4746-84C4-ED54F0FAA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91131"/>
          <a:ext cx="2392015" cy="768685"/>
        </a:xfrm>
        <a:prstGeom prst="rect">
          <a:avLst/>
        </a:prstGeom>
      </xdr:spPr>
    </xdr:pic>
    <xdr:clientData/>
  </xdr:twoCellAnchor>
  <xdr:twoCellAnchor editAs="oneCell">
    <xdr:from>
      <xdr:col>4</xdr:col>
      <xdr:colOff>1051891</xdr:colOff>
      <xdr:row>2</xdr:row>
      <xdr:rowOff>78685</xdr:rowOff>
    </xdr:from>
    <xdr:to>
      <xdr:col>6</xdr:col>
      <xdr:colOff>205324</xdr:colOff>
      <xdr:row>6</xdr:row>
      <xdr:rowOff>34789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F11119-FB9F-49A7-9837-2591456D317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2291" y="459685"/>
          <a:ext cx="2166855" cy="546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115" zoomScaleNormal="115" workbookViewId="0">
      <selection activeCell="B8" sqref="B8"/>
    </sheetView>
  </sheetViews>
  <sheetFormatPr baseColWidth="10" defaultColWidth="11.5546875" defaultRowHeight="11.4" x14ac:dyDescent="0.2"/>
  <cols>
    <col min="1" max="1" width="18.44140625" style="10" customWidth="1"/>
    <col min="2" max="2" width="39.77734375" style="10" customWidth="1"/>
    <col min="3" max="3" width="19" style="5" customWidth="1"/>
    <col min="4" max="4" width="19.109375" style="5" customWidth="1"/>
    <col min="5" max="5" width="19.44140625" style="10" customWidth="1"/>
    <col min="6" max="6" width="22.77734375" style="5" customWidth="1"/>
    <col min="7" max="7" width="20.109375" style="10" bestFit="1" customWidth="1"/>
    <col min="8" max="8" width="18.5546875" style="10" bestFit="1" customWidth="1"/>
    <col min="9" max="9" width="13.44140625" style="10" bestFit="1" customWidth="1"/>
    <col min="10" max="10" width="11.88671875" style="10" bestFit="1" customWidth="1"/>
    <col min="11" max="16384" width="11.5546875" style="10"/>
  </cols>
  <sheetData>
    <row r="1" spans="1:7" s="27" customFormat="1" ht="15.6" x14ac:dyDescent="0.3">
      <c r="A1" s="38" t="s">
        <v>2</v>
      </c>
      <c r="B1" s="38"/>
      <c r="C1" s="38"/>
      <c r="D1" s="39"/>
      <c r="E1" s="39"/>
      <c r="F1" s="26"/>
    </row>
    <row r="2" spans="1:7" s="27" customFormat="1" ht="15.6" x14ac:dyDescent="0.3">
      <c r="A2" s="39"/>
      <c r="B2" s="39"/>
      <c r="C2" s="39"/>
      <c r="D2" s="39"/>
      <c r="E2" s="39"/>
      <c r="F2" s="26"/>
    </row>
    <row r="3" spans="1:7" s="27" customFormat="1" ht="8.1" customHeight="1" x14ac:dyDescent="0.25"/>
    <row r="4" spans="1:7" s="27" customFormat="1" ht="13.2" x14ac:dyDescent="0.25"/>
    <row r="5" spans="1:7" s="27" customFormat="1" ht="13.2" x14ac:dyDescent="0.25"/>
    <row r="6" spans="1:7" s="27" customFormat="1" ht="13.2" x14ac:dyDescent="0.25"/>
    <row r="7" spans="1:7" s="27" customFormat="1" ht="13.2" x14ac:dyDescent="0.25">
      <c r="E7" s="27" t="s">
        <v>2</v>
      </c>
    </row>
    <row r="8" spans="1:7" s="27" customFormat="1" ht="18" x14ac:dyDescent="0.35">
      <c r="B8" s="42" t="s">
        <v>35</v>
      </c>
      <c r="C8" s="42"/>
      <c r="D8" s="42"/>
      <c r="E8" s="42"/>
    </row>
    <row r="9" spans="1:7" s="27" customFormat="1" ht="18" x14ac:dyDescent="0.35">
      <c r="A9" s="27" t="s">
        <v>2</v>
      </c>
      <c r="B9" s="35" t="s">
        <v>11</v>
      </c>
      <c r="C9" s="35"/>
      <c r="D9" s="35"/>
      <c r="E9" s="35"/>
    </row>
    <row r="10" spans="1:7" s="27" customFormat="1" ht="13.2" x14ac:dyDescent="0.25">
      <c r="A10" s="28"/>
      <c r="B10" s="28"/>
      <c r="C10" s="28"/>
    </row>
    <row r="11" spans="1:7" s="27" customFormat="1" ht="13.8" x14ac:dyDescent="0.25">
      <c r="A11" s="36" t="s">
        <v>10</v>
      </c>
      <c r="B11" s="36"/>
      <c r="C11" s="28"/>
      <c r="D11" s="29"/>
      <c r="F11" s="29" t="s">
        <v>34</v>
      </c>
    </row>
    <row r="12" spans="1:7" s="27" customFormat="1" ht="13.8" x14ac:dyDescent="0.25">
      <c r="A12" s="37" t="s">
        <v>2</v>
      </c>
      <c r="B12" s="37"/>
      <c r="C12" s="28"/>
      <c r="D12" s="30"/>
      <c r="F12" s="30" t="s">
        <v>20</v>
      </c>
    </row>
    <row r="13" spans="1:7" s="27" customFormat="1" ht="13.2" x14ac:dyDescent="0.25">
      <c r="A13" s="31"/>
      <c r="B13" s="31"/>
      <c r="C13" s="31"/>
    </row>
    <row r="14" spans="1:7" ht="13.2" x14ac:dyDescent="0.3">
      <c r="A14" s="9"/>
      <c r="B14" s="1"/>
      <c r="C14" s="11" t="s">
        <v>5</v>
      </c>
      <c r="D14" s="11" t="s">
        <v>7</v>
      </c>
      <c r="E14" s="1" t="s">
        <v>12</v>
      </c>
      <c r="F14" s="11" t="s">
        <v>7</v>
      </c>
      <c r="G14" s="10" t="s">
        <v>2</v>
      </c>
    </row>
    <row r="15" spans="1:7" ht="13.2" x14ac:dyDescent="0.3">
      <c r="A15" s="9" t="s">
        <v>4</v>
      </c>
      <c r="B15" s="1" t="s">
        <v>3</v>
      </c>
      <c r="C15" s="11" t="s">
        <v>6</v>
      </c>
      <c r="D15" s="11" t="s">
        <v>0</v>
      </c>
      <c r="E15" s="25" t="s">
        <v>13</v>
      </c>
      <c r="F15" s="11" t="s">
        <v>14</v>
      </c>
    </row>
    <row r="16" spans="1:7" ht="13.2" x14ac:dyDescent="0.3">
      <c r="A16" s="9">
        <v>1</v>
      </c>
      <c r="B16" s="1" t="s">
        <v>2</v>
      </c>
      <c r="C16" s="11">
        <v>2</v>
      </c>
      <c r="D16" s="11">
        <v>6</v>
      </c>
      <c r="E16" s="11">
        <v>7</v>
      </c>
      <c r="F16" s="11">
        <v>8</v>
      </c>
    </row>
    <row r="17" spans="1:9" ht="26.4" x14ac:dyDescent="0.25">
      <c r="A17" s="24" t="s">
        <v>16</v>
      </c>
      <c r="B17" s="12" t="s">
        <v>17</v>
      </c>
      <c r="C17" s="13">
        <f>+C19+C27</f>
        <v>1267219919943</v>
      </c>
      <c r="D17" s="13">
        <f>+D19+D27</f>
        <v>874991262155.52002</v>
      </c>
      <c r="E17" s="13">
        <f>+E19+E27</f>
        <v>119869000</v>
      </c>
      <c r="F17" s="13">
        <f>+F19+F27</f>
        <v>874871393155.52002</v>
      </c>
      <c r="G17" s="14" t="s">
        <v>2</v>
      </c>
      <c r="H17" s="14" t="s">
        <v>2</v>
      </c>
      <c r="I17" s="15" t="s">
        <v>2</v>
      </c>
    </row>
    <row r="18" spans="1:9" ht="12" x14ac:dyDescent="0.25">
      <c r="A18" s="32"/>
      <c r="B18" s="16"/>
      <c r="C18" s="13"/>
      <c r="D18" s="13"/>
      <c r="E18" s="13"/>
      <c r="F18" s="13"/>
      <c r="G18" s="5" t="s">
        <v>2</v>
      </c>
    </row>
    <row r="19" spans="1:9" ht="12" x14ac:dyDescent="0.25">
      <c r="A19" s="24" t="s">
        <v>18</v>
      </c>
      <c r="B19" s="17" t="s">
        <v>9</v>
      </c>
      <c r="C19" s="6">
        <f>C21</f>
        <v>1015482519943</v>
      </c>
      <c r="D19" s="6">
        <f>D21</f>
        <v>850027219326.83008</v>
      </c>
      <c r="E19" s="6">
        <f>E21</f>
        <v>119869000</v>
      </c>
      <c r="F19" s="6">
        <f>D19-E19</f>
        <v>849907350326.83008</v>
      </c>
      <c r="G19" s="5" t="s">
        <v>2</v>
      </c>
    </row>
    <row r="20" spans="1:9" ht="12" x14ac:dyDescent="0.25">
      <c r="A20" s="24"/>
      <c r="B20" s="17"/>
      <c r="C20" s="6"/>
      <c r="D20" s="6"/>
      <c r="E20" s="6"/>
      <c r="G20" s="5"/>
    </row>
    <row r="21" spans="1:9" ht="12" x14ac:dyDescent="0.25">
      <c r="A21" s="24" t="s">
        <v>28</v>
      </c>
      <c r="B21" s="17" t="s">
        <v>29</v>
      </c>
      <c r="C21" s="6">
        <f>C24+C22+C23</f>
        <v>1015482519943</v>
      </c>
      <c r="D21" s="6">
        <f>D24+D22+D23</f>
        <v>850027219326.83008</v>
      </c>
      <c r="E21" s="6">
        <f>E24+E22+E23</f>
        <v>119869000</v>
      </c>
      <c r="F21" s="6">
        <f>D21-E21</f>
        <v>849907350326.83008</v>
      </c>
      <c r="G21" s="5"/>
    </row>
    <row r="22" spans="1:9" ht="12" x14ac:dyDescent="0.25">
      <c r="A22" s="24" t="s">
        <v>25</v>
      </c>
      <c r="B22" s="21" t="s">
        <v>24</v>
      </c>
      <c r="C22" s="22">
        <v>958745223411</v>
      </c>
      <c r="D22" s="22">
        <v>841933035955</v>
      </c>
      <c r="E22" s="6">
        <f>51931000+15584000+43848000+564000</f>
        <v>111927000</v>
      </c>
      <c r="F22" s="5">
        <f t="shared" ref="F22:F24" si="0">D22-E22</f>
        <v>841821108955</v>
      </c>
      <c r="G22" s="5" t="s">
        <v>2</v>
      </c>
    </row>
    <row r="23" spans="1:9" ht="12" x14ac:dyDescent="0.25">
      <c r="A23" s="24" t="s">
        <v>26</v>
      </c>
      <c r="B23" s="21" t="s">
        <v>27</v>
      </c>
      <c r="C23" s="22"/>
      <c r="D23" s="22">
        <v>8089257697.1599998</v>
      </c>
      <c r="E23" s="6">
        <f>7377000+353000+212000</f>
        <v>7942000</v>
      </c>
      <c r="F23" s="5">
        <f t="shared" si="0"/>
        <v>8081315697.1599998</v>
      </c>
    </row>
    <row r="24" spans="1:9" ht="12" x14ac:dyDescent="0.25">
      <c r="A24" s="24" t="s">
        <v>30</v>
      </c>
      <c r="B24" s="21" t="s">
        <v>31</v>
      </c>
      <c r="C24" s="22">
        <v>56737296532</v>
      </c>
      <c r="D24" s="22">
        <v>4925674.6700000009</v>
      </c>
      <c r="E24" s="6"/>
      <c r="F24" s="5">
        <f t="shared" si="0"/>
        <v>4925674.6700000009</v>
      </c>
    </row>
    <row r="25" spans="1:9" ht="12" x14ac:dyDescent="0.2">
      <c r="A25" s="33"/>
      <c r="B25" s="40"/>
      <c r="C25" s="41"/>
      <c r="D25" s="41"/>
      <c r="E25" s="7" t="s">
        <v>2</v>
      </c>
      <c r="F25" s="7"/>
    </row>
    <row r="26" spans="1:9" ht="14.4" x14ac:dyDescent="0.3">
      <c r="A26" s="24"/>
      <c r="B26" s="20"/>
      <c r="C26" s="23"/>
      <c r="D26" s="23"/>
      <c r="E26" s="5"/>
    </row>
    <row r="27" spans="1:9" ht="12" x14ac:dyDescent="0.25">
      <c r="A27" s="24" t="s">
        <v>19</v>
      </c>
      <c r="B27" s="17" t="s">
        <v>1</v>
      </c>
      <c r="C27" s="6">
        <f>SUM(C29:C31)</f>
        <v>251737400000</v>
      </c>
      <c r="D27" s="6">
        <f>SUM(D29:D31)</f>
        <v>24964042828.689999</v>
      </c>
      <c r="E27" s="6">
        <f>SUM(E29:E31)</f>
        <v>0</v>
      </c>
      <c r="F27" s="6">
        <f>SUM(F29:F31)</f>
        <v>24964042828.689999</v>
      </c>
    </row>
    <row r="28" spans="1:9" x14ac:dyDescent="0.2">
      <c r="A28" s="33"/>
    </row>
    <row r="29" spans="1:9" ht="12" x14ac:dyDescent="0.25">
      <c r="A29" s="24" t="s">
        <v>21</v>
      </c>
      <c r="B29" s="8" t="s">
        <v>15</v>
      </c>
      <c r="C29" s="5">
        <v>251737400000</v>
      </c>
      <c r="D29" s="5">
        <v>0</v>
      </c>
      <c r="E29" s="5"/>
      <c r="F29" s="5">
        <f>D29-E29</f>
        <v>0</v>
      </c>
    </row>
    <row r="30" spans="1:9" ht="12" x14ac:dyDescent="0.25">
      <c r="A30" s="24" t="s">
        <v>32</v>
      </c>
      <c r="B30" s="34" t="s">
        <v>33</v>
      </c>
      <c r="C30" s="5">
        <v>0</v>
      </c>
      <c r="D30" s="19">
        <v>8450408940.3199987</v>
      </c>
      <c r="E30" s="5">
        <v>0</v>
      </c>
      <c r="F30" s="5">
        <f>D30-E30</f>
        <v>8450408940.3199987</v>
      </c>
    </row>
    <row r="31" spans="1:9" ht="12" x14ac:dyDescent="0.25">
      <c r="A31" s="24" t="s">
        <v>22</v>
      </c>
      <c r="B31" s="8" t="s">
        <v>23</v>
      </c>
      <c r="C31" s="5">
        <v>0</v>
      </c>
      <c r="D31" s="18">
        <v>16513633888.369999</v>
      </c>
      <c r="E31" s="5">
        <v>0</v>
      </c>
      <c r="F31" s="5">
        <f>D31-E31</f>
        <v>16513633888.369999</v>
      </c>
    </row>
    <row r="32" spans="1:9" ht="12" x14ac:dyDescent="0.25">
      <c r="B32" s="3" t="s">
        <v>8</v>
      </c>
      <c r="C32" s="6">
        <f>C17</f>
        <v>1267219919943</v>
      </c>
      <c r="D32" s="6">
        <f>D17</f>
        <v>874991262155.52002</v>
      </c>
      <c r="E32" s="6">
        <f>E17</f>
        <v>119869000</v>
      </c>
      <c r="F32" s="6">
        <f>F17</f>
        <v>874871393155.52002</v>
      </c>
      <c r="G32" s="14" t="s">
        <v>2</v>
      </c>
      <c r="H32" s="5" t="s">
        <v>2</v>
      </c>
    </row>
    <row r="33" spans="1:6" ht="12" x14ac:dyDescent="0.25">
      <c r="A33" s="4" t="s">
        <v>36</v>
      </c>
      <c r="B33" s="3"/>
      <c r="C33" s="6"/>
      <c r="D33" s="6"/>
      <c r="E33" s="2"/>
      <c r="F33" s="6"/>
    </row>
  </sheetData>
  <mergeCells count="8">
    <mergeCell ref="B25:D25"/>
    <mergeCell ref="B9:E9"/>
    <mergeCell ref="A11:B11"/>
    <mergeCell ref="A12:B12"/>
    <mergeCell ref="A1:C1"/>
    <mergeCell ref="D1:E1"/>
    <mergeCell ref="A2:C2"/>
    <mergeCell ref="D2:E2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2019-09-18T20:25:42Z</cp:lastPrinted>
  <dcterms:created xsi:type="dcterms:W3CDTF">1997-11-10T20:17:17Z</dcterms:created>
  <dcterms:modified xsi:type="dcterms:W3CDTF">2019-10-18T23:59:47Z</dcterms:modified>
</cp:coreProperties>
</file>