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_FilterDatabase" localSheetId="0" hidden="1">REP_EPG034_EjecucionPresupuesta!#REF!</definedName>
  </definedNames>
  <calcPr calcId="171027"/>
</workbook>
</file>

<file path=xl/calcChain.xml><?xml version="1.0" encoding="utf-8"?>
<calcChain xmlns="http://schemas.openxmlformats.org/spreadsheetml/2006/main">
  <c r="H56" i="1" l="1"/>
  <c r="H25" i="1" l="1"/>
  <c r="H13" i="1"/>
  <c r="H10" i="1"/>
  <c r="H8" i="1"/>
</calcChain>
</file>

<file path=xl/sharedStrings.xml><?xml version="1.0" encoding="utf-8"?>
<sst xmlns="http://schemas.openxmlformats.org/spreadsheetml/2006/main" count="278" uniqueCount="92">
  <si>
    <t>Año Fiscal:</t>
  </si>
  <si>
    <t/>
  </si>
  <si>
    <t>Vigencia:</t>
  </si>
  <si>
    <t>Actual</t>
  </si>
  <si>
    <t>Periodo:</t>
  </si>
  <si>
    <t>FONDO DE TECNOLOGIAS DE LA INFORMACION Y LAS COMUNICACIONES</t>
  </si>
  <si>
    <t>ENERO</t>
  </si>
  <si>
    <t>TIPO</t>
  </si>
  <si>
    <t>CTA</t>
  </si>
  <si>
    <t>SUB
CTA</t>
  </si>
  <si>
    <t>OBJ</t>
  </si>
  <si>
    <t>ORD</t>
  </si>
  <si>
    <t>DESCRIPCION</t>
  </si>
  <si>
    <t>APR. VIGENTE</t>
  </si>
  <si>
    <t>A</t>
  </si>
  <si>
    <t>1</t>
  </si>
  <si>
    <t>0</t>
  </si>
  <si>
    <t>2</t>
  </si>
  <si>
    <t>SERVICIOS PERSONALES INDIRECTOS</t>
  </si>
  <si>
    <t>3</t>
  </si>
  <si>
    <t>IMPUESTOS Y MULTAS</t>
  </si>
  <si>
    <t>5</t>
  </si>
  <si>
    <t>4</t>
  </si>
  <si>
    <t>ADQUISICION DE BIENES Y SERVICIOS</t>
  </si>
  <si>
    <t>6</t>
  </si>
  <si>
    <t>17</t>
  </si>
  <si>
    <t>8</t>
  </si>
  <si>
    <t>10</t>
  </si>
  <si>
    <t>12</t>
  </si>
  <si>
    <t>7</t>
  </si>
  <si>
    <t>9</t>
  </si>
  <si>
    <t>11</t>
  </si>
  <si>
    <t>13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</si>
  <si>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</si>
  <si>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</si>
  <si>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</si>
  <si>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</si>
  <si>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</si>
  <si>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</si>
  <si>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</si>
  <si>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</si>
  <si>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</si>
  <si>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</si>
  <si>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</si>
  <si>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</si>
  <si>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</si>
  <si>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</si>
  <si>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</si>
  <si>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</si>
  <si>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</si>
  <si>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</si>
  <si>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2301</t>
  </si>
  <si>
    <t>0400</t>
  </si>
  <si>
    <t>ANALISIS INVESTIGACION EVALUACION CONTROL Y REGLAMENTACION DEL SECTOR DE COMUNICACIONES.</t>
  </si>
  <si>
    <t>AMPLIACION   PROGRAMA DE TELECOMUNICACIONES SOCIALES</t>
  </si>
  <si>
    <t>CONSTRUCCION Y DIVULGACION DE LINEAMIENTOS DE POLITICA DEL SECTOR COMUNICACIONES EN COLOMBIA</t>
  </si>
  <si>
    <t>IMPLEMENTACION DE UN PLAN DE CONTINGENCIA PARA EL FORTALECIMIENTO EN COMUNICACIONES  Y ENTREGA DE EQUIPOS A NIVEL NACIONAL</t>
  </si>
  <si>
    <t>AMPLIACION  PROGRAMA COMPUTADORES PARA EDUCAR</t>
  </si>
  <si>
    <t>ADMINISTRACIÓN Y GESTION PARA EL DESARROLLO Y COMPETITIVIDAD DEL SECTOR POSTAL Y LA PRESTACIÓN DEL SERVICIO POSTAL UNIVERSAL  A NIVEL NACIONAL</t>
  </si>
  <si>
    <t>APOYO AL DESARROLLO DEL SERVICIO POSTAL UNIVERSAL (SPU)</t>
  </si>
  <si>
    <t>EXTENSIÓN DE LA COBERTURA DE LA RADIO PUBLICA NACIONAL , NACIONAL</t>
  </si>
  <si>
    <t>APROVECHAMIENTO PROMOCIÓN, ACCESO Y APROPIACION DE LAS TIC EN LAS REGIONES DE COLOMBIA</t>
  </si>
  <si>
    <t>2302</t>
  </si>
  <si>
    <t>FORTALECIMIENTO DE LAS TECNOLOGÍAS DE  LA INFORMACIÓN EN LA GESTION DEL ESTADO Y LA INFORMACIÓN PUBLICA</t>
  </si>
  <si>
    <t>APLICACIÓN MODELO DE FORTALECIMIENTO DE LA INDUSTRIA TI&amp;BPO COLOMBIA</t>
  </si>
  <si>
    <t>FORTALECIMIENTO DEL SECTOR DE CONTENIDOS Y APLICACIONES DIGITALES, NACIONAL</t>
  </si>
  <si>
    <t>IMPLEMENTACIÓN Y DESARROLLO DE LA ESTRATEGIA DE GOBIERNO EN LÍNEA A NIVEL NACIONAL</t>
  </si>
  <si>
    <t>APROVECHAMIENTO PROMOCION, USO Y APROPIACION DE PRODUCTOS Y SERVICIOS DE TIC EN COLOMBIA</t>
  </si>
  <si>
    <t>ASISTENCIA CAPACITACION Y APOYO PARA EL ACCESO, USO Y BENEFICIO SOCIAL DE TECNOLOGIAS Y SERVICIOS DE TELECOMUNICACIONES</t>
  </si>
  <si>
    <t>APOYO A LA INNOVACION DESARROLLO E INVESTIGACION DE EXCELENCIA EN TIC EN COLOMBIA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</si>
  <si>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</si>
  <si>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</si>
  <si>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</si>
  <si>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FORTALECIMIENTO DE LA PROGRAMACIÓN  Y CONSERVACIÓN DE LOS ARCHIVOS DE LA RADIO PÚBLICA NACIONAL</t>
  </si>
  <si>
    <t>DESARROLLO DE ECOSISTEMA DE CONTENIDOS CONVERGENTES NACIONAL</t>
  </si>
  <si>
    <t>FORTALECIMIENTO DE LA INDUSTRIA DE APLICACIONES Y CONTENIDOS DIGITALES A NIVEL NACIONAL</t>
  </si>
  <si>
    <t>2399</t>
  </si>
  <si>
    <t>FORTALECIMIENTO DE INFORMACIÓN AL SERVICIO DEL SECTOR TIC  Y LOS CIUDADANOS , , BOGOTÁ</t>
  </si>
  <si>
    <t>APROVECHAMIENTO ASISTENCIA AL SECTOR DE LAS TICS NACIONAL</t>
  </si>
  <si>
    <t>DIVULGACIÓN Y MANEJO DE LA INFORMACION QUE PRODUCE EL MINISTERIO EN SUS DIFERENTES PROGRAMAS A NIVEL NACIONAL</t>
  </si>
  <si>
    <t>ASISTENCIA PARA EL FORTALECIMIENTO DE LA GESTIÓN INSTITUCIONAL DEL SECTOR TIC A NIVEL NACIONAL</t>
  </si>
  <si>
    <t>FORTALECIMIENTO CULTURA ORGANIZACIONAL DEL MINISTERIO TIC BOGOTÁ</t>
  </si>
  <si>
    <t>47</t>
  </si>
  <si>
    <t>RECURSOS A TRANSFERIR A LA NACION</t>
  </si>
  <si>
    <t>ANÁLISIS Y CONTROL EN LOS SERVICIOS DE TELECOMUNICACIONES Y SERVICIOS POSTALES A NIVEL  NACIONAL</t>
  </si>
  <si>
    <t>CONSOLIDACIÓN DEL VALOR COMPARTIDO EN EL MINTIC   BOGOTÁ</t>
  </si>
  <si>
    <t>CONSERVACIÓN DE LA INFRAESTRUCTURA FÍSICA DEL EDIFICIO MURILLO TORO - MINTIC   BOGOTÁ</t>
  </si>
  <si>
    <t>GASTOS DE PERSONAL</t>
  </si>
  <si>
    <t>GASTOS GENERALES</t>
  </si>
  <si>
    <t>TRANSFERENCIAS CORRIENTES</t>
  </si>
  <si>
    <t>INVERSION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</si>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</sst>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\ #,##0.00_)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7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4" fontId="1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Font="1" applyFill="1" applyBorder="1"/>
    <xf numFmtId="0" fontId="7" fillId="0" borderId="1" xfId="0" applyNumberFormat="1" applyFont="1" applyFill="1" applyBorder="1" applyAlignment="1">
      <alignment horizontal="left" vertical="center" wrapText="1" readingOrder="1"/>
    </xf>
    <xf numFmtId="4" fontId="6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0" fontId="1" fillId="0" borderId="4" xfId="0" applyFont="1" applyFill="1" applyBorder="1"/>
    <xf numFmtId="0" fontId="0" fillId="0" borderId="4" xfId="0" applyNumberFormat="1" applyFont="1" applyFill="1" applyBorder="1" applyAlignment="1">
      <alignment horizontal="left" vertical="center" wrapText="1" readingOrder="1"/>
    </xf>
    <xf numFmtId="4" fontId="1" fillId="0" borderId="4" xfId="0" applyNumberFormat="1" applyFont="1" applyFill="1" applyBorder="1"/>
    <xf numFmtId="4" fontId="5" fillId="0" borderId="7" xfId="0" applyNumberFormat="1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3" xfId="0" applyFont="1" applyFill="1" applyBorder="1"/>
    <xf numFmtId="0" fontId="5" fillId="0" borderId="1" xfId="0" applyFont="1" applyFill="1" applyBorder="1"/>
    <xf numFmtId="0" fontId="9" fillId="0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278130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72593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342900</xdr:colOff>
      <xdr:row>0</xdr:row>
      <xdr:rowOff>123826</xdr:rowOff>
    </xdr:from>
    <xdr:to>
      <xdr:col>15</xdr:col>
      <xdr:colOff>1160780</xdr:colOff>
      <xdr:row>4</xdr:row>
      <xdr:rowOff>238126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123826"/>
          <a:ext cx="1427480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6"/>
  <sheetViews>
    <sheetView showGridLines="0" tabSelected="1" workbookViewId="0">
      <selection activeCell="H16" sqref="H16"/>
    </sheetView>
  </sheetViews>
  <sheetFormatPr baseColWidth="10" defaultRowHeight="15" x14ac:dyDescent="0.25"/>
  <cols>
    <col min="1" max="6" width="5.42578125" customWidth="1"/>
    <col min="7" max="7" width="59.28515625" customWidth="1"/>
    <col min="8" max="8" width="54.140625" customWidth="1"/>
    <col min="9" max="9" width="23" bestFit="1" customWidth="1"/>
    <col min="10" max="12" width="21.28515625" bestFit="1" customWidth="1"/>
    <col min="13" max="13" width="9.140625" bestFit="1" customWidth="1"/>
    <col min="14" max="14" width="21.28515625" bestFit="1" customWidth="1"/>
    <col min="15" max="15" width="9.140625" bestFit="1" customWidth="1"/>
    <col min="16" max="16" width="21.28515625" bestFit="1" customWidth="1"/>
    <col min="17" max="17" width="0" hidden="1" customWidth="1"/>
    <col min="18" max="18" width="0.42578125" customWidth="1"/>
  </cols>
  <sheetData>
    <row r="2" spans="1:16" ht="27" customHeight="1" x14ac:dyDescent="0.25">
      <c r="G2" s="2" t="s">
        <v>5</v>
      </c>
    </row>
    <row r="3" spans="1:16" ht="20.25" x14ac:dyDescent="0.25">
      <c r="G3" s="3" t="s">
        <v>0</v>
      </c>
      <c r="H3" s="3">
        <v>2018</v>
      </c>
      <c r="J3" s="6"/>
      <c r="K3" s="6"/>
    </row>
    <row r="4" spans="1:16" ht="20.25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3" t="s">
        <v>2</v>
      </c>
      <c r="H4" s="3" t="s">
        <v>3</v>
      </c>
      <c r="I4" s="1" t="s">
        <v>1</v>
      </c>
      <c r="J4" s="6"/>
      <c r="K4" s="6"/>
      <c r="L4" s="1" t="s">
        <v>1</v>
      </c>
      <c r="M4" s="1"/>
      <c r="N4" s="1" t="s">
        <v>1</v>
      </c>
      <c r="O4" s="1"/>
      <c r="P4" s="1" t="s">
        <v>1</v>
      </c>
    </row>
    <row r="5" spans="1:16" ht="27" customHeight="1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3" t="s">
        <v>4</v>
      </c>
      <c r="H5" s="3" t="s">
        <v>6</v>
      </c>
      <c r="I5" s="4"/>
      <c r="J5" s="6"/>
      <c r="K5" s="6"/>
      <c r="L5" s="4"/>
      <c r="M5" s="4"/>
      <c r="N5" s="4"/>
      <c r="O5" s="4"/>
      <c r="P5" s="4"/>
    </row>
    <row r="6" spans="1:16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H6" s="5"/>
      <c r="I6" s="5"/>
      <c r="J6" s="5"/>
      <c r="K6" s="1" t="s">
        <v>1</v>
      </c>
      <c r="L6" s="1"/>
      <c r="M6" s="1"/>
      <c r="N6" s="1" t="s">
        <v>1</v>
      </c>
      <c r="O6" s="1"/>
      <c r="P6" s="1" t="s">
        <v>1</v>
      </c>
    </row>
    <row r="7" spans="1:16" x14ac:dyDescent="0.25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/>
      <c r="G7" s="24" t="s">
        <v>12</v>
      </c>
      <c r="H7" s="9" t="s">
        <v>13</v>
      </c>
    </row>
    <row r="8" spans="1:16" ht="18.75" x14ac:dyDescent="0.3">
      <c r="A8" s="11" t="s">
        <v>14</v>
      </c>
      <c r="B8" s="14">
        <v>1</v>
      </c>
      <c r="C8" s="11"/>
      <c r="D8" s="11"/>
      <c r="E8" s="11"/>
      <c r="F8" s="11"/>
      <c r="G8" s="12" t="s">
        <v>87</v>
      </c>
      <c r="H8" s="15">
        <f>H9</f>
        <v>271731350</v>
      </c>
    </row>
    <row r="9" spans="1:16" x14ac:dyDescent="0.25">
      <c r="A9" s="7" t="s">
        <v>14</v>
      </c>
      <c r="B9" s="7" t="s">
        <v>15</v>
      </c>
      <c r="C9" s="7" t="s">
        <v>16</v>
      </c>
      <c r="D9" s="7" t="s">
        <v>17</v>
      </c>
      <c r="E9" s="7"/>
      <c r="F9" s="7"/>
      <c r="G9" s="10" t="s">
        <v>18</v>
      </c>
      <c r="H9" s="8">
        <v>271731350</v>
      </c>
    </row>
    <row r="10" spans="1:16" ht="18.75" x14ac:dyDescent="0.3">
      <c r="A10" s="11" t="s">
        <v>14</v>
      </c>
      <c r="B10" s="11">
        <v>2</v>
      </c>
      <c r="C10" s="11"/>
      <c r="D10" s="11"/>
      <c r="E10" s="11"/>
      <c r="F10" s="11"/>
      <c r="G10" s="12" t="s">
        <v>88</v>
      </c>
      <c r="H10" s="13">
        <f>H11+H12</f>
        <v>8602042973</v>
      </c>
    </row>
    <row r="11" spans="1:16" x14ac:dyDescent="0.25">
      <c r="A11" s="7" t="s">
        <v>14</v>
      </c>
      <c r="B11" s="7" t="s">
        <v>17</v>
      </c>
      <c r="C11" s="7" t="s">
        <v>16</v>
      </c>
      <c r="D11" s="7" t="s">
        <v>19</v>
      </c>
      <c r="E11" s="7"/>
      <c r="F11" s="7"/>
      <c r="G11" s="10" t="s">
        <v>20</v>
      </c>
      <c r="H11" s="8">
        <v>199305000</v>
      </c>
    </row>
    <row r="12" spans="1:16" x14ac:dyDescent="0.25">
      <c r="A12" s="7" t="s">
        <v>14</v>
      </c>
      <c r="B12" s="7" t="s">
        <v>17</v>
      </c>
      <c r="C12" s="7" t="s">
        <v>16</v>
      </c>
      <c r="D12" s="7" t="s">
        <v>22</v>
      </c>
      <c r="E12" s="7"/>
      <c r="F12" s="7"/>
      <c r="G12" s="10" t="s">
        <v>23</v>
      </c>
      <c r="H12" s="8">
        <v>8402737973</v>
      </c>
    </row>
    <row r="13" spans="1:16" ht="18.75" x14ac:dyDescent="0.3">
      <c r="A13" s="11" t="s">
        <v>14</v>
      </c>
      <c r="B13" s="11">
        <v>3</v>
      </c>
      <c r="C13" s="11"/>
      <c r="D13" s="11"/>
      <c r="E13" s="11"/>
      <c r="F13" s="11"/>
      <c r="G13" s="12" t="s">
        <v>89</v>
      </c>
      <c r="H13" s="13">
        <f>SUM(H14:H24)</f>
        <v>399975133015</v>
      </c>
    </row>
    <row r="14" spans="1:16" x14ac:dyDescent="0.25">
      <c r="A14" s="7" t="s">
        <v>14</v>
      </c>
      <c r="B14" s="7" t="s">
        <v>19</v>
      </c>
      <c r="C14" s="7" t="s">
        <v>17</v>
      </c>
      <c r="D14" s="7" t="s">
        <v>15</v>
      </c>
      <c r="E14" s="7" t="s">
        <v>15</v>
      </c>
      <c r="F14" s="7"/>
      <c r="G14" s="10" t="s">
        <v>33</v>
      </c>
      <c r="H14" s="8">
        <v>2859320100</v>
      </c>
    </row>
    <row r="15" spans="1:16" x14ac:dyDescent="0.25">
      <c r="A15" s="7" t="s">
        <v>14</v>
      </c>
      <c r="B15" s="7" t="s">
        <v>19</v>
      </c>
      <c r="C15" s="7" t="s">
        <v>17</v>
      </c>
      <c r="D15" s="7" t="s">
        <v>15</v>
      </c>
      <c r="E15" s="7" t="s">
        <v>25</v>
      </c>
      <c r="F15" s="7"/>
      <c r="G15" s="10" t="s">
        <v>34</v>
      </c>
      <c r="H15" s="8">
        <v>254237400000</v>
      </c>
    </row>
    <row r="16" spans="1:16" ht="45" x14ac:dyDescent="0.25">
      <c r="A16" s="7" t="s">
        <v>14</v>
      </c>
      <c r="B16" s="7" t="s">
        <v>19</v>
      </c>
      <c r="C16" s="7" t="s">
        <v>17</v>
      </c>
      <c r="D16" s="7" t="s">
        <v>15</v>
      </c>
      <c r="E16" s="7" t="s">
        <v>35</v>
      </c>
      <c r="F16" s="7"/>
      <c r="G16" s="10" t="s">
        <v>36</v>
      </c>
      <c r="H16" s="8">
        <v>3800621579</v>
      </c>
    </row>
    <row r="17" spans="1:8" x14ac:dyDescent="0.25">
      <c r="A17" s="7" t="s">
        <v>14</v>
      </c>
      <c r="B17" s="7" t="s">
        <v>19</v>
      </c>
      <c r="C17" s="7" t="s">
        <v>17</v>
      </c>
      <c r="D17" s="7" t="s">
        <v>15</v>
      </c>
      <c r="E17" s="7" t="s">
        <v>82</v>
      </c>
      <c r="F17" s="7"/>
      <c r="G17" s="10" t="s">
        <v>83</v>
      </c>
      <c r="H17" s="8">
        <v>53767856044</v>
      </c>
    </row>
    <row r="18" spans="1:8" ht="30" x14ac:dyDescent="0.25">
      <c r="A18" s="7" t="s">
        <v>14</v>
      </c>
      <c r="B18" s="7" t="s">
        <v>19</v>
      </c>
      <c r="C18" s="7" t="s">
        <v>22</v>
      </c>
      <c r="D18" s="7" t="s">
        <v>15</v>
      </c>
      <c r="E18" s="7" t="s">
        <v>37</v>
      </c>
      <c r="F18" s="7"/>
      <c r="G18" s="10" t="s">
        <v>38</v>
      </c>
      <c r="H18" s="8">
        <v>116888340</v>
      </c>
    </row>
    <row r="19" spans="1:8" x14ac:dyDescent="0.25">
      <c r="A19" s="7" t="s">
        <v>14</v>
      </c>
      <c r="B19" s="7" t="s">
        <v>19</v>
      </c>
      <c r="C19" s="7" t="s">
        <v>22</v>
      </c>
      <c r="D19" s="7" t="s">
        <v>15</v>
      </c>
      <c r="E19" s="7" t="s">
        <v>39</v>
      </c>
      <c r="F19" s="7"/>
      <c r="G19" s="10" t="s">
        <v>40</v>
      </c>
      <c r="H19" s="8">
        <v>159852702</v>
      </c>
    </row>
    <row r="20" spans="1:8" ht="30" x14ac:dyDescent="0.25">
      <c r="A20" s="7" t="s">
        <v>14</v>
      </c>
      <c r="B20" s="7" t="s">
        <v>19</v>
      </c>
      <c r="C20" s="7" t="s">
        <v>22</v>
      </c>
      <c r="D20" s="7" t="s">
        <v>15</v>
      </c>
      <c r="E20" s="7" t="s">
        <v>41</v>
      </c>
      <c r="F20" s="7"/>
      <c r="G20" s="10" t="s">
        <v>42</v>
      </c>
      <c r="H20" s="8">
        <v>1013958958</v>
      </c>
    </row>
    <row r="21" spans="1:8" x14ac:dyDescent="0.25">
      <c r="A21" s="7" t="s">
        <v>14</v>
      </c>
      <c r="B21" s="7" t="s">
        <v>19</v>
      </c>
      <c r="C21" s="7" t="s">
        <v>21</v>
      </c>
      <c r="D21" s="7" t="s">
        <v>19</v>
      </c>
      <c r="E21" s="7" t="s">
        <v>43</v>
      </c>
      <c r="F21" s="7"/>
      <c r="G21" s="10" t="s">
        <v>44</v>
      </c>
      <c r="H21" s="8">
        <v>8789041800</v>
      </c>
    </row>
    <row r="22" spans="1:8" x14ac:dyDescent="0.25">
      <c r="A22" s="7" t="s">
        <v>14</v>
      </c>
      <c r="B22" s="7" t="s">
        <v>19</v>
      </c>
      <c r="C22" s="7" t="s">
        <v>24</v>
      </c>
      <c r="D22" s="7" t="s">
        <v>15</v>
      </c>
      <c r="E22" s="7" t="s">
        <v>15</v>
      </c>
      <c r="F22" s="7"/>
      <c r="G22" s="10" t="s">
        <v>45</v>
      </c>
      <c r="H22" s="8">
        <v>2710126381</v>
      </c>
    </row>
    <row r="23" spans="1:8" ht="30" x14ac:dyDescent="0.25">
      <c r="A23" s="7" t="s">
        <v>14</v>
      </c>
      <c r="B23" s="7" t="s">
        <v>19</v>
      </c>
      <c r="C23" s="7" t="s">
        <v>24</v>
      </c>
      <c r="D23" s="7" t="s">
        <v>19</v>
      </c>
      <c r="E23" s="7" t="s">
        <v>46</v>
      </c>
      <c r="F23" s="7"/>
      <c r="G23" s="10" t="s">
        <v>47</v>
      </c>
      <c r="H23" s="8">
        <v>47328800000</v>
      </c>
    </row>
    <row r="24" spans="1:8" ht="30" x14ac:dyDescent="0.25">
      <c r="A24" s="7" t="s">
        <v>14</v>
      </c>
      <c r="B24" s="7" t="s">
        <v>19</v>
      </c>
      <c r="C24" s="7" t="s">
        <v>24</v>
      </c>
      <c r="D24" s="7" t="s">
        <v>19</v>
      </c>
      <c r="E24" s="7" t="s">
        <v>48</v>
      </c>
      <c r="F24" s="7"/>
      <c r="G24" s="10" t="s">
        <v>49</v>
      </c>
      <c r="H24" s="8">
        <v>25191267111</v>
      </c>
    </row>
    <row r="25" spans="1:8" ht="18.75" x14ac:dyDescent="0.3">
      <c r="A25" s="11" t="s">
        <v>50</v>
      </c>
      <c r="B25" s="11"/>
      <c r="C25" s="11"/>
      <c r="D25" s="11"/>
      <c r="E25" s="11"/>
      <c r="F25" s="11"/>
      <c r="G25" s="12" t="s">
        <v>90</v>
      </c>
      <c r="H25" s="13">
        <f>SUM(H26:H55)</f>
        <v>745388492662</v>
      </c>
    </row>
    <row r="26" spans="1:8" ht="30" x14ac:dyDescent="0.25">
      <c r="A26" s="7" t="s">
        <v>50</v>
      </c>
      <c r="B26" s="7" t="s">
        <v>51</v>
      </c>
      <c r="C26" s="7" t="s">
        <v>52</v>
      </c>
      <c r="D26" s="7" t="s">
        <v>15</v>
      </c>
      <c r="E26" s="7"/>
      <c r="F26" s="7"/>
      <c r="G26" s="10" t="s">
        <v>53</v>
      </c>
      <c r="H26" s="8">
        <v>4698650818</v>
      </c>
    </row>
    <row r="27" spans="1:8" x14ac:dyDescent="0.25">
      <c r="A27" s="7" t="s">
        <v>50</v>
      </c>
      <c r="B27" s="7" t="s">
        <v>51</v>
      </c>
      <c r="C27" s="7" t="s">
        <v>52</v>
      </c>
      <c r="D27" s="7" t="s">
        <v>17</v>
      </c>
      <c r="E27" s="7"/>
      <c r="F27" s="7"/>
      <c r="G27" s="10" t="s">
        <v>54</v>
      </c>
      <c r="H27" s="8">
        <v>304267505998</v>
      </c>
    </row>
    <row r="28" spans="1:8" ht="30" x14ac:dyDescent="0.25">
      <c r="A28" s="7" t="s">
        <v>50</v>
      </c>
      <c r="B28" s="7" t="s">
        <v>51</v>
      </c>
      <c r="C28" s="7" t="s">
        <v>52</v>
      </c>
      <c r="D28" s="7" t="s">
        <v>22</v>
      </c>
      <c r="E28" s="7"/>
      <c r="F28" s="7"/>
      <c r="G28" s="10" t="s">
        <v>55</v>
      </c>
      <c r="H28" s="8">
        <v>5982000000</v>
      </c>
    </row>
    <row r="29" spans="1:8" ht="45" x14ac:dyDescent="0.25">
      <c r="A29" s="7" t="s">
        <v>50</v>
      </c>
      <c r="B29" s="7" t="s">
        <v>51</v>
      </c>
      <c r="C29" s="7" t="s">
        <v>52</v>
      </c>
      <c r="D29" s="7" t="s">
        <v>21</v>
      </c>
      <c r="E29" s="7"/>
      <c r="F29" s="7"/>
      <c r="G29" s="10" t="s">
        <v>56</v>
      </c>
      <c r="H29" s="8">
        <v>10000000000</v>
      </c>
    </row>
    <row r="30" spans="1:8" x14ac:dyDescent="0.25">
      <c r="A30" s="7" t="s">
        <v>50</v>
      </c>
      <c r="B30" s="7" t="s">
        <v>51</v>
      </c>
      <c r="C30" s="7" t="s">
        <v>52</v>
      </c>
      <c r="D30" s="7" t="s">
        <v>24</v>
      </c>
      <c r="E30" s="7"/>
      <c r="F30" s="7"/>
      <c r="G30" s="10" t="s">
        <v>57</v>
      </c>
      <c r="H30" s="8">
        <v>53925000000</v>
      </c>
    </row>
    <row r="31" spans="1:8" ht="45" x14ac:dyDescent="0.25">
      <c r="A31" s="7" t="s">
        <v>50</v>
      </c>
      <c r="B31" s="7" t="s">
        <v>51</v>
      </c>
      <c r="C31" s="7" t="s">
        <v>52</v>
      </c>
      <c r="D31" s="7" t="s">
        <v>29</v>
      </c>
      <c r="E31" s="7"/>
      <c r="F31" s="7"/>
      <c r="G31" s="10" t="s">
        <v>58</v>
      </c>
      <c r="H31" s="8">
        <v>1489000000</v>
      </c>
    </row>
    <row r="32" spans="1:8" x14ac:dyDescent="0.25">
      <c r="A32" s="7" t="s">
        <v>50</v>
      </c>
      <c r="B32" s="7" t="s">
        <v>51</v>
      </c>
      <c r="C32" s="7" t="s">
        <v>52</v>
      </c>
      <c r="D32" s="7" t="s">
        <v>26</v>
      </c>
      <c r="E32" s="7"/>
      <c r="F32" s="7"/>
      <c r="G32" s="10" t="s">
        <v>59</v>
      </c>
      <c r="H32" s="8">
        <v>13100000000</v>
      </c>
    </row>
    <row r="33" spans="1:8" ht="30" x14ac:dyDescent="0.25">
      <c r="A33" s="7" t="s">
        <v>50</v>
      </c>
      <c r="B33" s="7" t="s">
        <v>51</v>
      </c>
      <c r="C33" s="7" t="s">
        <v>52</v>
      </c>
      <c r="D33" s="7" t="s">
        <v>30</v>
      </c>
      <c r="E33" s="7"/>
      <c r="F33" s="7"/>
      <c r="G33" s="10" t="s">
        <v>60</v>
      </c>
      <c r="H33" s="8">
        <v>16646000000</v>
      </c>
    </row>
    <row r="34" spans="1:8" ht="30" x14ac:dyDescent="0.25">
      <c r="A34" s="7" t="s">
        <v>50</v>
      </c>
      <c r="B34" s="7" t="s">
        <v>51</v>
      </c>
      <c r="C34" s="7" t="s">
        <v>52</v>
      </c>
      <c r="D34" s="7" t="s">
        <v>27</v>
      </c>
      <c r="E34" s="7"/>
      <c r="F34" s="7"/>
      <c r="G34" s="10" t="s">
        <v>61</v>
      </c>
      <c r="H34" s="8">
        <v>92398000000</v>
      </c>
    </row>
    <row r="35" spans="1:8" ht="45" x14ac:dyDescent="0.25">
      <c r="A35" s="7" t="s">
        <v>50</v>
      </c>
      <c r="B35" s="7" t="s">
        <v>51</v>
      </c>
      <c r="C35" s="7" t="s">
        <v>52</v>
      </c>
      <c r="D35" s="7" t="s">
        <v>31</v>
      </c>
      <c r="E35" s="7"/>
      <c r="F35" s="7"/>
      <c r="G35" s="10" t="s">
        <v>84</v>
      </c>
      <c r="H35" s="8">
        <v>10607335846</v>
      </c>
    </row>
    <row r="36" spans="1:8" ht="30" x14ac:dyDescent="0.25">
      <c r="A36" s="7" t="s">
        <v>50</v>
      </c>
      <c r="B36" s="7" t="s">
        <v>62</v>
      </c>
      <c r="C36" s="7" t="s">
        <v>52</v>
      </c>
      <c r="D36" s="7" t="s">
        <v>15</v>
      </c>
      <c r="E36" s="7"/>
      <c r="F36" s="7"/>
      <c r="G36" s="10" t="s">
        <v>63</v>
      </c>
      <c r="H36" s="8">
        <v>25460000000</v>
      </c>
    </row>
    <row r="37" spans="1:8" ht="30" x14ac:dyDescent="0.25">
      <c r="A37" s="7" t="s">
        <v>50</v>
      </c>
      <c r="B37" s="7" t="s">
        <v>62</v>
      </c>
      <c r="C37" s="7" t="s">
        <v>52</v>
      </c>
      <c r="D37" s="7" t="s">
        <v>17</v>
      </c>
      <c r="E37" s="7"/>
      <c r="F37" s="7"/>
      <c r="G37" s="10" t="s">
        <v>64</v>
      </c>
      <c r="H37" s="8">
        <v>28985000000</v>
      </c>
    </row>
    <row r="38" spans="1:8" ht="30" x14ac:dyDescent="0.25">
      <c r="A38" s="7" t="s">
        <v>50</v>
      </c>
      <c r="B38" s="7" t="s">
        <v>62</v>
      </c>
      <c r="C38" s="7" t="s">
        <v>52</v>
      </c>
      <c r="D38" s="7" t="s">
        <v>19</v>
      </c>
      <c r="E38" s="7"/>
      <c r="F38" s="7"/>
      <c r="G38" s="10" t="s">
        <v>65</v>
      </c>
      <c r="H38" s="8">
        <v>13401000000</v>
      </c>
    </row>
    <row r="39" spans="1:8" ht="30" x14ac:dyDescent="0.25">
      <c r="A39" s="7" t="s">
        <v>50</v>
      </c>
      <c r="B39" s="7" t="s">
        <v>62</v>
      </c>
      <c r="C39" s="7" t="s">
        <v>52</v>
      </c>
      <c r="D39" s="7" t="s">
        <v>22</v>
      </c>
      <c r="E39" s="7"/>
      <c r="F39" s="7"/>
      <c r="G39" s="10" t="s">
        <v>66</v>
      </c>
      <c r="H39" s="8">
        <v>37396000000</v>
      </c>
    </row>
    <row r="40" spans="1:8" ht="30" x14ac:dyDescent="0.25">
      <c r="A40" s="7" t="s">
        <v>50</v>
      </c>
      <c r="B40" s="7" t="s">
        <v>62</v>
      </c>
      <c r="C40" s="7" t="s">
        <v>52</v>
      </c>
      <c r="D40" s="7" t="s">
        <v>21</v>
      </c>
      <c r="E40" s="7"/>
      <c r="F40" s="7"/>
      <c r="G40" s="10" t="s">
        <v>67</v>
      </c>
      <c r="H40" s="8">
        <v>13100000000</v>
      </c>
    </row>
    <row r="41" spans="1:8" ht="45" x14ac:dyDescent="0.25">
      <c r="A41" s="7" t="s">
        <v>50</v>
      </c>
      <c r="B41" s="7" t="s">
        <v>62</v>
      </c>
      <c r="C41" s="7" t="s">
        <v>52</v>
      </c>
      <c r="D41" s="7" t="s">
        <v>24</v>
      </c>
      <c r="E41" s="7"/>
      <c r="F41" s="7"/>
      <c r="G41" s="10" t="s">
        <v>68</v>
      </c>
      <c r="H41" s="8">
        <v>24000000000</v>
      </c>
    </row>
    <row r="42" spans="1:8" ht="30" x14ac:dyDescent="0.25">
      <c r="A42" s="7" t="s">
        <v>50</v>
      </c>
      <c r="B42" s="7" t="s">
        <v>62</v>
      </c>
      <c r="C42" s="7" t="s">
        <v>52</v>
      </c>
      <c r="D42" s="7" t="s">
        <v>29</v>
      </c>
      <c r="E42" s="7"/>
      <c r="F42" s="7"/>
      <c r="G42" s="10" t="s">
        <v>69</v>
      </c>
      <c r="H42" s="8">
        <v>8291000000</v>
      </c>
    </row>
    <row r="43" spans="1:8" ht="30" x14ac:dyDescent="0.25">
      <c r="A43" s="7" t="s">
        <v>50</v>
      </c>
      <c r="B43" s="7" t="s">
        <v>62</v>
      </c>
      <c r="C43" s="7" t="s">
        <v>52</v>
      </c>
      <c r="D43" s="7" t="s">
        <v>26</v>
      </c>
      <c r="E43" s="7"/>
      <c r="F43" s="7"/>
      <c r="G43" s="10" t="s">
        <v>70</v>
      </c>
      <c r="H43" s="8">
        <v>1463000000</v>
      </c>
    </row>
    <row r="44" spans="1:8" ht="45" x14ac:dyDescent="0.25">
      <c r="A44" s="7" t="s">
        <v>50</v>
      </c>
      <c r="B44" s="7" t="s">
        <v>62</v>
      </c>
      <c r="C44" s="7" t="s">
        <v>52</v>
      </c>
      <c r="D44" s="7" t="s">
        <v>30</v>
      </c>
      <c r="E44" s="7"/>
      <c r="F44" s="7"/>
      <c r="G44" s="10" t="s">
        <v>71</v>
      </c>
      <c r="H44" s="8">
        <v>3634000000</v>
      </c>
    </row>
    <row r="45" spans="1:8" ht="30" x14ac:dyDescent="0.25">
      <c r="A45" s="7" t="s">
        <v>50</v>
      </c>
      <c r="B45" s="7" t="s">
        <v>62</v>
      </c>
      <c r="C45" s="7" t="s">
        <v>52</v>
      </c>
      <c r="D45" s="7" t="s">
        <v>27</v>
      </c>
      <c r="E45" s="7"/>
      <c r="F45" s="7"/>
      <c r="G45" s="10" t="s">
        <v>72</v>
      </c>
      <c r="H45" s="8">
        <v>1000000000</v>
      </c>
    </row>
    <row r="46" spans="1:8" ht="30" x14ac:dyDescent="0.25">
      <c r="A46" s="7" t="s">
        <v>50</v>
      </c>
      <c r="B46" s="7" t="s">
        <v>62</v>
      </c>
      <c r="C46" s="7" t="s">
        <v>52</v>
      </c>
      <c r="D46" s="7" t="s">
        <v>31</v>
      </c>
      <c r="E46" s="7"/>
      <c r="F46" s="7"/>
      <c r="G46" s="10" t="s">
        <v>73</v>
      </c>
      <c r="H46" s="8">
        <v>7042000000</v>
      </c>
    </row>
    <row r="47" spans="1:8" ht="30" x14ac:dyDescent="0.25">
      <c r="A47" s="7" t="s">
        <v>50</v>
      </c>
      <c r="B47" s="7" t="s">
        <v>62</v>
      </c>
      <c r="C47" s="7" t="s">
        <v>52</v>
      </c>
      <c r="D47" s="7" t="s">
        <v>28</v>
      </c>
      <c r="E47" s="7"/>
      <c r="F47" s="7"/>
      <c r="G47" s="10" t="s">
        <v>74</v>
      </c>
      <c r="H47" s="8">
        <v>3509000000</v>
      </c>
    </row>
    <row r="48" spans="1:8" ht="30" x14ac:dyDescent="0.25">
      <c r="A48" s="7" t="s">
        <v>50</v>
      </c>
      <c r="B48" s="7" t="s">
        <v>62</v>
      </c>
      <c r="C48" s="7" t="s">
        <v>52</v>
      </c>
      <c r="D48" s="7" t="s">
        <v>32</v>
      </c>
      <c r="E48" s="7"/>
      <c r="F48" s="7"/>
      <c r="G48" s="10" t="s">
        <v>75</v>
      </c>
      <c r="H48" s="8">
        <v>7700000000</v>
      </c>
    </row>
    <row r="49" spans="1:8" ht="30" x14ac:dyDescent="0.25">
      <c r="A49" s="7" t="s">
        <v>50</v>
      </c>
      <c r="B49" s="7" t="s">
        <v>76</v>
      </c>
      <c r="C49" s="7" t="s">
        <v>52</v>
      </c>
      <c r="D49" s="7" t="s">
        <v>15</v>
      </c>
      <c r="E49" s="7"/>
      <c r="F49" s="7"/>
      <c r="G49" s="10" t="s">
        <v>77</v>
      </c>
      <c r="H49" s="8">
        <v>23944000000</v>
      </c>
    </row>
    <row r="50" spans="1:8" ht="30" x14ac:dyDescent="0.25">
      <c r="A50" s="7" t="s">
        <v>50</v>
      </c>
      <c r="B50" s="7" t="s">
        <v>76</v>
      </c>
      <c r="C50" s="7" t="s">
        <v>52</v>
      </c>
      <c r="D50" s="7" t="s">
        <v>17</v>
      </c>
      <c r="E50" s="7"/>
      <c r="F50" s="7"/>
      <c r="G50" s="10" t="s">
        <v>78</v>
      </c>
      <c r="H50" s="8">
        <v>10000000000</v>
      </c>
    </row>
    <row r="51" spans="1:8" ht="30" x14ac:dyDescent="0.25">
      <c r="A51" s="7" t="s">
        <v>50</v>
      </c>
      <c r="B51" s="7" t="s">
        <v>76</v>
      </c>
      <c r="C51" s="7" t="s">
        <v>52</v>
      </c>
      <c r="D51" s="7" t="s">
        <v>19</v>
      </c>
      <c r="E51" s="7"/>
      <c r="F51" s="7"/>
      <c r="G51" s="10" t="s">
        <v>79</v>
      </c>
      <c r="H51" s="8">
        <v>6733000000</v>
      </c>
    </row>
    <row r="52" spans="1:8" ht="30" x14ac:dyDescent="0.25">
      <c r="A52" s="7" t="s">
        <v>50</v>
      </c>
      <c r="B52" s="7" t="s">
        <v>76</v>
      </c>
      <c r="C52" s="7" t="s">
        <v>52</v>
      </c>
      <c r="D52" s="7" t="s">
        <v>22</v>
      </c>
      <c r="E52" s="7"/>
      <c r="F52" s="7"/>
      <c r="G52" s="10" t="s">
        <v>80</v>
      </c>
      <c r="H52" s="8">
        <v>11000000000</v>
      </c>
    </row>
    <row r="53" spans="1:8" ht="30" x14ac:dyDescent="0.25">
      <c r="A53" s="7" t="s">
        <v>50</v>
      </c>
      <c r="B53" s="7" t="s">
        <v>76</v>
      </c>
      <c r="C53" s="7" t="s">
        <v>52</v>
      </c>
      <c r="D53" s="7" t="s">
        <v>21</v>
      </c>
      <c r="E53" s="7"/>
      <c r="F53" s="7"/>
      <c r="G53" s="10" t="s">
        <v>81</v>
      </c>
      <c r="H53" s="8">
        <v>1330000000</v>
      </c>
    </row>
    <row r="54" spans="1:8" ht="30" x14ac:dyDescent="0.25">
      <c r="A54" s="7" t="s">
        <v>50</v>
      </c>
      <c r="B54" s="7" t="s">
        <v>76</v>
      </c>
      <c r="C54" s="7" t="s">
        <v>52</v>
      </c>
      <c r="D54" s="7" t="s">
        <v>29</v>
      </c>
      <c r="E54" s="7"/>
      <c r="F54" s="7"/>
      <c r="G54" s="10" t="s">
        <v>85</v>
      </c>
      <c r="H54" s="8">
        <v>3219000000</v>
      </c>
    </row>
    <row r="55" spans="1:8" ht="30.75" thickBot="1" x14ac:dyDescent="0.3">
      <c r="A55" s="16" t="s">
        <v>50</v>
      </c>
      <c r="B55" s="16" t="s">
        <v>76</v>
      </c>
      <c r="C55" s="16" t="s">
        <v>52</v>
      </c>
      <c r="D55" s="16" t="s">
        <v>26</v>
      </c>
      <c r="E55" s="16"/>
      <c r="F55" s="16"/>
      <c r="G55" s="17" t="s">
        <v>86</v>
      </c>
      <c r="H55" s="18">
        <v>1068000000</v>
      </c>
    </row>
    <row r="56" spans="1:8" ht="15.75" thickBot="1" x14ac:dyDescent="0.3">
      <c r="A56" s="20" t="s">
        <v>91</v>
      </c>
      <c r="B56" s="21"/>
      <c r="C56" s="21"/>
      <c r="D56" s="21"/>
      <c r="E56" s="21"/>
      <c r="F56" s="21"/>
      <c r="G56" s="22"/>
      <c r="H56" s="19">
        <f>H25+H13+H10+H8</f>
        <v>1154237400000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dcterms:created xsi:type="dcterms:W3CDTF">2016-07-26T16:10:28Z</dcterms:created>
  <dcterms:modified xsi:type="dcterms:W3CDTF">2018-02-01T14:34:42Z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