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odeName="ThisWorkbook" defaultThemeVersion="124226"/>
  <mc:AlternateContent xmlns:mc="http://schemas.openxmlformats.org/markup-compatibility/2006">
    <mc:Choice Requires="x15">
      <x15ac:absPath xmlns:x15ac="http://schemas.microsoft.com/office/spreadsheetml/2010/11/ac" url="C:\Users\corjuela\Desktop\"/>
    </mc:Choice>
  </mc:AlternateContent>
  <xr:revisionPtr revIDLastSave="0" documentId="13_ncr:1_{5D9093D8-C657-4D79-9B23-2D18791412EF}" xr6:coauthVersionLast="41" xr6:coauthVersionMax="41" xr10:uidLastSave="{00000000-0000-0000-0000-000000000000}"/>
  <bookViews>
    <workbookView xWindow="-120" yWindow="-120" windowWidth="20730" windowHeight="11160" tabRatio="794" firstSheet="1" activeTab="1" xr2:uid="{00000000-000D-0000-FFFF-FFFF00000000}"/>
  </bookViews>
  <sheets>
    <sheet name="Instructivo" sheetId="10" state="hidden" r:id="rId1"/>
    <sheet name="Formulación PAAC 2020" sheetId="4" r:id="rId2"/>
  </sheets>
  <definedNames>
    <definedName name="_xlnm.Print_Area" localSheetId="1">'Formulación PAAC 2020'!$A$1:$U$150</definedName>
    <definedName name="_xlnm.Print_Titles" localSheetId="1">'Formulación PAAC 2020'!#REF!</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113" i="4" l="1"/>
  <c r="O83" i="4"/>
  <c r="O56" i="4"/>
  <c r="O25" i="4"/>
  <c r="O24" i="4"/>
  <c r="O19" i="4"/>
  <c r="O81" i="4" l="1"/>
  <c r="O69" i="4"/>
  <c r="O68" i="4"/>
  <c r="O84" i="4" l="1"/>
  <c r="O116" i="4" l="1"/>
  <c r="O103" i="4" l="1"/>
  <c r="O120" i="4"/>
  <c r="O102" i="4"/>
  <c r="O86" i="4"/>
  <c r="O70" i="4"/>
  <c r="O64" i="4"/>
  <c r="O55" i="4"/>
  <c r="O54" i="4"/>
</calcChain>
</file>

<file path=xl/sharedStrings.xml><?xml version="1.0" encoding="utf-8"?>
<sst xmlns="http://schemas.openxmlformats.org/spreadsheetml/2006/main" count="1075" uniqueCount="562">
  <si>
    <t xml:space="preserve">
</t>
  </si>
  <si>
    <t>INSTRUCTIVO FORMULACIÓN PLAN ANTICORRUPCIÓN Y DE ATENCIÓN AL CIUDADANO - PAAC 2020</t>
  </si>
  <si>
    <r>
      <t xml:space="preserve">♦Diligencie la matriz de acuerdo con la misionalidad de su dependencia, </t>
    </r>
    <r>
      <rPr>
        <u/>
        <sz val="11"/>
        <color rgb="FF000000"/>
        <rFont val="Arial Narrow"/>
        <family val="2"/>
      </rPr>
      <t>NO es necesario que formule actividades en todos los componentes</t>
    </r>
    <r>
      <rPr>
        <sz val="11"/>
        <color rgb="FF000000"/>
        <rFont val="Arial Narrow"/>
        <family val="2"/>
      </rPr>
      <t>, únicamente en los que su área puede aportar.
♦Tenga en cuenta que las metas y actividades que se planteen son de obligatorio cumplimiento, y las puede aprovechar para el cierre de acciones de sus planes de mejora o de brechas existentes, siempre y cuando este aportando a la lucha contra la corrupción, la transparencia en la gestión y en el mejoramiento de la calidad de los servicios y trámites que presta la entidad a la ciudadanía.
♦</t>
    </r>
    <r>
      <rPr>
        <b/>
        <u/>
        <sz val="11"/>
        <color rgb="FF000000"/>
        <rFont val="Arial Narrow"/>
        <family val="2"/>
      </rPr>
      <t>El incumplimiento de las actividades pueden generar una falta disciplinaria grave (Art 81 de la Ley 1474 de 2011)</t>
    </r>
    <r>
      <rPr>
        <sz val="11"/>
        <color rgb="FF000000"/>
        <rFont val="Arial Narrow"/>
        <family val="2"/>
      </rPr>
      <t xml:space="preserve">
♦Por favor diligencia todas las casillas que se enuncian en la matriz, no olvide colocar la fecha inicio y fin dentro de la vigencia 2020.
♦</t>
    </r>
    <r>
      <rPr>
        <b/>
        <u/>
        <sz val="11"/>
        <color rgb="FF000000"/>
        <rFont val="Arial Narrow"/>
        <family val="2"/>
      </rPr>
      <t>Los tipos de recurso que se plantea en la matriz pueden ser humano, tecnológico o financiero.</t>
    </r>
  </si>
  <si>
    <t>Componente 1: Gestión del Riesgo de Corrupción - Mapa de Riesgos de Corrupción</t>
  </si>
  <si>
    <r>
      <rPr>
        <b/>
        <sz val="11"/>
        <color rgb="FF000000"/>
        <rFont val="Arial Narrow"/>
        <family val="2"/>
      </rPr>
      <t>Tenga en cuenta los elementos que componen el Mapa de Riesgos de Corrupción:</t>
    </r>
    <r>
      <rPr>
        <sz val="11"/>
        <color rgb="FF000000"/>
        <rFont val="Arial Narrow"/>
        <family val="2"/>
      </rPr>
      <t xml:space="preserve">
1. Política de Administración de Riesgos.
2. Construcción del Mapa de Riesgos de Corrupción.
3. Consulta y Divulgación.
4. Monitoreo y Revisión.
5. Seguimiento.</t>
    </r>
  </si>
  <si>
    <r>
      <rPr>
        <b/>
        <sz val="11"/>
        <color rgb="FF000000"/>
        <rFont val="Arial Narrow"/>
        <family val="2"/>
      </rPr>
      <t>Para la formulación de este componente es importante:</t>
    </r>
    <r>
      <rPr>
        <sz val="11"/>
        <color rgb="FF000000"/>
        <rFont val="Arial Narrow"/>
        <family val="2"/>
      </rPr>
      <t xml:space="preserve">
1. Tener en cuenta las recomendaciones, sugerencias, consideraciones y observaciones realizadas por las oficinas de Control Interno, en sus informes de seguimiento al Mapa de Riesgos de Corrupción.
2. Determinar los factores que afectan el cumplimiento de la misión y de los objetivos de la entidad. Esto es:  
     </t>
    </r>
    <r>
      <rPr>
        <b/>
        <sz val="11"/>
        <color rgb="FF000000"/>
        <rFont val="Arial Narrow"/>
        <family val="2"/>
      </rPr>
      <t xml:space="preserve">- Contexto externo: </t>
    </r>
    <r>
      <rPr>
        <sz val="11"/>
        <color rgb="FF000000"/>
        <rFont val="Arial Narrow"/>
        <family val="2"/>
      </rPr>
      <t xml:space="preserve">Se trata del entorno en el cual opera la entidad. Son las condiciones económicas, sociales, culturales, políticas, legales, ambientales o     tecnológicas; y
      </t>
    </r>
    <r>
      <rPr>
        <b/>
        <sz val="11"/>
        <color rgb="FF000000"/>
        <rFont val="Arial Narrow"/>
        <family val="2"/>
      </rPr>
      <t>- Contexto interno:</t>
    </r>
    <r>
      <rPr>
        <sz val="11"/>
        <color rgb="FF000000"/>
        <rFont val="Arial Narrow"/>
        <family val="2"/>
      </rPr>
      <t xml:space="preserve"> las condiciones que se relacionan con la estructura, cultura organizacional, el cumplimiento de planes, programas/proyectos, procesos/procedimientos, sistemas de información, modelo de operación, recursos humanos y económicos con que cuenta la entidad
3. Identificación de los riesgos de corrupción: tenga en cuenta:
     - Riesgo es la posibilidad de que se presente un acto, sin que ello signifique que exista corrupción en la entidad. Se trata de reconocer que se pueden presentar hechos de corrupción, con el fin de determinar sus causas y de establecer sus controles.
     - Los riesgos se identifican por procesos.
     - Realice un inventario de las quejas, denuncias e investigaciones presentadas en la entidad.
     - Formúlese las preguntas ¿Qué puede pasar?: son los riesgos; ¿Por qué puede pasar?: son las causas, ¿Cuándo puede pasar?: es la probabilidad, ¿Cómo lo minimizo?: es el control.
      - Es necesario tener en cuenta la definición de riesgos de corrupción: “Posibilidad de que por acción u omisión, se use el poder para desviar la gestión de lo público hacia un beneficio privado”. </t>
    </r>
  </si>
  <si>
    <r>
      <rPr>
        <b/>
        <sz val="11"/>
        <color rgb="FF000000"/>
        <rFont val="Arial Narrow"/>
        <family val="2"/>
      </rPr>
      <t>Monitoreo y Revisión:</t>
    </r>
    <r>
      <rPr>
        <sz val="11"/>
        <color rgb="FF000000"/>
        <rFont val="Arial Narrow"/>
        <family val="2"/>
      </rPr>
      <t xml:space="preserve"> recuerde que le corresponde realizarlo a los líderes de los procesos, responsables de los riesgos, pues se fundamenta en la cultura del autocontrol; por su parte, también lo efectúan las oficinas de Planeación.</t>
    </r>
  </si>
  <si>
    <r>
      <rPr>
        <b/>
        <sz val="11"/>
        <color rgb="FF000000"/>
        <rFont val="Arial Narrow"/>
        <family val="2"/>
      </rPr>
      <t xml:space="preserve">Consulta y Divulgación: </t>
    </r>
    <r>
      <rPr>
        <sz val="11"/>
        <color rgb="FF000000"/>
        <rFont val="Arial Narrow"/>
        <family val="2"/>
      </rPr>
      <t>Implemente una estrategia interna para la consulta y divulgación del Mapa de Riesgos de Corrupción, tenga en cuenta que se adelanta en todas las etapas de su construcción, en el marco de un proceso participativo. De tal manera que sea una herramienta conocida.
Le corresponde a la Oficina de Planeación diseñar y poner en marcha las actividades o mecanismos necesarios para que se conozcan, debatan y formulen las apreciaciones, consideraciones y propuestas sobre el proyecto del Mapa de Riesgos de Corrupción.</t>
    </r>
  </si>
  <si>
    <r>
      <rPr>
        <b/>
        <sz val="11"/>
        <color rgb="FF000000"/>
        <rFont val="Arial Narrow"/>
        <family val="2"/>
      </rPr>
      <t>Seguimiento:</t>
    </r>
    <r>
      <rPr>
        <sz val="11"/>
        <color rgb="FF000000"/>
        <rFont val="Arial Narrow"/>
        <family val="2"/>
      </rPr>
      <t xml:space="preserve"> lo adelantan las oficinas de Control Interno, o quien haga sus veces por lo menos tres (3) veces en el año: con corte al 30 de abril, al 31 de agosto y al 31 de diciembre. El Informe de Seguimiento deberá publicarse a los diez días hábiles siguientes a dichas fechas.
Es necesario que las oficinas de Control Interno, evalúen la efectividad de los controles plasmados en los mapas de riesgos de corrupción. </t>
    </r>
  </si>
  <si>
    <t>El Mapa de Riesgos de Corrupción, puede ser sujeto de ajustes, las veces que sea necesario durante una misma vigencia. En este caso se deberá dejar por escrito los ajustes, modificaciones o inclusiones realizadas.</t>
  </si>
  <si>
    <t>Componente 2: Estrategia de Racionalización de Trámites</t>
  </si>
  <si>
    <r>
      <rPr>
        <b/>
        <sz val="11"/>
        <color rgb="FF000000"/>
        <rFont val="Arial Narrow"/>
        <family val="2"/>
      </rPr>
      <t>Una racionalización o simplificación de un trámite implica:</t>
    </r>
    <r>
      <rPr>
        <sz val="11"/>
        <color rgb="FF000000"/>
        <rFont val="Arial Narrow"/>
        <family val="2"/>
      </rPr>
      <t xml:space="preserve">
1. Disminución de costos.
2. Disminución de requisitos para llevar a cabo el trámite.
3. Disminución de tiempos de ejecución del trámite.
4. Evitar la presencia del ciudadano en las ventanillas del Estado haciendo uso de medios tecnológicos y de comunicación.
5. Ampliación de la vigencia de certificados, registros, licencias, documentos, etc.</t>
    </r>
  </si>
  <si>
    <r>
      <rPr>
        <b/>
        <sz val="11"/>
        <color rgb="FF000000"/>
        <rFont val="Arial Narrow"/>
        <family val="2"/>
      </rPr>
      <t>Paso 1. Lleve a cabo una priorización de los trámites a racionalizar, teniendo en cuenta:</t>
    </r>
    <r>
      <rPr>
        <sz val="11"/>
        <color rgb="FF000000"/>
        <rFont val="Arial Narrow"/>
        <family val="2"/>
      </rPr>
      <t xml:space="preserve">
1. Aquellos que den respuesta a la ejecución del Plan de Desarrollo Nacional, Departamental y/o Municipal.
2. Los que faciliten la ejecución del Acuerdo de Paz.
3. Los de mayores quejas y reclamos por parte de la ciudadanía.
4. Los que exigen mayor demanda por parte de la ciudadanía
5. Los que han sido objeto de observaciones por parte de los entes de control y/o de la Oficina de Control Interno.
6. Los más costosos y complejos tanto para el usuario como para la entidad.
7. Aquellos en donde se puedan presentar riegos de corrupción.
8. Aquellos identificados por los usuarios como de mayor impacto.</t>
    </r>
  </si>
  <si>
    <r>
      <rPr>
        <b/>
        <sz val="11"/>
        <color rgb="FF000000"/>
        <rFont val="Arial Narrow"/>
        <family val="2"/>
      </rPr>
      <t>Paso 2. Identifique y defina las actividades para lograr la mejora de los trámites</t>
    </r>
    <r>
      <rPr>
        <sz val="11"/>
        <color rgb="FF000000"/>
        <rFont val="Arial Narrow"/>
        <family val="2"/>
      </rPr>
      <t xml:space="preserve">
1. Identifique cuellos de botella y oportunidades de mejora en los procesos y sistemas de información asociados a la prestación de los trámites y otros procedimientos administrativos.
2. Haga partícipes a los ciudadanos y grupos de interés en la identificación de las acciones de racionalización.
3. Identifique limitaciones o necesidades de ajuste sobre la normatividad asociada a los trámites y otros procedimientos administrativos.
    -A partir del diagnóstico de procesos, sistemas de información y normatividad asociada a los trámites, identifique las acciones de racionalización a incluir en su planeación institucional.
</t>
    </r>
    <r>
      <rPr>
        <b/>
        <sz val="11"/>
        <color rgb="FF000000"/>
        <rFont val="Arial Narrow"/>
        <family val="2"/>
      </rPr>
      <t>ACCIONES DE RACIONALIZACIÓN</t>
    </r>
    <r>
      <rPr>
        <sz val="11"/>
        <color rgb="FF000000"/>
        <rFont val="Arial Narrow"/>
        <family val="2"/>
      </rPr>
      <t xml:space="preserve">
</t>
    </r>
    <r>
      <rPr>
        <b/>
        <sz val="11"/>
        <color rgb="FF000000"/>
        <rFont val="Arial Narrow"/>
        <family val="2"/>
      </rPr>
      <t>a. Racionalización normativa:</t>
    </r>
    <r>
      <rPr>
        <sz val="11"/>
        <color rgb="FF000000"/>
        <rFont val="Arial Narrow"/>
        <family val="2"/>
      </rPr>
      <t xml:space="preserve"> Modificar o suprimir las normas que respaldan el trámite ampliando vigencias, reduciendo plazos, tiempos, costos o requisitos, o eliminando el trámite.
</t>
    </r>
    <r>
      <rPr>
        <b/>
        <sz val="11"/>
        <color rgb="FF000000"/>
        <rFont val="Arial Narrow"/>
        <family val="2"/>
      </rPr>
      <t>b. Racionalización administrativa:</t>
    </r>
    <r>
      <rPr>
        <sz val="11"/>
        <color rgb="FF000000"/>
        <rFont val="Arial Narrow"/>
        <family val="2"/>
      </rPr>
      <t xml:space="preserve"> Simplificar y mejorar procesos internos, horarios de atención, puntos de atención, tiempos de ejecución, costos asociados al trámite para el usuario, costos internos para la entidad, requisitos asociados al trámite, formularios, formatos y medios de pago.
</t>
    </r>
    <r>
      <rPr>
        <b/>
        <sz val="11"/>
        <color rgb="FF000000"/>
        <rFont val="Arial Narrow"/>
        <family val="2"/>
      </rPr>
      <t>c. Racionalización tecnológica:</t>
    </r>
    <r>
      <rPr>
        <sz val="11"/>
        <color rgb="FF000000"/>
        <rFont val="Arial Narrow"/>
        <family val="2"/>
      </rPr>
      <t xml:space="preserve"> Implementar mecanismos tecnológicos de interoperabilidad entre sistemas de información, consultas automáticas a bases de datos de otras entidades, automatización de trámites y consultas en línea, que faciliten al usuario llevar a cabo el trámite y reduzcan o eliminen los desplazamientos hacia las entidades.</t>
    </r>
  </si>
  <si>
    <r>
      <rPr>
        <b/>
        <sz val="11"/>
        <color rgb="FF000000"/>
        <rFont val="Arial Narrow"/>
        <family val="2"/>
      </rPr>
      <t>Paso 3-Identifique la disponibilidad de recursos y cronograma para la implementación de las acciones de racionalización a incluir en la planeación</t>
    </r>
    <r>
      <rPr>
        <sz val="11"/>
        <color rgb="FF000000"/>
        <rFont val="Arial Narrow"/>
        <family val="2"/>
      </rPr>
      <t xml:space="preserve">
1. Identifique los recursos económicos necesarios para la implementación de las acciones de racionalización.
2. Identifique los responsables y fechas de inicio y fin de la implementación de las acciones de racionalización.
3. Concerte el cronograma y listado de trámites y otros procedimientos a racionalizar con los responsables de la implementación de las acciones de racionalización.</t>
    </r>
  </si>
  <si>
    <r>
      <rPr>
        <b/>
        <sz val="11"/>
        <color rgb="FF000000"/>
        <rFont val="Arial Narrow"/>
        <family val="2"/>
      </rPr>
      <t>Paso 4. Implemente una estrategia interna para difundir la estrategia de racionalización de trámites</t>
    </r>
    <r>
      <rPr>
        <sz val="11"/>
        <color rgb="FF000000"/>
        <rFont val="Arial Narrow"/>
        <family val="2"/>
      </rPr>
      <t xml:space="preserve">
1. Divulgue internamente la estrategia de racionalización de trámites para que los responsables conozcan y recuerden sus compromisos, garantizando así la oportuna implementación de las acciones de racionalización.</t>
    </r>
  </si>
  <si>
    <r>
      <rPr>
        <b/>
        <sz val="11"/>
        <color rgb="FF000000"/>
        <rFont val="Arial Narrow"/>
        <family val="2"/>
      </rPr>
      <t>Paso 5.Registre la Estrategia de Racionalización de Trámites en el Sistema Único de Información de Trámites – SUIT</t>
    </r>
    <r>
      <rPr>
        <sz val="11"/>
        <color rgb="FF000000"/>
        <rFont val="Arial Narrow"/>
        <family val="2"/>
      </rPr>
      <t xml:space="preserve">
1. Para cada uno de los trámites y otros procedimientos administrativos a racionalizar registre:
2. Responsables de la implementación de las acciones de racionalización.
3. Acciones específicas de racionalización.
4. Descripción de la situación actual.
5. Descripción de la mejora a implementar.
6. Fechas de inicio y fin de la implementación de las acciones de racionalización planeadas.
</t>
    </r>
  </si>
  <si>
    <r>
      <rPr>
        <b/>
        <sz val="11"/>
        <color rgb="FF000000"/>
        <rFont val="Arial Narrow"/>
        <family val="2"/>
      </rPr>
      <t>Paso 6.Defina una estrategia para hacer seguimiento y dar a conocer los beneficios de la racionalización que obtienen los servidores y usuarios de la entidad</t>
    </r>
    <r>
      <rPr>
        <sz val="11"/>
        <color rgb="FF000000"/>
        <rFont val="Arial Narrow"/>
        <family val="2"/>
      </rPr>
      <t xml:space="preserve">
1. Haga seguimiento a la implementación de las acciones de racionalización
2. Lleve a cabo campañas de difusión y apropiación de las acciones de racionalización a los servidores públicos responsables de la prestación de trámites y otros procedimientos administrativos
3. Difunda a los usuarios de los trámites las mejoras y nuevas formas de acceder a los mismos
4. Recopile información sobre el número de solicitudes recibidas y atendidas para cada uno de los trámites y registrar la información de datos de operación en el Sistema Único de Información de Trámites</t>
    </r>
  </si>
  <si>
    <t>Componente 3: Rendición de Cuentas</t>
  </si>
  <si>
    <r>
      <t xml:space="preserve">El proceso de rendición de cuentas de las entidades debe cumplir con tres elementos centrales, que permitan garantizar la responsabilidad pública de las autoridades y el derecho ciudadano a participar y vigilar la gestión, así:
</t>
    </r>
    <r>
      <rPr>
        <b/>
        <sz val="11"/>
        <color rgb="FF000000"/>
        <rFont val="Arial Narrow"/>
        <family val="2"/>
      </rPr>
      <t>1. Información:</t>
    </r>
    <r>
      <rPr>
        <sz val="11"/>
        <color rgb="FF000000"/>
        <rFont val="Arial Narrow"/>
        <family val="2"/>
      </rPr>
      <t xml:space="preserve"> Informar públicamente sobre las decisiones y explicar la gestión pública, sus resultados y los avances en la garantía de derechos.
</t>
    </r>
    <r>
      <rPr>
        <b/>
        <sz val="11"/>
        <color rgb="FF000000"/>
        <rFont val="Arial Narrow"/>
        <family val="2"/>
      </rPr>
      <t>2. Dialogo:</t>
    </r>
    <r>
      <rPr>
        <sz val="11"/>
        <color rgb="FF000000"/>
        <rFont val="Arial Narrow"/>
        <family val="2"/>
      </rPr>
      <t xml:space="preserve"> Dialogar con los grupos de valor y de interés explicando y justificando la gestión, permitiendo preguntas y cuestionamientos mediante escenarios presenciales de encuentro, complementados, si existen las condiciones, con medios virtuales.
</t>
    </r>
    <r>
      <rPr>
        <b/>
        <sz val="11"/>
        <color rgb="FF000000"/>
        <rFont val="Arial Narrow"/>
        <family val="2"/>
      </rPr>
      <t>3. Responsabilidad:</t>
    </r>
    <r>
      <rPr>
        <sz val="11"/>
        <color rgb="FF000000"/>
        <rFont val="Arial Narrow"/>
        <family val="2"/>
      </rPr>
      <t xml:space="preserve"> Responder por los resultados de la gestión definiendo o asumiendo mecanismos de corrección o mejora en sus planes institucionales, atendiendo a los compromisos y evaluaciones identificadas en los espacios de diálogo. Este elemento supone, además, la capacidad de las autoridades para responder al control de la ciudadanía, los medios de comunicación, la sociedad civil y los órganos de control, sobre el cumplimiento de sus obligaciones o la imposición de sanciones y correctivos en caso tal de que la gestión no sea satisfactoria.</t>
    </r>
  </si>
  <si>
    <r>
      <rPr>
        <b/>
        <sz val="11"/>
        <color rgb="FF000000"/>
        <rFont val="Arial Narrow"/>
        <family val="2"/>
      </rPr>
      <t>Paso 1. Preparación</t>
    </r>
    <r>
      <rPr>
        <sz val="11"/>
        <color rgb="FF000000"/>
        <rFont val="Arial Narrow"/>
        <family val="2"/>
      </rPr>
      <t xml:space="preserve">
1. Defina el área o grupo interno responsable del diseño e implementación de la estrategia de rendición de cuentas. 
2. Caracterice los grupos de valor con el fin de garantizar que a los escenarios de rendición de cuentas acudan personas interesadas en conocer los avances de su gestión.
3. Identifique las necesidades de información de los grupos de valor
4. Analice las debilidades y fortalezas de la estrategia de rendición de cuentas del año anterior</t>
    </r>
  </si>
  <si>
    <r>
      <rPr>
        <b/>
        <sz val="11"/>
        <color rgb="FF000000"/>
        <rFont val="Arial Narrow"/>
        <family val="2"/>
      </rPr>
      <t>Paso 2. Diseñe las actividades para la producción, publicación y divulgación de la Información.</t>
    </r>
    <r>
      <rPr>
        <sz val="11"/>
        <color rgb="FF000000"/>
        <rFont val="Arial Narrow"/>
        <family val="2"/>
      </rPr>
      <t xml:space="preserve">
Las actividades de producción de información, en el proceso de rendición de cuentas, deben dar razón sobre:
1. La gestión pública y sus resultados, mostrando el avance en la implementación de las políticas de gestión y desempeño institucional, dando razón de las responsabilidades asignadas a cada entidad en las normas o planes de gobierno.
2. El avance en la atención y garantía de los derechos ciudadanos a través de la gestión institucional así como la contribución al cumplimiento de los Objetivos de Desarrollo Sostenible (ODS).</t>
    </r>
  </si>
  <si>
    <r>
      <rPr>
        <b/>
        <sz val="11"/>
        <color rgb="FF000000"/>
        <rFont val="Arial Narrow"/>
        <family val="2"/>
      </rPr>
      <t xml:space="preserve">Paso 3. Defina e implemente actividades de Diálogo </t>
    </r>
    <r>
      <rPr>
        <sz val="11"/>
        <color rgb="FF000000"/>
        <rFont val="Arial Narrow"/>
        <family val="2"/>
      </rPr>
      <t xml:space="preserve">
1. Las entidades deben definir actividades para implementar escenarios de diálogo presencial. 
2. Recuerde que si no desarrolla actividades de información y diálogo de manera permanente deberá efectuar, como mínimo dos audiencias públicas.
3. Los espacios se podrán complementar con el uso de medios virtuales como chat, foros electrónicos, etc. Sin embargo, es importante recordar que los escenarios virtuales no sustituye los espacios presenciales tales como: audiencias, foros, mesas de trabajo, ferias de rendición de cuentas, reuniones, etc.
4. La participación efectiva de los ciudadanos y grupos de valor, en los escenarios de diálogo de rendición de cuentas, debe estar garantizada. Para ello, se sugiere promover ejercicios colaborativos que garanticen la evaluación ciudadana de la gestión pública y el desarrollo de propuestas de mejora.</t>
    </r>
  </si>
  <si>
    <r>
      <rPr>
        <b/>
        <sz val="11"/>
        <color rgb="FF000000"/>
        <rFont val="Arial Narrow"/>
        <family val="2"/>
      </rPr>
      <t>Paso 4. Defina actividades de Responsabilidad</t>
    </r>
    <r>
      <rPr>
        <sz val="11"/>
        <color rgb="FF000000"/>
        <rFont val="Arial Narrow"/>
        <family val="2"/>
      </rPr>
      <t xml:space="preserve">
1. Se deben definir actividades que permitan fortalecer las capacidades institucionales para aplicar correctivos y acciones de mejora, así como asumir sanciones o premios como resultado del reconocimiento de diversos actores institucionales o sociales en el marco de los avances y logros del proceso de rendición de cuentas. </t>
    </r>
  </si>
  <si>
    <t>Componente 4: Mecanismos para mejorar la Atención del Ciudadano</t>
  </si>
  <si>
    <r>
      <rPr>
        <b/>
        <sz val="11"/>
        <color rgb="FF000000"/>
        <rFont val="Arial Narrow"/>
        <family val="2"/>
      </rPr>
      <t>Se debe identificar al ciudadano:</t>
    </r>
    <r>
      <rPr>
        <sz val="11"/>
        <color rgb="FF000000"/>
        <rFont val="Arial Narrow"/>
        <family val="2"/>
      </rPr>
      <t xml:space="preserve"> 
1. Reconocer e identificar las características, necesidades, intereses, expectativas y preferencias de la población objetivo a la cual está dirigida.
</t>
    </r>
    <r>
      <rPr>
        <sz val="9"/>
        <color rgb="FF000000"/>
        <rFont val="Arial Narrow"/>
        <family val="2"/>
      </rPr>
      <t>La Guía de Caracterización de ciudadanos, usuarios y grupos de interés proporciona lineamientos para que las entidades de la administración pública conozcan las características, necesidades y expectativas de los ciudadanos a quienes sirve, para contar con información para toma de decisiones en el diseño de estrategias de participación ciudadana, servicio al ciudadano, trámites, rendición de cuentas e implementación de canales electrónicos.</t>
    </r>
  </si>
  <si>
    <r>
      <rPr>
        <b/>
        <sz val="11"/>
        <color rgb="FF000000"/>
        <rFont val="Arial Narrow"/>
        <family val="2"/>
      </rPr>
      <t xml:space="preserve">Cumplimiento normativo en materia de protección de datos personales:
1. </t>
    </r>
    <r>
      <rPr>
        <sz val="11"/>
        <color rgb="FF000000"/>
        <rFont val="Arial Narrow"/>
        <family val="2"/>
      </rPr>
      <t>Proporcionar formatos estandarizados para la construcción e implementación de la política de protección de datos personales, y 
2. Prestar un servicio de calidad
3. Mejorar la percepción ciudadana
4. Evitar colapsos en su recurso humano y tecnológico.</t>
    </r>
  </si>
  <si>
    <r>
      <t xml:space="preserve">Medición y mejora del servicio
</t>
    </r>
    <r>
      <rPr>
        <sz val="11"/>
        <color rgb="FF000000"/>
        <rFont val="Arial Narrow"/>
        <family val="2"/>
      </rPr>
      <t>1. Lineamientos para medir el desempeño de los sistemas de servicio al ciudadano de las entidades de la administración pública y la respectiva percepción ciudadana.
2. Acciones para guiar a las entidades en la mejora continua de sus sistemas de servicio, las cuales deben ser priorizadas de acuerdo con las mediciones de desempeño y percepción.</t>
    </r>
  </si>
  <si>
    <r>
      <rPr>
        <b/>
        <sz val="11"/>
        <color rgb="FF000000"/>
        <rFont val="Arial Narrow"/>
        <family val="2"/>
      </rPr>
      <t>Atención en los diferentes canales de comunicación</t>
    </r>
    <r>
      <rPr>
        <sz val="11"/>
        <color rgb="FF000000"/>
        <rFont val="Arial Narrow"/>
        <family val="2"/>
      </rPr>
      <t xml:space="preserve"> 
1. </t>
    </r>
    <r>
      <rPr>
        <b/>
        <sz val="11"/>
        <color rgb="FF000000"/>
        <rFont val="Arial Narrow"/>
        <family val="2"/>
      </rPr>
      <t xml:space="preserve">Canales presenciales: </t>
    </r>
    <r>
      <rPr>
        <sz val="11"/>
        <color rgb="FF000000"/>
        <rFont val="Arial Narrow"/>
        <family val="2"/>
      </rPr>
      <t xml:space="preserve">se considera que es el momento de impulsar decididamente el diseño accesible para todos y convertir nuestros edificios y ciudades en lugares más humanos e incluyentes. El velar por la defensa de la accesibilidad es una responsabilidad social en beneficio de todos.   
Tenga en cuenta:
</t>
    </r>
    <r>
      <rPr>
        <u/>
        <sz val="11"/>
        <color rgb="FF000000"/>
        <rFont val="Arial Narrow"/>
        <family val="2"/>
      </rPr>
      <t xml:space="preserve">   - Norma Técnica Colombiana de accesibilidad NTC 6047de 2013: </t>
    </r>
    <r>
      <rPr>
        <sz val="11"/>
        <color rgb="FF000000"/>
        <rFont val="Arial Narrow"/>
        <family val="2"/>
      </rPr>
      <t xml:space="preserve">Es una Norma Técnica Colombiana que establece los criterios y requisitos generales de accesibilidad y señalización al medio físico requeridos en los espacios de acceso al ciudadano, en especial, a aquellos puntos presenciales destinados a brindar atención al ciudadano, en construcciones nuevas y adecuaciones.
</t>
    </r>
    <r>
      <rPr>
        <b/>
        <sz val="11"/>
        <color rgb="FF000000"/>
        <rFont val="Arial Narrow"/>
        <family val="2"/>
      </rPr>
      <t>2. Canales virtuales:</t>
    </r>
    <r>
      <rPr>
        <sz val="11"/>
        <color rgb="FF000000"/>
        <rFont val="Arial Narrow"/>
        <family val="2"/>
      </rPr>
      <t xml:space="preserve"> en el marco de la Ley que garantiza los derechos de las personas en situación de discapacidad (Ley 1618 de 2013) y la ley Transparencia y Acceso a la Información Pública (Ley 1712 de 2014), se fortalece el argumento bajo el cual, todas las organizaciones públicas deben garantizar el acceso a los servicios que prestan las entidades de la Administración Pública Nacional.
</t>
    </r>
    <r>
      <rPr>
        <u/>
        <sz val="11"/>
        <color rgb="FF000000"/>
        <rFont val="Arial Narrow"/>
        <family val="2"/>
      </rPr>
      <t>Los instrumentos existentes son:</t>
    </r>
    <r>
      <rPr>
        <sz val="11"/>
        <color rgb="FF000000"/>
        <rFont val="Arial Narrow"/>
        <family val="2"/>
      </rPr>
      <t xml:space="preserve">
a. CONVERTIC
b. ​​Servicio de interpretación en línea SIEL
c. Servicio de relevo de llamadas SRL​
d. ​Guía de le​​nguaje claro para servidores públicos de Colombia
e. Norma Técnica de Accesibilidad a Páginas Web NTC 5854
f. Guía para e​​​entidades pú​​blicas: Servicio y atención incluyente</t>
    </r>
  </si>
  <si>
    <t>Componente 5: Transparencia y Acceso a la Información</t>
  </si>
  <si>
    <r>
      <rPr>
        <b/>
        <sz val="11"/>
        <color rgb="FF000000"/>
        <rFont val="Arial Narrow"/>
        <family val="2"/>
      </rPr>
      <t>¿Cómo planear el componente de Transparencia y Acceso a la Información Pública del Plan Anticorrupción y de Atención al Ciudadano en el marco del Modelo Integrado de Planeación y de Gestión -MIPG?</t>
    </r>
    <r>
      <rPr>
        <sz val="11"/>
        <color rgb="FF000000"/>
        <rFont val="Arial Narrow"/>
        <family val="2"/>
      </rPr>
      <t xml:space="preserve">
</t>
    </r>
    <r>
      <rPr>
        <b/>
        <sz val="11"/>
        <color rgb="FF000000"/>
        <rFont val="Arial Narrow"/>
        <family val="2"/>
      </rPr>
      <t xml:space="preserve">1. Transparencia activa: </t>
    </r>
    <r>
      <rPr>
        <sz val="11"/>
        <color rgb="FF000000"/>
        <rFont val="Arial Narrow"/>
        <family val="2"/>
      </rPr>
      <t xml:space="preserve">relacionada con la publicación y puesta a disposición de información pública en los canales de divulgación establecidos, de manera proactiva sin que medie solicitud alguna.
</t>
    </r>
    <r>
      <rPr>
        <b/>
        <sz val="11"/>
        <color rgb="FF000000"/>
        <rFont val="Arial Narrow"/>
        <family val="2"/>
      </rPr>
      <t xml:space="preserve">2. Transparencia pasiva:
</t>
    </r>
    <r>
      <rPr>
        <sz val="11"/>
        <color rgb="FF000000"/>
        <rFont val="Arial Narrow"/>
        <family val="2"/>
      </rPr>
      <t xml:space="preserve">a. Relacionada con la respuesta a las solicitudes de acceso a la información, en términos de calidad, oportunidad y disponibilidad.
b. Instrumentos de gestión de la información: relacionada con la elaboración, adopción, implementación y actualización del Registro de Activos de Información, el Índice de Información Clasificada y Reservada, el Esquema de Publicación de Información y el Programa de Gestión Documental.
c. Criterio diferencial de accesibilidad: relacionada con la garantía del acceso a la información a población indígena y población en situación de discapacidad en términos de canales, idiomas, lenguas y medios.
</t>
    </r>
    <r>
      <rPr>
        <b/>
        <sz val="11"/>
        <color rgb="FF000000"/>
        <rFont val="Arial Narrow"/>
        <family val="2"/>
      </rPr>
      <t>3. Monitoreo al acceso a la información:</t>
    </r>
    <r>
      <rPr>
        <sz val="11"/>
        <color rgb="FF000000"/>
        <rFont val="Arial Narrow"/>
        <family val="2"/>
      </rPr>
      <t xml:space="preserve"> relacionada con el seguimiento al cumplimiento de los principios del derecho de acceso a la información establecidos en la Ley 1712 de 2014.</t>
    </r>
  </si>
  <si>
    <t>Componente 6: Iniciativas adicionales</t>
  </si>
  <si>
    <t xml:space="preserve">Estrategias encaminadas a fomentar la integridad, la participación ciudadana, brindar transparencia y eficiencia en el uso de los recursos físicos, financieros, tecnológicos y de talento humano, con el fin de visibilizar el accionar de la administración pública. 
</t>
  </si>
  <si>
    <t>GIT. Consenso Social.</t>
  </si>
  <si>
    <t xml:space="preserve"> PRIMER SEGUIMIENTO    </t>
  </si>
  <si>
    <t xml:space="preserve">        PLAN ANTICORRUPCIÓN Y DE ATENCIÓN AL CIUDADANO - PAAC 2020
MINISTERIO DE TECNOLOGÍAS DE LA INFORMACIÓN Y LAS COMUNICACIONES - MINTIC </t>
  </si>
  <si>
    <t>OFICINA DE CONTROL INTERNO</t>
  </si>
  <si>
    <t>VIGENCIA: 30 de Abril del 2020</t>
  </si>
  <si>
    <t>I SEGUIMIENTO</t>
  </si>
  <si>
    <t>Objetivo</t>
  </si>
  <si>
    <t>Prevenir la materialización de los riesgos de corrupción identificados, mediante la implementación de acciones y controles en el mapa de riesgos de corrupción.</t>
  </si>
  <si>
    <t>SUBCOMPONENTE</t>
  </si>
  <si>
    <t>ÍTEM</t>
  </si>
  <si>
    <t>ACTIVIDAD</t>
  </si>
  <si>
    <t>TIPO DE RECURSO</t>
  </si>
  <si>
    <t>META O PRODUCTO</t>
  </si>
  <si>
    <t>UNIDAD DE MEDIDA</t>
  </si>
  <si>
    <t>INDICADOR</t>
  </si>
  <si>
    <t>DEPENDENCIA RESPONSABLE</t>
  </si>
  <si>
    <t>FECHA INICIO</t>
  </si>
  <si>
    <t>FECHA FIN</t>
  </si>
  <si>
    <t>ACTIVIDADES</t>
  </si>
  <si>
    <t>AVANCE PROGRAMADO</t>
  </si>
  <si>
    <t>% AVANCE</t>
  </si>
  <si>
    <t>SOPORTES DE CUMPLIMIENTO</t>
  </si>
  <si>
    <t>OBSERVACIONES OFICINA DE CONTROL INTERNO</t>
  </si>
  <si>
    <t>CUMPLIDAS</t>
  </si>
  <si>
    <t>NO CUMPLIDAS</t>
  </si>
  <si>
    <r>
      <rPr>
        <b/>
        <sz val="10"/>
        <color theme="1" tint="4.9989318521683403E-2"/>
        <rFont val="Arial Narrow"/>
        <family val="2"/>
      </rPr>
      <t xml:space="preserve">Subcomponente 1                                          </t>
    </r>
    <r>
      <rPr>
        <sz val="10"/>
        <color theme="1" tint="4.9989318521683403E-2"/>
        <rFont val="Arial Narrow"/>
        <family val="2"/>
      </rPr>
      <t xml:space="preserve"> Política de Administración de Riesgos de Corrupción</t>
    </r>
  </si>
  <si>
    <t>1.1.1</t>
  </si>
  <si>
    <t xml:space="preserve">Divulgar la política de administración de riesgos de corrupción en el micrositio de transparencia, a través del Plan Anticorrupción y de Atención al Ciudadano 2020
</t>
  </si>
  <si>
    <t>Humano
Tecnológico</t>
  </si>
  <si>
    <t>Divulgación de la política de Administración de Riesgos de gestión y corrupción</t>
  </si>
  <si>
    <t>Numérico</t>
  </si>
  <si>
    <t>Una (1) Política de Administración de Riesgos Divulgada</t>
  </si>
  <si>
    <t>Grupo Interno de Trabajo de Transformación Organizacional</t>
  </si>
  <si>
    <t>X</t>
  </si>
  <si>
    <t>N/A</t>
  </si>
  <si>
    <r>
      <t xml:space="preserve">Se realizó la divulgación de la Política de Administración de Riesgos en conjunto con el Plan Anticorrupción el 26 de diciembre en la página web https://www.mintic.gov.co/portal/inicio/ (sección de noticias y documentos para comentar) con el fin de dejarlo a consideración de la ciudadanía; del mismo modo, se invitó a participar a los grupos de interés y a las veedurías a la través de los canales de información de la entidad, con el fin de identificar los temas de mayor interés para los ciudadanos relacionados con los componentes del mismo. El 24 de enero de 2020 se dio el cierre de comentarios y observaciones, a través de la página web y el correo rendicuentas@mintic.gov.co, donde se recibieron 5 comentarios al respecto, los cuales se tomaron en cuenta, se respondieron y finalmente el 31 de enero de 2020 se publicó la versión final del PAAC junto con tres (3) anexos, el Mapa de Riesgos de Corrupción, La matriz de monitoreo y seguimiento a las actividades del Plan por componente y la Estrategia de Racionalización de Trámites en cumplimiento con el Decreto 2106 de 2019. </t>
    </r>
    <r>
      <rPr>
        <b/>
        <sz val="10"/>
        <color theme="1" tint="4.9989318521683403E-2"/>
        <rFont val="Arial Narrow"/>
        <family val="2"/>
      </rPr>
      <t>(Evidencia 1)</t>
    </r>
  </si>
  <si>
    <t>Se evidencia trazabilidad de cada una de las actividades realizadas para dar cumplimiento a la presentación y divulgación de la política de Administración de Riegos del  Ministerio. Actividad cumplida al 100%.</t>
  </si>
  <si>
    <r>
      <rPr>
        <b/>
        <sz val="10"/>
        <color theme="1" tint="4.9989318521683403E-2"/>
        <rFont val="Arial Narrow"/>
        <family val="2"/>
      </rPr>
      <t xml:space="preserve">Subcomponente 2                                                                    </t>
    </r>
    <r>
      <rPr>
        <sz val="10"/>
        <color theme="1" tint="4.9989318521683403E-2"/>
        <rFont val="Arial Narrow"/>
        <family val="2"/>
      </rPr>
      <t xml:space="preserve">  Construcción del Mapa de Riesgos de Corrupción</t>
    </r>
  </si>
  <si>
    <t>1.2.1</t>
  </si>
  <si>
    <t>Formular y divulgar el cronograma de actualización del perfil de riesgos de corrupción en las etapas definidas.</t>
  </si>
  <si>
    <t>Humano</t>
  </si>
  <si>
    <t xml:space="preserve">Cronograma de actualización del perfil de riesgos de gestión y corrupción
</t>
  </si>
  <si>
    <t>Un (1) Cronograma formulado y divulgado a las personas interesadas</t>
  </si>
  <si>
    <r>
      <t xml:space="preserve">Se genera el memorando con Registro N. 202029660, enviado el 7 de abril, a través del cual se oficializó el cronograma de las mesas de trabajo para la actualización del perfil de Riesgo de riesgos de gestión, corrupción, fraude, trámites, seguridad de la información, privacidad y continuidad del negocio, riesgos ambientales, de seguridad y salud en el trabajo y de responsabilidad social institucional del año 2020 en los procesos de la Entidad.
</t>
    </r>
    <r>
      <rPr>
        <b/>
        <sz val="10"/>
        <color theme="1" tint="4.9989318521683403E-2"/>
        <rFont val="Arial Narrow"/>
        <family val="2"/>
      </rPr>
      <t>(Evidencia 2)</t>
    </r>
  </si>
  <si>
    <t>Se evidencia trazabilidad de cada una de las actividades realizadas para dar cumplimiento a la divulgación del cronograma de   actualización del perfil de Riesgo de cada uno de los procesos del  Ministerio. Actividad cumplida al 100%.</t>
  </si>
  <si>
    <t>1.2.2</t>
  </si>
  <si>
    <t>Ejecutar el cronograma de actualización del perfil de riesgos de corrupción en las etapas definidas.</t>
  </si>
  <si>
    <t xml:space="preserve">Realizar tres seguimientos a la ejecución del Cronograma de actualización del perfil de riesgos de gestión y corrupción. 
</t>
  </si>
  <si>
    <t>Tres (3) seguimientos realizados</t>
  </si>
  <si>
    <r>
      <rPr>
        <sz val="10"/>
        <color theme="1" tint="4.9989318521683403E-2"/>
        <rFont val="Arial Narrow"/>
        <family val="2"/>
      </rPr>
      <t>Se han ejecutado las etapas según lo programado. Se realizaron las actividades N.1 Capacitación Gestión de Riesgos de Proceso y líderes de proceso y N2. Reunión Análisis del Contexto del proceso en las fechas programadas entre el 1 y 30 de abril. Las mesas de trabajo incluyeron la capacitación sobre la metodología para la administración de riesgos, acompañada de una presentación y video ilustrativo del paso a paso. Adicionalmente se diligencia un instrumento para el levantamiento de la información correspondiente al establecimiento del contexto y análisis DOFA para los 23 procesos de la entidad. Se entrega como evidencia los 23 archivos del establecimiento del contexto y análisis DOFA.</t>
    </r>
    <r>
      <rPr>
        <b/>
        <sz val="10"/>
        <color theme="1" tint="4.9989318521683403E-2"/>
        <rFont val="Arial Narrow"/>
        <family val="2"/>
      </rPr>
      <t xml:space="preserve">
(Evidencia 3)</t>
    </r>
  </si>
  <si>
    <t>Se evidencia Cumplimiento del primer seguimiento, de tres que deben realizarse, se encuentra en un % de ejecución acorde a lo programado.</t>
  </si>
  <si>
    <r>
      <rPr>
        <b/>
        <sz val="10"/>
        <color theme="1" tint="4.9989318521683403E-2"/>
        <rFont val="Arial Narrow"/>
        <family val="2"/>
      </rPr>
      <t xml:space="preserve">Subcomponente 3
</t>
    </r>
    <r>
      <rPr>
        <sz val="10"/>
        <color theme="1" tint="4.9989318521683403E-2"/>
        <rFont val="Arial Narrow"/>
        <family val="2"/>
      </rPr>
      <t xml:space="preserve">Consulta y divulgación </t>
    </r>
  </si>
  <si>
    <t>1.3.1</t>
  </si>
  <si>
    <t>Consolidar en el Plan Anticorrupción y de Atención al Ciudadano el Componente Gestión del Riesgo de Corrupción - Mapa de Riesgos de Corrupción</t>
  </si>
  <si>
    <t>Consolidación Plan Anticorrupción y de Atención al Ciudadano - Componente Gestión del Riesgo de Corrupción - Mapa de Riesgos de Corrupción</t>
  </si>
  <si>
    <t>Un (1) Plan Anticorrupción y de Atención al Ciudadano y Mapa de Riesgos  de Corrupción consolidado</t>
  </si>
  <si>
    <t>x</t>
  </si>
  <si>
    <r>
      <t xml:space="preserve">El Plan se construyó de forma conjunta y participativa con todas las áreas del Ministerio. Para su documentación se realizaron veinte (20) mesas de trabajo y una capacitación sobre la importancia y pertinencia de formular actividades en el PAAC 2020, a través de la Oficina Asesora de Planeación y Estudios Sectoriales, con la participación de la Oficina Asesora de Prensa, la Oficina de Tecnologías de la Información, la Dirección de Industria de las Comunicaciones, el Grupo Interno de Trabajo de Fortalecimiento de las Relaciones con los Grupos de Interés y el Grupo Interno de Trabajo de Gestión del Talento Humano de la Subdirección Administrativa, la Dirección de Promoción de TIC, la Dirección de Apropiación TIC, Dirección de Industria de Comunicaciones y la Dirección de Gobierno Digital. Se consolidó el PAAC con sus 6 componentes y el El 26 de diciembre de 2019 se realizó la publicación del PAAC 2020 en la página web https://www.mintic.gov.co/portal/inicio/ (sección de noticias y documentos para comentar) con el fin de dejarlo a consideración de la ciudadanía; del mismo modo, se invitó a participar a los grupos de interés y a las veedurías a la través de los canales de información de la entidad. </t>
    </r>
    <r>
      <rPr>
        <b/>
        <sz val="10"/>
        <color theme="1" tint="4.9989318521683403E-2"/>
        <rFont val="Arial Narrow"/>
        <family val="2"/>
      </rPr>
      <t>(Evidencia 4)</t>
    </r>
  </si>
  <si>
    <t>Se evidencia trazabilidad en la ejecución de la actividad. Actividad cumplida al 100%.</t>
  </si>
  <si>
    <t>1.3.2</t>
  </si>
  <si>
    <t xml:space="preserve"> Publicar para consulta ciudadana la propuesta del Plan Anticorrupción y de Atención al Ciudadano con la Política de Administración de Riesgos y Mapa de Riesgos de Corrupción</t>
  </si>
  <si>
    <t>Humano/Tecnológico</t>
  </si>
  <si>
    <t>Publicación en página web Publicación Intranet
Divulgación en redes sociales y comunicación interna</t>
  </si>
  <si>
    <t>Un (1) Plan Anticorrupción y de Atención al Ciudadano publicado</t>
  </si>
  <si>
    <t>Grupo Interno de Trabajo de Transformación Organizacional
Oficina Asesora de Prensa</t>
  </si>
  <si>
    <r>
      <t>El 26 de diciembre de 2019 se realizó la publicación del PAAC 2020 en la página web https://www.mintic.gov.co/portal/inicio/ (sección de noticias y documentos para comentar) con el fin de dejarlo a consideración de la ciudadanía; del mismo modo, se invitó a participar a los grupos de interés y a las veedurías a la través de los canales de información de la entidad, con el fin de identificar los temas de mayor interés para los ciudadanos relacionados con los componentes del mismo.
 El 24 de enero de 2020 se dio el cierre de comentarios y observaciones, a través de la página web y el correo rendicuentas@mintic.gov.co, donde se recibieron 5 comentarios al respecto, los cuales se tomaron en cuenta, se respondieron y finalmente el 31 de enero de 2020 se publicó la versión final del PAAC junto con tres (3) anexos, el Mapa de Riesgos de Corrupción, La matriz de monitoreo y seguimiento a las actividades del Plan por componente y la Estrategia de Racionalización de Trámites en cumplimiento con el Decreto 2106 de 2019.</t>
    </r>
    <r>
      <rPr>
        <b/>
        <sz val="10"/>
        <color theme="1" tint="4.9989318521683403E-2"/>
        <rFont val="Arial Narrow"/>
        <family val="2"/>
      </rPr>
      <t>(Evidencia 5)</t>
    </r>
  </si>
  <si>
    <t>1.3.3</t>
  </si>
  <si>
    <t>Consolidar los comentarios de la socialización realizada</t>
  </si>
  <si>
    <t>Documento consolidando los comentarios de la ciudadanía</t>
  </si>
  <si>
    <t>Un (1) Documento consolidado</t>
  </si>
  <si>
    <r>
      <t xml:space="preserve">El 24 de enero de 2020 se dio el cierre de comentarios y observaciones, a través de la página web y el correo rendicuentas@mintic.gov.co, donde se recibieron 5 comentarios al respecto, los cuales se tomaron en cuenta, se respondieron y finalmente el 31 de enero de 2020 se publicó la versión final del PAAC junto con tres (3) anexos, el Mapa de Riesgos de Corrupción, La matriz de monitoreo y seguimiento a las actividades del Plan por componente y la Estrategia de Racionalización de Trámites en cumplimiento con el Decreto 2106 de 2019. </t>
    </r>
    <r>
      <rPr>
        <b/>
        <sz val="10"/>
        <color theme="1" tint="4.9989318521683403E-2"/>
        <rFont val="Arial Narrow"/>
        <family val="2"/>
      </rPr>
      <t>(Evidencia 5)</t>
    </r>
  </si>
  <si>
    <t>1.3.4</t>
  </si>
  <si>
    <t>Publicar la versión definitiva del Plan Anticorrupción y de Atención al Ciudadano con la Política de Administración de Riesgos y Mapa de Riesgos de Corrupción</t>
  </si>
  <si>
    <t>Plan Anticorrupción y de Atención al Ciudadano Componente Gestión del Riesgo de Corrupción - Mapa de Riesgos de Corrupción definitivo
Publicación en página web Publicación Intranet</t>
  </si>
  <si>
    <t>Un (1) Documento Publicado en el micrositio de transparencia</t>
  </si>
  <si>
    <r>
      <t xml:space="preserve">El 31 de enero de 2020 se publicó la versión final del PAAC junto con tres (3) anexos, el Mapa de Riesgos de Corrupción, La matriz de monitoreo y seguimiento a las actividades del Plan por componente y la Estrategia de Racionalización de Trámites en cumplimiento con el Decreto 2106 de 2019. </t>
    </r>
    <r>
      <rPr>
        <b/>
        <sz val="10"/>
        <color theme="1" tint="4.9989318521683403E-2"/>
        <rFont val="Arial Narrow"/>
        <family val="2"/>
      </rPr>
      <t>(Evidencia 6)</t>
    </r>
  </si>
  <si>
    <r>
      <rPr>
        <b/>
        <sz val="10"/>
        <color theme="1" tint="4.9989318521683403E-2"/>
        <rFont val="Arial Narrow"/>
        <family val="2"/>
      </rPr>
      <t>Subcomponente 4</t>
    </r>
    <r>
      <rPr>
        <sz val="10"/>
        <color theme="1" tint="4.9989318521683403E-2"/>
        <rFont val="Arial Narrow"/>
        <family val="2"/>
      </rPr>
      <t xml:space="preserve">                                           Monitoreo o revisión</t>
    </r>
  </si>
  <si>
    <t>1.4.1</t>
  </si>
  <si>
    <t>Realizar revisión mensual al cumplimiento de los controles establecidos en los riesgos de corrupción</t>
  </si>
  <si>
    <t>12 reuniones con la revisión de controles</t>
  </si>
  <si>
    <t>Doce (12) reuniones realizadas</t>
  </si>
  <si>
    <r>
      <t xml:space="preserve">Se realizó la revisión mensual del cumplimiento de los controles establecidos en los riesgos de corrupción </t>
    </r>
    <r>
      <rPr>
        <b/>
        <sz val="10"/>
        <color theme="1" tint="4.9989318521683403E-2"/>
        <rFont val="Arial Narrow"/>
        <family val="2"/>
      </rPr>
      <t>(Evidencia 7)</t>
    </r>
  </si>
  <si>
    <t>Se evidencian soportes de las mesas de trabajo realizadas por los procesos. Actividad en % de cumplimiento acorde a lo programado.</t>
  </si>
  <si>
    <t>1.4.2</t>
  </si>
  <si>
    <t>Realizar revisiones y ajustes atendiendo las recomendaciones de los seguimientos realizados por la Oficina de Control Interno a los riesgos y controles de corrupción de la Entidad.</t>
  </si>
  <si>
    <t>Realizar tres revisiones para la verificación de la implementación de controles</t>
  </si>
  <si>
    <t>Tres (3) Revisiones realizadas</t>
  </si>
  <si>
    <r>
      <t xml:space="preserve">Se recibieron observaciones al diseño de los controles de los riesgos de corrupción por parte de la Oficina de Control Interno dentro del seguimiento realizado en el mes de diciembre de 2019. Por lo anterior se realizaron los ajustes a las observaciones recibidas a los procesos Gestión de TI, Gestión Jurídica, Planeación y formulación de políticas, Seguimiento y Evaluación de Políticas TIC, Uso y apropiación de las TIC, Fortalecimiento Organizacional, Direccionamiento estratégico, Investigación, desarrollo e innovación, Industria de Comunicaciones, Gestión de Recursos Administrativos y Gestión Documental. </t>
    </r>
    <r>
      <rPr>
        <b/>
        <sz val="10"/>
        <color theme="1" tint="4.9989318521683403E-2"/>
        <rFont val="Arial Narrow"/>
        <family val="2"/>
      </rPr>
      <t>(Evidencia 8)</t>
    </r>
  </si>
  <si>
    <t>Se evidencian soportes de los ajustes realizados a los controles, por parte de los procesos que recibieron observaciones de la OCI. Actividad en % de cumplimiento acorde a lo programado.</t>
  </si>
  <si>
    <t>1.4.3</t>
  </si>
  <si>
    <t>Verificar la generación de los correspondientes planes de mejora a la auditoría de riesgos realizada a la Entidad</t>
  </si>
  <si>
    <t>1 verificación de la auditoría de riesgos realizada a la Entidad</t>
  </si>
  <si>
    <t>Verificaciones realizadas</t>
  </si>
  <si>
    <t>Esta actividad no está programada para este cuatrimestre</t>
  </si>
  <si>
    <t>Se encuentra en ejecución según lo programado. Revisión segundo cuatrimestre.</t>
  </si>
  <si>
    <r>
      <rPr>
        <b/>
        <sz val="10"/>
        <color theme="1" tint="4.9989318521683403E-2"/>
        <rFont val="Arial Narrow"/>
        <family val="2"/>
      </rPr>
      <t>Subcomponente 5</t>
    </r>
    <r>
      <rPr>
        <sz val="10"/>
        <color theme="1" tint="4.9989318521683403E-2"/>
        <rFont val="Arial Narrow"/>
        <family val="2"/>
      </rPr>
      <t xml:space="preserve"> Seguimiento</t>
    </r>
  </si>
  <si>
    <t>1.5.1</t>
  </si>
  <si>
    <t>Realizar auditoría a la administración de riesgos de los procesos de la Entidad.</t>
  </si>
  <si>
    <t>Una (1) Auditoría a la Administración de Riesgos de los procesos</t>
  </si>
  <si>
    <t>Una (1) auditoría realizada</t>
  </si>
  <si>
    <t>Oficina de Control Interno</t>
  </si>
  <si>
    <t>Se encuentra en ejecución según lo programado. Revisión tercer cuatrimestre.</t>
  </si>
  <si>
    <t>1.5.2</t>
  </si>
  <si>
    <t>Realizar los seguimientos a los riesgos y controles de corrupción de la Entidad, establecidos en los procesos  del MIG.</t>
  </si>
  <si>
    <t xml:space="preserve">
Tres (3) seguimientos a los riesgos y controles de corrupción (cuatrimestrales)</t>
  </si>
  <si>
    <t>Garantizar el acceso oportuno y efectivo a los trámites y servicios que brinda la entidad.</t>
  </si>
  <si>
    <t>DATOS TRÁMITES A RACIONALIZAR</t>
  </si>
  <si>
    <t>ACCIONES DE RACIONALIZACIÓN A DESARROLLAR</t>
  </si>
  <si>
    <t>PLAN EJECUCIÓN</t>
  </si>
  <si>
    <t>Tipo</t>
  </si>
  <si>
    <t>Número</t>
  </si>
  <si>
    <t xml:space="preserve">Estado </t>
  </si>
  <si>
    <t>Situación actual</t>
  </si>
  <si>
    <t xml:space="preserve">Mejora por implementar </t>
  </si>
  <si>
    <t>Beneficio al ciudadano o entidad</t>
  </si>
  <si>
    <t>Tipo de Racionalización</t>
  </si>
  <si>
    <t>Acciones racionalización</t>
  </si>
  <si>
    <t>Fecha Inicio</t>
  </si>
  <si>
    <t>Fecha Fin</t>
  </si>
  <si>
    <t>Otros procedimientos administrativos de cara al usuario</t>
  </si>
  <si>
    <t>2.1.1</t>
  </si>
  <si>
    <t>Se cuenta con tareas que se realizan manualmente, las cuales se pueden sistematizar con los canales de atención que se pondrán a disposición de la ciudadanía</t>
  </si>
  <si>
    <t xml:space="preserve">El procedimiento para solicitar el trámite se hace de manera manual o a través de correo electrónico que debe radicarse. 
Los cuadros de características técnicas de red – CCTR se imprimen y se registran dentro del proceso de notificación.
</t>
  </si>
  <si>
    <t xml:space="preserve">Además de los canales de atención tradicionales, los usuarios podrán interactuar de manera virtual con la entidad para radicar y hacer seguimiento a sus solicitudes.
Se dispondrá de los Cuadros de Características Técnicas de Red - CCTR como resultado del trámite de manera virtual y certificada.
</t>
  </si>
  <si>
    <t xml:space="preserve">Facilidad al ciudadano para hacer las solicitudes, el seguimiento y las subsanaciones si son requeridas.
</t>
  </si>
  <si>
    <t>Administrativa</t>
  </si>
  <si>
    <t>Disminución de pasos y actividades del procedimiento interno y de cara al ciudadano.</t>
  </si>
  <si>
    <t>Se realizó plan de trabajo para ejecutar las acciones establecidas en el plan, además se ha realizado un 10% de avance en cuanto a disminución de pasos por las pruebas realizadas a los desarrollos adelantados en la plataforma dado que en el punto 1 del plan se consideró la reducción de pasos en el proceso. (Evidencia 10)</t>
  </si>
  <si>
    <t>Se evidencia Plan de trabajo 2020, donde se especifican cada una de las actividades a desarrollar, con su fecha de inicio, fin y el responsable. Actividad en % de cumplimiento acorde a lo programado.</t>
  </si>
  <si>
    <t>2.1.2</t>
  </si>
  <si>
    <t xml:space="preserve">El procedimiento para solicitar el trámite se hace de manera manual o a través de correo electrónico que debe radicarse.
Algunos pasos del proceso interno se realizan de manera manual y otros de manera parcialmente sistematizada a través de módulos de la plataforma que apoya el proceso. 
</t>
  </si>
  <si>
    <r>
      <rPr>
        <sz val="10"/>
        <rFont val="Arial Narrow"/>
        <family val="2"/>
      </rPr>
      <t xml:space="preserve">Puesta en línea de la facilidad para radicar las solicitudes y hacerles seguimiento.
</t>
    </r>
    <r>
      <rPr>
        <sz val="10"/>
        <color theme="1" tint="4.9989318521683403E-2"/>
        <rFont val="Arial Narrow"/>
        <family val="2"/>
      </rPr>
      <t xml:space="preserve">Sistematización del procedimiento interno para la gestión del trámite para seguimiento, reportes, ayudas, alertas y alarmas.
</t>
    </r>
  </si>
  <si>
    <t xml:space="preserve">Facilidad al ciudadano para hacer las solicitudes, el seguimiento y las subsanaciones si requeridas.
Reducción de tiempo para atender el trámite.
</t>
  </si>
  <si>
    <t>Tecnológica</t>
  </si>
  <si>
    <t>Ajuste, mejora y adición de desarrollos de la herramienta frontal de cara al ciudadano para radicar las solicitudes con sus respectivos soportes de manera virtual</t>
  </si>
  <si>
    <r>
      <rPr>
        <sz val="10"/>
        <color theme="1" tint="4.9989318521683403E-2"/>
        <rFont val="Arial Narrow"/>
        <family val="2"/>
      </rPr>
      <t>Se adjuna el Plan de trabajo que indica las actividades y responsables para la implementación de la estrategia</t>
    </r>
    <r>
      <rPr>
        <b/>
        <sz val="10"/>
        <color theme="1" tint="4.9989318521683403E-2"/>
        <rFont val="Arial Narrow"/>
        <family val="2"/>
      </rPr>
      <t>(Evidencia 10)</t>
    </r>
  </si>
  <si>
    <t>Se evidencia Plan de trabajo 2020, donde se especifican cada una de las actividades a desarrollar, con su fecha de inicio, fin y el responsable.Actividad en % de cumplimiento acorde a lo programado.</t>
  </si>
  <si>
    <t>Con el fin de dar cumplimiento al Decreto 2106 de 2019, a continuación se formulan actividades para su implementación:</t>
  </si>
  <si>
    <r>
      <rPr>
        <b/>
        <sz val="10"/>
        <color theme="1" tint="4.9989318521683403E-2"/>
        <rFont val="Arial Narrow"/>
        <family val="2"/>
      </rPr>
      <t xml:space="preserve">Subcomponente 1
</t>
    </r>
    <r>
      <rPr>
        <sz val="10"/>
        <color theme="1" tint="4.9989318521683403E-2"/>
        <rFont val="Arial Narrow"/>
        <family val="2"/>
      </rPr>
      <t>Racionalización de Trámites</t>
    </r>
  </si>
  <si>
    <t>2.1</t>
  </si>
  <si>
    <t>Determinar las acciones por fases para dar cumplimiento a las disposiciones establecidas en el Decreto Ley 2106 de 2019.</t>
  </si>
  <si>
    <t>Plan de Acción</t>
  </si>
  <si>
    <t>Un (1) Plan de Acción formulado por las dependencias involucradas</t>
  </si>
  <si>
    <t>Dirección de Industria de Comunicaciones 
Subdirección Financiera
OTI
Oficina Asesora de Prensa
Gobierno Digital
GIT Fortalecimiento de las Relaciones con los Grupos de Interés
OAPES
GIT Gestión del Talento Humano</t>
  </si>
  <si>
    <r>
      <rPr>
        <sz val="10"/>
        <color theme="1" tint="4.9989318521683403E-2"/>
        <rFont val="Arial Narrow"/>
        <family val="2"/>
      </rPr>
      <t xml:space="preserve">Se realizó plan de acción de las dependencias para la implementación del Decreto Ley 2106 de 2019, en donde se evidencian avances significativos por parte de las diferentes dependencia responsables. </t>
    </r>
    <r>
      <rPr>
        <b/>
        <sz val="10"/>
        <color theme="1" tint="4.9989318521683403E-2"/>
        <rFont val="Arial Narrow"/>
        <family val="2"/>
      </rPr>
      <t>(Evidencia 10)</t>
    </r>
  </si>
  <si>
    <t>Se evidencia plan de acción formulado por cada una de las dependencias responsables y por cada artículo que contempla el decreto para garantizar el cumplimiento a este. Actividad cumplida en un 100%.</t>
  </si>
  <si>
    <t>2.2</t>
  </si>
  <si>
    <t>Realizar el cumplimiento de la fase I</t>
  </si>
  <si>
    <t>100% de cumplimiento de la fase I</t>
  </si>
  <si>
    <t>Porcentaje</t>
  </si>
  <si>
    <t>% de cumplimiento de las actividades ejecutadas de la fase I del Plan de Acción</t>
  </si>
  <si>
    <t>2.3</t>
  </si>
  <si>
    <t>Realizar cierre y valoración del cumplimiento de la fase I establecidas en el Decreto Ley 2106 de 2019</t>
  </si>
  <si>
    <t>Documento de cierre</t>
  </si>
  <si>
    <t>Un (1) documento con la valoración de cumplimiento de la fase I</t>
  </si>
  <si>
    <t xml:space="preserve">Fortalecer los escenarios de diálogo y retroalimentación con la ciudadanía y grupos de interés para incluirlos como actores permanentes de la gestión </t>
  </si>
  <si>
    <r>
      <rPr>
        <b/>
        <sz val="10"/>
        <color theme="1" tint="4.9989318521683403E-2"/>
        <rFont val="Arial Narrow"/>
        <family val="2"/>
      </rPr>
      <t xml:space="preserve">Subcomponente 1
</t>
    </r>
    <r>
      <rPr>
        <sz val="10"/>
        <color theme="1" tint="4.9989318521683403E-2"/>
        <rFont val="Arial Narrow"/>
        <family val="2"/>
      </rPr>
      <t>Información de Calidad y en Formato Comprensible</t>
    </r>
  </si>
  <si>
    <t>3.1.1</t>
  </si>
  <si>
    <t>Mantener actualizado semestralmente el portal de  Colombia TIC en el enlace de "Conectando un país"   los proyectos de Telecomunicaciones Sociales   ejecutados desde la Dirección de Infraestructura</t>
  </si>
  <si>
    <t>Tecnológico</t>
  </si>
  <si>
    <t>2 actualizaciones</t>
  </si>
  <si>
    <t>Dos (2) Actualizaciones realizadas en el portal de  Colombia TIC en el enlace de "Conectando un país"</t>
  </si>
  <si>
    <t>Dirección de Infraestructura
Oficina TI</t>
  </si>
  <si>
    <t>3.1.2</t>
  </si>
  <si>
    <t>Publicar el Informe de Gestión (Informe Anual al Congreso de la República)</t>
  </si>
  <si>
    <t>Un (1) informe publicado</t>
  </si>
  <si>
    <t>Oficina Asesora de Prensa</t>
  </si>
  <si>
    <t>3.1.3</t>
  </si>
  <si>
    <t>Incorporar en los informes dirigidos a los órganos de control o cuerpos colegiados los resultados de las recomendaciones y compromisos asumidos en los ejercicios de rendición de Cuentas</t>
  </si>
  <si>
    <t>Un (1) informe incorporando las recomendaciones y compromisos</t>
  </si>
  <si>
    <t>Un (1) Informe publicado</t>
  </si>
  <si>
    <t>Oficina Asesora de Planeación y Estudios Sectoriales</t>
  </si>
  <si>
    <t>3.1.4</t>
  </si>
  <si>
    <t>Divulgar información institucional en las pantallas de la entidad</t>
  </si>
  <si>
    <t>Cincuenta (50) publicaciones realizadas</t>
  </si>
  <si>
    <t>Cincuenta (50) imágenes institucionales publicadas</t>
  </si>
  <si>
    <t>Se publicaron en pantallas y a través del correo electrónico (por la contingencia del Covid -19) 48  piezas sobre la información institucional. (Evidencia 11)</t>
  </si>
  <si>
    <t>Se evidencia cumplimiento de las publicaciones en la pagina web del Ministerio. Actividad en % de cumplimiento acorde a los programado.</t>
  </si>
  <si>
    <t>3.1.5</t>
  </si>
  <si>
    <t>Publicar información del Sector TIC en el portal Colombiatic.mintic.gov.co</t>
  </si>
  <si>
    <t>Publicaciones realizadas en el portal Colombiatic.mintic.gov.co</t>
  </si>
  <si>
    <t>Cuarenta (40) documentos sectoriales producidos y publicados</t>
  </si>
  <si>
    <r>
      <t xml:space="preserve"> Se cumple con la publicación de los doce (12) documentos definidos para la primera fecha de reporte, así: Boletin postal 2019-3T (4 documentos), Boletin postal 2019-4T (4 documentos), Boletin TIC 2019-3T (4 documentos), publicados en las páginas https://colombiatic.mintic.gov.co/679/w3-article-125694.html, https://colombiatic.mintic.gov.co/679/w3-article-126221.html y https://colombiatic.mintic.gov.co/679/w3-article-135691.html. </t>
    </r>
    <r>
      <rPr>
        <b/>
        <sz val="10"/>
        <color theme="1" tint="4.9989318521683403E-2"/>
        <rFont val="Arial Narrow"/>
        <family val="2"/>
      </rPr>
      <t>(Evidencia 13)</t>
    </r>
  </si>
  <si>
    <t>Se evidencia cumplimiento de las publicaciones en el portal Colombiatic.mintic.gov.co. Actividad en % de cumplimiento acorde a los programado.</t>
  </si>
  <si>
    <r>
      <rPr>
        <b/>
        <sz val="10"/>
        <color theme="1" tint="4.9989318521683403E-2"/>
        <rFont val="Arial Narrow"/>
        <family val="2"/>
      </rPr>
      <t xml:space="preserve">Subcomponente 2
</t>
    </r>
    <r>
      <rPr>
        <sz val="10"/>
        <color theme="1" tint="4.9989318521683403E-2"/>
        <rFont val="Arial Narrow"/>
        <family val="2"/>
      </rPr>
      <t>Diálogo de doble vía con la ciudadanía y sus organizaciones</t>
    </r>
  </si>
  <si>
    <t>3.2.2</t>
  </si>
  <si>
    <t>Actualizar el micrositio (app.powerbi que se entrega a TI) donde las entidades territoriales pueden consultar las normas en materia  de despliegue de infraestructura TIC en las regiones</t>
  </si>
  <si>
    <t xml:space="preserve">Dos actualizaciones realizadas en el micrositio </t>
  </si>
  <si>
    <t>Dos (2) Actualizaciones realizadas</t>
  </si>
  <si>
    <t>Dirección de Promoción</t>
  </si>
  <si>
    <r>
      <t xml:space="preserve">Se adelantó una actualización de las normas en materia de infraestructura TIC en las regiones la información se encuentra actualizada en el link
https://www.mintic.gov.co/portal/inicio/61413:Normas-Despliegue-de-Infraestructura-TIC </t>
    </r>
    <r>
      <rPr>
        <b/>
        <sz val="10"/>
        <color theme="1" tint="4.9989318521683403E-2"/>
        <rFont val="Arial Narrow"/>
        <family val="2"/>
      </rPr>
      <t>(Evidencia 40)</t>
    </r>
  </si>
  <si>
    <t>Se evidencia cumplimiento de la actualización. Actividad en % de cumplimiento acorde a los programado.</t>
  </si>
  <si>
    <t>3.2.3</t>
  </si>
  <si>
    <t>Conformar equipo líder para la Audiencia Pública de Rendición de Cuentas</t>
  </si>
  <si>
    <t>Conformación de equipo líder</t>
  </si>
  <si>
    <t>Un (1) Equipo Líder conformado</t>
  </si>
  <si>
    <t>OAPES/GTO</t>
  </si>
  <si>
    <t>3.2.4</t>
  </si>
  <si>
    <t>Capacitar el Grupo Líder para la Audiencia Pública de Rendición de Cuentas, Garantía de Derechos y Objetivos de Desarrollo Sostenible</t>
  </si>
  <si>
    <t>Realizar capacitación con el fin de dar los lineamientos de la Audiencia Pública de Rendición de Cuentas, Garantía de Derechos y Objetivos de Desarrollo Sostenible</t>
  </si>
  <si>
    <t>Un (1) Equipo líder capacitado</t>
  </si>
  <si>
    <t>3.2.5</t>
  </si>
  <si>
    <t>Estandarización de formatos para los espacios de participación en medios virtuales y físicos, teniendo en cuenta la protección de datos personales</t>
  </si>
  <si>
    <t>Formatos estandarizados</t>
  </si>
  <si>
    <t>100% de formatos estandarizados</t>
  </si>
  <si>
    <t>3.2.6</t>
  </si>
  <si>
    <t>Publicar cronograma de actividades con etapas de acuerdo con los lineamientos de la Función Pública</t>
  </si>
  <si>
    <t>Publicar el cronograma con las etapas de la rendición de cuentas en el micrositio de transparencia</t>
  </si>
  <si>
    <t>Un (1) Cronograma publicado</t>
  </si>
  <si>
    <t>OAPES/GTO
Oficina Asesora de Prensa</t>
  </si>
  <si>
    <t>3.2.7</t>
  </si>
  <si>
    <t>Publicar Estrategia de Comunicaciones para la Audiencia Pública de Rendición de Cuentas</t>
  </si>
  <si>
    <t>Estrategia de Comunicaciones publicada en el micrositio de transparencia</t>
  </si>
  <si>
    <t>Un (1) Estrategia de Comunicaciones publicada</t>
  </si>
  <si>
    <t>3.2.8</t>
  </si>
  <si>
    <t>Creación y publicación de información de interés para la ciudadanía en un micrositio para la Audiencia Pública de Rendición de Cuentas</t>
  </si>
  <si>
    <t>Micrositio de Rendición de Cuentas publicado con información de interés para la ciudadanía</t>
  </si>
  <si>
    <t>Un (1) Micrositio de Rendición de cuentas creado</t>
  </si>
  <si>
    <t>3.2.9</t>
  </si>
  <si>
    <t>Realizar Audiencia Pública de Rendición de Cuentas</t>
  </si>
  <si>
    <t>Humano
Tecnológico
Financiero</t>
  </si>
  <si>
    <t xml:space="preserve">Una (1) Audiencia Pública de Rendición de cuentas </t>
  </si>
  <si>
    <t>Una (1) audiencia pública de rendición de cuentas realizadas</t>
  </si>
  <si>
    <t>3.2.10</t>
  </si>
  <si>
    <t>Realizar jornadas internas de rendición de cuentas</t>
  </si>
  <si>
    <t>Seis (6) jornadas internas de rendición de cuentas</t>
  </si>
  <si>
    <t>Seis (6)  jornadas internas de rendición de cuentas realizadas</t>
  </si>
  <si>
    <r>
      <t xml:space="preserve">*El 9 de marzo s realizó el primer ComparTIC del año, donde se divulgó la información más importante sobre la gestión institucional de la entidad
*El 17 de abril  se realizó el primer ComparTIC virtual precidido por la Ministra Sylvia Constain, a través de este espacio intervinieron los Directores y Viceministros para contarle a los colaboradores de la entidad sobre los logros y retos del primer cuatrimestre del año 2020 y además para tocar temas coyunturales como la reglamentación y normatividad en el marco de la contingencia del Covid-19. </t>
    </r>
    <r>
      <rPr>
        <b/>
        <sz val="10"/>
        <color theme="1" tint="4.9989318521683403E-2"/>
        <rFont val="Arial Narrow"/>
        <family val="2"/>
      </rPr>
      <t>(Evidencia 15)</t>
    </r>
  </si>
  <si>
    <t>Se evidencian soportes de las jornadas internas de rencdición de cuentas.Actividad en % de cumplimiento acorde a los programado.</t>
  </si>
  <si>
    <t>3.2.11</t>
  </si>
  <si>
    <t>Publicar informe individual de rendición de cuentas del Acuerdo de Paz con corte a 31 de diciembre de 2019 en el micrositio de transparencia</t>
  </si>
  <si>
    <t>Publicar informe de rendición de cuentas de paz en el micrositio de transparencia</t>
  </si>
  <si>
    <t>Un (1) documento publicado</t>
  </si>
  <si>
    <t>Despacho de la Ministra</t>
  </si>
  <si>
    <r>
      <t xml:space="preserve">Se publicó el informe de Rendición de Cuentas de Paz en el micrositio de transparencia https://www.mintic.gov.co/portal/inicio/Transparencia-y-acceso-a-informacion-publica/Control/77973:7-5-1-Informacion-de-Construccion-de-Paz  el 27 de marzo de 2020, cumpliendo con las directrices de la Función Pública. </t>
    </r>
    <r>
      <rPr>
        <b/>
        <sz val="10"/>
        <color theme="1" tint="4.9989318521683403E-2"/>
        <rFont val="Arial Narrow"/>
        <family val="2"/>
      </rPr>
      <t>(Evidencia 14)</t>
    </r>
  </si>
  <si>
    <t>Se evidencia cumplimiento del 100% de la actividad.</t>
  </si>
  <si>
    <t>3.2.12</t>
  </si>
  <si>
    <t>Publicar en el micrositio de transparencia informe sobre los avances de la implementación del Acuerdo de Paz, en donde se incluya la estrategia de divulgación y los espacios de dialogo nacionales y territoriales realizados</t>
  </si>
  <si>
    <t>Publicar informe de avance de la implementación de los acuerdos de paz en el micrositio de transparencia</t>
  </si>
  <si>
    <t>Dos (2) informes publicados</t>
  </si>
  <si>
    <t>3.2.13</t>
  </si>
  <si>
    <t>Realizar una actividad donde se informe la gestión y los resultados de la ejecución del convenio con Procolombia del año 2019</t>
  </si>
  <si>
    <t>Una (1) Actividad de Socializaciones Realizadas</t>
  </si>
  <si>
    <t>Una (1) socialización</t>
  </si>
  <si>
    <t>Dirección de desarrollo de la Industria TI</t>
  </si>
  <si>
    <r>
      <rPr>
        <b/>
        <sz val="10"/>
        <color theme="1" tint="4.9989318521683403E-2"/>
        <rFont val="Arial Narrow"/>
        <family val="2"/>
      </rPr>
      <t xml:space="preserve">Subcomponente 3
</t>
    </r>
    <r>
      <rPr>
        <sz val="10"/>
        <color theme="1" tint="4.9989318521683403E-2"/>
        <rFont val="Arial Narrow"/>
        <family val="2"/>
      </rPr>
      <t>Responsabilidad</t>
    </r>
  </si>
  <si>
    <t>3.3.1</t>
  </si>
  <si>
    <t>Divulgar información sobre los servicios que promueve el MinTIC para incentivar la participación ciudadana</t>
  </si>
  <si>
    <t>Humano y Tecnológico</t>
  </si>
  <si>
    <t>Diez (10) jornadas de visibilización a los grupos de interés</t>
  </si>
  <si>
    <t>Diez (10) jornadas de visibilización realizadas</t>
  </si>
  <si>
    <r>
      <t xml:space="preserve">Se realizaron ocho (8) campañas de visibilización a los grupos de  interés para incentivar la participación ciudadana. </t>
    </r>
    <r>
      <rPr>
        <b/>
        <sz val="10"/>
        <color theme="1" tint="4.9989318521683403E-2"/>
        <rFont val="Arial Narrow"/>
        <family val="2"/>
      </rPr>
      <t>(Evidencia 17)</t>
    </r>
  </si>
  <si>
    <t>Se evidencian soportes de las campañas realizadas.Actividad en % de cumplimiento acorde a los programado.</t>
  </si>
  <si>
    <t>3.3.2</t>
  </si>
  <si>
    <t>Utilizar el Hashtag en redes sociales, alusivas a la rendición de cuentas y la participación ciudadana</t>
  </si>
  <si>
    <t xml:space="preserve">Quince (15) publicaciones con el uso del hashtag </t>
  </si>
  <si>
    <t>Quince (15) publicaciones realizadas con el uso del Hashtag</t>
  </si>
  <si>
    <r>
      <t xml:space="preserve">Se usó el HashTag en cinco ocasiones durante los espacios y ejercicios de participación ciudadana y rendición de cuentas que ha realizado la entidad a la fecha. </t>
    </r>
    <r>
      <rPr>
        <b/>
        <sz val="10"/>
        <color theme="1" tint="4.9989318521683403E-2"/>
        <rFont val="Arial Narrow"/>
        <family val="2"/>
      </rPr>
      <t>(Evidencia16)</t>
    </r>
  </si>
  <si>
    <t>Se evidencian soportes de las publicaciones  realizadas.Actividad en % de cumplimiento acorde a los programado.</t>
  </si>
  <si>
    <t>3.3.3</t>
  </si>
  <si>
    <r>
      <t xml:space="preserve">Capacitar a los servidores del ministerio en temas relacionados con: Plan Anticorrupción y Atención al Ciudadano, Transparencia y acceso a la información, </t>
    </r>
    <r>
      <rPr>
        <sz val="10"/>
        <rFont val="Arial Narrow"/>
        <family val="2"/>
      </rPr>
      <t xml:space="preserve">participación ciudadana, control social, </t>
    </r>
    <r>
      <rPr>
        <u/>
        <sz val="10"/>
        <rFont val="Arial Narrow"/>
        <family val="2"/>
      </rPr>
      <t>servicio al ciudadano</t>
    </r>
    <r>
      <rPr>
        <sz val="10"/>
        <rFont val="Arial Narrow"/>
        <family val="2"/>
      </rPr>
      <t>, Código de Integridad, archivo-gestión documental y seguridad digital</t>
    </r>
  </si>
  <si>
    <t>Talento Humano</t>
  </si>
  <si>
    <t>3 capacitaciones realizadas</t>
  </si>
  <si>
    <t>Tres (3) capacitaciones realizadas</t>
  </si>
  <si>
    <t>GIT Gestión del Talento Humano</t>
  </si>
  <si>
    <r>
      <t xml:space="preserve">Presentación en ppt con la evidencia de la apertura de inscripciones a los cursos de la UCM entre los cuales se encuentra el Diplomado en Seguridad de la Información y un Curso libre en gestión de seguridad de la información. Lo anterior, para dar cumplimiento a la capacitación en seguridad digital. Adicionalmente, en el segundo cuatrimestre se adelantará otra capacitación relacionada con ciberseguridad. Las capacitacones del PAAC, servicio al ciudadano, código de integridad y gestión documental se llevarán a cabo en el segundo y tercer cuatrimestre, de acuerdo con lo programado. </t>
    </r>
    <r>
      <rPr>
        <b/>
        <sz val="10"/>
        <rFont val="Arial Narrow"/>
        <family val="2"/>
      </rPr>
      <t>(Evidencia 18)</t>
    </r>
  </si>
  <si>
    <t>Se evidencian soportes de la presentación  realizada.Actividad en % de cumplimiento acorde a los programado.</t>
  </si>
  <si>
    <r>
      <rPr>
        <b/>
        <sz val="10"/>
        <color theme="1" tint="4.9989318521683403E-2"/>
        <rFont val="Arial Narrow"/>
        <family val="2"/>
      </rPr>
      <t xml:space="preserve">Subcomponente 4
</t>
    </r>
    <r>
      <rPr>
        <sz val="10"/>
        <color theme="1" tint="4.9989318521683403E-2"/>
        <rFont val="Arial Narrow"/>
        <family val="2"/>
      </rPr>
      <t>Evaluación y Retroalimentación a la Gestión Institucional</t>
    </r>
  </si>
  <si>
    <t>3.4.1</t>
  </si>
  <si>
    <t>Realizar evaluación a través de encuestas a  los participantes (Virtuales y presenciales) de la Audiencia Pública de Rendición de Cuentas del Ministerio.</t>
  </si>
  <si>
    <t xml:space="preserve">Humano
Tecnológico
</t>
  </si>
  <si>
    <t>Aplicar las encuestas de satisfacción a los asistentes del espacio de participación</t>
  </si>
  <si>
    <t>Una (1) encuesta aplicada</t>
  </si>
  <si>
    <t>3.4.2</t>
  </si>
  <si>
    <t>Formular plan de mejora o acciones que den respuesta a las observaciones y comentarios de la ciudadanía de acuerdo con la Rendición de Cuentas</t>
  </si>
  <si>
    <t>Acciones de mejora con base en los resultados de las encuestas de satisfacción</t>
  </si>
  <si>
    <t>Un (1) Informe realizado</t>
  </si>
  <si>
    <t>3.4.3</t>
  </si>
  <si>
    <t>Elaborar y publicar en el micrositio de transparencia el informe de gestión en el cual se rinda cuentas de los resultados del proceso de talento humano</t>
  </si>
  <si>
    <t>1 informe de gestión</t>
  </si>
  <si>
    <t>Un (1) Informe de gestión entregado</t>
  </si>
  <si>
    <t>Componente 4:  Mecanismos para mejorar la Atención del Ciudadano</t>
  </si>
  <si>
    <t>Garantizar un servicio a la ciudadanía cálido, oportuno y efectivo, con criterios diferenciales de accesibilidad</t>
  </si>
  <si>
    <r>
      <rPr>
        <b/>
        <sz val="10"/>
        <color theme="1" tint="4.9989318521683403E-2"/>
        <rFont val="Arial Narrow"/>
        <family val="2"/>
      </rPr>
      <t xml:space="preserve">Subcomponente 1                        </t>
    </r>
    <r>
      <rPr>
        <sz val="10"/>
        <color theme="1" tint="4.9989318521683403E-2"/>
        <rFont val="Arial Narrow"/>
        <family val="2"/>
      </rPr>
      <t xml:space="preserve"> 
Estructura administrativa y Direccionamiento estratégico</t>
    </r>
  </si>
  <si>
    <t>4.1.1</t>
  </si>
  <si>
    <t>Ajustar las cadenas de valor de los procesos con criterios de sostenibilidad que permitan fortalecer la relación con los grupos de interés en el Marco del desarrollo del Modelo de Responsabilidad Social Institucional.</t>
  </si>
  <si>
    <t>Cuatro (4) procesos que incluyan criterios de sostenibilidad</t>
  </si>
  <si>
    <t>Cuatro (4) Cadenas de valor ajustadas</t>
  </si>
  <si>
    <t>OAPES/GTO
GFRGI</t>
  </si>
  <si>
    <t>Se han realizado reuniones con GIT. GTO para determinar la metodología y proceder a reunion con los gestores de proceso. De acuerdo con el Oficio de la OAPES con registro 202027846 del 1° de abril del 2020</t>
  </si>
  <si>
    <t>4.1.2</t>
  </si>
  <si>
    <t>Capacitación a servidores en caracterización de grupos de interés</t>
  </si>
  <si>
    <t>Capacitación a servidores</t>
  </si>
  <si>
    <t>Dos (2) capacitaciones realizadas</t>
  </si>
  <si>
    <t>GFRGI</t>
  </si>
  <si>
    <r>
      <t xml:space="preserve">El 2 de abril de 2020 se llevó a cabo la primera sesión de caracterización de grupos de interés de forma virtual, teniendo en cuenta que no se pudo realizar de forma presencial por la emergencia por la que atraviesa el país </t>
    </r>
    <r>
      <rPr>
        <b/>
        <sz val="10"/>
        <color theme="1" tint="4.9989318521683403E-2"/>
        <rFont val="Arial Narrow"/>
        <family val="2"/>
      </rPr>
      <t>(Evidencia 20)</t>
    </r>
  </si>
  <si>
    <t>Se evidencian soportes de la capacitación   realizada.Actividad en % de cumplimiento acorde a lo programado.</t>
  </si>
  <si>
    <t>4.1.3</t>
  </si>
  <si>
    <t>Identificar y publicar los procedimientos que impactan al ciudadano en el micrositio de transparencia</t>
  </si>
  <si>
    <t>Realizar la publicación de los procedimientos de cara al ciudadano</t>
  </si>
  <si>
    <t>Una (1) publicación realizada</t>
  </si>
  <si>
    <t>OAPES
GTO
Oficina Asesora de Prensa
TI</t>
  </si>
  <si>
    <r>
      <rPr>
        <b/>
        <sz val="10"/>
        <color theme="1" tint="4.9989318521683403E-2"/>
        <rFont val="Arial Narrow"/>
        <family val="2"/>
      </rPr>
      <t xml:space="preserve">Subcomponente 2
</t>
    </r>
    <r>
      <rPr>
        <sz val="10"/>
        <color theme="1" tint="4.9989318521683403E-2"/>
        <rFont val="Arial Narrow"/>
        <family val="2"/>
      </rPr>
      <t>Fortalecimiento de los canales de atención</t>
    </r>
  </si>
  <si>
    <t>4.2.1</t>
  </si>
  <si>
    <t>Realizar capacitaciones al interior de la entidad sobre: recepción y tiempos de respuesta de PQRSD, protocolos de servicios y servicio al ciudadano protocolo de administración por cada uno de los canales de atención dispuestos por la entidad.</t>
  </si>
  <si>
    <t>3 capacitaciones</t>
  </si>
  <si>
    <t>GITFRGI</t>
  </si>
  <si>
    <r>
      <t xml:space="preserve">Se realizó la primera capacitación en protocolos de servicios y de recepción de PQRSD en la semana de febrero. </t>
    </r>
    <r>
      <rPr>
        <b/>
        <sz val="10"/>
        <color theme="1" tint="4.9989318521683403E-2"/>
        <rFont val="Arial Narrow"/>
        <family val="2"/>
      </rPr>
      <t>(Evidencia 21)</t>
    </r>
  </si>
  <si>
    <t>4.2.3</t>
  </si>
  <si>
    <t xml:space="preserve">Desarrollar el proyecto Centro de Relevo para facilitar la comunicación entre las personas sordas y oyentes a través de  las TIC. </t>
  </si>
  <si>
    <t>Financiero</t>
  </si>
  <si>
    <t>Realizar 430000 comunicaciones relevadas</t>
  </si>
  <si>
    <t xml:space="preserve">430000 comunicaciones relevadas a través del centro de relevo. </t>
  </si>
  <si>
    <t>Dirección de Apropiación TIC</t>
  </si>
  <si>
    <r>
      <t xml:space="preserve">Durante el cuatrimestre se realizaron 31. 925 comunicaciones relevadas, esto se evidencia en el informe del contratista FENASLCOL. </t>
    </r>
    <r>
      <rPr>
        <b/>
        <sz val="10"/>
        <color theme="1" tint="4.9989318521683403E-2"/>
        <rFont val="Arial Narrow"/>
        <family val="2"/>
      </rPr>
      <t>(Evidencia 22).</t>
    </r>
  </si>
  <si>
    <t>Se evidencian soportes de las comunicaciones relevadas.Actividad en % de cumplimiento acorde a lo programado.</t>
  </si>
  <si>
    <r>
      <rPr>
        <b/>
        <sz val="10"/>
        <color theme="1" tint="4.9989318521683403E-2"/>
        <rFont val="Arial Narrow"/>
        <family val="2"/>
      </rPr>
      <t>Subcomponente 3</t>
    </r>
    <r>
      <rPr>
        <sz val="10"/>
        <color theme="1" tint="4.9989318521683403E-2"/>
        <rFont val="Arial Narrow"/>
        <family val="2"/>
      </rPr>
      <t xml:space="preserve">
Talento Humano</t>
    </r>
  </si>
  <si>
    <t>4.3.1</t>
  </si>
  <si>
    <t xml:space="preserve">Capacitar a los funcionarios públicos del Ministerio en comunicación asertiva y lenguaje claro </t>
  </si>
  <si>
    <t>Capacitación en comunicación asertiva y en lenguaje claro</t>
  </si>
  <si>
    <t xml:space="preserve">30/11/2020
</t>
  </si>
  <si>
    <r>
      <rPr>
        <b/>
        <sz val="10"/>
        <color theme="1" tint="4.9989318521683403E-2"/>
        <rFont val="Arial Narrow"/>
        <family val="2"/>
      </rPr>
      <t xml:space="preserve">Subcomponente 4
</t>
    </r>
    <r>
      <rPr>
        <sz val="10"/>
        <color theme="1" tint="4.9989318521683403E-2"/>
        <rFont val="Arial Narrow"/>
        <family val="2"/>
      </rPr>
      <t>Normativo y procedimental</t>
    </r>
  </si>
  <si>
    <t>4.4.1</t>
  </si>
  <si>
    <t xml:space="preserve">Elaborar y publicar en la página web informes trimestrales de PQRSD </t>
  </si>
  <si>
    <t>Elaboración y publicación de informes de PQRSD</t>
  </si>
  <si>
    <t>Tres (3) informes publicados</t>
  </si>
  <si>
    <r>
      <t xml:space="preserve">Se elaboró y publicó el informe de PQRSD del primer trimestre de la vigencia 2020 en el micrositio de transparenciahttps://www.mintic.gov.co/portal/inicio/Peticiones-quejas-reclamos-sugerencias-y-denuncias-PQRSD/#a1 </t>
    </r>
    <r>
      <rPr>
        <b/>
        <sz val="10"/>
        <color theme="1" tint="4.9989318521683403E-2"/>
        <rFont val="Arial Narrow"/>
        <family val="2"/>
      </rPr>
      <t>(Evidencia 23)</t>
    </r>
  </si>
  <si>
    <t>Se evidencian soportes del informe publicado de PQRSD.Actividad en % de cumplimiento acorde a lo programado.</t>
  </si>
  <si>
    <t>4.4.3</t>
  </si>
  <si>
    <t>Actualizar y publicar el registro de las bases de datos en el Registro Nacional de Bases de Datos de la SIC y  en el micrositio de transparencia</t>
  </si>
  <si>
    <t>Bases de datos registradas y publicadas en el micrositio de transparencia</t>
  </si>
  <si>
    <t>4.4.4</t>
  </si>
  <si>
    <t>Divulgar la política y los formatos de protección de datos personales a los funcionarios y contratistas de la Entidad</t>
  </si>
  <si>
    <t>Divulgación de la política de protección de datos personales</t>
  </si>
  <si>
    <t>Tres (3) divulgaciones realizadas</t>
  </si>
  <si>
    <t>4.4.5</t>
  </si>
  <si>
    <t>Formular el lineamiento para la anonimización y minimización de datos personales.</t>
  </si>
  <si>
    <t>Lineamiento formulado</t>
  </si>
  <si>
    <t>Un (1) lineamiento Formulado</t>
  </si>
  <si>
    <t>4.4.6</t>
  </si>
  <si>
    <t>Implementación del lineamiento para la anonimización y minimización de datos personales.</t>
  </si>
  <si>
    <t>Lineamiento divulgado</t>
  </si>
  <si>
    <t>Un (1) lineamiento divulgado</t>
  </si>
  <si>
    <r>
      <rPr>
        <b/>
        <sz val="10"/>
        <color theme="1" tint="4.9989318521683403E-2"/>
        <rFont val="Arial Narrow"/>
        <family val="2"/>
      </rPr>
      <t xml:space="preserve">Subcomponente 5
</t>
    </r>
    <r>
      <rPr>
        <sz val="10"/>
        <color theme="1" tint="4.9989318521683403E-2"/>
        <rFont val="Arial Narrow"/>
        <family val="2"/>
      </rPr>
      <t>Relacionamiento con el ciudadano</t>
    </r>
  </si>
  <si>
    <t>4.5.1</t>
  </si>
  <si>
    <t>Efectuar la medición del índice de satisfacción de los grupos de interés.</t>
  </si>
  <si>
    <t>Humano
Financiero</t>
  </si>
  <si>
    <t>Medición del Índice de Satisfacción 2019</t>
  </si>
  <si>
    <t>Un (1) Índice de Satisfacción publicado</t>
  </si>
  <si>
    <r>
      <t xml:space="preserve">Se realizó la medición y elabroración del documento de Satisfacción de la vigencia de 2019. </t>
    </r>
    <r>
      <rPr>
        <b/>
        <sz val="10"/>
        <color theme="1" tint="4.9989318521683403E-2"/>
        <rFont val="Arial Narrow"/>
        <family val="2"/>
      </rPr>
      <t>(Evidencia 24)</t>
    </r>
  </si>
  <si>
    <t>Se evidencia soporte documental de la encuesta realizada a la ciudadania interna y externa sobre la satisfacción y percepción de los servicios y productos ofrecidos por el Ministerio. Se obtuvo un % de satisfacción general del 3,8.Actividad cumplida en un 100%.</t>
  </si>
  <si>
    <t>4.5.2</t>
  </si>
  <si>
    <t>Gestionar capacitación de lenguaje de señas para personas que atienden publico</t>
  </si>
  <si>
    <t>Capacitación en lenguaje de señas gestionado</t>
  </si>
  <si>
    <t>Una (1) capacitación en lenguaje de señas gestionado</t>
  </si>
  <si>
    <t>GIT Fortalecimiento de las Relaciones con los Grupos de Interés</t>
  </si>
  <si>
    <t>4.5.3</t>
  </si>
  <si>
    <t>Realizar las gestiones necesarias para hacer parte de la Red de Lenguaje Claro</t>
  </si>
  <si>
    <t>Gestionar el ingreso de la Entidad a la Red de Lenguaje Claro</t>
  </si>
  <si>
    <t>Una (1) Gestión realizada</t>
  </si>
  <si>
    <t xml:space="preserve">Garantizar el derecho de acceso y consolidar los mecanismos de publicidad de la información que produce o tiene en su custodia la entidad en desarrollo de su misión. </t>
  </si>
  <si>
    <r>
      <rPr>
        <b/>
        <sz val="10"/>
        <color theme="1" tint="4.9989318521683403E-2"/>
        <rFont val="Arial Narrow"/>
        <family val="2"/>
      </rPr>
      <t>Subcomponente 1</t>
    </r>
    <r>
      <rPr>
        <sz val="10"/>
        <color theme="1" tint="4.9989318521683403E-2"/>
        <rFont val="Arial Narrow"/>
        <family val="2"/>
      </rPr>
      <t xml:space="preserve">
Lineamientos de Transparencia Activa</t>
    </r>
  </si>
  <si>
    <t>5.1.1</t>
  </si>
  <si>
    <t>Realizar informes sobre la facilidad, oportunidad y cumplimiento de tiempos en los trámites que se realiza a través de la entidad</t>
  </si>
  <si>
    <t>Informes semestrales</t>
  </si>
  <si>
    <t>Dos (2) Informes realizadas</t>
  </si>
  <si>
    <t>Industria de Comunicaciones</t>
  </si>
  <si>
    <t>5.1.2</t>
  </si>
  <si>
    <t>Dos (2) actualizaciones realizadas en el portal de  Colombia TIC en el enlace de "Conectando un país"</t>
  </si>
  <si>
    <t>Dirección de Infraestructura
Oficina Asesora de Prensa</t>
  </si>
  <si>
    <t>5.1.3</t>
  </si>
  <si>
    <t>Hacer seguimiento a la actualización de las hojas de vida en el SIGEP de funcionarios y contratistas del Ministerio/Fondo TIC.</t>
  </si>
  <si>
    <t>Realizar tres seguimientos cuatrimestrales</t>
  </si>
  <si>
    <t>GIT Gestión del Talento Humano 
Compras y Contratación</t>
  </si>
  <si>
    <r>
      <t xml:space="preserve">El reporte de avance de las hojas de vida que anteriormente podía ser descargado por SIGEP, pero este no se encuentra habilitado. Sin embargo, la gestión realizada por parte de del GTI de Talento Humano para el seguimiento de las hojas de vida ha sido a través del envío de publicaciones por comunicación interna a los servidores recordando la actualización del documentación en mención. Por lo cual se adjuntan las 2 publicaciones enviadas y  la evidencia de un servidor allegando su hoja de vida actualizada en SIGEP. </t>
    </r>
    <r>
      <rPr>
        <b/>
        <sz val="10"/>
        <color theme="1" tint="4.9989318521683403E-2"/>
        <rFont val="Arial Narrow"/>
        <family val="2"/>
      </rPr>
      <t>(Evidencia 26)</t>
    </r>
  </si>
  <si>
    <t>Se evidencia gestión por parte del área de Talento Humano en la concientización a los funcionarios y contratistas en las actualizaciones respectivas de sus hojas de vida.Actividad en % de cumplimiento acorde a lo programado.</t>
  </si>
  <si>
    <t>5.1.4</t>
  </si>
  <si>
    <t xml:space="preserve">Publicaciones relacionadas con las iniciativas de la Dirección de Gobierno Digital </t>
  </si>
  <si>
    <t>Humano y tecnológico</t>
  </si>
  <si>
    <t>Publicaciones realizadas a través de los canales de información del MINTIC</t>
  </si>
  <si>
    <t>Nueve (9) publicaciones realizadas</t>
  </si>
  <si>
    <t>Área de comunicaciones de la Dirección de Gobierno Digital</t>
  </si>
  <si>
    <r>
      <t>La Dirección de Gobierno Digital con corte a Abril 4 de 2020 y como parte del  Acompañamiento para  la Implementación de la Política de Gobierno Digital,  ha realizado cinco streaming con enfoque especial a  CIO’s y funcionarios públicos de las diferentes entidades de la Administración Pública, con las siguientes temáticas: Introducción a la Política de Gobierno Digital, Acuerdos Marco de Precios (nube pública), Calidatón – Datos Abiertos, Ciudades y Territorios Inteligentes y Seguridad de la información.</t>
    </r>
    <r>
      <rPr>
        <b/>
        <sz val="10"/>
        <color theme="1" tint="4.9989318521683403E-2"/>
        <rFont val="Arial Narrow"/>
        <family val="2"/>
      </rPr>
      <t xml:space="preserve"> (Evidencia  25)</t>
    </r>
  </si>
  <si>
    <t>Se evidencia soportes de las publicaciones realizadas.Actividad en % de cumplimiento acorde a lo programado.</t>
  </si>
  <si>
    <t>5.1.5</t>
  </si>
  <si>
    <t>Publicación de Información permanente en la página del Ministerio de las diferentes iniciativas de la Dirección de Transformación Digital</t>
  </si>
  <si>
    <t>Publicaciones en la página web del Ministerio</t>
  </si>
  <si>
    <t>Doce (12) publicaciones realizadas</t>
  </si>
  <si>
    <t>Área de comunicaciones de la Dirección de Transformación Digital</t>
  </si>
  <si>
    <r>
      <t xml:space="preserve">Se realizaron 12 publicaciones de notas de prensa en la página web del Ministerio sobre las iniciativas de la Dirección de Transformación Digital. </t>
    </r>
    <r>
      <rPr>
        <b/>
        <sz val="10"/>
        <color theme="1" tint="4.9989318521683403E-2"/>
        <rFont val="Arial Narrow"/>
        <family val="2"/>
      </rPr>
      <t>(Evidencia 27)</t>
    </r>
  </si>
  <si>
    <t>Se evidencia soportes de las publicaciones realizadas.Actividad 100% cumplida.</t>
  </si>
  <si>
    <t>5.1.6</t>
  </si>
  <si>
    <t>Gestionar publicación de notas de las iniciativas de la dirección de Transformación digital</t>
  </si>
  <si>
    <t>Notas Publicadas</t>
  </si>
  <si>
    <r>
      <t xml:space="preserve">Se realizó la gestión de medios con información de las iniciativas de la Dirección de Transformación Digital, en donde se publicaron 12 notas de la gestión de la Dirección. </t>
    </r>
    <r>
      <rPr>
        <b/>
        <sz val="10"/>
        <color theme="1" tint="4.9989318521683403E-2"/>
        <rFont val="Arial Narrow"/>
        <family val="2"/>
      </rPr>
      <t>(Evidencia 28)</t>
    </r>
  </si>
  <si>
    <t>5.1.7</t>
  </si>
  <si>
    <r>
      <t xml:space="preserve">Gestionar la actualización de los documentos del normograma en formato HTML </t>
    </r>
    <r>
      <rPr>
        <sz val="11"/>
        <rFont val="Arial Narrow"/>
        <family val="2"/>
      </rPr>
      <t>(accesible sin protección).</t>
    </r>
  </si>
  <si>
    <t>Documentos Accesibles</t>
  </si>
  <si>
    <t xml:space="preserve">100% de la información actualizada </t>
  </si>
  <si>
    <t xml:space="preserve">Oficina Asesora Jurídica </t>
  </si>
  <si>
    <t>5.1.8</t>
  </si>
  <si>
    <t>Generar y publicar un micrositio donde se coloque a disposición de la ciudadanía información sobre los temas en que se focaliza el presupuesto</t>
  </si>
  <si>
    <t xml:space="preserve">Micrositio con información de interés ciudadano publicado </t>
  </si>
  <si>
    <t>Un (1) micrositio publicado</t>
  </si>
  <si>
    <t>OAPES</t>
  </si>
  <si>
    <r>
      <t xml:space="preserve">Se publicó en el micrositio de transparencia en la categoría de presupuesto, el trazador presupuetal, donde se da a conocer información de interés de temas transversales como víctimas, grupos étnicos y mujer y género, en e siguiente enlace https://micrositios.mintic.gov.co/trazador_presupuestal/. </t>
    </r>
    <r>
      <rPr>
        <b/>
        <sz val="10"/>
        <color theme="1" tint="4.9989318521683403E-2"/>
        <rFont val="Arial Narrow"/>
        <family val="2"/>
      </rPr>
      <t>(Evidencia 29)</t>
    </r>
  </si>
  <si>
    <t>Se evidencia publicación en el enlace https://micrositios.mintic.gov.co/trazador_presupuestal/.Actividad cumplida al 100%</t>
  </si>
  <si>
    <t>5.1.9</t>
  </si>
  <si>
    <t>Realizar publicaciones en redes sociales sobre la gestión de la Dirección de Transformación Digital</t>
  </si>
  <si>
    <t>Publicaciones en las redes sociales de la Dirección de Transformación Digital</t>
  </si>
  <si>
    <t>192 publicaciones realizadas</t>
  </si>
  <si>
    <r>
      <t xml:space="preserve">Se realizaron 192 publicaciones en redes sociales sobre la gestión de la Dirección de Gobierno Digital </t>
    </r>
    <r>
      <rPr>
        <b/>
        <sz val="10"/>
        <rFont val="Arial Narrow"/>
        <family val="2"/>
      </rPr>
      <t>(Evidencia 28)</t>
    </r>
  </si>
  <si>
    <t>5.1.10</t>
  </si>
  <si>
    <t>Publicar y actualizar los conjuntos de Datos abiertos identificados en los activos de información</t>
  </si>
  <si>
    <t>Publicación de conjuntos de datos</t>
  </si>
  <si>
    <t>100% de conjuntos de datos abiertos publicados identificados en los activos de información</t>
  </si>
  <si>
    <t>Oficina de TI</t>
  </si>
  <si>
    <r>
      <rPr>
        <b/>
        <sz val="10"/>
        <color theme="1" tint="4.9989318521683403E-2"/>
        <rFont val="Arial Narrow"/>
        <family val="2"/>
      </rPr>
      <t xml:space="preserve">Subcomponente 2
</t>
    </r>
    <r>
      <rPr>
        <sz val="10"/>
        <color theme="1" tint="4.9989318521683403E-2"/>
        <rFont val="Arial Narrow"/>
        <family val="2"/>
      </rPr>
      <t>Lineamientos de Transparencia
Pasiva</t>
    </r>
  </si>
  <si>
    <t>5.2.1</t>
  </si>
  <si>
    <t>Publicar en el sitio Web de Transparencia y acceso a la información la escala salarial para contratistas</t>
  </si>
  <si>
    <t>Publicación de normatividad</t>
  </si>
  <si>
    <t>Compras y Contratación</t>
  </si>
  <si>
    <t>31/04/2020</t>
  </si>
  <si>
    <r>
      <t xml:space="preserve">Se realizó la actualización del micrositio de transparencia en donde se publicó la escala salarial de los contratistas de la entidad https://www.mintic.gov.co/portal/inicio/Transparencia-y-acceso-a-informacion-publica/Estructura-Organica-y-Talento-Humano/135817:3-5-3-Escala-salarial. </t>
    </r>
    <r>
      <rPr>
        <b/>
        <sz val="10"/>
        <color theme="1" tint="4.9989318521683403E-2"/>
        <rFont val="Arial Narrow"/>
        <family val="2"/>
      </rPr>
      <t>(Evidencia 30)</t>
    </r>
  </si>
  <si>
    <t>Se evidencia publicación en el micrositio de la Entidad. Actividad cumplida al 100%.</t>
  </si>
  <si>
    <t>5.2.2</t>
  </si>
  <si>
    <t>Publicar los documentos que hacen referencia a la atención y relacionamiento con los grupos de interés en el micrositio de transparencia</t>
  </si>
  <si>
    <t>Publicación de documentos de atención y relacionamiento con los grupos de interés</t>
  </si>
  <si>
    <t>100% de documentos publicados</t>
  </si>
  <si>
    <r>
      <t xml:space="preserve">A la fecha se evalúa y determina cuales de los documentos con los que cuenta el proceso de Gestión de Atención a Grupos de Interés deben ser publicados en el micrositio web de transparencia y acceso a la información pública. Por lo que se publicó la Política de Gestión Documental y Manual de Caracterización y Relacionamiento con lo Grupos de Interés. </t>
    </r>
    <r>
      <rPr>
        <b/>
        <sz val="10"/>
        <color theme="1" tint="4.9989318521683403E-2"/>
        <rFont val="Arial Narrow"/>
        <family val="2"/>
      </rPr>
      <t>(Evidencia 31)</t>
    </r>
  </si>
  <si>
    <t>5.2.3</t>
  </si>
  <si>
    <t>Publicar en formato abierto y editable en el sitio Web de Transparencia y acceso a la información  los informes cuatrimestrales del seguimiento al PAAC</t>
  </si>
  <si>
    <t>Seguimientos cuatrimestrales publicados en datos abiertos</t>
  </si>
  <si>
    <t>Tres (3) publicaciones en datos abiertos realizados</t>
  </si>
  <si>
    <t>OAPES - GTO
OCI</t>
  </si>
  <si>
    <r>
      <rPr>
        <b/>
        <sz val="10"/>
        <color theme="1" tint="4.9989318521683403E-2"/>
        <rFont val="Arial Narrow"/>
        <family val="2"/>
      </rPr>
      <t xml:space="preserve">Subcomponente 3
</t>
    </r>
    <r>
      <rPr>
        <sz val="10"/>
        <color theme="1" tint="4.9989318521683403E-2"/>
        <rFont val="Arial Narrow"/>
        <family val="2"/>
      </rPr>
      <t>Elaboración los Instrumentos de Gestión de la Información</t>
    </r>
  </si>
  <si>
    <t>5.3.1</t>
  </si>
  <si>
    <t>Implementación de los instrumentos de gestión de la información de la Entidad</t>
  </si>
  <si>
    <t>Informe de implementación de los instrumentos de gestión</t>
  </si>
  <si>
    <t>Tres (3) informes sobre la implementación los instrumentos de gestión</t>
  </si>
  <si>
    <r>
      <t xml:space="preserve"> Se realizó el informe de implementación de los instrumentos Archivísticos del período comprendido entre los meses de enero a marzo. La consolidación de los datos se realiza con base en informes de un tercero, quienes entregan la información los 10 primeros días hábiles del siguiente mes de ejecución, es decir que aproximadamente al 15 de mayo se tendría la información correspondiente al mes de Abril. </t>
    </r>
    <r>
      <rPr>
        <b/>
        <sz val="10"/>
        <color theme="1" tint="4.9989318521683403E-2"/>
        <rFont val="Arial Narrow"/>
        <family val="2"/>
      </rPr>
      <t>(Evidencia 32)</t>
    </r>
  </si>
  <si>
    <t>Se evidencia informe realizado. Actividad en % de cumplimiento acorde a lo programado.</t>
  </si>
  <si>
    <t>5.3.2</t>
  </si>
  <si>
    <t>Actualizar consolidar y publicar la matriz de activos de información de la Entidad</t>
  </si>
  <si>
    <t>Matriz actualizada, consolidada y publicada</t>
  </si>
  <si>
    <r>
      <rPr>
        <b/>
        <sz val="10"/>
        <color theme="1" tint="4.9989318521683403E-2"/>
        <rFont val="Arial Narrow"/>
        <family val="2"/>
      </rPr>
      <t>Subcomponente 4</t>
    </r>
    <r>
      <rPr>
        <sz val="10"/>
        <color theme="1" tint="4.9989318521683403E-2"/>
        <rFont val="Arial Narrow"/>
        <family val="2"/>
      </rPr>
      <t xml:space="preserve">
Criterio Diferencial de Accesibilidad</t>
    </r>
  </si>
  <si>
    <t>5.4.1</t>
  </si>
  <si>
    <t>Realizar informe de análisis del diagnóstico realizado por el  Consejo Iberoamericano de Diseño Ciudad y Construcción - CIDDCA,  teniendo en cuenta la normatividad y las excepcionalidades que tiene infraestructura del Ministerio</t>
  </si>
  <si>
    <t>Informe con análisis normativo sobre las condiciones de accesibilidad de la Entidad</t>
  </si>
  <si>
    <t>Un (1) informe realizado</t>
  </si>
  <si>
    <t>Subdirección Administrativa</t>
  </si>
  <si>
    <t>5.4.2</t>
  </si>
  <si>
    <t>Participación en eventos de invitación a la Dirección de Transformación Digital</t>
  </si>
  <si>
    <t>Numero de participaciones en eventos</t>
  </si>
  <si>
    <t>Doce (12) participaciones</t>
  </si>
  <si>
    <r>
      <t xml:space="preserve">Se realizaron cuatro (4) talleres: uno sobre Sostenibilidad de los sistemas de salud, otro sobre Webinar SofisTICa, el tercero de Arenas de Transformación Digital Bogotá y el último fue el Foro Sociedad 5.0. </t>
    </r>
    <r>
      <rPr>
        <b/>
        <sz val="10"/>
        <rFont val="Arial Narrow"/>
        <family val="2"/>
      </rPr>
      <t>(Evidencia 39)</t>
    </r>
  </si>
  <si>
    <t>Se evidencia soporte documental de la realización de los talleres desarrollados. Actividad en % de cumplimiento acorde a lo programado.</t>
  </si>
  <si>
    <t>5.4.3</t>
  </si>
  <si>
    <t xml:space="preserve">Ampliar la oferta de formación a personas con discapacidad a través de los proyectos de la Dirección de Apropiación TIC. </t>
  </si>
  <si>
    <t>Ampliar la oferta de formación a personas con discapacidad</t>
  </si>
  <si>
    <t xml:space="preserve">7000 personas con discapacidad capacitadas en TIC </t>
  </si>
  <si>
    <t xml:space="preserve">Dirección de Apropiación TIC </t>
  </si>
  <si>
    <t>5.4.4</t>
  </si>
  <si>
    <t>Realizar la traducción en lenguas nativas de un documento de interés para la ciudadanía</t>
  </si>
  <si>
    <t>Documento traducido en lenguas nativas</t>
  </si>
  <si>
    <t>Un (1) documento traducido</t>
  </si>
  <si>
    <t>GIRFRGI</t>
  </si>
  <si>
    <r>
      <rPr>
        <b/>
        <sz val="10"/>
        <color theme="1" tint="4.9989318521683403E-2"/>
        <rFont val="Arial Narrow"/>
        <family val="2"/>
      </rPr>
      <t xml:space="preserve">Subcomponente 5
</t>
    </r>
    <r>
      <rPr>
        <sz val="10"/>
        <color theme="1" tint="4.9989318521683403E-2"/>
        <rFont val="Arial Narrow"/>
        <family val="2"/>
      </rPr>
      <t>Monitoreo del Acceso a la Información Pública</t>
    </r>
  </si>
  <si>
    <t>5.5.1</t>
  </si>
  <si>
    <t>Elaborar la propuesta del sistema de información para disminuir tiempos, evitar reprocesos y obtener información veraz y oportuna, de los servicios del proceso de talento humano</t>
  </si>
  <si>
    <t>Propuesta de un sistema de información</t>
  </si>
  <si>
    <t>Una (1) propuesta de un sistema de información</t>
  </si>
  <si>
    <t xml:space="preserve">GIT Gestión del Talento Humano 
</t>
  </si>
  <si>
    <t>5.5.2</t>
  </si>
  <si>
    <t>Generar y publicar informes de solicitudes de acceso a información en la sección Transparencia y Acceso a la Información Pública de la página web del Ministerio.</t>
  </si>
  <si>
    <t>Informes de solicitudes de acceso a la información publicados</t>
  </si>
  <si>
    <t>Tres (3) Número de informes publicados</t>
  </si>
  <si>
    <r>
      <t xml:space="preserve">Se elaboró y publicó el informe de PQRSD que contiene las solicitudes de acceso a la información del primer trimestre de la vigencia 2020 en el micrositio de transparenciahttps://www.mintic.gov.co/portal/inicio/Peticiones-quejas-reclamos-sugerencias-y-denuncias-PQRSD/#a1 </t>
    </r>
    <r>
      <rPr>
        <b/>
        <sz val="10"/>
        <color theme="1" tint="4.9989318521683403E-2"/>
        <rFont val="Arial Narrow"/>
        <family val="2"/>
      </rPr>
      <t>(Evidencia23)</t>
    </r>
  </si>
  <si>
    <t>Se evidencia soporte documental de la elaboración y publicación del informe de PQRSD. Actividad en % de cumplimiento acorde a lo programado.</t>
  </si>
  <si>
    <t>Fortalecer la Cultura de la Transparencia y de rechazo a la corrupción.</t>
  </si>
  <si>
    <t>No aplica</t>
  </si>
  <si>
    <t>6.1.1</t>
  </si>
  <si>
    <t xml:space="preserve">Formular un documento que fomente la política de denuncia, así mismo que permita a la entidad una cultura de prevención de actuaciones disciplinables </t>
  </si>
  <si>
    <t xml:space="preserve">Documento con propuesta de modelo preventivo </t>
  </si>
  <si>
    <t>Un (1) documento formulado</t>
  </si>
  <si>
    <t>Oficina de Control Interno Disciplinario</t>
  </si>
  <si>
    <t>6.1.2</t>
  </si>
  <si>
    <t>Realizar campañas internas y externas del documento formulado sobre la política de denuncia</t>
  </si>
  <si>
    <t>Divulgación del documento</t>
  </si>
  <si>
    <t>Tres (3) de campañas realizadas</t>
  </si>
  <si>
    <t>6.1.3</t>
  </si>
  <si>
    <t>Mantener actualizado el compromiso de confidencialidad para funcionarios y contratistas.</t>
  </si>
  <si>
    <t>Documento de confidencialidad elaborado e implementado</t>
  </si>
  <si>
    <t>Un (1) documento formulado e implementado</t>
  </si>
  <si>
    <r>
      <t xml:space="preserve">Se aplicó a los contratistas y funcionarios el formato de confidencialidad al inicio del 2020, del mismo modo se mantiene actualizado el formato  a través del SiMIG. </t>
    </r>
    <r>
      <rPr>
        <b/>
        <sz val="10"/>
        <color theme="1" tint="4.9989318521683403E-2"/>
        <rFont val="Arial Narrow"/>
        <family val="2"/>
      </rPr>
      <t>(Evidencia 36)</t>
    </r>
  </si>
  <si>
    <t>Se evidencia soporte del documento y aplicación de este. Actividad ejecutada en un 100%.</t>
  </si>
  <si>
    <t>6.1.4</t>
  </si>
  <si>
    <t xml:space="preserve">Creación y divulgación de un canal de atención exclusivo para denunciar actos de corrupción y situaciones irregulares. </t>
  </si>
  <si>
    <t>Canal de denuncias exclusivo publicado</t>
  </si>
  <si>
    <t>Un (1) canal implementado</t>
  </si>
  <si>
    <r>
      <t xml:space="preserve">Se gestionó en la página web del Ministerio el botón DENUNCIAS POR ACTOS DE CORRUPCIÓN un enlace en el menú principal del sitio en atención al usuario, debajo del botón oscuro de VUTIC: Adicionalmente en el footer de la página se agregó un enlace con la información del correo, en el enlace que se indica a continuación está el detalle de la información, incluyendo una política de denuncia: https://www.mintic.gov.co/portal/inicio/Atencion-al-Publico/Denuncias-por-actos-de-corrupcion/ </t>
    </r>
    <r>
      <rPr>
        <b/>
        <sz val="10"/>
        <color theme="1" tint="4.9989318521683403E-2"/>
        <rFont val="Arial Narrow"/>
        <family val="2"/>
      </rPr>
      <t>(Evicencia 37)</t>
    </r>
  </si>
  <si>
    <t>Se evidencia en el sitio web de la Entidad el canal implementado. Actividad ejecutada en un 100%.</t>
  </si>
  <si>
    <t>6.1.5</t>
  </si>
  <si>
    <t>Gestionar un canal de denuncia de conflicto de interés que permita a ciudadanos y funcionarios denunciarlos en cualquier momento de forma anónima</t>
  </si>
  <si>
    <t>6.1.6</t>
  </si>
  <si>
    <t>Realizar acciones de apropiación del Código de Integridad</t>
  </si>
  <si>
    <t>Código de Intergridad apropiado</t>
  </si>
  <si>
    <t>Un (1) Código de Intergridad apropiado</t>
  </si>
  <si>
    <t>Gestión del Talento Humano</t>
  </si>
  <si>
    <t>6.1.7</t>
  </si>
  <si>
    <t xml:space="preserve">Formular una política antisoborno, antipiratería y antifraude </t>
  </si>
  <si>
    <t xml:space="preserve">Formulación de una política antisoborno, antipiratería y antifraude </t>
  </si>
  <si>
    <t>Una (1) política formulada</t>
  </si>
  <si>
    <t>OAPES - GTO
Dependencias misionales</t>
  </si>
  <si>
    <t>FIRMAS</t>
  </si>
  <si>
    <t>JOSÉ IGNACIO LEÓN FLÓREZ</t>
  </si>
  <si>
    <t>Jefe Oficina de ControL Interno</t>
  </si>
  <si>
    <t>CAROLINA BERNAL LONDOÑO</t>
  </si>
  <si>
    <t>Proyecto</t>
  </si>
  <si>
    <t>La Oficina de Control Interno, una vez realizado el seguimiento y la validación de los avances y evidencias de cada una de las actividades documentadas dentro del PAAC-2020 v3, considera que las actividades y metas programadas para el primer cuatrimestre 2020, dentro del Plan Anticorrupción y Atención al Ciudadano, se cumplieron al 100%. Así mismo, presenta las siguientes conclusiones y recomendaciones:
1.Se evidencia que las actividades con fecha de cumplimiento a corte de 30 de abril se realizaron de manera efectiva dando cumplimiento a su ejecución en un 100%, las cuales se relacionan a continuación:
-COMPONENTE 1-Gestión del Riesgo de Corrupción - Mapa de Riesgos de Corrupción.
Actividades: 1.1.1, 1.2.1,1.3.1,1.3.2,1.3.3 y 1.3.4
-COMPONENTE 4-Mecanismo para mejorar la atención del Ciudadano.
Actividades:4.5.1
-COMPONENTE 5-Transparencia y Acceso a la información.
Actividades:5.1.8, 5.2.1 y 5.2.2
-COMPONENTE 6-Fortalecer la cultura de la transparencia y derechazo a la corrupción.
Actividades:6.1.3
2.Se evidenció el cumplimiento de avance en un 100% de 5 actividades, las cuales tenían fecha de cumplimiento en el segundo y tercer cuatrimestre, las cuales se relacionan a continuación:
-COMPONENTE 2-Estrategia de Racionalización de tramites.
Actividades: 2.1, la cual se encontraba con fecha de cumplimiento a 30 de agosto del 2020.
-COMPONENTE 5-Transparencia y Acceso a la Información.
Actividades: 5.1.5,5.1.6 y 5.1.9, las cuales se encontraban con fecha de cumplimiento a 30 de diciembre del 2020.
-COMPONENTE 6-Fortalecer la cultura de la transparencia y derechazo a la corrupción.
Actividades:6.1.4, la cual se encontraba con fecha de cumplimiento a 30 de agosto del 2020.
Se sugiere seguir reportando avances de estas actividades, con sus respectivas evidencias.
3.Debido a la eliminación de la actividad 4.1.2 Realizar preauditoria externa a los sistemas de gestión de calidad del servicio, gestión Ambiental y gestión de salud y seguridad en el trabajo, solicitada por la Oficina Asesora de Planeación y Estudios Sectoriales, la OCI, manifestó y dejo por escrito su inquietud ante lo solicitado, ya que está solicitud se dio una vez aprobado y publicado el PAAC-2020 en su v1. La OCI indico a la Oficina Asesora de Planeación y Estudios Sectoriales que se podía realizar la modificación por otra actividad que diera cumplimiento a la mejora continua de los sistemas, sin que se viese afectado el proceso de atención al ciudadano. Se evidencia en este seguimiento a la v3 del PAAC-2020, que se reemplazó por la actividad: Capacitación a servidores en caracterización de grupos de interés, se solicita y recomienda de manera muy especifica que la actividad eliminada tenga continuidad con la reemplazada.
4.A las Dependencias responsables de las actividades programadas dentro del Plan Anticorrupción y Atención al Ciudadano 2020, se les recomienda continuar cumpliendo con lo programado en el PAAC-2020 V3, junto con el reporte de las evidencias al cumplimiento de las actividades, antes de su vencimiento.</t>
  </si>
  <si>
    <t>Se encuentra en tiempo  para su ejecución.</t>
  </si>
  <si>
    <t xml:space="preserve">No está programada para este cuatrimestre.Se encuentra en tiempo  para su ejecución. </t>
  </si>
  <si>
    <t>No está programada para este cuatrimestre. Se encuentra en tiempo  para su ejecución.</t>
  </si>
  <si>
    <t>Control de cambios V2: inclusión de actividades sobre implementación de Acuerdos de Paz</t>
  </si>
  <si>
    <t xml:space="preserve">Control de cambios V3: inclusión de actividades sobre canal de denuncia de conflictos de interés y apropiación del Código de Integridad y eliminación de actividad sobre realización de preauditorias </t>
  </si>
  <si>
    <t>Control de cambios V4: modificación fecha fin del lineamiento de anonimización (justificación motivada)</t>
  </si>
  <si>
    <t>Actividad cumplida acorde a su avance y programación.</t>
  </si>
  <si>
    <t>ORIGINAL FIRMADO</t>
  </si>
  <si>
    <r>
      <t>Se realizó el seguimiento a cada una de las matrices de riesgos de corrupción de los 23 procesos del Ministerio, validación del cumplimiento de los controles y sus evidendencias respectivas..</t>
    </r>
    <r>
      <rPr>
        <b/>
        <sz val="10"/>
        <color theme="1" tint="4.9989318521683403E-2"/>
        <rFont val="Arial Narrow"/>
        <family val="2"/>
      </rPr>
      <t>(Evidencia OCI)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</si>
</sst>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rgb="FF000000"/>
      <name val="Calibri"/>
    </font>
    <font>
      <sz val="11"/>
      <color rgb="FF000000"/>
      <name val="Calibri"/>
      <family val="2"/>
    </font>
    <font>
      <sz val="10"/>
      <name val="Arial"/>
      <family val="2"/>
    </font>
    <font>
      <b/>
      <sz val="16"/>
      <color theme="1" tint="4.9989318521683403E-2"/>
      <name val="Arial Narrow"/>
      <family val="2"/>
    </font>
    <font>
      <sz val="10"/>
      <color theme="1" tint="4.9989318521683403E-2"/>
      <name val="Arial Narrow"/>
      <family val="2"/>
    </font>
    <font>
      <b/>
      <sz val="10"/>
      <color theme="1" tint="4.9989318521683403E-2"/>
      <name val="Arial Narrow"/>
      <family val="2"/>
    </font>
    <font>
      <b/>
      <sz val="10"/>
      <color theme="0"/>
      <name val="Arial Narrow"/>
      <family val="2"/>
    </font>
    <font>
      <b/>
      <sz val="11"/>
      <color rgb="FF000000"/>
      <name val="Arial Narrow"/>
      <family val="2"/>
    </font>
    <font>
      <sz val="11"/>
      <color rgb="FF000000"/>
      <name val="Arial Narrow"/>
      <family val="2"/>
    </font>
    <font>
      <b/>
      <sz val="11"/>
      <color theme="0"/>
      <name val="Arial Narrow"/>
      <family val="2"/>
    </font>
    <font>
      <u/>
      <sz val="11"/>
      <color rgb="FF000000"/>
      <name val="Arial Narrow"/>
      <family val="2"/>
    </font>
    <font>
      <sz val="9"/>
      <color rgb="FF000000"/>
      <name val="Arial Narrow"/>
      <family val="2"/>
    </font>
    <font>
      <b/>
      <u/>
      <sz val="11"/>
      <color rgb="FF000000"/>
      <name val="Arial Narrow"/>
      <family val="2"/>
    </font>
    <font>
      <b/>
      <sz val="14"/>
      <color rgb="FF000000"/>
      <name val="Arial Narrow"/>
      <family val="2"/>
    </font>
    <font>
      <sz val="10"/>
      <color theme="1"/>
      <name val="Arial Narrow"/>
      <family val="2"/>
    </font>
    <font>
      <sz val="10"/>
      <name val="Arial Narrow"/>
      <family val="2"/>
    </font>
    <font>
      <sz val="10"/>
      <color rgb="FF0D0D0D"/>
      <name val="Arial Narrow"/>
      <family val="2"/>
    </font>
    <font>
      <sz val="11"/>
      <name val="Arial Narrow"/>
      <family val="2"/>
    </font>
    <font>
      <u/>
      <sz val="10"/>
      <name val="Arial Narrow"/>
      <family val="2"/>
    </font>
    <font>
      <b/>
      <sz val="11"/>
      <color theme="1" tint="4.9989318521683403E-2"/>
      <name val="Arial"/>
      <family val="2"/>
    </font>
    <font>
      <sz val="11"/>
      <color rgb="FF000000"/>
      <name val="Calibri"/>
      <family val="2"/>
    </font>
    <font>
      <b/>
      <sz val="11"/>
      <color theme="1" tint="4.9989318521683403E-2"/>
      <name val="Arial Narrow"/>
      <family val="2"/>
    </font>
    <font>
      <sz val="11"/>
      <color theme="1" tint="4.9989318521683403E-2"/>
      <name val="Arial Narrow"/>
      <family val="2"/>
    </font>
    <font>
      <sz val="12"/>
      <color theme="1" tint="4.9989318521683403E-2"/>
      <name val="Arial Narrow"/>
      <family val="2"/>
    </font>
    <font>
      <b/>
      <sz val="10"/>
      <name val="Arial Narrow"/>
      <family val="2"/>
    </font>
    <font>
      <sz val="12"/>
      <color rgb="FF000000"/>
      <name val="Arial Narrow"/>
      <family val="2"/>
    </font>
  </fonts>
  <fills count="11">
    <fill>
      <patternFill patternType="none"/>
    </fill>
    <fill>
      <patternFill patternType="gray125"/>
    </fill>
    <fill>
      <patternFill patternType="solid">
        <fgColor indexed="9"/>
        <bgColor indexed="64"/>
      </patternFill>
    </fill>
    <fill>
      <patternFill patternType="solid">
        <fgColor rgb="FF3E63AD"/>
        <bgColor rgb="FF95B3D7"/>
      </patternFill>
    </fill>
    <fill>
      <patternFill patternType="solid">
        <fgColor rgb="FF3E63AD"/>
        <bgColor indexed="64"/>
      </patternFill>
    </fill>
    <fill>
      <patternFill patternType="solid">
        <fgColor rgb="FFE3EDF9"/>
        <bgColor rgb="FFB8CCE4"/>
      </patternFill>
    </fill>
    <fill>
      <patternFill patternType="solid">
        <fgColor rgb="FFE3EDF9"/>
        <bgColor indexed="64"/>
      </patternFill>
    </fill>
    <fill>
      <patternFill patternType="solid">
        <fgColor theme="0"/>
        <bgColor indexed="64"/>
      </patternFill>
    </fill>
    <fill>
      <patternFill patternType="solid">
        <fgColor theme="4" tint="-0.499984740745262"/>
        <bgColor rgb="FF95B3D7"/>
      </patternFill>
    </fill>
    <fill>
      <patternFill patternType="solid">
        <fgColor theme="0" tint="-0.14999847407452621"/>
        <bgColor indexed="64"/>
      </patternFill>
    </fill>
    <fill>
      <patternFill patternType="solid">
        <fgColor rgb="FFFFFFFF"/>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right/>
      <top style="hair">
        <color auto="1"/>
      </top>
      <bottom/>
      <diagonal/>
    </border>
    <border>
      <left/>
      <right/>
      <top/>
      <bottom style="hair">
        <color auto="1"/>
      </bottom>
      <diagonal/>
    </border>
    <border>
      <left/>
      <right/>
      <top style="hair">
        <color auto="1"/>
      </top>
      <bottom style="hair">
        <color auto="1"/>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hair">
        <color auto="1"/>
      </bottom>
      <diagonal/>
    </border>
    <border>
      <left/>
      <right style="medium">
        <color indexed="64"/>
      </right>
      <top/>
      <bottom style="hair">
        <color auto="1"/>
      </bottom>
      <diagonal/>
    </border>
    <border>
      <left style="medium">
        <color indexed="64"/>
      </left>
      <right/>
      <top style="hair">
        <color auto="1"/>
      </top>
      <bottom/>
      <diagonal/>
    </border>
    <border>
      <left/>
      <right style="medium">
        <color indexed="64"/>
      </right>
      <top style="hair">
        <color auto="1"/>
      </top>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70C0"/>
      </left>
      <right style="thin">
        <color rgb="FF0070C0"/>
      </right>
      <top style="thin">
        <color rgb="FF0070C0"/>
      </top>
      <bottom style="thin">
        <color rgb="FF0070C0"/>
      </bottom>
      <diagonal/>
    </border>
    <border>
      <left style="hair">
        <color rgb="FF0070C0"/>
      </left>
      <right style="hair">
        <color rgb="FF0070C0"/>
      </right>
      <top style="thin">
        <color rgb="FF0070C0"/>
      </top>
      <bottom style="hair">
        <color rgb="FF0070C0"/>
      </bottom>
      <diagonal/>
    </border>
    <border>
      <left style="hair">
        <color rgb="FF0070C0"/>
      </left>
      <right style="hair">
        <color rgb="FF0070C0"/>
      </right>
      <top style="hair">
        <color rgb="FF0070C0"/>
      </top>
      <bottom style="hair">
        <color rgb="FF0070C0"/>
      </bottom>
      <diagonal/>
    </border>
    <border>
      <left style="hair">
        <color rgb="FF0070C0"/>
      </left>
      <right style="hair">
        <color rgb="FF0070C0"/>
      </right>
      <top style="hair">
        <color rgb="FF0070C0"/>
      </top>
      <bottom style="thin">
        <color rgb="FF0070C0"/>
      </bottom>
      <diagonal/>
    </border>
    <border>
      <left/>
      <right style="hair">
        <color rgb="FF0070C0"/>
      </right>
      <top style="thin">
        <color rgb="FF0070C0"/>
      </top>
      <bottom style="hair">
        <color rgb="FF0070C0"/>
      </bottom>
      <diagonal/>
    </border>
    <border>
      <left/>
      <right style="hair">
        <color rgb="FF0070C0"/>
      </right>
      <top style="hair">
        <color rgb="FF0070C0"/>
      </top>
      <bottom style="hair">
        <color rgb="FF0070C0"/>
      </bottom>
      <diagonal/>
    </border>
    <border>
      <left/>
      <right style="hair">
        <color rgb="FF0070C0"/>
      </right>
      <top style="hair">
        <color rgb="FF0070C0"/>
      </top>
      <bottom style="thin">
        <color rgb="FF0070C0"/>
      </bottom>
      <diagonal/>
    </border>
    <border>
      <left/>
      <right style="hair">
        <color rgb="FF0070C0"/>
      </right>
      <top/>
      <bottom style="hair">
        <color rgb="FF0070C0"/>
      </bottom>
      <diagonal/>
    </border>
    <border>
      <left style="hair">
        <color rgb="FF0070C0"/>
      </left>
      <right style="hair">
        <color rgb="FF0070C0"/>
      </right>
      <top/>
      <bottom style="hair">
        <color rgb="FF0070C0"/>
      </bottom>
      <diagonal/>
    </border>
    <border>
      <left style="hair">
        <color rgb="FF0070C0"/>
      </left>
      <right style="hair">
        <color rgb="FF0070C0"/>
      </right>
      <top style="thin">
        <color rgb="FF0070C0"/>
      </top>
      <bottom style="thin">
        <color rgb="FF0070C0"/>
      </bottom>
      <diagonal/>
    </border>
    <border>
      <left/>
      <right style="hair">
        <color rgb="FF0070C0"/>
      </right>
      <top/>
      <bottom/>
      <diagonal/>
    </border>
    <border>
      <left style="hair">
        <color rgb="FF0070C0"/>
      </left>
      <right style="hair">
        <color rgb="FF0070C0"/>
      </right>
      <top/>
      <bottom/>
      <diagonal/>
    </border>
    <border>
      <left style="thin">
        <color rgb="FF0070C0"/>
      </left>
      <right/>
      <top style="thin">
        <color rgb="FF0070C0"/>
      </top>
      <bottom style="thin">
        <color rgb="FF0070C0"/>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style="thin">
        <color rgb="FF0070C0"/>
      </right>
      <top style="thin">
        <color rgb="FF0070C0"/>
      </top>
      <bottom/>
      <diagonal/>
    </border>
    <border>
      <left style="medium">
        <color rgb="FF0070C0"/>
      </left>
      <right style="thin">
        <color rgb="FF0070C0"/>
      </right>
      <top style="thin">
        <color rgb="FF0070C0"/>
      </top>
      <bottom style="thin">
        <color rgb="FF0070C0"/>
      </bottom>
      <diagonal/>
    </border>
    <border>
      <left style="hair">
        <color rgb="FF0070C0"/>
      </left>
      <right style="medium">
        <color rgb="FF0070C0"/>
      </right>
      <top style="thin">
        <color rgb="FF0070C0"/>
      </top>
      <bottom style="hair">
        <color rgb="FF0070C0"/>
      </bottom>
      <diagonal/>
    </border>
    <border>
      <left style="hair">
        <color rgb="FF0070C0"/>
      </left>
      <right style="medium">
        <color rgb="FF0070C0"/>
      </right>
      <top style="hair">
        <color rgb="FF0070C0"/>
      </top>
      <bottom style="thin">
        <color rgb="FF0070C0"/>
      </bottom>
      <diagonal/>
    </border>
    <border>
      <left style="hair">
        <color rgb="FF0070C0"/>
      </left>
      <right style="medium">
        <color rgb="FF0070C0"/>
      </right>
      <top style="hair">
        <color rgb="FF0070C0"/>
      </top>
      <bottom style="hair">
        <color rgb="FF0070C0"/>
      </bottom>
      <diagonal/>
    </border>
    <border>
      <left style="hair">
        <color rgb="FF0070C0"/>
      </left>
      <right style="medium">
        <color rgb="FF0070C0"/>
      </right>
      <top/>
      <bottom style="hair">
        <color rgb="FF0070C0"/>
      </bottom>
      <diagonal/>
    </border>
    <border>
      <left/>
      <right style="hair">
        <color rgb="FF0070C0"/>
      </right>
      <top style="hair">
        <color rgb="FF0070C0"/>
      </top>
      <bottom style="medium">
        <color rgb="FF0070C0"/>
      </bottom>
      <diagonal/>
    </border>
    <border>
      <left style="hair">
        <color rgb="FF0070C0"/>
      </left>
      <right style="hair">
        <color rgb="FF0070C0"/>
      </right>
      <top style="hair">
        <color rgb="FF0070C0"/>
      </top>
      <bottom style="medium">
        <color rgb="FF0070C0"/>
      </bottom>
      <diagonal/>
    </border>
    <border>
      <left style="hair">
        <color rgb="FF0070C0"/>
      </left>
      <right style="medium">
        <color rgb="FF0070C0"/>
      </right>
      <top style="hair">
        <color rgb="FF0070C0"/>
      </top>
      <bottom style="medium">
        <color rgb="FF0070C0"/>
      </bottom>
      <diagonal/>
    </border>
    <border>
      <left style="thin">
        <color rgb="FF0070C0"/>
      </left>
      <right style="medium">
        <color rgb="FF0070C0"/>
      </right>
      <top style="thin">
        <color rgb="FF0070C0"/>
      </top>
      <bottom style="thin">
        <color rgb="FF0070C0"/>
      </bottom>
      <diagonal/>
    </border>
    <border>
      <left style="medium">
        <color rgb="FF0070C0"/>
      </left>
      <right style="hair">
        <color rgb="FF0070C0"/>
      </right>
      <top style="hair">
        <color rgb="FF0070C0"/>
      </top>
      <bottom style="hair">
        <color rgb="FF0070C0"/>
      </bottom>
      <diagonal/>
    </border>
    <border>
      <left style="medium">
        <color rgb="FF0070C0"/>
      </left>
      <right style="hair">
        <color rgb="FF0070C0"/>
      </right>
      <top style="hair">
        <color rgb="FF0070C0"/>
      </top>
      <bottom style="thin">
        <color rgb="FF0070C0"/>
      </bottom>
      <diagonal/>
    </border>
    <border>
      <left style="medium">
        <color rgb="FF0070C0"/>
      </left>
      <right style="hair">
        <color rgb="FF0070C0"/>
      </right>
      <top style="thin">
        <color rgb="FF0070C0"/>
      </top>
      <bottom style="hair">
        <color rgb="FF0070C0"/>
      </bottom>
      <diagonal/>
    </border>
    <border>
      <left style="medium">
        <color rgb="FF0070C0"/>
      </left>
      <right style="hair">
        <color rgb="FF0070C0"/>
      </right>
      <top style="hair">
        <color rgb="FF0070C0"/>
      </top>
      <bottom style="medium">
        <color rgb="FF0070C0"/>
      </bottom>
      <diagonal/>
    </border>
    <border>
      <left style="hair">
        <color rgb="FF0070C0"/>
      </left>
      <right/>
      <top style="thin">
        <color rgb="FF0070C0"/>
      </top>
      <bottom style="thin">
        <color rgb="FF0070C0"/>
      </bottom>
      <diagonal/>
    </border>
    <border>
      <left style="thin">
        <color rgb="FF0070C0"/>
      </left>
      <right style="hair">
        <color rgb="FF0070C0"/>
      </right>
      <top style="thin">
        <color rgb="FF0070C0"/>
      </top>
      <bottom/>
      <diagonal/>
    </border>
    <border>
      <left style="thin">
        <color rgb="FF0070C0"/>
      </left>
      <right style="hair">
        <color rgb="FF0070C0"/>
      </right>
      <top/>
      <bottom style="thin">
        <color rgb="FF0070C0"/>
      </bottom>
      <diagonal/>
    </border>
    <border>
      <left style="medium">
        <color rgb="FF0070C0"/>
      </left>
      <right/>
      <top/>
      <bottom style="thin">
        <color rgb="FF0070C0"/>
      </bottom>
      <diagonal/>
    </border>
    <border>
      <left style="hair">
        <color rgb="FF0070C0"/>
      </left>
      <right/>
      <top/>
      <bottom style="hair">
        <color rgb="FF0070C0"/>
      </bottom>
      <diagonal/>
    </border>
    <border>
      <left style="hair">
        <color rgb="FF0070C0"/>
      </left>
      <right/>
      <top style="hair">
        <color rgb="FF0070C0"/>
      </top>
      <bottom style="hair">
        <color rgb="FF0070C0"/>
      </bottom>
      <diagonal/>
    </border>
    <border>
      <left style="hair">
        <color rgb="FF0070C0"/>
      </left>
      <right/>
      <top style="hair">
        <color rgb="FF0070C0"/>
      </top>
      <bottom style="medium">
        <color rgb="FF0070C0"/>
      </bottom>
      <diagonal/>
    </border>
    <border>
      <left style="medium">
        <color rgb="FF0070C0"/>
      </left>
      <right/>
      <top style="thin">
        <color rgb="FF0070C0"/>
      </top>
      <bottom/>
      <diagonal/>
    </border>
    <border>
      <left style="hair">
        <color rgb="FF0070C0"/>
      </left>
      <right/>
      <top style="thin">
        <color rgb="FF0070C0"/>
      </top>
      <bottom style="hair">
        <color rgb="FF0070C0"/>
      </bottom>
      <diagonal/>
    </border>
    <border>
      <left style="hair">
        <color rgb="FF0070C0"/>
      </left>
      <right/>
      <top style="hair">
        <color rgb="FF0070C0"/>
      </top>
      <bottom style="thin">
        <color rgb="FF0070C0"/>
      </bottom>
      <diagonal/>
    </border>
    <border>
      <left/>
      <right style="thin">
        <color rgb="FF0070C0"/>
      </right>
      <top style="thin">
        <color rgb="FF0070C0"/>
      </top>
      <bottom style="thin">
        <color rgb="FF0070C0"/>
      </bottom>
      <diagonal/>
    </border>
    <border>
      <left style="hair">
        <color rgb="FF0070C0"/>
      </left>
      <right style="medium">
        <color rgb="FF0070C0"/>
      </right>
      <top style="thin">
        <color rgb="FF0070C0"/>
      </top>
      <bottom style="thin">
        <color rgb="FF0070C0"/>
      </bottom>
      <diagonal/>
    </border>
    <border>
      <left style="medium">
        <color rgb="FF0070C0"/>
      </left>
      <right style="hair">
        <color rgb="FF0070C0"/>
      </right>
      <top/>
      <bottom/>
      <diagonal/>
    </border>
    <border>
      <left style="hair">
        <color rgb="FF0070C0"/>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right style="thin">
        <color rgb="FF0070C0"/>
      </right>
      <top style="thin">
        <color rgb="FF0070C0"/>
      </top>
      <bottom/>
      <diagonal/>
    </border>
    <border>
      <left style="medium">
        <color rgb="FF0070C0"/>
      </left>
      <right style="hair">
        <color rgb="FF0070C0"/>
      </right>
      <top/>
      <bottom style="hair">
        <color rgb="FF0070C0"/>
      </bottom>
      <diagonal/>
    </border>
    <border>
      <left style="medium">
        <color rgb="FF0070C0"/>
      </left>
      <right style="thin">
        <color rgb="FF0070C0"/>
      </right>
      <top style="medium">
        <color rgb="FF0070C0"/>
      </top>
      <bottom style="thin">
        <color rgb="FF0070C0"/>
      </bottom>
      <diagonal/>
    </border>
    <border>
      <left style="thin">
        <color rgb="FF0070C0"/>
      </left>
      <right style="thin">
        <color rgb="FF0070C0"/>
      </right>
      <top style="medium">
        <color rgb="FF0070C0"/>
      </top>
      <bottom style="thin">
        <color rgb="FF0070C0"/>
      </bottom>
      <diagonal/>
    </border>
    <border>
      <left style="thin">
        <color rgb="FF0070C0"/>
      </left>
      <right style="medium">
        <color rgb="FF0070C0"/>
      </right>
      <top style="medium">
        <color rgb="FF0070C0"/>
      </top>
      <bottom style="thin">
        <color rgb="FF0070C0"/>
      </bottom>
      <diagonal/>
    </border>
    <border>
      <left style="medium">
        <color rgb="FF0070C0"/>
      </left>
      <right style="hair">
        <color rgb="FF0070C0"/>
      </right>
      <top/>
      <bottom style="medium">
        <color rgb="FF0070C0"/>
      </bottom>
      <diagonal/>
    </border>
    <border>
      <left style="thin">
        <color rgb="FF0070C0"/>
      </left>
      <right/>
      <top style="medium">
        <color rgb="FF0070C0"/>
      </top>
      <bottom style="thin">
        <color rgb="FF0070C0"/>
      </bottom>
      <diagonal/>
    </border>
    <border>
      <left style="medium">
        <color rgb="FF0070C0"/>
      </left>
      <right style="hair">
        <color rgb="FF0070C0"/>
      </right>
      <top style="medium">
        <color rgb="FF0070C0"/>
      </top>
      <bottom/>
      <diagonal/>
    </border>
    <border>
      <left style="hair">
        <color rgb="FF0070C0"/>
      </left>
      <right style="hair">
        <color rgb="FF0070C0"/>
      </right>
      <top style="medium">
        <color rgb="FF0070C0"/>
      </top>
      <bottom style="hair">
        <color rgb="FF0070C0"/>
      </bottom>
      <diagonal/>
    </border>
    <border>
      <left style="medium">
        <color rgb="FF0070C0"/>
      </left>
      <right style="hair">
        <color rgb="FF0070C0"/>
      </right>
      <top style="medium">
        <color rgb="FF0070C0"/>
      </top>
      <bottom style="hair">
        <color rgb="FF0070C0"/>
      </bottom>
      <diagonal/>
    </border>
    <border>
      <left style="hair">
        <color rgb="FF0070C0"/>
      </left>
      <right style="medium">
        <color rgb="FF0070C0"/>
      </right>
      <top style="medium">
        <color rgb="FF0070C0"/>
      </top>
      <bottom style="hair">
        <color rgb="FF0070C0"/>
      </bottom>
      <diagonal/>
    </border>
    <border>
      <left style="medium">
        <color rgb="FF0070C0"/>
      </left>
      <right style="hair">
        <color rgb="FF0070C0"/>
      </right>
      <top style="thin">
        <color rgb="FF0070C0"/>
      </top>
      <bottom/>
      <diagonal/>
    </border>
    <border>
      <left style="thin">
        <color rgb="FF0070C0"/>
      </left>
      <right style="thin">
        <color rgb="FF0070C0"/>
      </right>
      <top style="thin">
        <color rgb="FF0070C0"/>
      </top>
      <bottom/>
      <diagonal/>
    </border>
    <border>
      <left style="thin">
        <color rgb="FF0070C0"/>
      </left>
      <right style="medium">
        <color rgb="FF0070C0"/>
      </right>
      <top style="thin">
        <color rgb="FF0070C0"/>
      </top>
      <bottom/>
      <diagonal/>
    </border>
    <border>
      <left/>
      <right style="hair">
        <color rgb="FF0070C0"/>
      </right>
      <top style="medium">
        <color rgb="FF0070C0"/>
      </top>
      <bottom style="hair">
        <color rgb="FF0070C0"/>
      </bottom>
      <diagonal/>
    </border>
    <border>
      <left style="medium">
        <color rgb="FF0070C0"/>
      </left>
      <right/>
      <top style="thin">
        <color rgb="FF0070C0"/>
      </top>
      <bottom style="thin">
        <color rgb="FF0070C0"/>
      </bottom>
      <diagonal/>
    </border>
    <border>
      <left style="thin">
        <color rgb="FF0070C0"/>
      </left>
      <right style="hair">
        <color rgb="FF0070C0"/>
      </right>
      <top style="thin">
        <color rgb="FF0070C0"/>
      </top>
      <bottom style="thin">
        <color rgb="FF0070C0"/>
      </bottom>
      <diagonal/>
    </border>
    <border>
      <left style="medium">
        <color rgb="FF0070C0"/>
      </left>
      <right style="hair">
        <color rgb="FF0070C0"/>
      </right>
      <top style="thin">
        <color rgb="FF0070C0"/>
      </top>
      <bottom style="thin">
        <color rgb="FF0070C0"/>
      </bottom>
      <diagonal/>
    </border>
    <border>
      <left style="medium">
        <color rgb="FF0070C0"/>
      </left>
      <right style="hair">
        <color rgb="FF0070C0"/>
      </right>
      <top/>
      <bottom style="thin">
        <color rgb="FF0070C0"/>
      </bottom>
      <diagonal/>
    </border>
    <border>
      <left/>
      <right/>
      <top style="thin">
        <color indexed="64"/>
      </top>
      <bottom/>
      <diagonal/>
    </border>
  </borders>
  <cellStyleXfs count="4">
    <xf numFmtId="0" fontId="0" fillId="0" borderId="0"/>
    <xf numFmtId="0" fontId="2" fillId="0" borderId="0"/>
    <xf numFmtId="0" fontId="1" fillId="0" borderId="0"/>
    <xf numFmtId="9" fontId="20" fillId="0" borderId="0" applyFont="0" applyFill="0" applyBorder="0" applyAlignment="0" applyProtection="0"/>
  </cellStyleXfs>
  <cellXfs count="504">
    <xf numFmtId="0" fontId="0" fillId="0" borderId="0" xfId="0" applyFont="1" applyAlignment="1"/>
    <xf numFmtId="0" fontId="4" fillId="0" borderId="0" xfId="0" applyFont="1" applyAlignment="1" applyProtection="1">
      <alignment vertical="center" wrapText="1"/>
    </xf>
    <xf numFmtId="0" fontId="4" fillId="0" borderId="0" xfId="0" applyFont="1" applyAlignment="1" applyProtection="1">
      <alignment horizontal="left" vertical="center" wrapText="1"/>
    </xf>
    <xf numFmtId="0" fontId="4" fillId="0" borderId="0" xfId="0" applyFont="1" applyBorder="1" applyAlignment="1" applyProtection="1">
      <alignment vertical="center" wrapText="1"/>
    </xf>
    <xf numFmtId="0" fontId="4" fillId="0" borderId="0" xfId="0" applyFont="1" applyFill="1" applyBorder="1" applyAlignment="1" applyProtection="1">
      <alignment horizontal="center" vertical="center" wrapText="1"/>
    </xf>
    <xf numFmtId="14" fontId="4" fillId="0" borderId="0" xfId="0" applyNumberFormat="1" applyFont="1" applyFill="1" applyBorder="1" applyAlignment="1" applyProtection="1">
      <alignment horizontal="center" vertical="center" wrapText="1"/>
    </xf>
    <xf numFmtId="0" fontId="8" fillId="0" borderId="0" xfId="0" applyFont="1" applyAlignment="1"/>
    <xf numFmtId="0" fontId="7" fillId="0" borderId="7" xfId="0" applyFont="1" applyBorder="1" applyAlignment="1">
      <alignment vertical="center" wrapText="1"/>
    </xf>
    <xf numFmtId="0" fontId="7" fillId="0" borderId="0"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4" fillId="0" borderId="26" xfId="0" applyFont="1" applyFill="1" applyBorder="1" applyAlignment="1" applyProtection="1">
      <alignment horizontal="center" vertical="center" wrapText="1"/>
    </xf>
    <xf numFmtId="0" fontId="4" fillId="0" borderId="26" xfId="0" applyFont="1" applyFill="1" applyBorder="1" applyAlignment="1" applyProtection="1">
      <alignment horizontal="left" vertical="center" wrapText="1"/>
    </xf>
    <xf numFmtId="0" fontId="4" fillId="0" borderId="27" xfId="0" applyFont="1" applyFill="1" applyBorder="1" applyAlignment="1" applyProtection="1">
      <alignment horizontal="center" vertical="center" wrapText="1"/>
    </xf>
    <xf numFmtId="0" fontId="4" fillId="0" borderId="27" xfId="0" applyFont="1" applyFill="1" applyBorder="1" applyAlignment="1" applyProtection="1">
      <alignment horizontal="left" vertical="center" wrapText="1"/>
    </xf>
    <xf numFmtId="3" fontId="4" fillId="0" borderId="26" xfId="0" applyNumberFormat="1" applyFont="1" applyFill="1" applyBorder="1" applyAlignment="1" applyProtection="1">
      <alignment horizontal="center" vertical="center" wrapText="1"/>
    </xf>
    <xf numFmtId="9" fontId="4" fillId="0" borderId="26" xfId="0" applyNumberFormat="1" applyFont="1" applyFill="1" applyBorder="1" applyAlignment="1" applyProtection="1">
      <alignment horizontal="center" vertical="center" wrapText="1"/>
    </xf>
    <xf numFmtId="0" fontId="4" fillId="0" borderId="32" xfId="0" applyFont="1" applyFill="1" applyBorder="1" applyAlignment="1" applyProtection="1">
      <alignment horizontal="left" vertical="center" wrapText="1"/>
    </xf>
    <xf numFmtId="0" fontId="4" fillId="0" borderId="32" xfId="0" applyFont="1" applyFill="1" applyBorder="1" applyAlignment="1" applyProtection="1">
      <alignment horizontal="center" vertical="center" wrapText="1"/>
    </xf>
    <xf numFmtId="0" fontId="4" fillId="0" borderId="25" xfId="0" applyFont="1" applyFill="1" applyBorder="1" applyAlignment="1" applyProtection="1">
      <alignment horizontal="left" vertical="center" wrapText="1"/>
    </xf>
    <xf numFmtId="0" fontId="4" fillId="0" borderId="25" xfId="0" applyFont="1" applyFill="1" applyBorder="1" applyAlignment="1" applyProtection="1">
      <alignment horizontal="center" vertical="center" wrapText="1"/>
    </xf>
    <xf numFmtId="0" fontId="16" fillId="0" borderId="26" xfId="0" applyFont="1" applyFill="1" applyBorder="1" applyAlignment="1">
      <alignment horizontal="center" vertical="center" wrapText="1"/>
    </xf>
    <xf numFmtId="0" fontId="15" fillId="0" borderId="26" xfId="0" applyFont="1" applyFill="1" applyBorder="1" applyAlignment="1">
      <alignment horizontal="center" vertical="center" wrapText="1"/>
    </xf>
    <xf numFmtId="0" fontId="15" fillId="0" borderId="27" xfId="0" applyFont="1" applyFill="1" applyBorder="1" applyAlignment="1" applyProtection="1">
      <alignment horizontal="center" vertical="center" wrapText="1"/>
    </xf>
    <xf numFmtId="0" fontId="4" fillId="0" borderId="26" xfId="0" applyNumberFormat="1" applyFont="1" applyFill="1" applyBorder="1" applyAlignment="1" applyProtection="1">
      <alignment horizontal="center" vertical="center" wrapText="1"/>
    </xf>
    <xf numFmtId="0" fontId="4" fillId="7" borderId="25" xfId="0" applyFont="1" applyFill="1" applyBorder="1" applyAlignment="1" applyProtection="1">
      <alignment horizontal="center" vertical="center" wrapText="1"/>
    </xf>
    <xf numFmtId="0" fontId="4" fillId="7" borderId="25" xfId="0" applyFont="1" applyFill="1" applyBorder="1" applyAlignment="1" applyProtection="1">
      <alignment horizontal="left" vertical="center" wrapText="1"/>
    </xf>
    <xf numFmtId="0" fontId="4" fillId="7" borderId="27" xfId="0" applyFont="1" applyFill="1" applyBorder="1" applyAlignment="1" applyProtection="1">
      <alignment horizontal="center" vertical="center" wrapText="1"/>
    </xf>
    <xf numFmtId="9" fontId="4" fillId="7" borderId="27" xfId="0" applyNumberFormat="1" applyFont="1" applyFill="1" applyBorder="1" applyAlignment="1" applyProtection="1">
      <alignment horizontal="center" vertical="center" wrapText="1"/>
    </xf>
    <xf numFmtId="0" fontId="15" fillId="7" borderId="25" xfId="0" applyFont="1" applyFill="1" applyBorder="1" applyAlignment="1" applyProtection="1">
      <alignment horizontal="center" vertical="center" wrapText="1"/>
    </xf>
    <xf numFmtId="0" fontId="16" fillId="7" borderId="26" xfId="0" applyFont="1" applyFill="1" applyBorder="1" applyAlignment="1">
      <alignment horizontal="center" vertical="center" wrapText="1"/>
    </xf>
    <xf numFmtId="0" fontId="15" fillId="7" borderId="26" xfId="0" applyFont="1" applyFill="1" applyBorder="1" applyAlignment="1">
      <alignment horizontal="center" vertical="center" wrapText="1"/>
    </xf>
    <xf numFmtId="0" fontId="15" fillId="0" borderId="26" xfId="0" applyFont="1" applyFill="1" applyBorder="1" applyAlignment="1" applyProtection="1">
      <alignment horizontal="center" vertical="center" wrapText="1"/>
    </xf>
    <xf numFmtId="0" fontId="15" fillId="0" borderId="27" xfId="0" applyFont="1" applyFill="1" applyBorder="1" applyAlignment="1" applyProtection="1">
      <alignment horizontal="left" vertical="center" wrapText="1"/>
    </xf>
    <xf numFmtId="0" fontId="14" fillId="0" borderId="27" xfId="0" applyFont="1" applyFill="1" applyBorder="1" applyAlignment="1" applyProtection="1">
      <alignment horizontal="center" vertical="center" wrapText="1"/>
    </xf>
    <xf numFmtId="14" fontId="4" fillId="0" borderId="25" xfId="0" applyNumberFormat="1" applyFont="1" applyFill="1" applyBorder="1" applyAlignment="1" applyProtection="1">
      <alignment horizontal="left" vertical="center" wrapText="1"/>
    </xf>
    <xf numFmtId="14" fontId="4" fillId="0" borderId="27" xfId="0" applyNumberFormat="1" applyFont="1" applyFill="1" applyBorder="1" applyAlignment="1" applyProtection="1">
      <alignment horizontal="left" vertical="center" wrapText="1"/>
    </xf>
    <xf numFmtId="14" fontId="4" fillId="0" borderId="26" xfId="0" applyNumberFormat="1" applyFont="1" applyFill="1" applyBorder="1" applyAlignment="1" applyProtection="1">
      <alignment horizontal="left" vertical="center" wrapText="1"/>
    </xf>
    <xf numFmtId="14" fontId="4" fillId="0" borderId="32" xfId="0" applyNumberFormat="1" applyFont="1" applyFill="1" applyBorder="1" applyAlignment="1" applyProtection="1">
      <alignment horizontal="left" vertical="center" wrapText="1"/>
    </xf>
    <xf numFmtId="0" fontId="4" fillId="0" borderId="49" xfId="0" applyFont="1" applyFill="1" applyBorder="1" applyAlignment="1" applyProtection="1">
      <alignment horizontal="left" vertical="center" wrapText="1"/>
    </xf>
    <xf numFmtId="14" fontId="4" fillId="0" borderId="49" xfId="0" applyNumberFormat="1" applyFont="1" applyFill="1" applyBorder="1" applyAlignment="1" applyProtection="1">
      <alignment horizontal="left" vertical="center" wrapText="1"/>
    </xf>
    <xf numFmtId="0" fontId="4" fillId="0" borderId="49" xfId="2" applyFont="1" applyFill="1" applyBorder="1" applyAlignment="1" applyProtection="1">
      <alignment horizontal="left" vertical="center" wrapText="1"/>
    </xf>
    <xf numFmtId="0" fontId="4" fillId="0" borderId="49" xfId="2" applyFont="1" applyFill="1" applyBorder="1" applyAlignment="1" applyProtection="1">
      <alignment horizontal="center" vertical="center" wrapText="1"/>
    </xf>
    <xf numFmtId="0" fontId="4" fillId="0" borderId="49" xfId="0" applyFont="1" applyFill="1" applyBorder="1" applyAlignment="1" applyProtection="1">
      <alignment horizontal="center" vertical="center" wrapText="1"/>
    </xf>
    <xf numFmtId="0" fontId="16" fillId="7" borderId="25" xfId="0" applyFont="1" applyFill="1" applyBorder="1" applyAlignment="1">
      <alignment horizontal="center" vertical="center" wrapText="1"/>
    </xf>
    <xf numFmtId="0" fontId="16" fillId="7" borderId="27" xfId="0" applyFont="1" applyFill="1" applyBorder="1" applyAlignment="1">
      <alignment horizontal="center" vertical="center" wrapText="1"/>
    </xf>
    <xf numFmtId="9" fontId="4" fillId="0" borderId="49" xfId="0" applyNumberFormat="1" applyFont="1" applyFill="1" applyBorder="1" applyAlignment="1" applyProtection="1">
      <alignment horizontal="center" vertical="center" wrapText="1"/>
    </xf>
    <xf numFmtId="14" fontId="4" fillId="0" borderId="49" xfId="0" applyNumberFormat="1" applyFont="1" applyFill="1" applyBorder="1" applyAlignment="1" applyProtection="1">
      <alignment horizontal="center" vertical="center" wrapText="1"/>
    </xf>
    <xf numFmtId="14" fontId="4" fillId="7" borderId="25" xfId="0" applyNumberFormat="1" applyFont="1" applyFill="1" applyBorder="1" applyAlignment="1" applyProtection="1">
      <alignment horizontal="center" vertical="center" wrapText="1"/>
    </xf>
    <xf numFmtId="0" fontId="4" fillId="0" borderId="0" xfId="0" applyFont="1" applyFill="1" applyBorder="1" applyAlignment="1" applyProtection="1">
      <alignment horizontal="left" vertical="center" wrapText="1"/>
    </xf>
    <xf numFmtId="14" fontId="15" fillId="0" borderId="27" xfId="0" applyNumberFormat="1" applyFont="1" applyFill="1" applyBorder="1" applyAlignment="1" applyProtection="1">
      <alignment horizontal="center" vertical="center" wrapText="1"/>
    </xf>
    <xf numFmtId="14" fontId="4" fillId="0" borderId="26" xfId="0" applyNumberFormat="1" applyFont="1" applyFill="1" applyBorder="1" applyAlignment="1" applyProtection="1">
      <alignment horizontal="center" vertical="center" wrapText="1"/>
    </xf>
    <xf numFmtId="0" fontId="4" fillId="0" borderId="0" xfId="0" applyFont="1" applyBorder="1" applyAlignment="1" applyProtection="1">
      <alignment horizontal="left" vertical="center" wrapText="1"/>
    </xf>
    <xf numFmtId="0" fontId="4" fillId="0" borderId="0" xfId="0" applyFont="1" applyAlignment="1" applyProtection="1">
      <alignment horizontal="center" vertical="center" wrapText="1"/>
    </xf>
    <xf numFmtId="0" fontId="6" fillId="4" borderId="43" xfId="1" applyFont="1" applyFill="1" applyBorder="1" applyAlignment="1" applyProtection="1">
      <alignment horizontal="center" vertical="center" wrapText="1"/>
    </xf>
    <xf numFmtId="0" fontId="6" fillId="4" borderId="24" xfId="1" applyFont="1" applyFill="1" applyBorder="1" applyAlignment="1" applyProtection="1">
      <alignment horizontal="center" vertical="center" wrapText="1"/>
    </xf>
    <xf numFmtId="0" fontId="6" fillId="4" borderId="51" xfId="1" applyFont="1" applyFill="1" applyBorder="1" applyAlignment="1" applyProtection="1">
      <alignment horizontal="center" vertical="center" wrapText="1"/>
    </xf>
    <xf numFmtId="0" fontId="4" fillId="0" borderId="0" xfId="0" applyFont="1" applyFill="1" applyBorder="1" applyAlignment="1" applyProtection="1">
      <alignment vertical="center" wrapText="1"/>
    </xf>
    <xf numFmtId="14" fontId="15" fillId="0" borderId="26" xfId="0" applyNumberFormat="1" applyFont="1" applyFill="1" applyBorder="1" applyAlignment="1" applyProtection="1">
      <alignment horizontal="center" vertical="center" wrapText="1"/>
    </xf>
    <xf numFmtId="14" fontId="4" fillId="0" borderId="32" xfId="0" applyNumberFormat="1" applyFont="1" applyFill="1" applyBorder="1" applyAlignment="1" applyProtection="1">
      <alignment horizontal="center" vertical="center" wrapText="1"/>
    </xf>
    <xf numFmtId="14" fontId="4" fillId="0" borderId="25" xfId="0" applyNumberFormat="1" applyFont="1" applyFill="1" applyBorder="1" applyAlignment="1" applyProtection="1">
      <alignment horizontal="center" vertical="center" wrapText="1"/>
    </xf>
    <xf numFmtId="14" fontId="4" fillId="0" borderId="27" xfId="0" applyNumberFormat="1" applyFont="1" applyFill="1" applyBorder="1" applyAlignment="1" applyProtection="1">
      <alignment horizontal="center" vertical="center" wrapText="1"/>
    </xf>
    <xf numFmtId="14" fontId="4" fillId="7" borderId="26" xfId="0" applyNumberFormat="1" applyFont="1" applyFill="1" applyBorder="1" applyAlignment="1" applyProtection="1">
      <alignment horizontal="center" vertical="center" wrapText="1"/>
    </xf>
    <xf numFmtId="0" fontId="3" fillId="0" borderId="0" xfId="0" applyFont="1" applyAlignment="1" applyProtection="1">
      <alignment vertical="center" wrapText="1"/>
    </xf>
    <xf numFmtId="0" fontId="19" fillId="0" borderId="0" xfId="0" applyFont="1" applyAlignment="1" applyProtection="1">
      <alignment horizontal="left" vertical="center"/>
    </xf>
    <xf numFmtId="0" fontId="5" fillId="0" borderId="0" xfId="0" applyFont="1" applyAlignment="1" applyProtection="1">
      <alignment horizontal="center" vertical="center"/>
    </xf>
    <xf numFmtId="0" fontId="4" fillId="0" borderId="0" xfId="0" applyFont="1" applyAlignment="1" applyProtection="1">
      <alignment horizontal="left" vertical="center"/>
    </xf>
    <xf numFmtId="14" fontId="4" fillId="0" borderId="47" xfId="0" applyNumberFormat="1" applyFont="1" applyFill="1" applyBorder="1" applyAlignment="1" applyProtection="1">
      <alignment vertical="center" wrapText="1"/>
    </xf>
    <xf numFmtId="14" fontId="4" fillId="0" borderId="44" xfId="0" applyNumberFormat="1" applyFont="1" applyFill="1" applyBorder="1" applyAlignment="1" applyProtection="1">
      <alignment vertical="center" wrapText="1"/>
    </xf>
    <xf numFmtId="14" fontId="4" fillId="0" borderId="50" xfId="0" applyNumberFormat="1" applyFont="1" applyFill="1" applyBorder="1" applyAlignment="1" applyProtection="1">
      <alignment vertical="center" wrapText="1"/>
    </xf>
    <xf numFmtId="14" fontId="4" fillId="0" borderId="46" xfId="0" applyNumberFormat="1" applyFont="1" applyFill="1" applyBorder="1" applyAlignment="1" applyProtection="1">
      <alignment vertical="center" wrapText="1"/>
    </xf>
    <xf numFmtId="14" fontId="4" fillId="7" borderId="44" xfId="0" applyNumberFormat="1" applyFont="1" applyFill="1" applyBorder="1" applyAlignment="1" applyProtection="1">
      <alignment vertical="center" wrapText="1"/>
    </xf>
    <xf numFmtId="14" fontId="15" fillId="0" borderId="46" xfId="0" applyNumberFormat="1" applyFont="1" applyFill="1" applyBorder="1" applyAlignment="1" applyProtection="1">
      <alignment vertical="center" wrapText="1"/>
    </xf>
    <xf numFmtId="14" fontId="4" fillId="7" borderId="46" xfId="0" applyNumberFormat="1" applyFont="1" applyFill="1" applyBorder="1" applyAlignment="1" applyProtection="1">
      <alignment vertical="center" wrapText="1"/>
    </xf>
    <xf numFmtId="0" fontId="4" fillId="0" borderId="26" xfId="0" applyFont="1" applyFill="1" applyBorder="1" applyAlignment="1" applyProtection="1">
      <alignment vertical="center" wrapText="1"/>
    </xf>
    <xf numFmtId="0" fontId="4" fillId="0" borderId="27" xfId="0" applyFont="1" applyFill="1" applyBorder="1" applyAlignment="1" applyProtection="1">
      <alignment vertical="center" wrapText="1"/>
    </xf>
    <xf numFmtId="0" fontId="4" fillId="0" borderId="25" xfId="0" applyFont="1" applyFill="1" applyBorder="1" applyAlignment="1" applyProtection="1">
      <alignment vertical="center" wrapText="1"/>
    </xf>
    <xf numFmtId="0" fontId="4" fillId="0" borderId="32" xfId="0" applyFont="1" applyFill="1" applyBorder="1" applyAlignment="1" applyProtection="1">
      <alignment vertical="center" wrapText="1"/>
    </xf>
    <xf numFmtId="0" fontId="4" fillId="0" borderId="49" xfId="0" applyFont="1" applyFill="1" applyBorder="1" applyAlignment="1" applyProtection="1">
      <alignment vertical="center" wrapText="1"/>
    </xf>
    <xf numFmtId="14" fontId="4" fillId="7" borderId="25" xfId="0" applyNumberFormat="1" applyFont="1" applyFill="1" applyBorder="1" applyAlignment="1" applyProtection="1">
      <alignment vertical="center" wrapText="1"/>
    </xf>
    <xf numFmtId="14" fontId="15" fillId="0" borderId="27" xfId="0" applyNumberFormat="1" applyFont="1" applyFill="1" applyBorder="1" applyAlignment="1" applyProtection="1">
      <alignment vertical="center" wrapText="1"/>
    </xf>
    <xf numFmtId="14" fontId="4" fillId="0" borderId="26" xfId="0" applyNumberFormat="1" applyFont="1" applyFill="1" applyBorder="1" applyAlignment="1" applyProtection="1">
      <alignment vertical="center" wrapText="1"/>
    </xf>
    <xf numFmtId="14" fontId="4" fillId="0" borderId="49" xfId="0" applyNumberFormat="1" applyFont="1" applyFill="1" applyBorder="1" applyAlignment="1" applyProtection="1">
      <alignment vertical="center" wrapText="1"/>
    </xf>
    <xf numFmtId="14" fontId="4" fillId="0" borderId="25" xfId="0" applyNumberFormat="1" applyFont="1" applyFill="1" applyBorder="1" applyAlignment="1" applyProtection="1">
      <alignment vertical="center" wrapText="1"/>
    </xf>
    <xf numFmtId="14" fontId="4" fillId="7" borderId="26" xfId="0" applyNumberFormat="1" applyFont="1" applyFill="1" applyBorder="1" applyAlignment="1" applyProtection="1">
      <alignment vertical="center" wrapText="1"/>
    </xf>
    <xf numFmtId="14" fontId="4" fillId="0" borderId="27" xfId="0" applyNumberFormat="1" applyFont="1" applyFill="1" applyBorder="1" applyAlignment="1" applyProtection="1">
      <alignment vertical="center" wrapText="1"/>
    </xf>
    <xf numFmtId="14" fontId="15" fillId="0" borderId="26" xfId="0" applyNumberFormat="1" applyFont="1" applyFill="1" applyBorder="1" applyAlignment="1" applyProtection="1">
      <alignment vertical="center" wrapText="1"/>
    </xf>
    <xf numFmtId="14" fontId="4" fillId="0" borderId="33" xfId="0" applyNumberFormat="1" applyFont="1" applyFill="1" applyBorder="1" applyAlignment="1" applyProtection="1">
      <alignment horizontal="left" vertical="center" wrapText="1"/>
    </xf>
    <xf numFmtId="14" fontId="4" fillId="0" borderId="32" xfId="0" applyNumberFormat="1" applyFont="1" applyFill="1" applyBorder="1" applyAlignment="1" applyProtection="1">
      <alignment vertical="center" wrapText="1"/>
    </xf>
    <xf numFmtId="0" fontId="14" fillId="0" borderId="27" xfId="0" applyFont="1" applyFill="1" applyBorder="1" applyAlignment="1" applyProtection="1">
      <alignment horizontal="left" vertical="center" wrapText="1"/>
    </xf>
    <xf numFmtId="0" fontId="4" fillId="5" borderId="68" xfId="0" applyFont="1" applyFill="1" applyBorder="1" applyAlignment="1" applyProtection="1">
      <alignment vertical="center" wrapText="1"/>
    </xf>
    <xf numFmtId="0" fontId="4" fillId="0" borderId="35" xfId="0" applyFont="1" applyFill="1" applyBorder="1" applyAlignment="1" applyProtection="1">
      <alignment horizontal="center" vertical="center" wrapText="1"/>
    </xf>
    <xf numFmtId="0" fontId="15" fillId="0" borderId="26" xfId="0" applyFont="1" applyFill="1" applyBorder="1" applyAlignment="1">
      <alignment vertical="center" wrapText="1"/>
    </xf>
    <xf numFmtId="0" fontId="16" fillId="0" borderId="26" xfId="0" applyFont="1" applyFill="1" applyBorder="1" applyAlignment="1">
      <alignment vertical="center" wrapText="1"/>
    </xf>
    <xf numFmtId="0" fontId="15" fillId="7" borderId="26" xfId="0" applyFont="1" applyFill="1" applyBorder="1" applyAlignment="1">
      <alignment vertical="center" wrapText="1"/>
    </xf>
    <xf numFmtId="0" fontId="16" fillId="7" borderId="26" xfId="0" applyFont="1" applyFill="1" applyBorder="1" applyAlignment="1">
      <alignment vertical="center" wrapText="1"/>
    </xf>
    <xf numFmtId="0" fontId="16" fillId="7" borderId="25" xfId="0" applyFont="1" applyFill="1" applyBorder="1" applyAlignment="1">
      <alignment vertical="center" wrapText="1"/>
    </xf>
    <xf numFmtId="0" fontId="16" fillId="7" borderId="27" xfId="0" applyFont="1" applyFill="1" applyBorder="1" applyAlignment="1">
      <alignment vertical="center" wrapText="1"/>
    </xf>
    <xf numFmtId="14" fontId="4" fillId="0" borderId="44" xfId="0" applyNumberFormat="1" applyFont="1" applyFill="1" applyBorder="1" applyAlignment="1" applyProtection="1">
      <alignment horizontal="left" vertical="center" wrapText="1"/>
    </xf>
    <xf numFmtId="14" fontId="4" fillId="0" borderId="45" xfId="0" applyNumberFormat="1" applyFont="1" applyFill="1" applyBorder="1" applyAlignment="1" applyProtection="1">
      <alignment horizontal="left" vertical="center" wrapText="1"/>
    </xf>
    <xf numFmtId="14" fontId="4" fillId="0" borderId="46" xfId="0" applyNumberFormat="1" applyFont="1" applyFill="1" applyBorder="1" applyAlignment="1" applyProtection="1">
      <alignment horizontal="left" vertical="center" wrapText="1"/>
    </xf>
    <xf numFmtId="14" fontId="4" fillId="0" borderId="47" xfId="0" applyNumberFormat="1" applyFont="1" applyFill="1" applyBorder="1" applyAlignment="1" applyProtection="1">
      <alignment horizontal="left" vertical="center" wrapText="1"/>
    </xf>
    <xf numFmtId="14" fontId="4" fillId="0" borderId="50" xfId="0" applyNumberFormat="1" applyFont="1" applyFill="1" applyBorder="1" applyAlignment="1" applyProtection="1">
      <alignment horizontal="left" vertical="center" wrapText="1"/>
    </xf>
    <xf numFmtId="14" fontId="4" fillId="0" borderId="67" xfId="0" applyNumberFormat="1" applyFont="1" applyFill="1" applyBorder="1" applyAlignment="1" applyProtection="1">
      <alignment vertical="center" wrapText="1"/>
    </xf>
    <xf numFmtId="14" fontId="4" fillId="0" borderId="0" xfId="0" applyNumberFormat="1" applyFont="1" applyFill="1" applyBorder="1" applyAlignment="1" applyProtection="1">
      <alignment vertical="center" wrapText="1"/>
    </xf>
    <xf numFmtId="0" fontId="14" fillId="0" borderId="26" xfId="0" applyFont="1" applyFill="1" applyBorder="1" applyAlignment="1" applyProtection="1">
      <alignment vertical="center" wrapText="1"/>
    </xf>
    <xf numFmtId="0" fontId="4" fillId="0" borderId="33" xfId="0" applyFont="1" applyFill="1" applyBorder="1" applyAlignment="1" applyProtection="1">
      <alignment vertical="center" wrapText="1"/>
    </xf>
    <xf numFmtId="0" fontId="4" fillId="0" borderId="26" xfId="2" applyFont="1" applyFill="1" applyBorder="1" applyAlignment="1" applyProtection="1">
      <alignment vertical="center" wrapText="1"/>
    </xf>
    <xf numFmtId="0" fontId="4" fillId="7" borderId="27" xfId="0" applyFont="1" applyFill="1" applyBorder="1" applyAlignment="1" applyProtection="1">
      <alignment vertical="center" wrapText="1"/>
    </xf>
    <xf numFmtId="0" fontId="4" fillId="7" borderId="25" xfId="0" applyFont="1" applyFill="1" applyBorder="1" applyAlignment="1" applyProtection="1">
      <alignment vertical="center" wrapText="1"/>
    </xf>
    <xf numFmtId="0" fontId="15" fillId="7" borderId="25" xfId="0" applyFont="1" applyFill="1" applyBorder="1" applyAlignment="1" applyProtection="1">
      <alignment vertical="center" wrapText="1"/>
    </xf>
    <xf numFmtId="0" fontId="15" fillId="0" borderId="27" xfId="0" applyFont="1" applyFill="1" applyBorder="1" applyAlignment="1" applyProtection="1">
      <alignment vertical="center" wrapText="1"/>
    </xf>
    <xf numFmtId="9" fontId="4" fillId="0" borderId="26" xfId="2" applyNumberFormat="1" applyFont="1" applyFill="1" applyBorder="1" applyAlignment="1" applyProtection="1">
      <alignment vertical="center" wrapText="1"/>
    </xf>
    <xf numFmtId="0" fontId="15" fillId="0" borderId="26" xfId="0" applyFont="1" applyFill="1" applyBorder="1" applyAlignment="1" applyProtection="1">
      <alignment vertical="center" wrapText="1"/>
    </xf>
    <xf numFmtId="0" fontId="4" fillId="0" borderId="0" xfId="0" applyFont="1" applyBorder="1" applyAlignment="1" applyProtection="1">
      <alignment horizontal="center" vertical="center" wrapText="1"/>
    </xf>
    <xf numFmtId="0" fontId="3" fillId="0" borderId="0" xfId="0" applyFont="1" applyAlignment="1" applyProtection="1">
      <alignment horizontal="left" vertical="center" wrapText="1"/>
    </xf>
    <xf numFmtId="14" fontId="4" fillId="0" borderId="0" xfId="0" applyNumberFormat="1" applyFont="1" applyFill="1" applyBorder="1" applyAlignment="1" applyProtection="1">
      <alignment horizontal="left" vertical="center" wrapText="1"/>
    </xf>
    <xf numFmtId="14" fontId="4" fillId="0" borderId="26" xfId="2" applyNumberFormat="1" applyFont="1" applyFill="1" applyBorder="1" applyAlignment="1" applyProtection="1">
      <alignment horizontal="left" vertical="center" wrapText="1"/>
    </xf>
    <xf numFmtId="14" fontId="4" fillId="0" borderId="49" xfId="2" applyNumberFormat="1" applyFont="1" applyFill="1" applyBorder="1" applyAlignment="1" applyProtection="1">
      <alignment horizontal="left" vertical="center" wrapText="1"/>
    </xf>
    <xf numFmtId="14" fontId="4" fillId="7" borderId="25" xfId="0" applyNumberFormat="1" applyFont="1" applyFill="1" applyBorder="1" applyAlignment="1" applyProtection="1">
      <alignment horizontal="left" vertical="center" wrapText="1"/>
    </xf>
    <xf numFmtId="14" fontId="15" fillId="0" borderId="27" xfId="0" applyNumberFormat="1" applyFont="1" applyFill="1" applyBorder="1" applyAlignment="1" applyProtection="1">
      <alignment horizontal="left" vertical="center" wrapText="1"/>
    </xf>
    <xf numFmtId="14" fontId="15" fillId="0" borderId="49" xfId="0" applyNumberFormat="1" applyFont="1" applyFill="1" applyBorder="1" applyAlignment="1" applyProtection="1">
      <alignment horizontal="left" vertical="center" wrapText="1"/>
    </xf>
    <xf numFmtId="14" fontId="15" fillId="0" borderId="26" xfId="0" applyNumberFormat="1" applyFont="1" applyFill="1" applyBorder="1" applyAlignment="1" applyProtection="1">
      <alignment horizontal="left" vertical="center" wrapText="1"/>
    </xf>
    <xf numFmtId="14" fontId="14" fillId="0" borderId="27" xfId="0" applyNumberFormat="1" applyFont="1" applyFill="1" applyBorder="1" applyAlignment="1" applyProtection="1">
      <alignment horizontal="left" vertical="center" wrapText="1"/>
    </xf>
    <xf numFmtId="14" fontId="15" fillId="7" borderId="26" xfId="0" applyNumberFormat="1" applyFont="1" applyFill="1" applyBorder="1" applyAlignment="1" applyProtection="1">
      <alignment horizontal="left" vertical="center" wrapText="1"/>
    </xf>
    <xf numFmtId="14" fontId="4" fillId="7" borderId="26" xfId="0" applyNumberFormat="1" applyFont="1" applyFill="1" applyBorder="1" applyAlignment="1" applyProtection="1">
      <alignment horizontal="left" vertical="center" wrapText="1"/>
    </xf>
    <xf numFmtId="14" fontId="4" fillId="7" borderId="27" xfId="0" applyNumberFormat="1" applyFont="1" applyFill="1" applyBorder="1" applyAlignment="1" applyProtection="1">
      <alignment horizontal="left" vertical="center" wrapText="1"/>
    </xf>
    <xf numFmtId="14" fontId="15" fillId="7" borderId="25" xfId="0" applyNumberFormat="1" applyFont="1" applyFill="1" applyBorder="1" applyAlignment="1" applyProtection="1">
      <alignment horizontal="left" vertical="center" wrapText="1"/>
    </xf>
    <xf numFmtId="0" fontId="22" fillId="0" borderId="0" xfId="0" applyFont="1" applyBorder="1" applyAlignment="1" applyProtection="1">
      <alignment vertical="center" wrapText="1"/>
    </xf>
    <xf numFmtId="0" fontId="23" fillId="0" borderId="0" xfId="0" applyFont="1" applyBorder="1" applyAlignment="1" applyProtection="1">
      <alignment vertical="center" wrapText="1"/>
    </xf>
    <xf numFmtId="0" fontId="22" fillId="0" borderId="0" xfId="0" applyFont="1" applyFill="1" applyBorder="1" applyAlignment="1" applyProtection="1">
      <alignment vertical="center" wrapText="1"/>
    </xf>
    <xf numFmtId="0" fontId="22" fillId="0" borderId="0" xfId="0" applyFont="1" applyFill="1" applyBorder="1" applyAlignment="1" applyProtection="1">
      <alignment horizontal="center" vertical="center" wrapText="1"/>
    </xf>
    <xf numFmtId="14" fontId="22" fillId="0" borderId="0" xfId="0" applyNumberFormat="1" applyFont="1" applyFill="1" applyBorder="1" applyAlignment="1" applyProtection="1">
      <alignment horizontal="left" vertical="center" wrapText="1"/>
    </xf>
    <xf numFmtId="14" fontId="22" fillId="0" borderId="0" xfId="0" applyNumberFormat="1" applyFont="1" applyFill="1" applyBorder="1" applyAlignment="1" applyProtection="1">
      <alignment vertical="center" wrapText="1"/>
    </xf>
    <xf numFmtId="0" fontId="4" fillId="0" borderId="32" xfId="2" applyFont="1" applyFill="1" applyBorder="1" applyAlignment="1" applyProtection="1">
      <alignment vertical="center" wrapText="1"/>
    </xf>
    <xf numFmtId="14" fontId="4" fillId="0" borderId="32" xfId="2" applyNumberFormat="1" applyFont="1" applyFill="1" applyBorder="1" applyAlignment="1" applyProtection="1">
      <alignment horizontal="left" vertical="center" wrapText="1"/>
    </xf>
    <xf numFmtId="0" fontId="22" fillId="0" borderId="38" xfId="0" applyFont="1" applyBorder="1" applyAlignment="1" applyProtection="1">
      <alignment vertical="center" wrapText="1"/>
    </xf>
    <xf numFmtId="0" fontId="22" fillId="0" borderId="39" xfId="0" applyFont="1" applyBorder="1" applyAlignment="1" applyProtection="1">
      <alignment vertical="center" wrapText="1"/>
    </xf>
    <xf numFmtId="14" fontId="4" fillId="0" borderId="60" xfId="0" applyNumberFormat="1" applyFont="1" applyFill="1" applyBorder="1" applyAlignment="1" applyProtection="1">
      <alignment horizontal="left" vertical="center" wrapText="1"/>
    </xf>
    <xf numFmtId="14" fontId="4" fillId="0" borderId="61" xfId="0" applyNumberFormat="1" applyFont="1" applyFill="1" applyBorder="1" applyAlignment="1" applyProtection="1">
      <alignment horizontal="left" vertical="center" wrapText="1"/>
    </xf>
    <xf numFmtId="14" fontId="4" fillId="0" borderId="62" xfId="0" applyNumberFormat="1" applyFont="1" applyFill="1" applyBorder="1" applyAlignment="1" applyProtection="1">
      <alignment horizontal="left" vertical="center" wrapText="1"/>
    </xf>
    <xf numFmtId="0" fontId="22" fillId="0" borderId="41" xfId="0" applyFont="1" applyBorder="1" applyAlignment="1" applyProtection="1">
      <alignment vertical="center" wrapText="1"/>
    </xf>
    <xf numFmtId="0" fontId="21" fillId="0" borderId="40" xfId="0" applyFont="1" applyBorder="1" applyAlignment="1" applyProtection="1">
      <alignment horizontal="center" vertical="center" wrapText="1"/>
    </xf>
    <xf numFmtId="14" fontId="4" fillId="0" borderId="81" xfId="0" applyNumberFormat="1" applyFont="1" applyFill="1" applyBorder="1" applyAlignment="1" applyProtection="1">
      <alignment horizontal="left" vertical="center" wrapText="1"/>
    </xf>
    <xf numFmtId="0" fontId="4" fillId="0" borderId="81" xfId="0" applyFont="1" applyFill="1" applyBorder="1" applyAlignment="1" applyProtection="1">
      <alignment vertical="center" wrapText="1"/>
    </xf>
    <xf numFmtId="0" fontId="4" fillId="2" borderId="32" xfId="1" applyFont="1" applyFill="1" applyBorder="1" applyAlignment="1" applyProtection="1">
      <alignment horizontal="left" vertical="center" wrapText="1"/>
    </xf>
    <xf numFmtId="0" fontId="4" fillId="2" borderId="32" xfId="1" applyFont="1" applyFill="1" applyBorder="1" applyAlignment="1" applyProtection="1">
      <alignment vertical="center" wrapText="1"/>
    </xf>
    <xf numFmtId="14" fontId="4" fillId="2" borderId="32" xfId="1" applyNumberFormat="1" applyFont="1" applyFill="1" applyBorder="1" applyAlignment="1" applyProtection="1">
      <alignment horizontal="left" vertical="center" wrapText="1"/>
    </xf>
    <xf numFmtId="0" fontId="21" fillId="0" borderId="40" xfId="0" applyFont="1" applyBorder="1" applyAlignment="1" applyProtection="1">
      <alignment vertical="center" wrapText="1"/>
    </xf>
    <xf numFmtId="14" fontId="4" fillId="2" borderId="47" xfId="1" applyNumberFormat="1" applyFont="1" applyFill="1" applyBorder="1" applyAlignment="1" applyProtection="1">
      <alignment vertical="center" wrapText="1"/>
    </xf>
    <xf numFmtId="0" fontId="4" fillId="2" borderId="49" xfId="1" applyFont="1" applyFill="1" applyBorder="1" applyAlignment="1" applyProtection="1">
      <alignment horizontal="left" vertical="center" wrapText="1"/>
    </xf>
    <xf numFmtId="0" fontId="4" fillId="2" borderId="49" xfId="1" applyFont="1" applyFill="1" applyBorder="1" applyAlignment="1" applyProtection="1">
      <alignment vertical="center" wrapText="1"/>
    </xf>
    <xf numFmtId="14" fontId="4" fillId="2" borderId="49" xfId="1" applyNumberFormat="1" applyFont="1" applyFill="1" applyBorder="1" applyAlignment="1" applyProtection="1">
      <alignment horizontal="left" vertical="center" wrapText="1"/>
    </xf>
    <xf numFmtId="14" fontId="4" fillId="0" borderId="47" xfId="2" applyNumberFormat="1" applyFont="1" applyFill="1" applyBorder="1" applyAlignment="1" applyProtection="1">
      <alignment vertical="center" wrapText="1"/>
    </xf>
    <xf numFmtId="0" fontId="23" fillId="0" borderId="38" xfId="0" applyFont="1" applyBorder="1" applyAlignment="1" applyProtection="1">
      <alignment vertical="center" wrapText="1"/>
    </xf>
    <xf numFmtId="0" fontId="23" fillId="0" borderId="39" xfId="0" applyFont="1" applyBorder="1" applyAlignment="1" applyProtection="1">
      <alignment vertical="center" wrapText="1"/>
    </xf>
    <xf numFmtId="0" fontId="21" fillId="0" borderId="40" xfId="0" applyFont="1" applyFill="1" applyBorder="1" applyAlignment="1" applyProtection="1">
      <alignment vertical="center" wrapText="1"/>
    </xf>
    <xf numFmtId="0" fontId="23" fillId="0" borderId="41" xfId="0" applyFont="1" applyBorder="1" applyAlignment="1" applyProtection="1">
      <alignment vertical="center" wrapText="1"/>
    </xf>
    <xf numFmtId="14" fontId="15" fillId="7" borderId="46" xfId="0" applyNumberFormat="1" applyFont="1" applyFill="1" applyBorder="1" applyAlignment="1" applyProtection="1">
      <alignment horizontal="left" vertical="center" wrapText="1"/>
    </xf>
    <xf numFmtId="14" fontId="4" fillId="7" borderId="46" xfId="0" applyNumberFormat="1" applyFont="1" applyFill="1" applyBorder="1" applyAlignment="1" applyProtection="1">
      <alignment horizontal="left" vertical="center" wrapText="1"/>
    </xf>
    <xf numFmtId="14" fontId="15" fillId="0" borderId="46" xfId="0" applyNumberFormat="1" applyFont="1" applyFill="1" applyBorder="1" applyAlignment="1" applyProtection="1">
      <alignment horizontal="left" vertical="center" wrapText="1"/>
    </xf>
    <xf numFmtId="14" fontId="4" fillId="0" borderId="83" xfId="0" applyNumberFormat="1" applyFont="1" applyFill="1" applyBorder="1" applyAlignment="1" applyProtection="1">
      <alignment horizontal="left" vertical="center" wrapText="1"/>
    </xf>
    <xf numFmtId="0" fontId="4" fillId="0" borderId="82" xfId="0" applyFont="1" applyFill="1" applyBorder="1" applyAlignment="1" applyProtection="1">
      <alignment vertical="center" wrapText="1"/>
    </xf>
    <xf numFmtId="0" fontId="4" fillId="0" borderId="52" xfId="0" applyFont="1" applyFill="1" applyBorder="1" applyAlignment="1" applyProtection="1">
      <alignment vertical="center" wrapText="1"/>
    </xf>
    <xf numFmtId="0" fontId="4" fillId="0" borderId="52"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14" fontId="15" fillId="0" borderId="50" xfId="0" applyNumberFormat="1" applyFont="1" applyFill="1" applyBorder="1" applyAlignment="1" applyProtection="1">
      <alignment horizontal="left" vertical="center" wrapText="1"/>
    </xf>
    <xf numFmtId="14" fontId="4" fillId="0" borderId="47" xfId="2" applyNumberFormat="1" applyFont="1" applyFill="1" applyBorder="1" applyAlignment="1" applyProtection="1">
      <alignment horizontal="left" vertical="center" wrapText="1"/>
    </xf>
    <xf numFmtId="14" fontId="4" fillId="0" borderId="46" xfId="2" applyNumberFormat="1" applyFont="1" applyFill="1" applyBorder="1" applyAlignment="1" applyProtection="1">
      <alignment horizontal="left" vertical="center" wrapText="1"/>
    </xf>
    <xf numFmtId="14" fontId="4" fillId="0" borderId="50" xfId="2" applyNumberFormat="1" applyFont="1" applyFill="1" applyBorder="1" applyAlignment="1" applyProtection="1">
      <alignment horizontal="left" vertical="center" wrapText="1"/>
    </xf>
    <xf numFmtId="0" fontId="6" fillId="4" borderId="76" xfId="1" applyFont="1" applyFill="1" applyBorder="1" applyAlignment="1" applyProtection="1">
      <alignment vertical="center" wrapText="1"/>
    </xf>
    <xf numFmtId="14" fontId="4" fillId="2" borderId="47" xfId="1" applyNumberFormat="1" applyFont="1" applyFill="1" applyBorder="1" applyAlignment="1" applyProtection="1">
      <alignment horizontal="left" vertical="center" wrapText="1"/>
    </xf>
    <xf numFmtId="14" fontId="4" fillId="2" borderId="50" xfId="1" applyNumberFormat="1" applyFont="1" applyFill="1" applyBorder="1" applyAlignment="1" applyProtection="1">
      <alignment horizontal="left" vertical="center" wrapText="1"/>
    </xf>
    <xf numFmtId="0" fontId="22" fillId="0" borderId="38" xfId="0" applyFont="1" applyBorder="1" applyAlignment="1" applyProtection="1">
      <alignment horizontal="center" vertical="center" wrapText="1"/>
    </xf>
    <xf numFmtId="0" fontId="22" fillId="0" borderId="0" xfId="0" applyFont="1" applyBorder="1" applyAlignment="1" applyProtection="1">
      <alignment horizontal="center" vertical="center" wrapText="1"/>
    </xf>
    <xf numFmtId="14" fontId="6" fillId="8" borderId="43" xfId="0" applyNumberFormat="1" applyFont="1" applyFill="1" applyBorder="1" applyAlignment="1" applyProtection="1">
      <alignment horizontal="center" vertical="center" wrapText="1"/>
    </xf>
    <xf numFmtId="14" fontId="4" fillId="0" borderId="52" xfId="0" applyNumberFormat="1" applyFont="1" applyFill="1" applyBorder="1" applyAlignment="1" applyProtection="1">
      <alignment horizontal="center" vertical="center" wrapText="1"/>
    </xf>
    <xf numFmtId="14" fontId="4" fillId="2" borderId="31" xfId="1" applyNumberFormat="1" applyFont="1" applyFill="1" applyBorder="1" applyAlignment="1" applyProtection="1">
      <alignment horizontal="center" vertical="center" wrapText="1"/>
    </xf>
    <xf numFmtId="14" fontId="4" fillId="2" borderId="32" xfId="1" applyNumberFormat="1" applyFont="1" applyFill="1" applyBorder="1" applyAlignment="1" applyProtection="1">
      <alignment horizontal="center" vertical="center" wrapText="1"/>
    </xf>
    <xf numFmtId="14" fontId="4" fillId="2" borderId="48" xfId="1" applyNumberFormat="1" applyFont="1" applyFill="1" applyBorder="1" applyAlignment="1" applyProtection="1">
      <alignment horizontal="center" vertical="center" wrapText="1"/>
    </xf>
    <xf numFmtId="14" fontId="4" fillId="2" borderId="49" xfId="1" applyNumberFormat="1" applyFont="1" applyFill="1" applyBorder="1" applyAlignment="1" applyProtection="1">
      <alignment horizontal="center" vertical="center" wrapText="1"/>
    </xf>
    <xf numFmtId="14" fontId="4" fillId="0" borderId="31" xfId="2" applyNumberFormat="1" applyFont="1" applyFill="1" applyBorder="1" applyAlignment="1" applyProtection="1">
      <alignment horizontal="center" vertical="center" wrapText="1"/>
    </xf>
    <xf numFmtId="14" fontId="4" fillId="0" borderId="32" xfId="2" applyNumberFormat="1" applyFont="1" applyFill="1" applyBorder="1" applyAlignment="1" applyProtection="1">
      <alignment horizontal="center" vertical="center" wrapText="1"/>
    </xf>
    <xf numFmtId="14" fontId="6" fillId="8" borderId="73" xfId="0" applyNumberFormat="1" applyFont="1" applyFill="1" applyBorder="1" applyAlignment="1" applyProtection="1">
      <alignment horizontal="center" vertical="center" wrapText="1"/>
    </xf>
    <xf numFmtId="14" fontId="4" fillId="0" borderId="29" xfId="0" applyNumberFormat="1" applyFont="1" applyFill="1" applyBorder="1" applyAlignment="1" applyProtection="1">
      <alignment horizontal="center" vertical="center" wrapText="1"/>
    </xf>
    <xf numFmtId="14" fontId="4" fillId="0" borderId="48" xfId="0" applyNumberFormat="1" applyFont="1" applyFill="1" applyBorder="1" applyAlignment="1" applyProtection="1">
      <alignment horizontal="center" vertical="center" wrapText="1"/>
    </xf>
    <xf numFmtId="14" fontId="15" fillId="0" borderId="29" xfId="0" applyNumberFormat="1" applyFont="1" applyFill="1" applyBorder="1" applyAlignment="1" applyProtection="1">
      <alignment horizontal="center" vertical="center" wrapText="1"/>
    </xf>
    <xf numFmtId="14" fontId="22" fillId="0" borderId="0" xfId="0" applyNumberFormat="1" applyFont="1" applyFill="1" applyBorder="1" applyAlignment="1" applyProtection="1">
      <alignment horizontal="center" vertical="center" wrapText="1"/>
    </xf>
    <xf numFmtId="14" fontId="4" fillId="0" borderId="31" xfId="0" applyNumberFormat="1" applyFont="1" applyFill="1" applyBorder="1" applyAlignment="1" applyProtection="1">
      <alignment horizontal="center" vertical="center" wrapText="1"/>
    </xf>
    <xf numFmtId="14" fontId="4" fillId="7" borderId="29" xfId="0" applyNumberFormat="1" applyFont="1" applyFill="1" applyBorder="1" applyAlignment="1" applyProtection="1">
      <alignment horizontal="center" vertical="center" wrapText="1"/>
    </xf>
    <xf numFmtId="0" fontId="23" fillId="0" borderId="38"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1" fontId="4" fillId="0" borderId="0" xfId="0" applyNumberFormat="1" applyFont="1" applyAlignment="1" applyProtection="1">
      <alignment horizontal="center" vertical="center" wrapText="1"/>
    </xf>
    <xf numFmtId="9" fontId="4" fillId="0" borderId="0" xfId="3" applyFont="1" applyAlignment="1" applyProtection="1">
      <alignment horizontal="center" vertical="center" wrapText="1"/>
    </xf>
    <xf numFmtId="9" fontId="4" fillId="0" borderId="26" xfId="3" applyFont="1" applyFill="1" applyBorder="1" applyAlignment="1" applyProtection="1">
      <alignment vertical="center" wrapText="1"/>
    </xf>
    <xf numFmtId="0" fontId="4" fillId="5" borderId="89" xfId="0" applyFont="1" applyFill="1" applyBorder="1" applyAlignment="1" applyProtection="1">
      <alignment vertical="center" wrapText="1"/>
    </xf>
    <xf numFmtId="14" fontId="4" fillId="0" borderId="56" xfId="0" applyNumberFormat="1" applyFont="1" applyFill="1" applyBorder="1" applyAlignment="1" applyProtection="1">
      <alignment horizontal="left" vertical="center" wrapText="1"/>
    </xf>
    <xf numFmtId="14" fontId="4" fillId="0" borderId="90" xfId="0" applyNumberFormat="1" applyFont="1" applyFill="1" applyBorder="1" applyAlignment="1" applyProtection="1">
      <alignment horizontal="center" vertical="center" wrapText="1"/>
    </xf>
    <xf numFmtId="14" fontId="4" fillId="0" borderId="33" xfId="0" applyNumberFormat="1" applyFont="1" applyFill="1" applyBorder="1" applyAlignment="1" applyProtection="1">
      <alignment horizontal="center" vertical="center" wrapText="1"/>
    </xf>
    <xf numFmtId="14" fontId="4" fillId="0" borderId="64" xfId="0" applyNumberFormat="1" applyFont="1" applyFill="1" applyBorder="1" applyAlignment="1" applyProtection="1">
      <alignment horizontal="left" vertical="center" wrapText="1"/>
    </xf>
    <xf numFmtId="14" fontId="4" fillId="0" borderId="54" xfId="0" applyNumberFormat="1" applyFont="1" applyFill="1" applyBorder="1" applyAlignment="1" applyProtection="1">
      <alignment horizontal="center" vertical="center" wrapText="1"/>
    </xf>
    <xf numFmtId="9" fontId="4" fillId="0" borderId="25" xfId="3" applyFont="1" applyFill="1" applyBorder="1" applyAlignment="1" applyProtection="1">
      <alignment vertical="center" wrapText="1"/>
    </xf>
    <xf numFmtId="14" fontId="4" fillId="0" borderId="65" xfId="0" applyNumberFormat="1" applyFont="1" applyFill="1" applyBorder="1" applyAlignment="1" applyProtection="1">
      <alignment horizontal="left" vertical="center" wrapText="1"/>
    </xf>
    <xf numFmtId="14" fontId="4" fillId="0" borderId="53" xfId="0" applyNumberFormat="1" applyFont="1" applyFill="1" applyBorder="1" applyAlignment="1" applyProtection="1">
      <alignment horizontal="center" vertical="center" wrapText="1"/>
    </xf>
    <xf numFmtId="0" fontId="4" fillId="0" borderId="74" xfId="0" applyFont="1" applyFill="1" applyBorder="1" applyAlignment="1" applyProtection="1">
      <alignment horizontal="center" vertical="center" wrapText="1"/>
    </xf>
    <xf numFmtId="0" fontId="4" fillId="7" borderId="32" xfId="0" applyFont="1" applyFill="1" applyBorder="1" applyAlignment="1" applyProtection="1">
      <alignment horizontal="center" vertical="center" wrapText="1"/>
    </xf>
    <xf numFmtId="14" fontId="4" fillId="7" borderId="32" xfId="0" applyNumberFormat="1" applyFont="1" applyFill="1" applyBorder="1" applyAlignment="1" applyProtection="1">
      <alignment horizontal="left" vertical="center" wrapText="1"/>
    </xf>
    <xf numFmtId="14" fontId="4" fillId="7" borderId="47" xfId="0" applyNumberFormat="1" applyFont="1" applyFill="1" applyBorder="1" applyAlignment="1" applyProtection="1">
      <alignment horizontal="left" vertical="center" wrapText="1"/>
    </xf>
    <xf numFmtId="14" fontId="4" fillId="7" borderId="31" xfId="0" applyNumberFormat="1" applyFont="1" applyFill="1" applyBorder="1" applyAlignment="1" applyProtection="1">
      <alignment horizontal="center" vertical="center" wrapText="1"/>
    </xf>
    <xf numFmtId="14" fontId="4" fillId="7" borderId="32" xfId="0" applyNumberFormat="1" applyFont="1" applyFill="1" applyBorder="1" applyAlignment="1" applyProtection="1">
      <alignment horizontal="center" vertical="center" wrapText="1"/>
    </xf>
    <xf numFmtId="14" fontId="4" fillId="7" borderId="47" xfId="0" applyNumberFormat="1" applyFont="1" applyFill="1" applyBorder="1" applyAlignment="1" applyProtection="1">
      <alignment vertical="center" wrapText="1"/>
    </xf>
    <xf numFmtId="0" fontId="4" fillId="0" borderId="53" xfId="0" applyFont="1" applyFill="1" applyBorder="1" applyAlignment="1" applyProtection="1">
      <alignment horizontal="center" vertical="center" wrapText="1"/>
    </xf>
    <xf numFmtId="14" fontId="4" fillId="0" borderId="30" xfId="0" applyNumberFormat="1" applyFont="1" applyFill="1" applyBorder="1" applyAlignment="1" applyProtection="1">
      <alignment horizontal="center" vertical="center" wrapText="1"/>
    </xf>
    <xf numFmtId="14" fontId="15" fillId="0" borderId="47" xfId="0" applyNumberFormat="1" applyFont="1" applyFill="1" applyBorder="1" applyAlignment="1" applyProtection="1">
      <alignment horizontal="left" vertical="center" wrapText="1"/>
    </xf>
    <xf numFmtId="0" fontId="15" fillId="0" borderId="53" xfId="0" applyFont="1" applyFill="1" applyBorder="1" applyAlignment="1" applyProtection="1">
      <alignment horizontal="center" vertical="center" wrapText="1"/>
    </xf>
    <xf numFmtId="14" fontId="15" fillId="0" borderId="45" xfId="0" applyNumberFormat="1" applyFont="1" applyFill="1" applyBorder="1" applyAlignment="1" applyProtection="1">
      <alignment horizontal="left" vertical="center" wrapText="1"/>
    </xf>
    <xf numFmtId="14" fontId="15" fillId="0" borderId="30" xfId="0" applyNumberFormat="1" applyFont="1" applyFill="1" applyBorder="1" applyAlignment="1" applyProtection="1">
      <alignment horizontal="center" vertical="center" wrapText="1"/>
    </xf>
    <xf numFmtId="0" fontId="4" fillId="0" borderId="54" xfId="0" applyFont="1" applyFill="1" applyBorder="1" applyAlignment="1" applyProtection="1">
      <alignment horizontal="center" vertical="center" wrapText="1"/>
    </xf>
    <xf numFmtId="14" fontId="4" fillId="7" borderId="44" xfId="0" applyNumberFormat="1" applyFont="1" applyFill="1" applyBorder="1" applyAlignment="1" applyProtection="1">
      <alignment horizontal="left" vertical="center" wrapText="1"/>
    </xf>
    <xf numFmtId="14" fontId="4" fillId="7" borderId="28" xfId="0" applyNumberFormat="1" applyFont="1" applyFill="1" applyBorder="1" applyAlignment="1" applyProtection="1">
      <alignment horizontal="center" vertical="center" wrapText="1"/>
    </xf>
    <xf numFmtId="14" fontId="4" fillId="0" borderId="28" xfId="0" applyNumberFormat="1" applyFont="1" applyFill="1" applyBorder="1" applyAlignment="1" applyProtection="1">
      <alignment horizontal="center" vertical="center" wrapText="1"/>
    </xf>
    <xf numFmtId="3" fontId="4" fillId="0" borderId="27" xfId="0" applyNumberFormat="1" applyFont="1" applyFill="1" applyBorder="1" applyAlignment="1" applyProtection="1">
      <alignment horizontal="center" vertical="center" wrapText="1"/>
    </xf>
    <xf numFmtId="0" fontId="4" fillId="0" borderId="35" xfId="0" applyFont="1" applyFill="1" applyBorder="1" applyAlignment="1" applyProtection="1">
      <alignment vertical="center" wrapText="1"/>
    </xf>
    <xf numFmtId="14" fontId="4" fillId="0" borderId="35" xfId="0" applyNumberFormat="1" applyFont="1" applyFill="1" applyBorder="1" applyAlignment="1" applyProtection="1">
      <alignment horizontal="left" vertical="center" wrapText="1"/>
    </xf>
    <xf numFmtId="14" fontId="4" fillId="0" borderId="69" xfId="0" applyNumberFormat="1" applyFont="1" applyFill="1" applyBorder="1" applyAlignment="1" applyProtection="1">
      <alignment horizontal="left" vertical="center" wrapText="1"/>
    </xf>
    <xf numFmtId="0" fontId="4" fillId="7" borderId="32" xfId="0" applyFont="1" applyFill="1" applyBorder="1" applyAlignment="1" applyProtection="1">
      <alignment vertical="center" wrapText="1"/>
    </xf>
    <xf numFmtId="14" fontId="14" fillId="0" borderId="45" xfId="0" applyNumberFormat="1" applyFont="1" applyFill="1" applyBorder="1" applyAlignment="1" applyProtection="1">
      <alignment horizontal="left" vertical="center" wrapText="1"/>
    </xf>
    <xf numFmtId="14" fontId="4" fillId="7" borderId="45" xfId="0" applyNumberFormat="1" applyFont="1" applyFill="1" applyBorder="1" applyAlignment="1" applyProtection="1">
      <alignment horizontal="left" vertical="center" wrapText="1"/>
    </xf>
    <xf numFmtId="0" fontId="15" fillId="0" borderId="32" xfId="0" applyFont="1" applyFill="1" applyBorder="1" applyAlignment="1" applyProtection="1">
      <alignment horizontal="left" vertical="center" wrapText="1"/>
    </xf>
    <xf numFmtId="0" fontId="15" fillId="0" borderId="32" xfId="1" applyFont="1" applyFill="1" applyBorder="1" applyAlignment="1" applyProtection="1">
      <alignment vertical="center" wrapText="1"/>
    </xf>
    <xf numFmtId="0" fontId="15" fillId="0" borderId="32" xfId="1" applyFont="1" applyFill="1" applyBorder="1" applyAlignment="1" applyProtection="1">
      <alignment horizontal="left" vertical="center" wrapText="1"/>
    </xf>
    <xf numFmtId="14" fontId="15" fillId="0" borderId="32" xfId="1" applyNumberFormat="1" applyFont="1" applyFill="1" applyBorder="1" applyAlignment="1" applyProtection="1">
      <alignment horizontal="left" vertical="center" wrapText="1"/>
    </xf>
    <xf numFmtId="14" fontId="15" fillId="0" borderId="47" xfId="1" applyNumberFormat="1" applyFont="1" applyFill="1" applyBorder="1" applyAlignment="1" applyProtection="1">
      <alignment horizontal="left" vertical="center" wrapText="1"/>
    </xf>
    <xf numFmtId="14" fontId="15" fillId="7" borderId="44" xfId="0" applyNumberFormat="1" applyFont="1" applyFill="1" applyBorder="1" applyAlignment="1" applyProtection="1">
      <alignment horizontal="left" vertical="center" wrapText="1"/>
    </xf>
    <xf numFmtId="1" fontId="3" fillId="0" borderId="0" xfId="0" applyNumberFormat="1" applyFont="1" applyAlignment="1" applyProtection="1">
      <alignment horizontal="center" vertical="center" wrapText="1"/>
    </xf>
    <xf numFmtId="1" fontId="4" fillId="0" borderId="33" xfId="0" applyNumberFormat="1" applyFont="1" applyFill="1" applyBorder="1" applyAlignment="1" applyProtection="1">
      <alignment horizontal="center" vertical="center" wrapText="1"/>
    </xf>
    <xf numFmtId="1" fontId="4" fillId="0" borderId="25" xfId="0" applyNumberFormat="1" applyFont="1" applyFill="1" applyBorder="1" applyAlignment="1" applyProtection="1">
      <alignment horizontal="center" vertical="center" wrapText="1"/>
    </xf>
    <xf numFmtId="1" fontId="4" fillId="0" borderId="27" xfId="0" applyNumberFormat="1" applyFont="1" applyFill="1" applyBorder="1" applyAlignment="1" applyProtection="1">
      <alignment horizontal="center" vertical="center" wrapText="1"/>
    </xf>
    <xf numFmtId="1" fontId="4" fillId="0" borderId="26" xfId="0" applyNumberFormat="1" applyFont="1" applyFill="1" applyBorder="1" applyAlignment="1" applyProtection="1">
      <alignment horizontal="center" vertical="center" wrapText="1"/>
    </xf>
    <xf numFmtId="1" fontId="4" fillId="0" borderId="32" xfId="0" applyNumberFormat="1" applyFont="1" applyFill="1" applyBorder="1" applyAlignment="1" applyProtection="1">
      <alignment horizontal="center" vertical="center" wrapText="1"/>
    </xf>
    <xf numFmtId="1" fontId="4" fillId="0" borderId="49" xfId="0" applyNumberFormat="1" applyFont="1" applyFill="1" applyBorder="1" applyAlignment="1" applyProtection="1">
      <alignment horizontal="center" vertical="center" wrapText="1"/>
    </xf>
    <xf numFmtId="1" fontId="4" fillId="0" borderId="0" xfId="0" applyNumberFormat="1" applyFont="1" applyFill="1" applyBorder="1" applyAlignment="1" applyProtection="1">
      <alignment horizontal="center" vertical="center" wrapText="1"/>
    </xf>
    <xf numFmtId="1" fontId="22" fillId="0" borderId="38" xfId="0" applyNumberFormat="1" applyFont="1" applyBorder="1" applyAlignment="1" applyProtection="1">
      <alignment horizontal="center" vertical="center" wrapText="1"/>
    </xf>
    <xf numFmtId="1" fontId="22" fillId="0" borderId="0" xfId="0" applyNumberFormat="1" applyFont="1" applyBorder="1" applyAlignment="1" applyProtection="1">
      <alignment horizontal="center" vertical="center" wrapText="1"/>
    </xf>
    <xf numFmtId="1" fontId="4" fillId="0" borderId="0" xfId="0" applyNumberFormat="1" applyFont="1" applyBorder="1" applyAlignment="1" applyProtection="1">
      <alignment horizontal="center" vertical="center" wrapText="1"/>
    </xf>
    <xf numFmtId="1" fontId="4" fillId="0" borderId="32" xfId="2" applyNumberFormat="1" applyFont="1" applyFill="1" applyBorder="1" applyAlignment="1" applyProtection="1">
      <alignment horizontal="center" vertical="center" wrapText="1"/>
    </xf>
    <xf numFmtId="1" fontId="4" fillId="7" borderId="25" xfId="0" applyNumberFormat="1" applyFont="1" applyFill="1" applyBorder="1" applyAlignment="1" applyProtection="1">
      <alignment horizontal="center" vertical="center" wrapText="1"/>
    </xf>
    <xf numFmtId="1" fontId="15" fillId="0" borderId="27" xfId="0" applyNumberFormat="1" applyFont="1" applyFill="1" applyBorder="1" applyAlignment="1" applyProtection="1">
      <alignment horizontal="center" vertical="center" wrapText="1"/>
    </xf>
    <xf numFmtId="1" fontId="15" fillId="0" borderId="26" xfId="0" applyNumberFormat="1" applyFont="1" applyFill="1" applyBorder="1" applyAlignment="1" applyProtection="1">
      <alignment horizontal="center" vertical="center" wrapText="1"/>
    </xf>
    <xf numFmtId="1" fontId="4" fillId="7" borderId="32" xfId="0" applyNumberFormat="1" applyFont="1" applyFill="1" applyBorder="1" applyAlignment="1" applyProtection="1">
      <alignment horizontal="center" vertical="center" wrapText="1"/>
    </xf>
    <xf numFmtId="1" fontId="22" fillId="0" borderId="0" xfId="0" applyNumberFormat="1" applyFont="1" applyFill="1" applyBorder="1" applyAlignment="1" applyProtection="1">
      <alignment horizontal="center" vertical="center" wrapText="1"/>
    </xf>
    <xf numFmtId="1" fontId="4" fillId="7" borderId="26" xfId="0" applyNumberFormat="1" applyFont="1" applyFill="1" applyBorder="1" applyAlignment="1" applyProtection="1">
      <alignment horizontal="center" vertical="center" wrapText="1"/>
    </xf>
    <xf numFmtId="9" fontId="4" fillId="0" borderId="26" xfId="3" applyFont="1" applyFill="1" applyBorder="1" applyAlignment="1" applyProtection="1">
      <alignment horizontal="center" vertical="center" wrapText="1"/>
    </xf>
    <xf numFmtId="1" fontId="23" fillId="0" borderId="38" xfId="0" applyNumberFormat="1" applyFont="1" applyBorder="1" applyAlignment="1" applyProtection="1">
      <alignment horizontal="center" vertical="center" wrapText="1"/>
    </xf>
    <xf numFmtId="1" fontId="23" fillId="0" borderId="0" xfId="0" applyNumberFormat="1" applyFont="1" applyBorder="1" applyAlignment="1" applyProtection="1">
      <alignment horizontal="center" vertical="center" wrapText="1"/>
    </xf>
    <xf numFmtId="9" fontId="3" fillId="0" borderId="0" xfId="3" applyFont="1" applyAlignment="1" applyProtection="1">
      <alignment horizontal="center" vertical="center" wrapText="1"/>
    </xf>
    <xf numFmtId="9" fontId="4" fillId="0" borderId="33" xfId="3" applyFont="1" applyFill="1" applyBorder="1" applyAlignment="1" applyProtection="1">
      <alignment horizontal="center" vertical="center" wrapText="1"/>
    </xf>
    <xf numFmtId="9" fontId="4" fillId="0" borderId="25" xfId="3" applyFont="1" applyFill="1" applyBorder="1" applyAlignment="1" applyProtection="1">
      <alignment horizontal="center" vertical="center" wrapText="1"/>
    </xf>
    <xf numFmtId="9" fontId="4" fillId="0" borderId="27" xfId="3" applyFont="1" applyFill="1" applyBorder="1" applyAlignment="1" applyProtection="1">
      <alignment horizontal="center" vertical="center" wrapText="1"/>
    </xf>
    <xf numFmtId="9" fontId="4" fillId="0" borderId="32" xfId="3" applyFont="1" applyFill="1" applyBorder="1" applyAlignment="1" applyProtection="1">
      <alignment horizontal="center" vertical="center" wrapText="1"/>
    </xf>
    <xf numFmtId="9" fontId="4" fillId="0" borderId="49" xfId="3" applyFont="1" applyFill="1" applyBorder="1" applyAlignment="1" applyProtection="1">
      <alignment horizontal="center" vertical="center" wrapText="1"/>
    </xf>
    <xf numFmtId="9" fontId="4" fillId="0" borderId="0" xfId="3" applyFont="1" applyFill="1" applyBorder="1" applyAlignment="1" applyProtection="1">
      <alignment horizontal="center" vertical="center" wrapText="1"/>
    </xf>
    <xf numFmtId="9" fontId="22" fillId="0" borderId="38" xfId="3" applyFont="1" applyBorder="1" applyAlignment="1" applyProtection="1">
      <alignment horizontal="center" vertical="center" wrapText="1"/>
    </xf>
    <xf numFmtId="9" fontId="22" fillId="0" borderId="0" xfId="3" applyFont="1" applyBorder="1" applyAlignment="1" applyProtection="1">
      <alignment horizontal="center" vertical="center" wrapText="1"/>
    </xf>
    <xf numFmtId="9" fontId="4" fillId="2" borderId="32" xfId="3" applyFont="1" applyFill="1" applyBorder="1" applyAlignment="1" applyProtection="1">
      <alignment horizontal="center" vertical="center" wrapText="1"/>
    </xf>
    <xf numFmtId="9" fontId="4" fillId="2" borderId="49" xfId="3" applyFont="1" applyFill="1" applyBorder="1" applyAlignment="1" applyProtection="1">
      <alignment horizontal="center" vertical="center" wrapText="1"/>
    </xf>
    <xf numFmtId="9" fontId="4" fillId="0" borderId="0" xfId="3" applyFont="1" applyBorder="1" applyAlignment="1" applyProtection="1">
      <alignment horizontal="center" vertical="center" wrapText="1"/>
    </xf>
    <xf numFmtId="9" fontId="4" fillId="7" borderId="25" xfId="3" applyFont="1" applyFill="1" applyBorder="1" applyAlignment="1" applyProtection="1">
      <alignment horizontal="center" vertical="center" wrapText="1"/>
    </xf>
    <xf numFmtId="9" fontId="15" fillId="0" borderId="27" xfId="3" applyFont="1" applyFill="1" applyBorder="1" applyAlignment="1" applyProtection="1">
      <alignment horizontal="center" vertical="center" wrapText="1"/>
    </xf>
    <xf numFmtId="9" fontId="15" fillId="0" borderId="26" xfId="3" applyFont="1" applyFill="1" applyBorder="1" applyAlignment="1" applyProtection="1">
      <alignment horizontal="center" vertical="center" wrapText="1"/>
    </xf>
    <xf numFmtId="9" fontId="4" fillId="7" borderId="32" xfId="3" applyFont="1" applyFill="1" applyBorder="1" applyAlignment="1" applyProtection="1">
      <alignment horizontal="center" vertical="center" wrapText="1"/>
    </xf>
    <xf numFmtId="9" fontId="22" fillId="0" borderId="0" xfId="3" applyFont="1" applyFill="1" applyBorder="1" applyAlignment="1" applyProtection="1">
      <alignment horizontal="center" vertical="center" wrapText="1"/>
    </xf>
    <xf numFmtId="9" fontId="4" fillId="7" borderId="26" xfId="3" applyFont="1" applyFill="1" applyBorder="1" applyAlignment="1" applyProtection="1">
      <alignment horizontal="center" vertical="center" wrapText="1"/>
    </xf>
    <xf numFmtId="9" fontId="23" fillId="0" borderId="38" xfId="3" applyFont="1" applyBorder="1" applyAlignment="1" applyProtection="1">
      <alignment horizontal="center" vertical="center" wrapText="1"/>
    </xf>
    <xf numFmtId="9" fontId="23" fillId="0" borderId="0" xfId="3" applyFont="1" applyBorder="1" applyAlignment="1" applyProtection="1">
      <alignment horizontal="center" vertical="center" wrapText="1"/>
    </xf>
    <xf numFmtId="14" fontId="4" fillId="9" borderId="53" xfId="0" applyNumberFormat="1" applyFont="1" applyFill="1" applyBorder="1" applyAlignment="1" applyProtection="1">
      <alignment horizontal="center" vertical="center" wrapText="1"/>
    </xf>
    <xf numFmtId="14" fontId="4" fillId="9" borderId="27" xfId="0" applyNumberFormat="1" applyFont="1" applyFill="1" applyBorder="1" applyAlignment="1" applyProtection="1">
      <alignment horizontal="center" vertical="center" wrapText="1"/>
    </xf>
    <xf numFmtId="1" fontId="4" fillId="9" borderId="27" xfId="0" applyNumberFormat="1" applyFont="1" applyFill="1" applyBorder="1" applyAlignment="1" applyProtection="1">
      <alignment horizontal="center" vertical="center" wrapText="1"/>
    </xf>
    <xf numFmtId="9" fontId="4" fillId="9" borderId="27" xfId="3" applyFont="1" applyFill="1" applyBorder="1" applyAlignment="1" applyProtection="1">
      <alignment horizontal="center" vertical="center" wrapText="1"/>
    </xf>
    <xf numFmtId="14" fontId="4" fillId="9" borderId="27" xfId="0" applyNumberFormat="1" applyFont="1" applyFill="1" applyBorder="1" applyAlignment="1" applyProtection="1">
      <alignment vertical="center" wrapText="1"/>
    </xf>
    <xf numFmtId="14" fontId="4" fillId="9" borderId="45" xfId="0" applyNumberFormat="1" applyFont="1" applyFill="1" applyBorder="1" applyAlignment="1" applyProtection="1">
      <alignment vertical="center" wrapText="1"/>
    </xf>
    <xf numFmtId="14" fontId="4" fillId="9" borderId="74" xfId="0" applyNumberFormat="1" applyFont="1" applyFill="1" applyBorder="1" applyAlignment="1" applyProtection="1">
      <alignment horizontal="center" vertical="center" wrapText="1"/>
    </xf>
    <xf numFmtId="14" fontId="4" fillId="9" borderId="32" xfId="0" applyNumberFormat="1" applyFont="1" applyFill="1" applyBorder="1" applyAlignment="1" applyProtection="1">
      <alignment horizontal="center" vertical="center" wrapText="1"/>
    </xf>
    <xf numFmtId="1" fontId="4" fillId="9" borderId="32" xfId="0" applyNumberFormat="1" applyFont="1" applyFill="1" applyBorder="1" applyAlignment="1" applyProtection="1">
      <alignment horizontal="center" vertical="center" wrapText="1"/>
    </xf>
    <xf numFmtId="9" fontId="4" fillId="9" borderId="32" xfId="3" applyFont="1" applyFill="1" applyBorder="1" applyAlignment="1" applyProtection="1">
      <alignment horizontal="center" vertical="center" wrapText="1"/>
    </xf>
    <xf numFmtId="14" fontId="4" fillId="9" borderId="32" xfId="0" applyNumberFormat="1" applyFont="1" applyFill="1" applyBorder="1" applyAlignment="1" applyProtection="1">
      <alignment vertical="center" wrapText="1"/>
    </xf>
    <xf numFmtId="14" fontId="4" fillId="9" borderId="47" xfId="0" applyNumberFormat="1" applyFont="1" applyFill="1" applyBorder="1" applyAlignment="1" applyProtection="1">
      <alignment vertical="center" wrapText="1"/>
    </xf>
    <xf numFmtId="9" fontId="5" fillId="2" borderId="49" xfId="3" applyFont="1" applyFill="1" applyBorder="1" applyAlignment="1" applyProtection="1">
      <alignment vertical="center" wrapText="1"/>
    </xf>
    <xf numFmtId="14" fontId="5" fillId="2" borderId="32" xfId="1" applyNumberFormat="1" applyFont="1" applyFill="1" applyBorder="1" applyAlignment="1" applyProtection="1">
      <alignment vertical="center" wrapText="1"/>
    </xf>
    <xf numFmtId="14" fontId="4" fillId="9" borderId="87" xfId="0" applyNumberFormat="1" applyFont="1" applyFill="1" applyBorder="1" applyAlignment="1" applyProtection="1">
      <alignment horizontal="center" vertical="center" wrapText="1"/>
    </xf>
    <xf numFmtId="14" fontId="4" fillId="9" borderId="81" xfId="0" applyNumberFormat="1" applyFont="1" applyFill="1" applyBorder="1" applyAlignment="1" applyProtection="1">
      <alignment horizontal="center" vertical="center" wrapText="1"/>
    </xf>
    <xf numFmtId="1" fontId="4" fillId="9" borderId="81" xfId="0" applyNumberFormat="1" applyFont="1" applyFill="1" applyBorder="1" applyAlignment="1" applyProtection="1">
      <alignment horizontal="center" vertical="center" wrapText="1"/>
    </xf>
    <xf numFmtId="9" fontId="4" fillId="9" borderId="81" xfId="3" applyFont="1" applyFill="1" applyBorder="1" applyAlignment="1" applyProtection="1">
      <alignment horizontal="center" vertical="center" wrapText="1"/>
    </xf>
    <xf numFmtId="14" fontId="4" fillId="9" borderId="81" xfId="0" applyNumberFormat="1" applyFont="1" applyFill="1" applyBorder="1" applyAlignment="1" applyProtection="1">
      <alignment vertical="center" wrapText="1"/>
    </xf>
    <xf numFmtId="14" fontId="4" fillId="9" borderId="83" xfId="0" applyNumberFormat="1" applyFont="1" applyFill="1" applyBorder="1" applyAlignment="1" applyProtection="1">
      <alignment vertical="center" wrapText="1"/>
    </xf>
    <xf numFmtId="14" fontId="4" fillId="9" borderId="29" xfId="0" applyNumberFormat="1" applyFont="1" applyFill="1" applyBorder="1" applyAlignment="1" applyProtection="1">
      <alignment horizontal="center" vertical="center" wrapText="1"/>
    </xf>
    <xf numFmtId="14" fontId="4" fillId="9" borderId="26" xfId="0" applyNumberFormat="1" applyFont="1" applyFill="1" applyBorder="1" applyAlignment="1" applyProtection="1">
      <alignment horizontal="center" vertical="center" wrapText="1"/>
    </xf>
    <xf numFmtId="1" fontId="4" fillId="9" borderId="26" xfId="0" applyNumberFormat="1" applyFont="1" applyFill="1" applyBorder="1" applyAlignment="1" applyProtection="1">
      <alignment horizontal="center" vertical="center" wrapText="1"/>
    </xf>
    <xf numFmtId="9" fontId="4" fillId="9" borderId="26" xfId="3" applyFont="1" applyFill="1" applyBorder="1" applyAlignment="1" applyProtection="1">
      <alignment horizontal="center" vertical="center" wrapText="1"/>
    </xf>
    <xf numFmtId="14" fontId="4" fillId="9" borderId="26" xfId="0" applyNumberFormat="1" applyFont="1" applyFill="1" applyBorder="1" applyAlignment="1" applyProtection="1">
      <alignment vertical="center" wrapText="1"/>
    </xf>
    <xf numFmtId="14" fontId="4" fillId="9" borderId="46" xfId="0" applyNumberFormat="1" applyFont="1" applyFill="1" applyBorder="1" applyAlignment="1" applyProtection="1">
      <alignment vertical="center" wrapText="1"/>
    </xf>
    <xf numFmtId="14" fontId="4" fillId="9" borderId="30" xfId="0" applyNumberFormat="1" applyFont="1" applyFill="1" applyBorder="1" applyAlignment="1" applyProtection="1">
      <alignment horizontal="center" vertical="center" wrapText="1"/>
    </xf>
    <xf numFmtId="14" fontId="15" fillId="9" borderId="31" xfId="0" applyNumberFormat="1" applyFont="1" applyFill="1" applyBorder="1" applyAlignment="1" applyProtection="1">
      <alignment horizontal="center" vertical="center" wrapText="1"/>
    </xf>
    <xf numFmtId="14" fontId="15" fillId="9" borderId="32" xfId="0" applyNumberFormat="1" applyFont="1" applyFill="1" applyBorder="1" applyAlignment="1" applyProtection="1">
      <alignment horizontal="center" vertical="center" wrapText="1"/>
    </xf>
    <xf numFmtId="1" fontId="15" fillId="9" borderId="32" xfId="0" applyNumberFormat="1" applyFont="1" applyFill="1" applyBorder="1" applyAlignment="1" applyProtection="1">
      <alignment horizontal="center" vertical="center" wrapText="1"/>
    </xf>
    <xf numFmtId="9" fontId="15" fillId="9" borderId="32" xfId="3" applyFont="1" applyFill="1" applyBorder="1" applyAlignment="1" applyProtection="1">
      <alignment horizontal="center" vertical="center" wrapText="1"/>
    </xf>
    <xf numFmtId="14" fontId="15" fillId="9" borderId="32" xfId="0" applyNumberFormat="1" applyFont="1" applyFill="1" applyBorder="1" applyAlignment="1" applyProtection="1">
      <alignment vertical="center" wrapText="1"/>
    </xf>
    <xf numFmtId="14" fontId="15" fillId="9" borderId="47" xfId="0" applyNumberFormat="1" applyFont="1" applyFill="1" applyBorder="1" applyAlignment="1" applyProtection="1">
      <alignment vertical="center" wrapText="1"/>
    </xf>
    <xf numFmtId="14" fontId="15" fillId="9" borderId="29" xfId="0" applyNumberFormat="1" applyFont="1" applyFill="1" applyBorder="1" applyAlignment="1" applyProtection="1">
      <alignment horizontal="center" vertical="center" wrapText="1"/>
    </xf>
    <xf numFmtId="14" fontId="15" fillId="9" borderId="26" xfId="0" applyNumberFormat="1" applyFont="1" applyFill="1" applyBorder="1" applyAlignment="1" applyProtection="1">
      <alignment horizontal="center" vertical="center" wrapText="1"/>
    </xf>
    <xf numFmtId="1" fontId="15" fillId="9" borderId="26" xfId="0" applyNumberFormat="1" applyFont="1" applyFill="1" applyBorder="1" applyAlignment="1" applyProtection="1">
      <alignment horizontal="center" vertical="center" wrapText="1"/>
    </xf>
    <xf numFmtId="9" fontId="15" fillId="9" borderId="26" xfId="3" applyFont="1" applyFill="1" applyBorder="1" applyAlignment="1" applyProtection="1">
      <alignment horizontal="center" vertical="center" wrapText="1"/>
    </xf>
    <xf numFmtId="14" fontId="15" fillId="9" borderId="26" xfId="0" applyNumberFormat="1" applyFont="1" applyFill="1" applyBorder="1" applyAlignment="1" applyProtection="1">
      <alignment vertical="center" wrapText="1"/>
    </xf>
    <xf numFmtId="14" fontId="15" fillId="9" borderId="46" xfId="0" applyNumberFormat="1" applyFont="1" applyFill="1" applyBorder="1" applyAlignment="1" applyProtection="1">
      <alignment vertical="center" wrapText="1"/>
    </xf>
    <xf numFmtId="14" fontId="15" fillId="9" borderId="48" xfId="0" applyNumberFormat="1" applyFont="1" applyFill="1" applyBorder="1" applyAlignment="1" applyProtection="1">
      <alignment horizontal="center" vertical="center" wrapText="1"/>
    </xf>
    <xf numFmtId="14" fontId="15" fillId="9" borderId="49" xfId="0" applyNumberFormat="1" applyFont="1" applyFill="1" applyBorder="1" applyAlignment="1" applyProtection="1">
      <alignment horizontal="center" vertical="center" wrapText="1"/>
    </xf>
    <xf numFmtId="1" fontId="15" fillId="9" borderId="49" xfId="0" applyNumberFormat="1" applyFont="1" applyFill="1" applyBorder="1" applyAlignment="1" applyProtection="1">
      <alignment horizontal="center" vertical="center" wrapText="1"/>
    </xf>
    <xf numFmtId="9" fontId="15" fillId="9" borderId="49" xfId="3" applyFont="1" applyFill="1" applyBorder="1" applyAlignment="1" applyProtection="1">
      <alignment horizontal="center" vertical="center" wrapText="1"/>
    </xf>
    <xf numFmtId="14" fontId="15" fillId="9" borderId="49" xfId="0" applyNumberFormat="1" applyFont="1" applyFill="1" applyBorder="1" applyAlignment="1" applyProtection="1">
      <alignment vertical="center" wrapText="1"/>
    </xf>
    <xf numFmtId="14" fontId="4" fillId="9" borderId="34" xfId="0" applyNumberFormat="1" applyFont="1" applyFill="1" applyBorder="1" applyAlignment="1" applyProtection="1">
      <alignment horizontal="center" vertical="center" wrapText="1"/>
    </xf>
    <xf numFmtId="14" fontId="4" fillId="9" borderId="35" xfId="0" applyNumberFormat="1" applyFont="1" applyFill="1" applyBorder="1" applyAlignment="1" applyProtection="1">
      <alignment horizontal="center" vertical="center" wrapText="1"/>
    </xf>
    <xf numFmtId="1" fontId="4" fillId="9" borderId="35" xfId="0" applyNumberFormat="1" applyFont="1" applyFill="1" applyBorder="1" applyAlignment="1" applyProtection="1">
      <alignment horizontal="center" vertical="center" wrapText="1"/>
    </xf>
    <xf numFmtId="9" fontId="4" fillId="9" borderId="35" xfId="3" applyFont="1" applyFill="1" applyBorder="1" applyAlignment="1" applyProtection="1">
      <alignment horizontal="center" vertical="center" wrapText="1"/>
    </xf>
    <xf numFmtId="14" fontId="4" fillId="9" borderId="35" xfId="0" applyNumberFormat="1" applyFont="1" applyFill="1" applyBorder="1" applyAlignment="1" applyProtection="1">
      <alignment vertical="center" wrapText="1"/>
    </xf>
    <xf numFmtId="14" fontId="4" fillId="9" borderId="69" xfId="0" applyNumberFormat="1" applyFont="1" applyFill="1" applyBorder="1" applyAlignment="1" applyProtection="1">
      <alignment vertical="center" wrapText="1"/>
    </xf>
    <xf numFmtId="14" fontId="14" fillId="9" borderId="30" xfId="0" applyNumberFormat="1" applyFont="1" applyFill="1" applyBorder="1" applyAlignment="1" applyProtection="1">
      <alignment horizontal="center" vertical="center" wrapText="1"/>
    </xf>
    <xf numFmtId="1" fontId="14" fillId="9" borderId="27" xfId="0" applyNumberFormat="1" applyFont="1" applyFill="1" applyBorder="1" applyAlignment="1" applyProtection="1">
      <alignment horizontal="center" vertical="center" wrapText="1"/>
    </xf>
    <xf numFmtId="9" fontId="14" fillId="9" borderId="27" xfId="3" applyFont="1" applyFill="1" applyBorder="1" applyAlignment="1" applyProtection="1">
      <alignment horizontal="center" vertical="center" wrapText="1"/>
    </xf>
    <xf numFmtId="14" fontId="14" fillId="9" borderId="27" xfId="0" applyNumberFormat="1" applyFont="1" applyFill="1" applyBorder="1" applyAlignment="1" applyProtection="1">
      <alignment vertical="center" wrapText="1"/>
    </xf>
    <xf numFmtId="14" fontId="4" fillId="9" borderId="31" xfId="0" applyNumberFormat="1" applyFont="1" applyFill="1" applyBorder="1" applyAlignment="1" applyProtection="1">
      <alignment horizontal="center" vertical="center" wrapText="1"/>
    </xf>
    <xf numFmtId="14" fontId="15" fillId="9" borderId="28" xfId="0" applyNumberFormat="1" applyFont="1" applyFill="1" applyBorder="1" applyAlignment="1" applyProtection="1">
      <alignment horizontal="center" vertical="center" wrapText="1"/>
    </xf>
    <xf numFmtId="1" fontId="15" fillId="9" borderId="25" xfId="0" applyNumberFormat="1" applyFont="1" applyFill="1" applyBorder="1" applyAlignment="1" applyProtection="1">
      <alignment horizontal="center" vertical="center" wrapText="1"/>
    </xf>
    <xf numFmtId="9" fontId="15" fillId="9" borderId="25" xfId="3" applyFont="1" applyFill="1" applyBorder="1" applyAlignment="1" applyProtection="1">
      <alignment horizontal="center" vertical="center" wrapText="1"/>
    </xf>
    <xf numFmtId="14" fontId="15" fillId="9" borderId="25" xfId="0" applyNumberFormat="1" applyFont="1" applyFill="1" applyBorder="1" applyAlignment="1" applyProtection="1">
      <alignment vertical="center" wrapText="1"/>
    </xf>
    <xf numFmtId="14" fontId="15" fillId="9" borderId="30" xfId="0" applyNumberFormat="1" applyFont="1" applyFill="1" applyBorder="1" applyAlignment="1" applyProtection="1">
      <alignment horizontal="center" vertical="center" wrapText="1"/>
    </xf>
    <xf numFmtId="14" fontId="15" fillId="9" borderId="27" xfId="0" applyNumberFormat="1" applyFont="1" applyFill="1" applyBorder="1" applyAlignment="1" applyProtection="1">
      <alignment horizontal="center" vertical="center" wrapText="1"/>
    </xf>
    <xf numFmtId="1" fontId="15" fillId="9" borderId="27" xfId="0" applyNumberFormat="1" applyFont="1" applyFill="1" applyBorder="1" applyAlignment="1" applyProtection="1">
      <alignment horizontal="center" vertical="center" wrapText="1"/>
    </xf>
    <xf numFmtId="9" fontId="15" fillId="9" borderId="27" xfId="3" applyFont="1" applyFill="1" applyBorder="1" applyAlignment="1" applyProtection="1">
      <alignment horizontal="center" vertical="center" wrapText="1"/>
    </xf>
    <xf numFmtId="14" fontId="15" fillId="9" borderId="27" xfId="0" applyNumberFormat="1" applyFont="1" applyFill="1" applyBorder="1" applyAlignment="1" applyProtection="1">
      <alignment vertical="center" wrapText="1"/>
    </xf>
    <xf numFmtId="14" fontId="15" fillId="9" borderId="31" xfId="1" applyNumberFormat="1" applyFont="1" applyFill="1" applyBorder="1" applyAlignment="1" applyProtection="1">
      <alignment horizontal="center" vertical="center" wrapText="1"/>
    </xf>
    <xf numFmtId="14" fontId="15" fillId="9" borderId="32" xfId="1" applyNumberFormat="1" applyFont="1" applyFill="1" applyBorder="1" applyAlignment="1" applyProtection="1">
      <alignment horizontal="center" vertical="center" wrapText="1"/>
    </xf>
    <xf numFmtId="1" fontId="15" fillId="9" borderId="32" xfId="1" applyNumberFormat="1" applyFont="1" applyFill="1" applyBorder="1" applyAlignment="1" applyProtection="1">
      <alignment horizontal="center" vertical="center" wrapText="1"/>
    </xf>
    <xf numFmtId="14" fontId="15" fillId="9" borderId="32" xfId="1" applyNumberFormat="1" applyFont="1" applyFill="1" applyBorder="1" applyAlignment="1" applyProtection="1">
      <alignment vertical="center" wrapText="1"/>
    </xf>
    <xf numFmtId="14" fontId="4" fillId="9" borderId="48" xfId="0" applyNumberFormat="1" applyFont="1" applyFill="1" applyBorder="1" applyAlignment="1" applyProtection="1">
      <alignment horizontal="center" vertical="center" wrapText="1"/>
    </xf>
    <xf numFmtId="14" fontId="4" fillId="9" borderId="49" xfId="0" applyNumberFormat="1" applyFont="1" applyFill="1" applyBorder="1" applyAlignment="1" applyProtection="1">
      <alignment horizontal="center" vertical="center" wrapText="1"/>
    </xf>
    <xf numFmtId="1" fontId="4" fillId="9" borderId="49" xfId="0" applyNumberFormat="1" applyFont="1" applyFill="1" applyBorder="1" applyAlignment="1" applyProtection="1">
      <alignment horizontal="center" vertical="center" wrapText="1"/>
    </xf>
    <xf numFmtId="9" fontId="4" fillId="9" borderId="49" xfId="3" applyFont="1" applyFill="1" applyBorder="1" applyAlignment="1" applyProtection="1">
      <alignment horizontal="center" vertical="center" wrapText="1"/>
    </xf>
    <xf numFmtId="14" fontId="4" fillId="9" borderId="49" xfId="0" applyNumberFormat="1" applyFont="1" applyFill="1" applyBorder="1" applyAlignment="1" applyProtection="1">
      <alignment vertical="center" wrapText="1"/>
    </xf>
    <xf numFmtId="9" fontId="4" fillId="0" borderId="26" xfId="3" applyNumberFormat="1" applyFont="1" applyFill="1" applyBorder="1" applyAlignment="1" applyProtection="1">
      <alignment horizontal="center" vertical="center" wrapText="1"/>
    </xf>
    <xf numFmtId="9" fontId="5" fillId="0" borderId="27" xfId="3" applyFont="1" applyFill="1" applyBorder="1" applyAlignment="1" applyProtection="1">
      <alignment vertical="center" wrapText="1"/>
    </xf>
    <xf numFmtId="14" fontId="4" fillId="9" borderId="29" xfId="2" applyNumberFormat="1" applyFont="1" applyFill="1" applyBorder="1" applyAlignment="1" applyProtection="1">
      <alignment horizontal="center" vertical="center" wrapText="1"/>
    </xf>
    <xf numFmtId="14" fontId="4" fillId="9" borderId="26" xfId="2" applyNumberFormat="1" applyFont="1" applyFill="1" applyBorder="1" applyAlignment="1" applyProtection="1">
      <alignment horizontal="center" vertical="center" wrapText="1"/>
    </xf>
    <xf numFmtId="0" fontId="25" fillId="0" borderId="0" xfId="0" applyFont="1" applyAlignment="1"/>
    <xf numFmtId="14" fontId="4" fillId="7" borderId="64" xfId="0" applyNumberFormat="1" applyFont="1" applyFill="1" applyBorder="1" applyAlignment="1" applyProtection="1">
      <alignment horizontal="left" vertical="center" wrapText="1"/>
    </xf>
    <xf numFmtId="14" fontId="15" fillId="7" borderId="26" xfId="0" applyNumberFormat="1" applyFont="1" applyFill="1" applyBorder="1" applyAlignment="1" applyProtection="1">
      <alignment vertical="center" wrapText="1"/>
    </xf>
    <xf numFmtId="1" fontId="4" fillId="10" borderId="26" xfId="0" applyNumberFormat="1" applyFont="1" applyFill="1" applyBorder="1" applyAlignment="1" applyProtection="1">
      <alignment horizontal="center" vertical="center" wrapText="1"/>
    </xf>
    <xf numFmtId="14" fontId="6" fillId="8" borderId="24" xfId="0" applyNumberFormat="1" applyFont="1" applyFill="1" applyBorder="1" applyAlignment="1" applyProtection="1">
      <alignment horizontal="center" vertical="center" wrapText="1"/>
    </xf>
    <xf numFmtId="14" fontId="6" fillId="8" borderId="85" xfId="0" applyNumberFormat="1" applyFont="1" applyFill="1" applyBorder="1" applyAlignment="1" applyProtection="1">
      <alignment horizontal="center" vertical="center" wrapText="1"/>
    </xf>
    <xf numFmtId="14" fontId="6" fillId="8" borderId="66" xfId="0" applyNumberFormat="1" applyFont="1" applyFill="1" applyBorder="1" applyAlignment="1" applyProtection="1">
      <alignment horizontal="center" vertical="center" wrapText="1"/>
    </xf>
    <xf numFmtId="0" fontId="3" fillId="0" borderId="0" xfId="0" applyFont="1" applyAlignment="1" applyProtection="1">
      <alignment horizontal="center" vertical="center" wrapText="1"/>
    </xf>
    <xf numFmtId="14" fontId="4" fillId="2" borderId="32" xfId="1" applyNumberFormat="1" applyFont="1" applyFill="1" applyBorder="1" applyAlignment="1" applyProtection="1">
      <alignment vertical="center" wrapText="1"/>
    </xf>
    <xf numFmtId="0" fontId="3" fillId="0" borderId="0" xfId="0" applyFont="1" applyAlignment="1" applyProtection="1">
      <alignment horizontal="center" vertical="center" wrapText="1"/>
    </xf>
    <xf numFmtId="0" fontId="5" fillId="0" borderId="0" xfId="0" applyFont="1" applyBorder="1" applyAlignment="1" applyProtection="1">
      <alignment vertical="center"/>
    </xf>
    <xf numFmtId="0" fontId="5" fillId="0" borderId="0" xfId="0" applyFont="1" applyBorder="1" applyAlignment="1" applyProtection="1">
      <alignment horizontal="center" vertical="center" wrapText="1"/>
    </xf>
    <xf numFmtId="14" fontId="4" fillId="7" borderId="55" xfId="0" applyNumberFormat="1" applyFont="1" applyFill="1" applyBorder="1" applyAlignment="1" applyProtection="1">
      <alignment horizontal="center" vertical="center" wrapText="1"/>
    </xf>
    <xf numFmtId="14" fontId="4" fillId="7" borderId="49" xfId="0" applyNumberFormat="1" applyFont="1" applyFill="1" applyBorder="1" applyAlignment="1" applyProtection="1">
      <alignment horizontal="center" vertical="center" wrapText="1"/>
    </xf>
    <xf numFmtId="1" fontId="4" fillId="7" borderId="49" xfId="0" applyNumberFormat="1" applyFont="1" applyFill="1" applyBorder="1" applyAlignment="1" applyProtection="1">
      <alignment horizontal="center" vertical="center" wrapText="1"/>
    </xf>
    <xf numFmtId="9" fontId="4" fillId="7" borderId="49" xfId="3" applyFont="1" applyFill="1" applyBorder="1" applyAlignment="1" applyProtection="1">
      <alignment horizontal="center" vertical="center" wrapText="1"/>
    </xf>
    <xf numFmtId="14" fontId="4" fillId="7" borderId="49" xfId="0" applyNumberFormat="1" applyFont="1" applyFill="1" applyBorder="1" applyAlignment="1" applyProtection="1">
      <alignment vertical="center" wrapText="1"/>
    </xf>
    <xf numFmtId="14" fontId="4" fillId="7" borderId="45" xfId="0" applyNumberFormat="1" applyFont="1" applyFill="1" applyBorder="1" applyAlignment="1" applyProtection="1">
      <alignment vertical="center" wrapText="1"/>
    </xf>
    <xf numFmtId="0" fontId="5" fillId="0" borderId="92" xfId="0" applyFont="1" applyBorder="1" applyAlignment="1" applyProtection="1">
      <alignment horizontal="center" vertical="center" wrapText="1"/>
    </xf>
    <xf numFmtId="0" fontId="4" fillId="0" borderId="92" xfId="0" applyFont="1" applyBorder="1" applyAlignment="1" applyProtection="1">
      <alignment horizontal="center" vertical="center" wrapText="1"/>
    </xf>
    <xf numFmtId="0" fontId="5" fillId="0" borderId="5" xfId="0" applyFont="1" applyBorder="1" applyAlignment="1" applyProtection="1">
      <alignment vertical="center" wrapText="1"/>
    </xf>
    <xf numFmtId="0" fontId="9" fillId="4" borderId="13" xfId="0" applyFont="1" applyFill="1" applyBorder="1" applyAlignment="1">
      <alignment horizontal="center"/>
    </xf>
    <xf numFmtId="0" fontId="9" fillId="4" borderId="1" xfId="0" applyFont="1" applyFill="1" applyBorder="1" applyAlignment="1">
      <alignment horizontal="center"/>
    </xf>
    <xf numFmtId="0" fontId="9" fillId="4" borderId="14" xfId="0" applyFont="1" applyFill="1" applyBorder="1" applyAlignment="1">
      <alignment horizontal="center"/>
    </xf>
    <xf numFmtId="0" fontId="8" fillId="0" borderId="9" xfId="0" applyFont="1" applyBorder="1" applyAlignment="1">
      <alignment horizontal="left" wrapText="1"/>
    </xf>
    <xf numFmtId="0" fontId="8" fillId="0" borderId="0" xfId="0" applyFont="1" applyBorder="1" applyAlignment="1">
      <alignment horizontal="left"/>
    </xf>
    <xf numFmtId="0" fontId="8" fillId="0" borderId="10" xfId="0" applyFont="1" applyBorder="1" applyAlignment="1">
      <alignment horizontal="left"/>
    </xf>
    <xf numFmtId="0" fontId="8" fillId="0" borderId="9" xfId="0" applyFont="1" applyBorder="1" applyAlignment="1">
      <alignment horizontal="left"/>
    </xf>
    <xf numFmtId="0" fontId="8" fillId="0" borderId="15" xfId="0" applyFont="1" applyBorder="1" applyAlignment="1">
      <alignment horizontal="left"/>
    </xf>
    <xf numFmtId="0" fontId="8" fillId="0" borderId="3" xfId="0" applyFont="1" applyBorder="1" applyAlignment="1">
      <alignment horizontal="left"/>
    </xf>
    <xf numFmtId="0" fontId="8" fillId="0" borderId="16" xfId="0" applyFont="1" applyBorder="1" applyAlignment="1">
      <alignment horizontal="left"/>
    </xf>
    <xf numFmtId="0" fontId="8" fillId="0" borderId="17" xfId="0" applyFont="1" applyBorder="1" applyAlignment="1">
      <alignment horizontal="left" vertical="top" wrapText="1"/>
    </xf>
    <xf numFmtId="0" fontId="8" fillId="0" borderId="2" xfId="0" applyFont="1" applyBorder="1" applyAlignment="1">
      <alignment horizontal="left" vertical="top" wrapText="1"/>
    </xf>
    <xf numFmtId="0" fontId="8" fillId="0" borderId="18" xfId="0" applyFont="1" applyBorder="1" applyAlignment="1">
      <alignment horizontal="left" vertical="top" wrapText="1"/>
    </xf>
    <xf numFmtId="0" fontId="8" fillId="0" borderId="9" xfId="0" applyFont="1" applyBorder="1" applyAlignment="1">
      <alignment horizontal="left" vertical="top" wrapText="1"/>
    </xf>
    <xf numFmtId="0" fontId="8" fillId="0" borderId="0" xfId="0" applyFont="1" applyBorder="1" applyAlignment="1">
      <alignment horizontal="left" vertical="top" wrapText="1"/>
    </xf>
    <xf numFmtId="0" fontId="8" fillId="0" borderId="10" xfId="0" applyFont="1" applyBorder="1" applyAlignment="1">
      <alignment horizontal="left" vertical="top"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0" xfId="0" applyFont="1" applyBorder="1" applyAlignment="1">
      <alignment horizontal="center" vertical="center" wrapText="1"/>
    </xf>
    <xf numFmtId="0" fontId="9" fillId="4" borderId="17" xfId="0" applyFont="1" applyFill="1" applyBorder="1" applyAlignment="1">
      <alignment horizontal="center" wrapText="1"/>
    </xf>
    <xf numFmtId="0" fontId="9" fillId="4" borderId="2" xfId="0" applyFont="1" applyFill="1" applyBorder="1" applyAlignment="1">
      <alignment horizontal="center" wrapText="1"/>
    </xf>
    <xf numFmtId="0" fontId="9" fillId="4" borderId="18" xfId="0" applyFont="1" applyFill="1" applyBorder="1" applyAlignment="1">
      <alignment horizontal="center" wrapText="1"/>
    </xf>
    <xf numFmtId="0" fontId="9" fillId="4" borderId="17" xfId="0" applyFont="1" applyFill="1" applyBorder="1" applyAlignment="1">
      <alignment horizontal="center"/>
    </xf>
    <xf numFmtId="0" fontId="9" fillId="4" borderId="2" xfId="0" applyFont="1" applyFill="1" applyBorder="1" applyAlignment="1">
      <alignment horizontal="center"/>
    </xf>
    <xf numFmtId="0" fontId="9" fillId="4" borderId="18" xfId="0" applyFont="1" applyFill="1" applyBorder="1" applyAlignment="1">
      <alignment horizontal="center"/>
    </xf>
    <xf numFmtId="0" fontId="8" fillId="0" borderId="15" xfId="0" applyFont="1" applyBorder="1" applyAlignment="1">
      <alignment horizontal="left" vertical="top" wrapText="1"/>
    </xf>
    <xf numFmtId="0" fontId="8" fillId="0" borderId="3" xfId="0" applyFont="1" applyBorder="1" applyAlignment="1">
      <alignment horizontal="left" vertical="top" wrapText="1"/>
    </xf>
    <xf numFmtId="0" fontId="8" fillId="0" borderId="16" xfId="0" applyFont="1" applyBorder="1" applyAlignment="1">
      <alignment horizontal="left" vertical="top" wrapText="1"/>
    </xf>
    <xf numFmtId="0" fontId="10" fillId="0" borderId="9" xfId="0" applyFont="1" applyBorder="1" applyAlignment="1">
      <alignment horizontal="left" vertical="top" wrapText="1"/>
    </xf>
    <xf numFmtId="0" fontId="9" fillId="4" borderId="9"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0" xfId="0" applyFont="1" applyBorder="1" applyAlignment="1">
      <alignment horizontal="left" vertical="center" wrapText="1"/>
    </xf>
    <xf numFmtId="0" fontId="8" fillId="0" borderId="10" xfId="0" applyFont="1" applyBorder="1" applyAlignment="1">
      <alignment horizontal="left" vertical="center" wrapText="1"/>
    </xf>
    <xf numFmtId="0" fontId="8" fillId="0" borderId="15" xfId="0" applyFont="1" applyBorder="1" applyAlignment="1">
      <alignment horizontal="left" vertical="center" wrapText="1"/>
    </xf>
    <xf numFmtId="0" fontId="8" fillId="0" borderId="3" xfId="0" applyFont="1" applyBorder="1" applyAlignment="1">
      <alignment horizontal="left" vertical="center" wrapText="1"/>
    </xf>
    <xf numFmtId="0" fontId="8" fillId="0" borderId="16" xfId="0" applyFont="1" applyBorder="1" applyAlignment="1">
      <alignment horizontal="left" vertical="center" wrapText="1"/>
    </xf>
    <xf numFmtId="0" fontId="9" fillId="4" borderId="19" xfId="0" applyFont="1" applyFill="1" applyBorder="1" applyAlignment="1">
      <alignment horizontal="center"/>
    </xf>
    <xf numFmtId="0" fontId="9" fillId="4" borderId="4" xfId="0" applyFont="1" applyFill="1" applyBorder="1" applyAlignment="1">
      <alignment horizontal="center"/>
    </xf>
    <xf numFmtId="0" fontId="9" fillId="4" borderId="20" xfId="0" applyFont="1" applyFill="1" applyBorder="1" applyAlignment="1">
      <alignment horizontal="center"/>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0" fontId="8" fillId="0" borderId="11" xfId="0" applyFont="1" applyBorder="1" applyAlignment="1">
      <alignment horizontal="left" vertical="top" wrapText="1"/>
    </xf>
    <xf numFmtId="0" fontId="8" fillId="0" borderId="5" xfId="0" applyFont="1" applyBorder="1" applyAlignment="1">
      <alignment horizontal="left" vertical="top" wrapText="1"/>
    </xf>
    <xf numFmtId="0" fontId="8" fillId="0" borderId="12" xfId="0" applyFont="1" applyBorder="1" applyAlignment="1">
      <alignment horizontal="left" vertical="top" wrapText="1"/>
    </xf>
    <xf numFmtId="0" fontId="7" fillId="0" borderId="9" xfId="0" applyFont="1" applyBorder="1" applyAlignment="1">
      <alignment horizontal="left" vertical="top" wrapText="1"/>
    </xf>
    <xf numFmtId="0" fontId="7" fillId="0" borderId="0" xfId="0" applyFont="1" applyBorder="1" applyAlignment="1">
      <alignment horizontal="left" vertical="top" wrapText="1"/>
    </xf>
    <xf numFmtId="0" fontId="7" fillId="0" borderId="10" xfId="0" applyFont="1" applyBorder="1" applyAlignment="1">
      <alignment horizontal="left" vertical="top" wrapText="1"/>
    </xf>
    <xf numFmtId="0" fontId="7" fillId="0" borderId="15" xfId="0" applyFont="1" applyBorder="1" applyAlignment="1">
      <alignment horizontal="left" vertical="top" wrapText="1"/>
    </xf>
    <xf numFmtId="0" fontId="7" fillId="0" borderId="3" xfId="0" applyFont="1" applyBorder="1" applyAlignment="1">
      <alignment horizontal="left" vertical="top" wrapText="1"/>
    </xf>
    <xf numFmtId="0" fontId="7" fillId="0" borderId="16" xfId="0" applyFont="1" applyBorder="1" applyAlignment="1">
      <alignment horizontal="left" vertical="top" wrapText="1"/>
    </xf>
    <xf numFmtId="14" fontId="6" fillId="8" borderId="24" xfId="0" applyNumberFormat="1" applyFont="1" applyFill="1" applyBorder="1" applyAlignment="1" applyProtection="1">
      <alignment horizontal="center" vertical="center" wrapText="1"/>
    </xf>
    <xf numFmtId="14" fontId="6" fillId="8" borderId="85" xfId="0" applyNumberFormat="1" applyFont="1" applyFill="1" applyBorder="1" applyAlignment="1" applyProtection="1">
      <alignment horizontal="center" vertical="center" wrapText="1"/>
    </xf>
    <xf numFmtId="14" fontId="6" fillId="8" borderId="51" xfId="0" applyNumberFormat="1" applyFont="1" applyFill="1" applyBorder="1" applyAlignment="1" applyProtection="1">
      <alignment horizontal="center" vertical="center" wrapText="1"/>
    </xf>
    <xf numFmtId="14" fontId="6" fillId="8" borderId="86" xfId="0" applyNumberFormat="1" applyFont="1" applyFill="1" applyBorder="1" applyAlignment="1" applyProtection="1">
      <alignment horizontal="center" vertical="center" wrapText="1"/>
    </xf>
    <xf numFmtId="0" fontId="6" fillId="3" borderId="76" xfId="0" applyFont="1" applyFill="1" applyBorder="1" applyAlignment="1" applyProtection="1">
      <alignment horizontal="center" vertical="center" wrapText="1"/>
    </xf>
    <xf numFmtId="0" fontId="6" fillId="3" borderId="24" xfId="0" applyFont="1" applyFill="1" applyBorder="1" applyAlignment="1" applyProtection="1">
      <alignment horizontal="center" vertical="center" wrapText="1"/>
    </xf>
    <xf numFmtId="0" fontId="22" fillId="0" borderId="0" xfId="0" applyFont="1" applyBorder="1" applyAlignment="1" applyProtection="1">
      <alignment horizontal="left" vertical="center" wrapText="1"/>
    </xf>
    <xf numFmtId="14" fontId="6" fillId="8" borderId="66" xfId="0" applyNumberFormat="1" applyFont="1" applyFill="1" applyBorder="1" applyAlignment="1" applyProtection="1">
      <alignment horizontal="center" vertical="center" wrapText="1"/>
    </xf>
    <xf numFmtId="0" fontId="21" fillId="0" borderId="37" xfId="0" applyFont="1" applyBorder="1" applyAlignment="1" applyProtection="1">
      <alignment horizontal="center" vertical="center" wrapText="1"/>
    </xf>
    <xf numFmtId="0" fontId="21" fillId="0" borderId="38" xfId="0" applyFont="1" applyBorder="1" applyAlignment="1" applyProtection="1">
      <alignment horizontal="center" vertical="center" wrapText="1"/>
    </xf>
    <xf numFmtId="0" fontId="22" fillId="0" borderId="0" xfId="0" applyFont="1" applyFill="1" applyBorder="1" applyAlignment="1" applyProtection="1">
      <alignment horizontal="left" vertical="center" wrapText="1"/>
    </xf>
    <xf numFmtId="14" fontId="6" fillId="8" borderId="75" xfId="0" applyNumberFormat="1" applyFont="1" applyFill="1" applyBorder="1" applyAlignment="1" applyProtection="1">
      <alignment horizontal="center" vertical="center" wrapText="1"/>
    </xf>
    <xf numFmtId="14" fontId="6" fillId="8" borderId="76" xfId="0" applyNumberFormat="1" applyFont="1" applyFill="1" applyBorder="1" applyAlignment="1" applyProtection="1">
      <alignment horizontal="center" vertical="center" wrapText="1"/>
    </xf>
    <xf numFmtId="14" fontId="6" fillId="3" borderId="79" xfId="0" applyNumberFormat="1" applyFont="1" applyFill="1" applyBorder="1" applyAlignment="1" applyProtection="1">
      <alignment horizontal="center" vertical="center" wrapText="1"/>
    </xf>
    <xf numFmtId="14" fontId="6" fillId="3" borderId="36" xfId="0" applyNumberFormat="1" applyFont="1" applyFill="1" applyBorder="1" applyAlignment="1" applyProtection="1">
      <alignment horizontal="center" vertical="center" wrapText="1"/>
    </xf>
    <xf numFmtId="0" fontId="4" fillId="5" borderId="57" xfId="0" applyFont="1" applyFill="1" applyBorder="1" applyAlignment="1" applyProtection="1">
      <alignment horizontal="left" vertical="center" wrapText="1"/>
    </xf>
    <xf numFmtId="0" fontId="4" fillId="5" borderId="58" xfId="0" applyFont="1" applyFill="1" applyBorder="1" applyAlignment="1" applyProtection="1">
      <alignment horizontal="left" vertical="center" wrapText="1"/>
    </xf>
    <xf numFmtId="0" fontId="4" fillId="5" borderId="84" xfId="0" applyFont="1" applyFill="1" applyBorder="1" applyAlignment="1" applyProtection="1">
      <alignment horizontal="left" vertical="center" wrapText="1"/>
    </xf>
    <xf numFmtId="0" fontId="4" fillId="5" borderId="68" xfId="0" applyFont="1" applyFill="1" applyBorder="1" applyAlignment="1" applyProtection="1">
      <alignment horizontal="left" vertical="center" wrapText="1"/>
    </xf>
    <xf numFmtId="0" fontId="4" fillId="5" borderId="91" xfId="0" applyFont="1" applyFill="1" applyBorder="1" applyAlignment="1" applyProtection="1">
      <alignment horizontal="left" vertical="center" wrapText="1"/>
    </xf>
    <xf numFmtId="0" fontId="4" fillId="5" borderId="78" xfId="0" applyFont="1" applyFill="1" applyBorder="1" applyAlignment="1" applyProtection="1">
      <alignment horizontal="left" vertical="center" wrapText="1"/>
    </xf>
    <xf numFmtId="0" fontId="6" fillId="4" borderId="75" xfId="1" applyFont="1" applyFill="1" applyBorder="1" applyAlignment="1" applyProtection="1">
      <alignment horizontal="center" vertical="center" wrapText="1"/>
    </xf>
    <xf numFmtId="0" fontId="6" fillId="4" borderId="76" xfId="1" applyFont="1" applyFill="1" applyBorder="1" applyAlignment="1" applyProtection="1">
      <alignment horizontal="center" vertical="center" wrapText="1"/>
    </xf>
    <xf numFmtId="0" fontId="6" fillId="4" borderId="77" xfId="1" applyFont="1" applyFill="1" applyBorder="1" applyAlignment="1" applyProtection="1">
      <alignment horizontal="center" vertical="center" wrapText="1"/>
    </xf>
    <xf numFmtId="1" fontId="6" fillId="8" borderId="24" xfId="0" applyNumberFormat="1" applyFont="1" applyFill="1" applyBorder="1" applyAlignment="1" applyProtection="1">
      <alignment horizontal="center" vertical="center" wrapText="1"/>
    </xf>
    <xf numFmtId="1" fontId="6" fillId="8" borderId="85" xfId="0" applyNumberFormat="1" applyFont="1" applyFill="1" applyBorder="1" applyAlignment="1" applyProtection="1">
      <alignment horizontal="center" vertical="center" wrapText="1"/>
    </xf>
    <xf numFmtId="9" fontId="6" fillId="8" borderId="24" xfId="3" applyFont="1" applyFill="1" applyBorder="1" applyAlignment="1" applyProtection="1">
      <alignment horizontal="center" vertical="center" wrapText="1"/>
    </xf>
    <xf numFmtId="9" fontId="6" fillId="8" borderId="85" xfId="3" applyFont="1" applyFill="1" applyBorder="1" applyAlignment="1" applyProtection="1">
      <alignment horizontal="center" vertical="center" wrapText="1"/>
    </xf>
    <xf numFmtId="0" fontId="4" fillId="5" borderId="84" xfId="2" applyFont="1" applyFill="1" applyBorder="1" applyAlignment="1" applyProtection="1">
      <alignment horizontal="center" vertical="center" wrapText="1"/>
    </xf>
    <xf numFmtId="0" fontId="4" fillId="5" borderId="68" xfId="2" applyFont="1" applyFill="1" applyBorder="1" applyAlignment="1" applyProtection="1">
      <alignment horizontal="center" vertical="center" wrapText="1"/>
    </xf>
    <xf numFmtId="0" fontId="4" fillId="5" borderId="78" xfId="2" applyFont="1" applyFill="1" applyBorder="1" applyAlignment="1" applyProtection="1">
      <alignment horizontal="center" vertical="center" wrapText="1"/>
    </xf>
    <xf numFmtId="0" fontId="4" fillId="6" borderId="84" xfId="1" applyFont="1" applyFill="1" applyBorder="1" applyAlignment="1" applyProtection="1">
      <alignment horizontal="center" vertical="center" wrapText="1"/>
    </xf>
    <xf numFmtId="0" fontId="4" fillId="6" borderId="78" xfId="1" applyFont="1" applyFill="1" applyBorder="1" applyAlignment="1" applyProtection="1">
      <alignment horizontal="center" vertical="center" wrapText="1"/>
    </xf>
    <xf numFmtId="0" fontId="6" fillId="3" borderId="75" xfId="2" applyFont="1" applyFill="1" applyBorder="1" applyAlignment="1" applyProtection="1">
      <alignment horizontal="center" vertical="center" wrapText="1"/>
    </xf>
    <xf numFmtId="0" fontId="6" fillId="3" borderId="43" xfId="2" applyFont="1" applyFill="1" applyBorder="1" applyAlignment="1" applyProtection="1">
      <alignment horizontal="center" vertical="center" wrapText="1"/>
    </xf>
    <xf numFmtId="0" fontId="6" fillId="3" borderId="76" xfId="2" applyFont="1" applyFill="1" applyBorder="1" applyAlignment="1" applyProtection="1">
      <alignment horizontal="center" vertical="center" wrapText="1"/>
    </xf>
    <xf numFmtId="0" fontId="6" fillId="3" borderId="24" xfId="2" applyFont="1" applyFill="1" applyBorder="1" applyAlignment="1" applyProtection="1">
      <alignment horizontal="center" vertical="center" wrapText="1"/>
    </xf>
    <xf numFmtId="0" fontId="4" fillId="5" borderId="40" xfId="0" applyFont="1" applyFill="1" applyBorder="1" applyAlignment="1" applyProtection="1">
      <alignment horizontal="center" vertical="center" wrapText="1"/>
    </xf>
    <xf numFmtId="0" fontId="4" fillId="5" borderId="70" xfId="0" applyFont="1" applyFill="1" applyBorder="1" applyAlignment="1" applyProtection="1">
      <alignment horizontal="center" vertical="center" wrapText="1"/>
    </xf>
    <xf numFmtId="0" fontId="6" fillId="3" borderId="85" xfId="0" applyFont="1" applyFill="1" applyBorder="1" applyAlignment="1" applyProtection="1">
      <alignment horizontal="center" vertical="center" wrapText="1"/>
    </xf>
    <xf numFmtId="0" fontId="4" fillId="5" borderId="37" xfId="0" applyFont="1" applyFill="1" applyBorder="1" applyAlignment="1" applyProtection="1">
      <alignment horizontal="center" vertical="center" wrapText="1"/>
    </xf>
    <xf numFmtId="0" fontId="4" fillId="5" borderId="59" xfId="0" applyFont="1" applyFill="1" applyBorder="1" applyAlignment="1" applyProtection="1">
      <alignment horizontal="center" vertical="center" wrapText="1"/>
    </xf>
    <xf numFmtId="0" fontId="4" fillId="5" borderId="63" xfId="0" applyFont="1" applyFill="1" applyBorder="1" applyAlignment="1" applyProtection="1">
      <alignment horizontal="center" vertical="center" wrapText="1"/>
    </xf>
    <xf numFmtId="14" fontId="6" fillId="3" borderId="76" xfId="0" applyNumberFormat="1" applyFont="1" applyFill="1" applyBorder="1" applyAlignment="1" applyProtection="1">
      <alignment horizontal="center" vertical="center" wrapText="1"/>
    </xf>
    <xf numFmtId="14" fontId="6" fillId="3" borderId="24" xfId="0" applyNumberFormat="1" applyFont="1" applyFill="1" applyBorder="1" applyAlignment="1" applyProtection="1">
      <alignment horizontal="center" vertical="center" wrapText="1"/>
    </xf>
    <xf numFmtId="14" fontId="6" fillId="3" borderId="76" xfId="2" applyNumberFormat="1" applyFont="1" applyFill="1" applyBorder="1" applyAlignment="1" applyProtection="1">
      <alignment horizontal="center" vertical="center" wrapText="1"/>
    </xf>
    <xf numFmtId="14" fontId="6" fillId="3" borderId="24" xfId="2" applyNumberFormat="1" applyFont="1" applyFill="1" applyBorder="1" applyAlignment="1" applyProtection="1">
      <alignment horizontal="center" vertical="center" wrapText="1"/>
    </xf>
    <xf numFmtId="14" fontId="6" fillId="3" borderId="77" xfId="2" applyNumberFormat="1" applyFont="1" applyFill="1" applyBorder="1" applyAlignment="1" applyProtection="1">
      <alignment horizontal="center" vertical="center" wrapText="1"/>
    </xf>
    <xf numFmtId="14" fontId="6" fillId="3" borderId="51" xfId="2" applyNumberFormat="1" applyFont="1" applyFill="1" applyBorder="1" applyAlignment="1" applyProtection="1">
      <alignment horizontal="center" vertical="center" wrapText="1"/>
    </xf>
    <xf numFmtId="0" fontId="5" fillId="5" borderId="84" xfId="0" applyFont="1" applyFill="1" applyBorder="1" applyAlignment="1" applyProtection="1">
      <alignment horizontal="center" vertical="center" wrapText="1"/>
    </xf>
    <xf numFmtId="0" fontId="5" fillId="5" borderId="68" xfId="0" applyFont="1" applyFill="1" applyBorder="1" applyAlignment="1" applyProtection="1">
      <alignment horizontal="center" vertical="center" wrapText="1"/>
    </xf>
    <xf numFmtId="0" fontId="5" fillId="5" borderId="78" xfId="0" applyFont="1" applyFill="1" applyBorder="1" applyAlignment="1" applyProtection="1">
      <alignment horizontal="center" vertical="center" wrapText="1"/>
    </xf>
    <xf numFmtId="0" fontId="4" fillId="5" borderId="84" xfId="0" applyFont="1" applyFill="1" applyBorder="1" applyAlignment="1" applyProtection="1">
      <alignment horizontal="center" vertical="center" wrapText="1"/>
    </xf>
    <xf numFmtId="0" fontId="4" fillId="5" borderId="68" xfId="0" applyFont="1" applyFill="1" applyBorder="1" applyAlignment="1" applyProtection="1">
      <alignment horizontal="center" vertical="center" wrapText="1"/>
    </xf>
    <xf numFmtId="0" fontId="4" fillId="5" borderId="91" xfId="0" applyFont="1" applyFill="1" applyBorder="1" applyAlignment="1" applyProtection="1">
      <alignment horizontal="center" vertical="center" wrapText="1"/>
    </xf>
    <xf numFmtId="0" fontId="21" fillId="0" borderId="37" xfId="0" applyFont="1" applyFill="1" applyBorder="1" applyAlignment="1" applyProtection="1">
      <alignment horizontal="center" vertical="center" wrapText="1"/>
    </xf>
    <xf numFmtId="0" fontId="21" fillId="0" borderId="38" xfId="0" applyFont="1" applyFill="1" applyBorder="1" applyAlignment="1" applyProtection="1">
      <alignment horizontal="center" vertical="center" wrapText="1"/>
    </xf>
    <xf numFmtId="0" fontId="4" fillId="5" borderId="78" xfId="0" applyFont="1" applyFill="1" applyBorder="1" applyAlignment="1" applyProtection="1">
      <alignment horizontal="center" vertical="center" wrapText="1"/>
    </xf>
    <xf numFmtId="14" fontId="6" fillId="3" borderId="77" xfId="0" applyNumberFormat="1" applyFont="1" applyFill="1" applyBorder="1" applyAlignment="1" applyProtection="1">
      <alignment horizontal="center" vertical="center" wrapText="1"/>
    </xf>
    <xf numFmtId="14" fontId="6" fillId="3" borderId="51" xfId="0" applyNumberFormat="1" applyFont="1" applyFill="1" applyBorder="1" applyAlignment="1" applyProtection="1">
      <alignment horizontal="center" vertical="center" wrapText="1"/>
    </xf>
    <xf numFmtId="14" fontId="6" fillId="3" borderId="86" xfId="0" applyNumberFormat="1" applyFont="1" applyFill="1" applyBorder="1" applyAlignment="1" applyProtection="1">
      <alignment horizontal="center" vertical="center" wrapText="1"/>
    </xf>
    <xf numFmtId="0" fontId="6" fillId="3" borderId="75" xfId="0" applyFont="1" applyFill="1" applyBorder="1" applyAlignment="1" applyProtection="1">
      <alignment horizontal="center" vertical="center" wrapText="1"/>
    </xf>
    <xf numFmtId="0" fontId="6" fillId="3" borderId="42" xfId="0" applyFont="1" applyFill="1" applyBorder="1" applyAlignment="1" applyProtection="1">
      <alignment horizontal="center" vertical="center" wrapText="1"/>
    </xf>
    <xf numFmtId="0" fontId="6" fillId="3" borderId="43" xfId="0" applyFont="1" applyFill="1" applyBorder="1" applyAlignment="1" applyProtection="1">
      <alignment horizontal="center" vertical="center" wrapText="1"/>
    </xf>
    <xf numFmtId="0" fontId="4" fillId="5" borderId="80" xfId="0" applyFont="1" applyFill="1" applyBorder="1" applyAlignment="1" applyProtection="1">
      <alignment horizontal="center" vertical="center" wrapText="1"/>
    </xf>
    <xf numFmtId="0" fontId="4" fillId="0" borderId="0" xfId="0" applyFont="1" applyBorder="1" applyAlignment="1" applyProtection="1">
      <alignment horizontal="left" vertical="top" wrapText="1"/>
    </xf>
    <xf numFmtId="14" fontId="6" fillId="3" borderId="85" xfId="0" applyNumberFormat="1" applyFont="1" applyFill="1" applyBorder="1" applyAlignment="1" applyProtection="1">
      <alignment horizontal="center" vertical="center" wrapText="1"/>
    </xf>
    <xf numFmtId="0" fontId="3" fillId="0" borderId="0" xfId="0" applyFont="1" applyAlignment="1" applyProtection="1">
      <alignment horizontal="center" vertical="center" wrapText="1"/>
    </xf>
    <xf numFmtId="0" fontId="21" fillId="0" borderId="39" xfId="0" applyFont="1" applyBorder="1" applyAlignment="1" applyProtection="1">
      <alignment horizontal="center" vertical="center" wrapText="1"/>
    </xf>
    <xf numFmtId="0" fontId="21" fillId="0" borderId="71" xfId="0" applyFont="1" applyBorder="1" applyAlignment="1" applyProtection="1">
      <alignment horizontal="center" vertical="center" wrapText="1"/>
    </xf>
    <xf numFmtId="0" fontId="21" fillId="0" borderId="72" xfId="0" applyFont="1" applyBorder="1" applyAlignment="1" applyProtection="1">
      <alignment horizontal="center" vertical="center" wrapText="1"/>
    </xf>
    <xf numFmtId="0" fontId="6" fillId="3" borderId="88" xfId="0" applyFont="1" applyFill="1" applyBorder="1" applyAlignment="1" applyProtection="1">
      <alignment horizontal="center" vertical="center" wrapText="1"/>
    </xf>
    <xf numFmtId="0" fontId="6" fillId="3" borderId="63" xfId="0" applyFont="1" applyFill="1" applyBorder="1" applyAlignment="1" applyProtection="1">
      <alignment horizontal="center" vertical="center" wrapText="1"/>
    </xf>
    <xf numFmtId="1" fontId="6" fillId="8" borderId="76" xfId="0" applyNumberFormat="1" applyFont="1" applyFill="1" applyBorder="1" applyAlignment="1" applyProtection="1">
      <alignment horizontal="center" vertical="center" wrapText="1"/>
    </xf>
    <xf numFmtId="9" fontId="6" fillId="8" borderId="76" xfId="3" applyFont="1" applyFill="1" applyBorder="1" applyAlignment="1" applyProtection="1">
      <alignment horizontal="center" vertical="center" wrapText="1"/>
    </xf>
    <xf numFmtId="14" fontId="6" fillId="8" borderId="77" xfId="0" applyNumberFormat="1" applyFont="1" applyFill="1" applyBorder="1" applyAlignment="1" applyProtection="1">
      <alignment horizontal="center" vertical="center" wrapText="1"/>
    </xf>
    <xf numFmtId="0" fontId="4" fillId="0" borderId="0" xfId="2" applyFont="1" applyAlignment="1" applyProtection="1">
      <alignment horizontal="left" vertical="center" wrapText="1"/>
    </xf>
  </cellXfs>
  <cellStyles count="4">
    <cellStyle name="Normal" xfId="0" builtinId="0"/>
    <cellStyle name="Normal 2" xfId="1" xr:uid="{00000000-0005-0000-0000-000002000000}"/>
    <cellStyle name="Normal 3" xfId="2" xr:uid="{00000000-0005-0000-0000-000003000000}"/>
    <cellStyle name="Porcentaje" xfId="3" builtinId="5"/>
  </cellStyles>
  <dxfs count="0"/>
  <tableStyles count="0" defaultTableStyle="TableStyleMedium2" defaultPivotStyle="PivotStyleLight16"/>
  <colors>
    <mruColors>
      <color rgb="FFE3EDF9"/>
      <color rgb="FF3E63AD"/>
      <color rgb="FF7091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NUL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23813</xdr:rowOff>
    </xdr:from>
    <xdr:to>
      <xdr:col>2</xdr:col>
      <xdr:colOff>619125</xdr:colOff>
      <xdr:row>2</xdr:row>
      <xdr:rowOff>72334</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3813"/>
          <a:ext cx="2143125" cy="3977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3</xdr:col>
      <xdr:colOff>1438170</xdr:colOff>
      <xdr:row>6</xdr:row>
      <xdr:rowOff>442277</xdr:rowOff>
    </xdr:to>
    <xdr:pic>
      <xdr:nvPicPr>
        <xdr:cNvPr id="3" name="Imagen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stretch>
          <a:fillRect/>
        </a:stretch>
      </xdr:blipFill>
      <xdr:spPr>
        <a:xfrm>
          <a:off x="0" y="31750"/>
          <a:ext cx="3599815" cy="6724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1"/>
  <sheetViews>
    <sheetView showGridLines="0" topLeftCell="A147" zoomScale="80" zoomScaleNormal="80" workbookViewId="0">
      <selection activeCell="A151" sqref="A151:I156"/>
    </sheetView>
  </sheetViews>
  <sheetFormatPr baseColWidth="10" defaultColWidth="10.85546875" defaultRowHeight="16.5" x14ac:dyDescent="0.3"/>
  <cols>
    <col min="1" max="16384" width="10.85546875" style="6"/>
  </cols>
  <sheetData>
    <row r="1" spans="1:9" ht="14.1" customHeight="1" x14ac:dyDescent="0.3">
      <c r="A1" s="9" t="s">
        <v>0</v>
      </c>
      <c r="B1" s="7"/>
      <c r="C1" s="7"/>
      <c r="D1" s="389" t="s">
        <v>1</v>
      </c>
      <c r="E1" s="389"/>
      <c r="F1" s="389"/>
      <c r="G1" s="389"/>
      <c r="H1" s="389"/>
      <c r="I1" s="390"/>
    </row>
    <row r="2" spans="1:9" ht="14.1" customHeight="1" x14ac:dyDescent="0.3">
      <c r="A2" s="10"/>
      <c r="B2" s="8"/>
      <c r="C2" s="8"/>
      <c r="D2" s="391"/>
      <c r="E2" s="391"/>
      <c r="F2" s="391"/>
      <c r="G2" s="391"/>
      <c r="H2" s="391"/>
      <c r="I2" s="392"/>
    </row>
    <row r="3" spans="1:9" ht="14.1" customHeight="1" x14ac:dyDescent="0.3">
      <c r="A3" s="10"/>
      <c r="B3" s="8"/>
      <c r="C3" s="8"/>
      <c r="D3" s="391"/>
      <c r="E3" s="391"/>
      <c r="F3" s="391"/>
      <c r="G3" s="391"/>
      <c r="H3" s="391"/>
      <c r="I3" s="392"/>
    </row>
    <row r="4" spans="1:9" x14ac:dyDescent="0.3">
      <c r="A4" s="10"/>
      <c r="B4" s="8"/>
      <c r="C4" s="8"/>
      <c r="D4" s="391"/>
      <c r="E4" s="391"/>
      <c r="F4" s="391"/>
      <c r="G4" s="391"/>
      <c r="H4" s="391"/>
      <c r="I4" s="392"/>
    </row>
    <row r="5" spans="1:9" ht="14.1" customHeight="1" x14ac:dyDescent="0.3">
      <c r="A5" s="386" t="s">
        <v>2</v>
      </c>
      <c r="B5" s="387"/>
      <c r="C5" s="387"/>
      <c r="D5" s="387"/>
      <c r="E5" s="387"/>
      <c r="F5" s="387"/>
      <c r="G5" s="387"/>
      <c r="H5" s="387"/>
      <c r="I5" s="388"/>
    </row>
    <row r="6" spans="1:9" x14ac:dyDescent="0.3">
      <c r="A6" s="386"/>
      <c r="B6" s="387"/>
      <c r="C6" s="387"/>
      <c r="D6" s="387"/>
      <c r="E6" s="387"/>
      <c r="F6" s="387"/>
      <c r="G6" s="387"/>
      <c r="H6" s="387"/>
      <c r="I6" s="388"/>
    </row>
    <row r="7" spans="1:9" x14ac:dyDescent="0.3">
      <c r="A7" s="386"/>
      <c r="B7" s="387"/>
      <c r="C7" s="387"/>
      <c r="D7" s="387"/>
      <c r="E7" s="387"/>
      <c r="F7" s="387"/>
      <c r="G7" s="387"/>
      <c r="H7" s="387"/>
      <c r="I7" s="388"/>
    </row>
    <row r="8" spans="1:9" x14ac:dyDescent="0.3">
      <c r="A8" s="386"/>
      <c r="B8" s="387"/>
      <c r="C8" s="387"/>
      <c r="D8" s="387"/>
      <c r="E8" s="387"/>
      <c r="F8" s="387"/>
      <c r="G8" s="387"/>
      <c r="H8" s="387"/>
      <c r="I8" s="388"/>
    </row>
    <row r="9" spans="1:9" x14ac:dyDescent="0.3">
      <c r="A9" s="386"/>
      <c r="B9" s="387"/>
      <c r="C9" s="387"/>
      <c r="D9" s="387"/>
      <c r="E9" s="387"/>
      <c r="F9" s="387"/>
      <c r="G9" s="387"/>
      <c r="H9" s="387"/>
      <c r="I9" s="388"/>
    </row>
    <row r="10" spans="1:9" x14ac:dyDescent="0.3">
      <c r="A10" s="386"/>
      <c r="B10" s="387"/>
      <c r="C10" s="387"/>
      <c r="D10" s="387"/>
      <c r="E10" s="387"/>
      <c r="F10" s="387"/>
      <c r="G10" s="387"/>
      <c r="H10" s="387"/>
      <c r="I10" s="388"/>
    </row>
    <row r="11" spans="1:9" x14ac:dyDescent="0.3">
      <c r="A11" s="386"/>
      <c r="B11" s="387"/>
      <c r="C11" s="387"/>
      <c r="D11" s="387"/>
      <c r="E11" s="387"/>
      <c r="F11" s="387"/>
      <c r="G11" s="387"/>
      <c r="H11" s="387"/>
      <c r="I11" s="388"/>
    </row>
    <row r="12" spans="1:9" x14ac:dyDescent="0.3">
      <c r="A12" s="386"/>
      <c r="B12" s="387"/>
      <c r="C12" s="387"/>
      <c r="D12" s="387"/>
      <c r="E12" s="387"/>
      <c r="F12" s="387"/>
      <c r="G12" s="387"/>
      <c r="H12" s="387"/>
      <c r="I12" s="388"/>
    </row>
    <row r="13" spans="1:9" x14ac:dyDescent="0.3">
      <c r="A13" s="418"/>
      <c r="B13" s="419"/>
      <c r="C13" s="419"/>
      <c r="D13" s="419"/>
      <c r="E13" s="419"/>
      <c r="F13" s="419"/>
      <c r="G13" s="419"/>
      <c r="H13" s="419"/>
      <c r="I13" s="420"/>
    </row>
    <row r="14" spans="1:9" x14ac:dyDescent="0.3">
      <c r="A14" s="373" t="s">
        <v>3</v>
      </c>
      <c r="B14" s="374"/>
      <c r="C14" s="374"/>
      <c r="D14" s="374"/>
      <c r="E14" s="374"/>
      <c r="F14" s="374"/>
      <c r="G14" s="374"/>
      <c r="H14" s="374"/>
      <c r="I14" s="375"/>
    </row>
    <row r="15" spans="1:9" x14ac:dyDescent="0.3">
      <c r="A15" s="376" t="s">
        <v>4</v>
      </c>
      <c r="B15" s="377"/>
      <c r="C15" s="377"/>
      <c r="D15" s="377"/>
      <c r="E15" s="377"/>
      <c r="F15" s="377"/>
      <c r="G15" s="377"/>
      <c r="H15" s="377"/>
      <c r="I15" s="378"/>
    </row>
    <row r="16" spans="1:9" x14ac:dyDescent="0.3">
      <c r="A16" s="379"/>
      <c r="B16" s="377"/>
      <c r="C16" s="377"/>
      <c r="D16" s="377"/>
      <c r="E16" s="377"/>
      <c r="F16" s="377"/>
      <c r="G16" s="377"/>
      <c r="H16" s="377"/>
      <c r="I16" s="378"/>
    </row>
    <row r="17" spans="1:9" x14ac:dyDescent="0.3">
      <c r="A17" s="379"/>
      <c r="B17" s="377"/>
      <c r="C17" s="377"/>
      <c r="D17" s="377"/>
      <c r="E17" s="377"/>
      <c r="F17" s="377"/>
      <c r="G17" s="377"/>
      <c r="H17" s="377"/>
      <c r="I17" s="378"/>
    </row>
    <row r="18" spans="1:9" x14ac:dyDescent="0.3">
      <c r="A18" s="379"/>
      <c r="B18" s="377"/>
      <c r="C18" s="377"/>
      <c r="D18" s="377"/>
      <c r="E18" s="377"/>
      <c r="F18" s="377"/>
      <c r="G18" s="377"/>
      <c r="H18" s="377"/>
      <c r="I18" s="378"/>
    </row>
    <row r="19" spans="1:9" x14ac:dyDescent="0.3">
      <c r="A19" s="379"/>
      <c r="B19" s="377"/>
      <c r="C19" s="377"/>
      <c r="D19" s="377"/>
      <c r="E19" s="377"/>
      <c r="F19" s="377"/>
      <c r="G19" s="377"/>
      <c r="H19" s="377"/>
      <c r="I19" s="378"/>
    </row>
    <row r="20" spans="1:9" x14ac:dyDescent="0.3">
      <c r="A20" s="379"/>
      <c r="B20" s="377"/>
      <c r="C20" s="377"/>
      <c r="D20" s="377"/>
      <c r="E20" s="377"/>
      <c r="F20" s="377"/>
      <c r="G20" s="377"/>
      <c r="H20" s="377"/>
      <c r="I20" s="378"/>
    </row>
    <row r="21" spans="1:9" x14ac:dyDescent="0.3">
      <c r="A21" s="379"/>
      <c r="B21" s="377"/>
      <c r="C21" s="377"/>
      <c r="D21" s="377"/>
      <c r="E21" s="377"/>
      <c r="F21" s="377"/>
      <c r="G21" s="377"/>
      <c r="H21" s="377"/>
      <c r="I21" s="378"/>
    </row>
    <row r="22" spans="1:9" x14ac:dyDescent="0.3">
      <c r="A22" s="380"/>
      <c r="B22" s="381"/>
      <c r="C22" s="381"/>
      <c r="D22" s="381"/>
      <c r="E22" s="381"/>
      <c r="F22" s="381"/>
      <c r="G22" s="381"/>
      <c r="H22" s="381"/>
      <c r="I22" s="382"/>
    </row>
    <row r="23" spans="1:9" ht="14.1" customHeight="1" x14ac:dyDescent="0.3">
      <c r="A23" s="383" t="s">
        <v>5</v>
      </c>
      <c r="B23" s="384"/>
      <c r="C23" s="384"/>
      <c r="D23" s="384"/>
      <c r="E23" s="384"/>
      <c r="F23" s="384"/>
      <c r="G23" s="384"/>
      <c r="H23" s="384"/>
      <c r="I23" s="385"/>
    </row>
    <row r="24" spans="1:9" x14ac:dyDescent="0.3">
      <c r="A24" s="386"/>
      <c r="B24" s="387"/>
      <c r="C24" s="387"/>
      <c r="D24" s="387"/>
      <c r="E24" s="387"/>
      <c r="F24" s="387"/>
      <c r="G24" s="387"/>
      <c r="H24" s="387"/>
      <c r="I24" s="388"/>
    </row>
    <row r="25" spans="1:9" x14ac:dyDescent="0.3">
      <c r="A25" s="386"/>
      <c r="B25" s="387"/>
      <c r="C25" s="387"/>
      <c r="D25" s="387"/>
      <c r="E25" s="387"/>
      <c r="F25" s="387"/>
      <c r="G25" s="387"/>
      <c r="H25" s="387"/>
      <c r="I25" s="388"/>
    </row>
    <row r="26" spans="1:9" x14ac:dyDescent="0.3">
      <c r="A26" s="386"/>
      <c r="B26" s="387"/>
      <c r="C26" s="387"/>
      <c r="D26" s="387"/>
      <c r="E26" s="387"/>
      <c r="F26" s="387"/>
      <c r="G26" s="387"/>
      <c r="H26" s="387"/>
      <c r="I26" s="388"/>
    </row>
    <row r="27" spans="1:9" x14ac:dyDescent="0.3">
      <c r="A27" s="386"/>
      <c r="B27" s="387"/>
      <c r="C27" s="387"/>
      <c r="D27" s="387"/>
      <c r="E27" s="387"/>
      <c r="F27" s="387"/>
      <c r="G27" s="387"/>
      <c r="H27" s="387"/>
      <c r="I27" s="388"/>
    </row>
    <row r="28" spans="1:9" x14ac:dyDescent="0.3">
      <c r="A28" s="386"/>
      <c r="B28" s="387"/>
      <c r="C28" s="387"/>
      <c r="D28" s="387"/>
      <c r="E28" s="387"/>
      <c r="F28" s="387"/>
      <c r="G28" s="387"/>
      <c r="H28" s="387"/>
      <c r="I28" s="388"/>
    </row>
    <row r="29" spans="1:9" x14ac:dyDescent="0.3">
      <c r="A29" s="386"/>
      <c r="B29" s="387"/>
      <c r="C29" s="387"/>
      <c r="D29" s="387"/>
      <c r="E29" s="387"/>
      <c r="F29" s="387"/>
      <c r="G29" s="387"/>
      <c r="H29" s="387"/>
      <c r="I29" s="388"/>
    </row>
    <row r="30" spans="1:9" x14ac:dyDescent="0.3">
      <c r="A30" s="386"/>
      <c r="B30" s="387"/>
      <c r="C30" s="387"/>
      <c r="D30" s="387"/>
      <c r="E30" s="387"/>
      <c r="F30" s="387"/>
      <c r="G30" s="387"/>
      <c r="H30" s="387"/>
      <c r="I30" s="388"/>
    </row>
    <row r="31" spans="1:9" x14ac:dyDescent="0.3">
      <c r="A31" s="386"/>
      <c r="B31" s="387"/>
      <c r="C31" s="387"/>
      <c r="D31" s="387"/>
      <c r="E31" s="387"/>
      <c r="F31" s="387"/>
      <c r="G31" s="387"/>
      <c r="H31" s="387"/>
      <c r="I31" s="388"/>
    </row>
    <row r="32" spans="1:9" x14ac:dyDescent="0.3">
      <c r="A32" s="386"/>
      <c r="B32" s="387"/>
      <c r="C32" s="387"/>
      <c r="D32" s="387"/>
      <c r="E32" s="387"/>
      <c r="F32" s="387"/>
      <c r="G32" s="387"/>
      <c r="H32" s="387"/>
      <c r="I32" s="388"/>
    </row>
    <row r="33" spans="1:9" x14ac:dyDescent="0.3">
      <c r="A33" s="386"/>
      <c r="B33" s="387"/>
      <c r="C33" s="387"/>
      <c r="D33" s="387"/>
      <c r="E33" s="387"/>
      <c r="F33" s="387"/>
      <c r="G33" s="387"/>
      <c r="H33" s="387"/>
      <c r="I33" s="388"/>
    </row>
    <row r="34" spans="1:9" x14ac:dyDescent="0.3">
      <c r="A34" s="386"/>
      <c r="B34" s="387"/>
      <c r="C34" s="387"/>
      <c r="D34" s="387"/>
      <c r="E34" s="387"/>
      <c r="F34" s="387"/>
      <c r="G34" s="387"/>
      <c r="H34" s="387"/>
      <c r="I34" s="388"/>
    </row>
    <row r="35" spans="1:9" x14ac:dyDescent="0.3">
      <c r="A35" s="386"/>
      <c r="B35" s="387"/>
      <c r="C35" s="387"/>
      <c r="D35" s="387"/>
      <c r="E35" s="387"/>
      <c r="F35" s="387"/>
      <c r="G35" s="387"/>
      <c r="H35" s="387"/>
      <c r="I35" s="388"/>
    </row>
    <row r="36" spans="1:9" x14ac:dyDescent="0.3">
      <c r="A36" s="386"/>
      <c r="B36" s="387"/>
      <c r="C36" s="387"/>
      <c r="D36" s="387"/>
      <c r="E36" s="387"/>
      <c r="F36" s="387"/>
      <c r="G36" s="387"/>
      <c r="H36" s="387"/>
      <c r="I36" s="388"/>
    </row>
    <row r="37" spans="1:9" x14ac:dyDescent="0.3">
      <c r="A37" s="386"/>
      <c r="B37" s="387"/>
      <c r="C37" s="387"/>
      <c r="D37" s="387"/>
      <c r="E37" s="387"/>
      <c r="F37" s="387"/>
      <c r="G37" s="387"/>
      <c r="H37" s="387"/>
      <c r="I37" s="388"/>
    </row>
    <row r="38" spans="1:9" x14ac:dyDescent="0.3">
      <c r="A38" s="386"/>
      <c r="B38" s="387"/>
      <c r="C38" s="387"/>
      <c r="D38" s="387"/>
      <c r="E38" s="387"/>
      <c r="F38" s="387"/>
      <c r="G38" s="387"/>
      <c r="H38" s="387"/>
      <c r="I38" s="388"/>
    </row>
    <row r="39" spans="1:9" x14ac:dyDescent="0.3">
      <c r="A39" s="386"/>
      <c r="B39" s="387"/>
      <c r="C39" s="387"/>
      <c r="D39" s="387"/>
      <c r="E39" s="387"/>
      <c r="F39" s="387"/>
      <c r="G39" s="387"/>
      <c r="H39" s="387"/>
      <c r="I39" s="388"/>
    </row>
    <row r="40" spans="1:9" x14ac:dyDescent="0.3">
      <c r="A40" s="386"/>
      <c r="B40" s="387"/>
      <c r="C40" s="387"/>
      <c r="D40" s="387"/>
      <c r="E40" s="387"/>
      <c r="F40" s="387"/>
      <c r="G40" s="387"/>
      <c r="H40" s="387"/>
      <c r="I40" s="388"/>
    </row>
    <row r="41" spans="1:9" ht="14.1" customHeight="1" x14ac:dyDescent="0.3">
      <c r="A41" s="386" t="s">
        <v>6</v>
      </c>
      <c r="B41" s="387"/>
      <c r="C41" s="387"/>
      <c r="D41" s="387"/>
      <c r="E41" s="387"/>
      <c r="F41" s="387"/>
      <c r="G41" s="387"/>
      <c r="H41" s="387"/>
      <c r="I41" s="388"/>
    </row>
    <row r="42" spans="1:9" x14ac:dyDescent="0.3">
      <c r="A42" s="386"/>
      <c r="B42" s="387"/>
      <c r="C42" s="387"/>
      <c r="D42" s="387"/>
      <c r="E42" s="387"/>
      <c r="F42" s="387"/>
      <c r="G42" s="387"/>
      <c r="H42" s="387"/>
      <c r="I42" s="388"/>
    </row>
    <row r="43" spans="1:9" x14ac:dyDescent="0.3">
      <c r="A43" s="386"/>
      <c r="B43" s="387"/>
      <c r="C43" s="387"/>
      <c r="D43" s="387"/>
      <c r="E43" s="387"/>
      <c r="F43" s="387"/>
      <c r="G43" s="387"/>
      <c r="H43" s="387"/>
      <c r="I43" s="388"/>
    </row>
    <row r="44" spans="1:9" x14ac:dyDescent="0.3">
      <c r="A44" s="386" t="s">
        <v>7</v>
      </c>
      <c r="B44" s="387"/>
      <c r="C44" s="387"/>
      <c r="D44" s="387"/>
      <c r="E44" s="387"/>
      <c r="F44" s="387"/>
      <c r="G44" s="387"/>
      <c r="H44" s="387"/>
      <c r="I44" s="388"/>
    </row>
    <row r="45" spans="1:9" x14ac:dyDescent="0.3">
      <c r="A45" s="386"/>
      <c r="B45" s="387"/>
      <c r="C45" s="387"/>
      <c r="D45" s="387"/>
      <c r="E45" s="387"/>
      <c r="F45" s="387"/>
      <c r="G45" s="387"/>
      <c r="H45" s="387"/>
      <c r="I45" s="388"/>
    </row>
    <row r="46" spans="1:9" x14ac:dyDescent="0.3">
      <c r="A46" s="386"/>
      <c r="B46" s="387"/>
      <c r="C46" s="387"/>
      <c r="D46" s="387"/>
      <c r="E46" s="387"/>
      <c r="F46" s="387"/>
      <c r="G46" s="387"/>
      <c r="H46" s="387"/>
      <c r="I46" s="388"/>
    </row>
    <row r="47" spans="1:9" x14ac:dyDescent="0.3">
      <c r="A47" s="386"/>
      <c r="B47" s="387"/>
      <c r="C47" s="387"/>
      <c r="D47" s="387"/>
      <c r="E47" s="387"/>
      <c r="F47" s="387"/>
      <c r="G47" s="387"/>
      <c r="H47" s="387"/>
      <c r="I47" s="388"/>
    </row>
    <row r="48" spans="1:9" x14ac:dyDescent="0.3">
      <c r="A48" s="386"/>
      <c r="B48" s="387"/>
      <c r="C48" s="387"/>
      <c r="D48" s="387"/>
      <c r="E48" s="387"/>
      <c r="F48" s="387"/>
      <c r="G48" s="387"/>
      <c r="H48" s="387"/>
      <c r="I48" s="388"/>
    </row>
    <row r="49" spans="1:9" ht="14.1" customHeight="1" x14ac:dyDescent="0.3">
      <c r="A49" s="386" t="s">
        <v>8</v>
      </c>
      <c r="B49" s="387"/>
      <c r="C49" s="387"/>
      <c r="D49" s="387"/>
      <c r="E49" s="387"/>
      <c r="F49" s="387"/>
      <c r="G49" s="387"/>
      <c r="H49" s="387"/>
      <c r="I49" s="388"/>
    </row>
    <row r="50" spans="1:9" x14ac:dyDescent="0.3">
      <c r="A50" s="386"/>
      <c r="B50" s="387"/>
      <c r="C50" s="387"/>
      <c r="D50" s="387"/>
      <c r="E50" s="387"/>
      <c r="F50" s="387"/>
      <c r="G50" s="387"/>
      <c r="H50" s="387"/>
      <c r="I50" s="388"/>
    </row>
    <row r="51" spans="1:9" x14ac:dyDescent="0.3">
      <c r="A51" s="386"/>
      <c r="B51" s="387"/>
      <c r="C51" s="387"/>
      <c r="D51" s="387"/>
      <c r="E51" s="387"/>
      <c r="F51" s="387"/>
      <c r="G51" s="387"/>
      <c r="H51" s="387"/>
      <c r="I51" s="388"/>
    </row>
    <row r="52" spans="1:9" x14ac:dyDescent="0.3">
      <c r="A52" s="386"/>
      <c r="B52" s="387"/>
      <c r="C52" s="387"/>
      <c r="D52" s="387"/>
      <c r="E52" s="387"/>
      <c r="F52" s="387"/>
      <c r="G52" s="387"/>
      <c r="H52" s="387"/>
      <c r="I52" s="388"/>
    </row>
    <row r="53" spans="1:9" x14ac:dyDescent="0.3">
      <c r="A53" s="399"/>
      <c r="B53" s="400"/>
      <c r="C53" s="400"/>
      <c r="D53" s="400"/>
      <c r="E53" s="400"/>
      <c r="F53" s="400"/>
      <c r="G53" s="400"/>
      <c r="H53" s="400"/>
      <c r="I53" s="401"/>
    </row>
    <row r="54" spans="1:9" ht="14.1" customHeight="1" x14ac:dyDescent="0.3">
      <c r="A54" s="402" t="s">
        <v>9</v>
      </c>
      <c r="B54" s="387"/>
      <c r="C54" s="387"/>
      <c r="D54" s="387"/>
      <c r="E54" s="387"/>
      <c r="F54" s="387"/>
      <c r="G54" s="387"/>
      <c r="H54" s="387"/>
      <c r="I54" s="388"/>
    </row>
    <row r="55" spans="1:9" ht="14.45" customHeight="1" x14ac:dyDescent="0.3">
      <c r="A55" s="386"/>
      <c r="B55" s="387"/>
      <c r="C55" s="387"/>
      <c r="D55" s="387"/>
      <c r="E55" s="387"/>
      <c r="F55" s="387"/>
      <c r="G55" s="387"/>
      <c r="H55" s="387"/>
      <c r="I55" s="388"/>
    </row>
    <row r="56" spans="1:9" ht="14.45" customHeight="1" x14ac:dyDescent="0.3">
      <c r="A56" s="403" t="s">
        <v>10</v>
      </c>
      <c r="B56" s="404"/>
      <c r="C56" s="404"/>
      <c r="D56" s="404"/>
      <c r="E56" s="404"/>
      <c r="F56" s="404"/>
      <c r="G56" s="404"/>
      <c r="H56" s="404"/>
      <c r="I56" s="405"/>
    </row>
    <row r="57" spans="1:9" ht="14.1" customHeight="1" x14ac:dyDescent="0.3">
      <c r="A57" s="386" t="s">
        <v>11</v>
      </c>
      <c r="B57" s="387"/>
      <c r="C57" s="387"/>
      <c r="D57" s="387"/>
      <c r="E57" s="387"/>
      <c r="F57" s="387"/>
      <c r="G57" s="387"/>
      <c r="H57" s="387"/>
      <c r="I57" s="388"/>
    </row>
    <row r="58" spans="1:9" x14ac:dyDescent="0.3">
      <c r="A58" s="386"/>
      <c r="B58" s="387"/>
      <c r="C58" s="387"/>
      <c r="D58" s="387"/>
      <c r="E58" s="387"/>
      <c r="F58" s="387"/>
      <c r="G58" s="387"/>
      <c r="H58" s="387"/>
      <c r="I58" s="388"/>
    </row>
    <row r="59" spans="1:9" x14ac:dyDescent="0.3">
      <c r="A59" s="386"/>
      <c r="B59" s="387"/>
      <c r="C59" s="387"/>
      <c r="D59" s="387"/>
      <c r="E59" s="387"/>
      <c r="F59" s="387"/>
      <c r="G59" s="387"/>
      <c r="H59" s="387"/>
      <c r="I59" s="388"/>
    </row>
    <row r="60" spans="1:9" x14ac:dyDescent="0.3">
      <c r="A60" s="386"/>
      <c r="B60" s="387"/>
      <c r="C60" s="387"/>
      <c r="D60" s="387"/>
      <c r="E60" s="387"/>
      <c r="F60" s="387"/>
      <c r="G60" s="387"/>
      <c r="H60" s="387"/>
      <c r="I60" s="388"/>
    </row>
    <row r="61" spans="1:9" x14ac:dyDescent="0.3">
      <c r="A61" s="386"/>
      <c r="B61" s="387"/>
      <c r="C61" s="387"/>
      <c r="D61" s="387"/>
      <c r="E61" s="387"/>
      <c r="F61" s="387"/>
      <c r="G61" s="387"/>
      <c r="H61" s="387"/>
      <c r="I61" s="388"/>
    </row>
    <row r="62" spans="1:9" x14ac:dyDescent="0.3">
      <c r="A62" s="399"/>
      <c r="B62" s="400"/>
      <c r="C62" s="400"/>
      <c r="D62" s="400"/>
      <c r="E62" s="400"/>
      <c r="F62" s="400"/>
      <c r="G62" s="400"/>
      <c r="H62" s="400"/>
      <c r="I62" s="401"/>
    </row>
    <row r="63" spans="1:9" ht="14.1" customHeight="1" x14ac:dyDescent="0.3">
      <c r="A63" s="386" t="s">
        <v>12</v>
      </c>
      <c r="B63" s="387"/>
      <c r="C63" s="387"/>
      <c r="D63" s="387"/>
      <c r="E63" s="387"/>
      <c r="F63" s="387"/>
      <c r="G63" s="387"/>
      <c r="H63" s="387"/>
      <c r="I63" s="388"/>
    </row>
    <row r="64" spans="1:9" x14ac:dyDescent="0.3">
      <c r="A64" s="386"/>
      <c r="B64" s="387"/>
      <c r="C64" s="387"/>
      <c r="D64" s="387"/>
      <c r="E64" s="387"/>
      <c r="F64" s="387"/>
      <c r="G64" s="387"/>
      <c r="H64" s="387"/>
      <c r="I64" s="388"/>
    </row>
    <row r="65" spans="1:9" x14ac:dyDescent="0.3">
      <c r="A65" s="386"/>
      <c r="B65" s="387"/>
      <c r="C65" s="387"/>
      <c r="D65" s="387"/>
      <c r="E65" s="387"/>
      <c r="F65" s="387"/>
      <c r="G65" s="387"/>
      <c r="H65" s="387"/>
      <c r="I65" s="388"/>
    </row>
    <row r="66" spans="1:9" x14ac:dyDescent="0.3">
      <c r="A66" s="386"/>
      <c r="B66" s="387"/>
      <c r="C66" s="387"/>
      <c r="D66" s="387"/>
      <c r="E66" s="387"/>
      <c r="F66" s="387"/>
      <c r="G66" s="387"/>
      <c r="H66" s="387"/>
      <c r="I66" s="388"/>
    </row>
    <row r="67" spans="1:9" x14ac:dyDescent="0.3">
      <c r="A67" s="386"/>
      <c r="B67" s="387"/>
      <c r="C67" s="387"/>
      <c r="D67" s="387"/>
      <c r="E67" s="387"/>
      <c r="F67" s="387"/>
      <c r="G67" s="387"/>
      <c r="H67" s="387"/>
      <c r="I67" s="388"/>
    </row>
    <row r="68" spans="1:9" x14ac:dyDescent="0.3">
      <c r="A68" s="386"/>
      <c r="B68" s="387"/>
      <c r="C68" s="387"/>
      <c r="D68" s="387"/>
      <c r="E68" s="387"/>
      <c r="F68" s="387"/>
      <c r="G68" s="387"/>
      <c r="H68" s="387"/>
      <c r="I68" s="388"/>
    </row>
    <row r="69" spans="1:9" x14ac:dyDescent="0.3">
      <c r="A69" s="386"/>
      <c r="B69" s="387"/>
      <c r="C69" s="387"/>
      <c r="D69" s="387"/>
      <c r="E69" s="387"/>
      <c r="F69" s="387"/>
      <c r="G69" s="387"/>
      <c r="H69" s="387"/>
      <c r="I69" s="388"/>
    </row>
    <row r="70" spans="1:9" x14ac:dyDescent="0.3">
      <c r="A70" s="386"/>
      <c r="B70" s="387"/>
      <c r="C70" s="387"/>
      <c r="D70" s="387"/>
      <c r="E70" s="387"/>
      <c r="F70" s="387"/>
      <c r="G70" s="387"/>
      <c r="H70" s="387"/>
      <c r="I70" s="388"/>
    </row>
    <row r="71" spans="1:9" x14ac:dyDescent="0.3">
      <c r="A71" s="386"/>
      <c r="B71" s="387"/>
      <c r="C71" s="387"/>
      <c r="D71" s="387"/>
      <c r="E71" s="387"/>
      <c r="F71" s="387"/>
      <c r="G71" s="387"/>
      <c r="H71" s="387"/>
      <c r="I71" s="388"/>
    </row>
    <row r="72" spans="1:9" ht="14.1" customHeight="1" x14ac:dyDescent="0.3">
      <c r="A72" s="406" t="s">
        <v>13</v>
      </c>
      <c r="B72" s="407"/>
      <c r="C72" s="407"/>
      <c r="D72" s="407"/>
      <c r="E72" s="407"/>
      <c r="F72" s="407"/>
      <c r="G72" s="407"/>
      <c r="H72" s="407"/>
      <c r="I72" s="408"/>
    </row>
    <row r="73" spans="1:9" x14ac:dyDescent="0.3">
      <c r="A73" s="406"/>
      <c r="B73" s="407"/>
      <c r="C73" s="407"/>
      <c r="D73" s="407"/>
      <c r="E73" s="407"/>
      <c r="F73" s="407"/>
      <c r="G73" s="407"/>
      <c r="H73" s="407"/>
      <c r="I73" s="408"/>
    </row>
    <row r="74" spans="1:9" x14ac:dyDescent="0.3">
      <c r="A74" s="406"/>
      <c r="B74" s="407"/>
      <c r="C74" s="407"/>
      <c r="D74" s="407"/>
      <c r="E74" s="407"/>
      <c r="F74" s="407"/>
      <c r="G74" s="407"/>
      <c r="H74" s="407"/>
      <c r="I74" s="408"/>
    </row>
    <row r="75" spans="1:9" x14ac:dyDescent="0.3">
      <c r="A75" s="406"/>
      <c r="B75" s="407"/>
      <c r="C75" s="407"/>
      <c r="D75" s="407"/>
      <c r="E75" s="407"/>
      <c r="F75" s="407"/>
      <c r="G75" s="407"/>
      <c r="H75" s="407"/>
      <c r="I75" s="408"/>
    </row>
    <row r="76" spans="1:9" x14ac:dyDescent="0.3">
      <c r="A76" s="406"/>
      <c r="B76" s="407"/>
      <c r="C76" s="407"/>
      <c r="D76" s="407"/>
      <c r="E76" s="407"/>
      <c r="F76" s="407"/>
      <c r="G76" s="407"/>
      <c r="H76" s="407"/>
      <c r="I76" s="408"/>
    </row>
    <row r="77" spans="1:9" x14ac:dyDescent="0.3">
      <c r="A77" s="406"/>
      <c r="B77" s="407"/>
      <c r="C77" s="407"/>
      <c r="D77" s="407"/>
      <c r="E77" s="407"/>
      <c r="F77" s="407"/>
      <c r="G77" s="407"/>
      <c r="H77" s="407"/>
      <c r="I77" s="408"/>
    </row>
    <row r="78" spans="1:9" x14ac:dyDescent="0.3">
      <c r="A78" s="406"/>
      <c r="B78" s="407"/>
      <c r="C78" s="407"/>
      <c r="D78" s="407"/>
      <c r="E78" s="407"/>
      <c r="F78" s="407"/>
      <c r="G78" s="407"/>
      <c r="H78" s="407"/>
      <c r="I78" s="408"/>
    </row>
    <row r="79" spans="1:9" x14ac:dyDescent="0.3">
      <c r="A79" s="406"/>
      <c r="B79" s="407"/>
      <c r="C79" s="407"/>
      <c r="D79" s="407"/>
      <c r="E79" s="407"/>
      <c r="F79" s="407"/>
      <c r="G79" s="407"/>
      <c r="H79" s="407"/>
      <c r="I79" s="408"/>
    </row>
    <row r="80" spans="1:9" x14ac:dyDescent="0.3">
      <c r="A80" s="406"/>
      <c r="B80" s="407"/>
      <c r="C80" s="407"/>
      <c r="D80" s="407"/>
      <c r="E80" s="407"/>
      <c r="F80" s="407"/>
      <c r="G80" s="407"/>
      <c r="H80" s="407"/>
      <c r="I80" s="408"/>
    </row>
    <row r="81" spans="1:9" x14ac:dyDescent="0.3">
      <c r="A81" s="406"/>
      <c r="B81" s="407"/>
      <c r="C81" s="407"/>
      <c r="D81" s="407"/>
      <c r="E81" s="407"/>
      <c r="F81" s="407"/>
      <c r="G81" s="407"/>
      <c r="H81" s="407"/>
      <c r="I81" s="408"/>
    </row>
    <row r="82" spans="1:9" x14ac:dyDescent="0.3">
      <c r="A82" s="406"/>
      <c r="B82" s="407"/>
      <c r="C82" s="407"/>
      <c r="D82" s="407"/>
      <c r="E82" s="407"/>
      <c r="F82" s="407"/>
      <c r="G82" s="407"/>
      <c r="H82" s="407"/>
      <c r="I82" s="408"/>
    </row>
    <row r="83" spans="1:9" x14ac:dyDescent="0.3">
      <c r="A83" s="406"/>
      <c r="B83" s="407"/>
      <c r="C83" s="407"/>
      <c r="D83" s="407"/>
      <c r="E83" s="407"/>
      <c r="F83" s="407"/>
      <c r="G83" s="407"/>
      <c r="H83" s="407"/>
      <c r="I83" s="408"/>
    </row>
    <row r="84" spans="1:9" x14ac:dyDescent="0.3">
      <c r="A84" s="406"/>
      <c r="B84" s="407"/>
      <c r="C84" s="407"/>
      <c r="D84" s="407"/>
      <c r="E84" s="407"/>
      <c r="F84" s="407"/>
      <c r="G84" s="407"/>
      <c r="H84" s="407"/>
      <c r="I84" s="408"/>
    </row>
    <row r="85" spans="1:9" x14ac:dyDescent="0.3">
      <c r="A85" s="406"/>
      <c r="B85" s="407"/>
      <c r="C85" s="407"/>
      <c r="D85" s="407"/>
      <c r="E85" s="407"/>
      <c r="F85" s="407"/>
      <c r="G85" s="407"/>
      <c r="H85" s="407"/>
      <c r="I85" s="408"/>
    </row>
    <row r="86" spans="1:9" x14ac:dyDescent="0.3">
      <c r="A86" s="406"/>
      <c r="B86" s="407"/>
      <c r="C86" s="407"/>
      <c r="D86" s="407"/>
      <c r="E86" s="407"/>
      <c r="F86" s="407"/>
      <c r="G86" s="407"/>
      <c r="H86" s="407"/>
      <c r="I86" s="408"/>
    </row>
    <row r="87" spans="1:9" x14ac:dyDescent="0.3">
      <c r="A87" s="409"/>
      <c r="B87" s="410"/>
      <c r="C87" s="410"/>
      <c r="D87" s="410"/>
      <c r="E87" s="410"/>
      <c r="F87" s="410"/>
      <c r="G87" s="410"/>
      <c r="H87" s="410"/>
      <c r="I87" s="411"/>
    </row>
    <row r="88" spans="1:9" ht="14.1" customHeight="1" x14ac:dyDescent="0.3">
      <c r="A88" s="386" t="s">
        <v>14</v>
      </c>
      <c r="B88" s="387"/>
      <c r="C88" s="387"/>
      <c r="D88" s="387"/>
      <c r="E88" s="387"/>
      <c r="F88" s="387"/>
      <c r="G88" s="387"/>
      <c r="H88" s="387"/>
      <c r="I88" s="388"/>
    </row>
    <row r="89" spans="1:9" x14ac:dyDescent="0.3">
      <c r="A89" s="386"/>
      <c r="B89" s="387"/>
      <c r="C89" s="387"/>
      <c r="D89" s="387"/>
      <c r="E89" s="387"/>
      <c r="F89" s="387"/>
      <c r="G89" s="387"/>
      <c r="H89" s="387"/>
      <c r="I89" s="388"/>
    </row>
    <row r="90" spans="1:9" x14ac:dyDescent="0.3">
      <c r="A90" s="386"/>
      <c r="B90" s="387"/>
      <c r="C90" s="387"/>
      <c r="D90" s="387"/>
      <c r="E90" s="387"/>
      <c r="F90" s="387"/>
      <c r="G90" s="387"/>
      <c r="H90" s="387"/>
      <c r="I90" s="388"/>
    </row>
    <row r="91" spans="1:9" x14ac:dyDescent="0.3">
      <c r="A91" s="386"/>
      <c r="B91" s="387"/>
      <c r="C91" s="387"/>
      <c r="D91" s="387"/>
      <c r="E91" s="387"/>
      <c r="F91" s="387"/>
      <c r="G91" s="387"/>
      <c r="H91" s="387"/>
      <c r="I91" s="388"/>
    </row>
    <row r="92" spans="1:9" x14ac:dyDescent="0.3">
      <c r="A92" s="386"/>
      <c r="B92" s="387"/>
      <c r="C92" s="387"/>
      <c r="D92" s="387"/>
      <c r="E92" s="387"/>
      <c r="F92" s="387"/>
      <c r="G92" s="387"/>
      <c r="H92" s="387"/>
      <c r="I92" s="388"/>
    </row>
    <row r="93" spans="1:9" x14ac:dyDescent="0.3">
      <c r="A93" s="386"/>
      <c r="B93" s="387"/>
      <c r="C93" s="387"/>
      <c r="D93" s="387"/>
      <c r="E93" s="387"/>
      <c r="F93" s="387"/>
      <c r="G93" s="387"/>
      <c r="H93" s="387"/>
      <c r="I93" s="388"/>
    </row>
    <row r="94" spans="1:9" ht="14.1" customHeight="1" x14ac:dyDescent="0.3">
      <c r="A94" s="386" t="s">
        <v>15</v>
      </c>
      <c r="B94" s="387"/>
      <c r="C94" s="387"/>
      <c r="D94" s="387"/>
      <c r="E94" s="387"/>
      <c r="F94" s="387"/>
      <c r="G94" s="387"/>
      <c r="H94" s="387"/>
      <c r="I94" s="388"/>
    </row>
    <row r="95" spans="1:9" x14ac:dyDescent="0.3">
      <c r="A95" s="386"/>
      <c r="B95" s="387"/>
      <c r="C95" s="387"/>
      <c r="D95" s="387"/>
      <c r="E95" s="387"/>
      <c r="F95" s="387"/>
      <c r="G95" s="387"/>
      <c r="H95" s="387"/>
      <c r="I95" s="388"/>
    </row>
    <row r="96" spans="1:9" x14ac:dyDescent="0.3">
      <c r="A96" s="386"/>
      <c r="B96" s="387"/>
      <c r="C96" s="387"/>
      <c r="D96" s="387"/>
      <c r="E96" s="387"/>
      <c r="F96" s="387"/>
      <c r="G96" s="387"/>
      <c r="H96" s="387"/>
      <c r="I96" s="388"/>
    </row>
    <row r="97" spans="1:9" ht="14.1" customHeight="1" x14ac:dyDescent="0.3">
      <c r="A97" s="386" t="s">
        <v>16</v>
      </c>
      <c r="B97" s="387"/>
      <c r="C97" s="387"/>
      <c r="D97" s="387"/>
      <c r="E97" s="387"/>
      <c r="F97" s="387"/>
      <c r="G97" s="387"/>
      <c r="H97" s="387"/>
      <c r="I97" s="388"/>
    </row>
    <row r="98" spans="1:9" x14ac:dyDescent="0.3">
      <c r="A98" s="386"/>
      <c r="B98" s="387"/>
      <c r="C98" s="387"/>
      <c r="D98" s="387"/>
      <c r="E98" s="387"/>
      <c r="F98" s="387"/>
      <c r="G98" s="387"/>
      <c r="H98" s="387"/>
      <c r="I98" s="388"/>
    </row>
    <row r="99" spans="1:9" x14ac:dyDescent="0.3">
      <c r="A99" s="386"/>
      <c r="B99" s="387"/>
      <c r="C99" s="387"/>
      <c r="D99" s="387"/>
      <c r="E99" s="387"/>
      <c r="F99" s="387"/>
      <c r="G99" s="387"/>
      <c r="H99" s="387"/>
      <c r="I99" s="388"/>
    </row>
    <row r="100" spans="1:9" x14ac:dyDescent="0.3">
      <c r="A100" s="386"/>
      <c r="B100" s="387"/>
      <c r="C100" s="387"/>
      <c r="D100" s="387"/>
      <c r="E100" s="387"/>
      <c r="F100" s="387"/>
      <c r="G100" s="387"/>
      <c r="H100" s="387"/>
      <c r="I100" s="388"/>
    </row>
    <row r="101" spans="1:9" x14ac:dyDescent="0.3">
      <c r="A101" s="386"/>
      <c r="B101" s="387"/>
      <c r="C101" s="387"/>
      <c r="D101" s="387"/>
      <c r="E101" s="387"/>
      <c r="F101" s="387"/>
      <c r="G101" s="387"/>
      <c r="H101" s="387"/>
      <c r="I101" s="388"/>
    </row>
    <row r="102" spans="1:9" x14ac:dyDescent="0.3">
      <c r="A102" s="386"/>
      <c r="B102" s="387"/>
      <c r="C102" s="387"/>
      <c r="D102" s="387"/>
      <c r="E102" s="387"/>
      <c r="F102" s="387"/>
      <c r="G102" s="387"/>
      <c r="H102" s="387"/>
      <c r="I102" s="388"/>
    </row>
    <row r="103" spans="1:9" x14ac:dyDescent="0.3">
      <c r="A103" s="399"/>
      <c r="B103" s="400"/>
      <c r="C103" s="400"/>
      <c r="D103" s="400"/>
      <c r="E103" s="400"/>
      <c r="F103" s="400"/>
      <c r="G103" s="400"/>
      <c r="H103" s="400"/>
      <c r="I103" s="401"/>
    </row>
    <row r="104" spans="1:9" ht="14.1" customHeight="1" x14ac:dyDescent="0.3">
      <c r="A104" s="386" t="s">
        <v>17</v>
      </c>
      <c r="B104" s="387"/>
      <c r="C104" s="387"/>
      <c r="D104" s="387"/>
      <c r="E104" s="387"/>
      <c r="F104" s="387"/>
      <c r="G104" s="387"/>
      <c r="H104" s="387"/>
      <c r="I104" s="388"/>
    </row>
    <row r="105" spans="1:9" ht="14.45" customHeight="1" x14ac:dyDescent="0.3">
      <c r="A105" s="386"/>
      <c r="B105" s="387"/>
      <c r="C105" s="387"/>
      <c r="D105" s="387"/>
      <c r="E105" s="387"/>
      <c r="F105" s="387"/>
      <c r="G105" s="387"/>
      <c r="H105" s="387"/>
      <c r="I105" s="388"/>
    </row>
    <row r="106" spans="1:9" ht="14.45" customHeight="1" x14ac:dyDescent="0.3">
      <c r="A106" s="386"/>
      <c r="B106" s="387"/>
      <c r="C106" s="387"/>
      <c r="D106" s="387"/>
      <c r="E106" s="387"/>
      <c r="F106" s="387"/>
      <c r="G106" s="387"/>
      <c r="H106" s="387"/>
      <c r="I106" s="388"/>
    </row>
    <row r="107" spans="1:9" ht="14.45" customHeight="1" x14ac:dyDescent="0.3">
      <c r="A107" s="386"/>
      <c r="B107" s="387"/>
      <c r="C107" s="387"/>
      <c r="D107" s="387"/>
      <c r="E107" s="387"/>
      <c r="F107" s="387"/>
      <c r="G107" s="387"/>
      <c r="H107" s="387"/>
      <c r="I107" s="388"/>
    </row>
    <row r="108" spans="1:9" ht="14.45" customHeight="1" x14ac:dyDescent="0.3">
      <c r="A108" s="386"/>
      <c r="B108" s="387"/>
      <c r="C108" s="387"/>
      <c r="D108" s="387"/>
      <c r="E108" s="387"/>
      <c r="F108" s="387"/>
      <c r="G108" s="387"/>
      <c r="H108" s="387"/>
      <c r="I108" s="388"/>
    </row>
    <row r="109" spans="1:9" ht="14.45" customHeight="1" x14ac:dyDescent="0.3">
      <c r="A109" s="386"/>
      <c r="B109" s="387"/>
      <c r="C109" s="387"/>
      <c r="D109" s="387"/>
      <c r="E109" s="387"/>
      <c r="F109" s="387"/>
      <c r="G109" s="387"/>
      <c r="H109" s="387"/>
      <c r="I109" s="388"/>
    </row>
    <row r="110" spans="1:9" ht="14.45" customHeight="1" x14ac:dyDescent="0.3">
      <c r="A110" s="386"/>
      <c r="B110" s="387"/>
      <c r="C110" s="387"/>
      <c r="D110" s="387"/>
      <c r="E110" s="387"/>
      <c r="F110" s="387"/>
      <c r="G110" s="387"/>
      <c r="H110" s="387"/>
      <c r="I110" s="388"/>
    </row>
    <row r="111" spans="1:9" x14ac:dyDescent="0.3">
      <c r="A111" s="399"/>
      <c r="B111" s="400"/>
      <c r="C111" s="400"/>
      <c r="D111" s="400"/>
      <c r="E111" s="400"/>
      <c r="F111" s="400"/>
      <c r="G111" s="400"/>
      <c r="H111" s="400"/>
      <c r="I111" s="401"/>
    </row>
    <row r="112" spans="1:9" x14ac:dyDescent="0.3">
      <c r="A112" s="393" t="s">
        <v>18</v>
      </c>
      <c r="B112" s="394"/>
      <c r="C112" s="394"/>
      <c r="D112" s="394"/>
      <c r="E112" s="394"/>
      <c r="F112" s="394"/>
      <c r="G112" s="394"/>
      <c r="H112" s="394"/>
      <c r="I112" s="395"/>
    </row>
    <row r="113" spans="1:9" ht="14.1" customHeight="1" x14ac:dyDescent="0.3">
      <c r="A113" s="386" t="s">
        <v>19</v>
      </c>
      <c r="B113" s="387"/>
      <c r="C113" s="387"/>
      <c r="D113" s="387"/>
      <c r="E113" s="387"/>
      <c r="F113" s="387"/>
      <c r="G113" s="387"/>
      <c r="H113" s="387"/>
      <c r="I113" s="388"/>
    </row>
    <row r="114" spans="1:9" ht="14.45" customHeight="1" x14ac:dyDescent="0.3">
      <c r="A114" s="386"/>
      <c r="B114" s="387"/>
      <c r="C114" s="387"/>
      <c r="D114" s="387"/>
      <c r="E114" s="387"/>
      <c r="F114" s="387"/>
      <c r="G114" s="387"/>
      <c r="H114" s="387"/>
      <c r="I114" s="388"/>
    </row>
    <row r="115" spans="1:9" ht="14.45" customHeight="1" x14ac:dyDescent="0.3">
      <c r="A115" s="386"/>
      <c r="B115" s="387"/>
      <c r="C115" s="387"/>
      <c r="D115" s="387"/>
      <c r="E115" s="387"/>
      <c r="F115" s="387"/>
      <c r="G115" s="387"/>
      <c r="H115" s="387"/>
      <c r="I115" s="388"/>
    </row>
    <row r="116" spans="1:9" ht="14.45" customHeight="1" x14ac:dyDescent="0.3">
      <c r="A116" s="386"/>
      <c r="B116" s="387"/>
      <c r="C116" s="387"/>
      <c r="D116" s="387"/>
      <c r="E116" s="387"/>
      <c r="F116" s="387"/>
      <c r="G116" s="387"/>
      <c r="H116" s="387"/>
      <c r="I116" s="388"/>
    </row>
    <row r="117" spans="1:9" ht="14.45" customHeight="1" x14ac:dyDescent="0.3">
      <c r="A117" s="386"/>
      <c r="B117" s="387"/>
      <c r="C117" s="387"/>
      <c r="D117" s="387"/>
      <c r="E117" s="387"/>
      <c r="F117" s="387"/>
      <c r="G117" s="387"/>
      <c r="H117" s="387"/>
      <c r="I117" s="388"/>
    </row>
    <row r="118" spans="1:9" ht="14.45" customHeight="1" x14ac:dyDescent="0.3">
      <c r="A118" s="386"/>
      <c r="B118" s="387"/>
      <c r="C118" s="387"/>
      <c r="D118" s="387"/>
      <c r="E118" s="387"/>
      <c r="F118" s="387"/>
      <c r="G118" s="387"/>
      <c r="H118" s="387"/>
      <c r="I118" s="388"/>
    </row>
    <row r="119" spans="1:9" ht="14.45" customHeight="1" x14ac:dyDescent="0.3">
      <c r="A119" s="386"/>
      <c r="B119" s="387"/>
      <c r="C119" s="387"/>
      <c r="D119" s="387"/>
      <c r="E119" s="387"/>
      <c r="F119" s="387"/>
      <c r="G119" s="387"/>
      <c r="H119" s="387"/>
      <c r="I119" s="388"/>
    </row>
    <row r="120" spans="1:9" ht="14.45" customHeight="1" x14ac:dyDescent="0.3">
      <c r="A120" s="386"/>
      <c r="B120" s="387"/>
      <c r="C120" s="387"/>
      <c r="D120" s="387"/>
      <c r="E120" s="387"/>
      <c r="F120" s="387"/>
      <c r="G120" s="387"/>
      <c r="H120" s="387"/>
      <c r="I120" s="388"/>
    </row>
    <row r="121" spans="1:9" ht="14.45" customHeight="1" x14ac:dyDescent="0.3">
      <c r="A121" s="386"/>
      <c r="B121" s="387"/>
      <c r="C121" s="387"/>
      <c r="D121" s="387"/>
      <c r="E121" s="387"/>
      <c r="F121" s="387"/>
      <c r="G121" s="387"/>
      <c r="H121" s="387"/>
      <c r="I121" s="388"/>
    </row>
    <row r="122" spans="1:9" ht="14.45" customHeight="1" x14ac:dyDescent="0.3">
      <c r="A122" s="386"/>
      <c r="B122" s="387"/>
      <c r="C122" s="387"/>
      <c r="D122" s="387"/>
      <c r="E122" s="387"/>
      <c r="F122" s="387"/>
      <c r="G122" s="387"/>
      <c r="H122" s="387"/>
      <c r="I122" s="388"/>
    </row>
    <row r="123" spans="1:9" ht="14.45" customHeight="1" x14ac:dyDescent="0.3">
      <c r="A123" s="386"/>
      <c r="B123" s="387"/>
      <c r="C123" s="387"/>
      <c r="D123" s="387"/>
      <c r="E123" s="387"/>
      <c r="F123" s="387"/>
      <c r="G123" s="387"/>
      <c r="H123" s="387"/>
      <c r="I123" s="388"/>
    </row>
    <row r="124" spans="1:9" ht="14.1" customHeight="1" x14ac:dyDescent="0.3">
      <c r="A124" s="386" t="s">
        <v>20</v>
      </c>
      <c r="B124" s="387"/>
      <c r="C124" s="387"/>
      <c r="D124" s="387"/>
      <c r="E124" s="387"/>
      <c r="F124" s="387"/>
      <c r="G124" s="387"/>
      <c r="H124" s="387"/>
      <c r="I124" s="388"/>
    </row>
    <row r="125" spans="1:9" x14ac:dyDescent="0.3">
      <c r="A125" s="386"/>
      <c r="B125" s="387"/>
      <c r="C125" s="387"/>
      <c r="D125" s="387"/>
      <c r="E125" s="387"/>
      <c r="F125" s="387"/>
      <c r="G125" s="387"/>
      <c r="H125" s="387"/>
      <c r="I125" s="388"/>
    </row>
    <row r="126" spans="1:9" x14ac:dyDescent="0.3">
      <c r="A126" s="386"/>
      <c r="B126" s="387"/>
      <c r="C126" s="387"/>
      <c r="D126" s="387"/>
      <c r="E126" s="387"/>
      <c r="F126" s="387"/>
      <c r="G126" s="387"/>
      <c r="H126" s="387"/>
      <c r="I126" s="388"/>
    </row>
    <row r="127" spans="1:9" x14ac:dyDescent="0.3">
      <c r="A127" s="386"/>
      <c r="B127" s="387"/>
      <c r="C127" s="387"/>
      <c r="D127" s="387"/>
      <c r="E127" s="387"/>
      <c r="F127" s="387"/>
      <c r="G127" s="387"/>
      <c r="H127" s="387"/>
      <c r="I127" s="388"/>
    </row>
    <row r="128" spans="1:9" x14ac:dyDescent="0.3">
      <c r="A128" s="386"/>
      <c r="B128" s="387"/>
      <c r="C128" s="387"/>
      <c r="D128" s="387"/>
      <c r="E128" s="387"/>
      <c r="F128" s="387"/>
      <c r="G128" s="387"/>
      <c r="H128" s="387"/>
      <c r="I128" s="388"/>
    </row>
    <row r="129" spans="1:9" x14ac:dyDescent="0.3">
      <c r="A129" s="386"/>
      <c r="B129" s="387"/>
      <c r="C129" s="387"/>
      <c r="D129" s="387"/>
      <c r="E129" s="387"/>
      <c r="F129" s="387"/>
      <c r="G129" s="387"/>
      <c r="H129" s="387"/>
      <c r="I129" s="388"/>
    </row>
    <row r="130" spans="1:9" ht="14.1" customHeight="1" x14ac:dyDescent="0.3">
      <c r="A130" s="386" t="s">
        <v>21</v>
      </c>
      <c r="B130" s="387"/>
      <c r="C130" s="387"/>
      <c r="D130" s="387"/>
      <c r="E130" s="387"/>
      <c r="F130" s="387"/>
      <c r="G130" s="387"/>
      <c r="H130" s="387"/>
      <c r="I130" s="388"/>
    </row>
    <row r="131" spans="1:9" x14ac:dyDescent="0.3">
      <c r="A131" s="386"/>
      <c r="B131" s="387"/>
      <c r="C131" s="387"/>
      <c r="D131" s="387"/>
      <c r="E131" s="387"/>
      <c r="F131" s="387"/>
      <c r="G131" s="387"/>
      <c r="H131" s="387"/>
      <c r="I131" s="388"/>
    </row>
    <row r="132" spans="1:9" x14ac:dyDescent="0.3">
      <c r="A132" s="386"/>
      <c r="B132" s="387"/>
      <c r="C132" s="387"/>
      <c r="D132" s="387"/>
      <c r="E132" s="387"/>
      <c r="F132" s="387"/>
      <c r="G132" s="387"/>
      <c r="H132" s="387"/>
      <c r="I132" s="388"/>
    </row>
    <row r="133" spans="1:9" x14ac:dyDescent="0.3">
      <c r="A133" s="386"/>
      <c r="B133" s="387"/>
      <c r="C133" s="387"/>
      <c r="D133" s="387"/>
      <c r="E133" s="387"/>
      <c r="F133" s="387"/>
      <c r="G133" s="387"/>
      <c r="H133" s="387"/>
      <c r="I133" s="388"/>
    </row>
    <row r="134" spans="1:9" x14ac:dyDescent="0.3">
      <c r="A134" s="386"/>
      <c r="B134" s="387"/>
      <c r="C134" s="387"/>
      <c r="D134" s="387"/>
      <c r="E134" s="387"/>
      <c r="F134" s="387"/>
      <c r="G134" s="387"/>
      <c r="H134" s="387"/>
      <c r="I134" s="388"/>
    </row>
    <row r="135" spans="1:9" x14ac:dyDescent="0.3">
      <c r="A135" s="399"/>
      <c r="B135" s="400"/>
      <c r="C135" s="400"/>
      <c r="D135" s="400"/>
      <c r="E135" s="400"/>
      <c r="F135" s="400"/>
      <c r="G135" s="400"/>
      <c r="H135" s="400"/>
      <c r="I135" s="401"/>
    </row>
    <row r="136" spans="1:9" ht="14.1" customHeight="1" x14ac:dyDescent="0.3">
      <c r="A136" s="386" t="s">
        <v>22</v>
      </c>
      <c r="B136" s="387"/>
      <c r="C136" s="387"/>
      <c r="D136" s="387"/>
      <c r="E136" s="387"/>
      <c r="F136" s="387"/>
      <c r="G136" s="387"/>
      <c r="H136" s="387"/>
      <c r="I136" s="388"/>
    </row>
    <row r="137" spans="1:9" x14ac:dyDescent="0.3">
      <c r="A137" s="386"/>
      <c r="B137" s="387"/>
      <c r="C137" s="387"/>
      <c r="D137" s="387"/>
      <c r="E137" s="387"/>
      <c r="F137" s="387"/>
      <c r="G137" s="387"/>
      <c r="H137" s="387"/>
      <c r="I137" s="388"/>
    </row>
    <row r="138" spans="1:9" x14ac:dyDescent="0.3">
      <c r="A138" s="386"/>
      <c r="B138" s="387"/>
      <c r="C138" s="387"/>
      <c r="D138" s="387"/>
      <c r="E138" s="387"/>
      <c r="F138" s="387"/>
      <c r="G138" s="387"/>
      <c r="H138" s="387"/>
      <c r="I138" s="388"/>
    </row>
    <row r="139" spans="1:9" x14ac:dyDescent="0.3">
      <c r="A139" s="386"/>
      <c r="B139" s="387"/>
      <c r="C139" s="387"/>
      <c r="D139" s="387"/>
      <c r="E139" s="387"/>
      <c r="F139" s="387"/>
      <c r="G139" s="387"/>
      <c r="H139" s="387"/>
      <c r="I139" s="388"/>
    </row>
    <row r="140" spans="1:9" x14ac:dyDescent="0.3">
      <c r="A140" s="386"/>
      <c r="B140" s="387"/>
      <c r="C140" s="387"/>
      <c r="D140" s="387"/>
      <c r="E140" s="387"/>
      <c r="F140" s="387"/>
      <c r="G140" s="387"/>
      <c r="H140" s="387"/>
      <c r="I140" s="388"/>
    </row>
    <row r="141" spans="1:9" x14ac:dyDescent="0.3">
      <c r="A141" s="386"/>
      <c r="B141" s="387"/>
      <c r="C141" s="387"/>
      <c r="D141" s="387"/>
      <c r="E141" s="387"/>
      <c r="F141" s="387"/>
      <c r="G141" s="387"/>
      <c r="H141" s="387"/>
      <c r="I141" s="388"/>
    </row>
    <row r="142" spans="1:9" x14ac:dyDescent="0.3">
      <c r="A142" s="386"/>
      <c r="B142" s="387"/>
      <c r="C142" s="387"/>
      <c r="D142" s="387"/>
      <c r="E142" s="387"/>
      <c r="F142" s="387"/>
      <c r="G142" s="387"/>
      <c r="H142" s="387"/>
      <c r="I142" s="388"/>
    </row>
    <row r="143" spans="1:9" x14ac:dyDescent="0.3">
      <c r="A143" s="386"/>
      <c r="B143" s="387"/>
      <c r="C143" s="387"/>
      <c r="D143" s="387"/>
      <c r="E143" s="387"/>
      <c r="F143" s="387"/>
      <c r="G143" s="387"/>
      <c r="H143" s="387"/>
      <c r="I143" s="388"/>
    </row>
    <row r="144" spans="1:9" x14ac:dyDescent="0.3">
      <c r="A144" s="386"/>
      <c r="B144" s="387"/>
      <c r="C144" s="387"/>
      <c r="D144" s="387"/>
      <c r="E144" s="387"/>
      <c r="F144" s="387"/>
      <c r="G144" s="387"/>
      <c r="H144" s="387"/>
      <c r="I144" s="388"/>
    </row>
    <row r="145" spans="1:9" x14ac:dyDescent="0.3">
      <c r="A145" s="399"/>
      <c r="B145" s="400"/>
      <c r="C145" s="400"/>
      <c r="D145" s="400"/>
      <c r="E145" s="400"/>
      <c r="F145" s="400"/>
      <c r="G145" s="400"/>
      <c r="H145" s="400"/>
      <c r="I145" s="401"/>
    </row>
    <row r="146" spans="1:9" ht="14.1" customHeight="1" x14ac:dyDescent="0.3">
      <c r="A146" s="386" t="s">
        <v>23</v>
      </c>
      <c r="B146" s="387"/>
      <c r="C146" s="387"/>
      <c r="D146" s="387"/>
      <c r="E146" s="387"/>
      <c r="F146" s="387"/>
      <c r="G146" s="387"/>
      <c r="H146" s="387"/>
      <c r="I146" s="388"/>
    </row>
    <row r="147" spans="1:9" ht="14.45" customHeight="1" x14ac:dyDescent="0.3">
      <c r="A147" s="386"/>
      <c r="B147" s="387"/>
      <c r="C147" s="387"/>
      <c r="D147" s="387"/>
      <c r="E147" s="387"/>
      <c r="F147" s="387"/>
      <c r="G147" s="387"/>
      <c r="H147" s="387"/>
      <c r="I147" s="388"/>
    </row>
    <row r="148" spans="1:9" ht="14.45" customHeight="1" x14ac:dyDescent="0.3">
      <c r="A148" s="386"/>
      <c r="B148" s="387"/>
      <c r="C148" s="387"/>
      <c r="D148" s="387"/>
      <c r="E148" s="387"/>
      <c r="F148" s="387"/>
      <c r="G148" s="387"/>
      <c r="H148" s="387"/>
      <c r="I148" s="388"/>
    </row>
    <row r="149" spans="1:9" ht="14.45" customHeight="1" x14ac:dyDescent="0.3">
      <c r="A149" s="386"/>
      <c r="B149" s="387"/>
      <c r="C149" s="387"/>
      <c r="D149" s="387"/>
      <c r="E149" s="387"/>
      <c r="F149" s="387"/>
      <c r="G149" s="387"/>
      <c r="H149" s="387"/>
      <c r="I149" s="388"/>
    </row>
    <row r="150" spans="1:9" x14ac:dyDescent="0.3">
      <c r="A150" s="393" t="s">
        <v>24</v>
      </c>
      <c r="B150" s="394"/>
      <c r="C150" s="394"/>
      <c r="D150" s="394"/>
      <c r="E150" s="394"/>
      <c r="F150" s="394"/>
      <c r="G150" s="394"/>
      <c r="H150" s="394"/>
      <c r="I150" s="395"/>
    </row>
    <row r="151" spans="1:9" ht="14.1" customHeight="1" x14ac:dyDescent="0.3">
      <c r="A151" s="386" t="s">
        <v>25</v>
      </c>
      <c r="B151" s="387"/>
      <c r="C151" s="387"/>
      <c r="D151" s="387"/>
      <c r="E151" s="387"/>
      <c r="F151" s="387"/>
      <c r="G151" s="387"/>
      <c r="H151" s="387"/>
      <c r="I151" s="388"/>
    </row>
    <row r="152" spans="1:9" x14ac:dyDescent="0.3">
      <c r="A152" s="386"/>
      <c r="B152" s="387"/>
      <c r="C152" s="387"/>
      <c r="D152" s="387"/>
      <c r="E152" s="387"/>
      <c r="F152" s="387"/>
      <c r="G152" s="387"/>
      <c r="H152" s="387"/>
      <c r="I152" s="388"/>
    </row>
    <row r="153" spans="1:9" x14ac:dyDescent="0.3">
      <c r="A153" s="386"/>
      <c r="B153" s="387"/>
      <c r="C153" s="387"/>
      <c r="D153" s="387"/>
      <c r="E153" s="387"/>
      <c r="F153" s="387"/>
      <c r="G153" s="387"/>
      <c r="H153" s="387"/>
      <c r="I153" s="388"/>
    </row>
    <row r="154" spans="1:9" x14ac:dyDescent="0.3">
      <c r="A154" s="386"/>
      <c r="B154" s="387"/>
      <c r="C154" s="387"/>
      <c r="D154" s="387"/>
      <c r="E154" s="387"/>
      <c r="F154" s="387"/>
      <c r="G154" s="387"/>
      <c r="H154" s="387"/>
      <c r="I154" s="388"/>
    </row>
    <row r="155" spans="1:9" x14ac:dyDescent="0.3">
      <c r="A155" s="386"/>
      <c r="B155" s="387"/>
      <c r="C155" s="387"/>
      <c r="D155" s="387"/>
      <c r="E155" s="387"/>
      <c r="F155" s="387"/>
      <c r="G155" s="387"/>
      <c r="H155" s="387"/>
      <c r="I155" s="388"/>
    </row>
    <row r="156" spans="1:9" x14ac:dyDescent="0.3">
      <c r="A156" s="386"/>
      <c r="B156" s="387"/>
      <c r="C156" s="387"/>
      <c r="D156" s="387"/>
      <c r="E156" s="387"/>
      <c r="F156" s="387"/>
      <c r="G156" s="387"/>
      <c r="H156" s="387"/>
      <c r="I156" s="388"/>
    </row>
    <row r="157" spans="1:9" ht="14.1" customHeight="1" x14ac:dyDescent="0.3">
      <c r="A157" s="386" t="s">
        <v>26</v>
      </c>
      <c r="B157" s="387"/>
      <c r="C157" s="387"/>
      <c r="D157" s="387"/>
      <c r="E157" s="387"/>
      <c r="F157" s="387"/>
      <c r="G157" s="387"/>
      <c r="H157" s="387"/>
      <c r="I157" s="388"/>
    </row>
    <row r="158" spans="1:9" x14ac:dyDescent="0.3">
      <c r="A158" s="386"/>
      <c r="B158" s="387"/>
      <c r="C158" s="387"/>
      <c r="D158" s="387"/>
      <c r="E158" s="387"/>
      <c r="F158" s="387"/>
      <c r="G158" s="387"/>
      <c r="H158" s="387"/>
      <c r="I158" s="388"/>
    </row>
    <row r="159" spans="1:9" x14ac:dyDescent="0.3">
      <c r="A159" s="386"/>
      <c r="B159" s="387"/>
      <c r="C159" s="387"/>
      <c r="D159" s="387"/>
      <c r="E159" s="387"/>
      <c r="F159" s="387"/>
      <c r="G159" s="387"/>
      <c r="H159" s="387"/>
      <c r="I159" s="388"/>
    </row>
    <row r="160" spans="1:9" x14ac:dyDescent="0.3">
      <c r="A160" s="386"/>
      <c r="B160" s="387"/>
      <c r="C160" s="387"/>
      <c r="D160" s="387"/>
      <c r="E160" s="387"/>
      <c r="F160" s="387"/>
      <c r="G160" s="387"/>
      <c r="H160" s="387"/>
      <c r="I160" s="388"/>
    </row>
    <row r="161" spans="1:9" x14ac:dyDescent="0.3">
      <c r="A161" s="399"/>
      <c r="B161" s="400"/>
      <c r="C161" s="400"/>
      <c r="D161" s="400"/>
      <c r="E161" s="400"/>
      <c r="F161" s="400"/>
      <c r="G161" s="400"/>
      <c r="H161" s="400"/>
      <c r="I161" s="401"/>
    </row>
    <row r="162" spans="1:9" ht="14.1" customHeight="1" x14ac:dyDescent="0.3">
      <c r="A162" s="421" t="s">
        <v>27</v>
      </c>
      <c r="B162" s="422"/>
      <c r="C162" s="422"/>
      <c r="D162" s="422"/>
      <c r="E162" s="422"/>
      <c r="F162" s="422"/>
      <c r="G162" s="422"/>
      <c r="H162" s="422"/>
      <c r="I162" s="423"/>
    </row>
    <row r="163" spans="1:9" x14ac:dyDescent="0.3">
      <c r="A163" s="421"/>
      <c r="B163" s="422"/>
      <c r="C163" s="422"/>
      <c r="D163" s="422"/>
      <c r="E163" s="422"/>
      <c r="F163" s="422"/>
      <c r="G163" s="422"/>
      <c r="H163" s="422"/>
      <c r="I163" s="423"/>
    </row>
    <row r="164" spans="1:9" x14ac:dyDescent="0.3">
      <c r="A164" s="421"/>
      <c r="B164" s="422"/>
      <c r="C164" s="422"/>
      <c r="D164" s="422"/>
      <c r="E164" s="422"/>
      <c r="F164" s="422"/>
      <c r="G164" s="422"/>
      <c r="H164" s="422"/>
      <c r="I164" s="423"/>
    </row>
    <row r="165" spans="1:9" x14ac:dyDescent="0.3">
      <c r="A165" s="421"/>
      <c r="B165" s="422"/>
      <c r="C165" s="422"/>
      <c r="D165" s="422"/>
      <c r="E165" s="422"/>
      <c r="F165" s="422"/>
      <c r="G165" s="422"/>
      <c r="H165" s="422"/>
      <c r="I165" s="423"/>
    </row>
    <row r="166" spans="1:9" x14ac:dyDescent="0.3">
      <c r="A166" s="424"/>
      <c r="B166" s="425"/>
      <c r="C166" s="425"/>
      <c r="D166" s="425"/>
      <c r="E166" s="425"/>
      <c r="F166" s="425"/>
      <c r="G166" s="425"/>
      <c r="H166" s="425"/>
      <c r="I166" s="426"/>
    </row>
    <row r="167" spans="1:9" ht="14.1" customHeight="1" x14ac:dyDescent="0.3">
      <c r="A167" s="386" t="s">
        <v>28</v>
      </c>
      <c r="B167" s="387"/>
      <c r="C167" s="387"/>
      <c r="D167" s="387"/>
      <c r="E167" s="387"/>
      <c r="F167" s="387"/>
      <c r="G167" s="387"/>
      <c r="H167" s="387"/>
      <c r="I167" s="388"/>
    </row>
    <row r="168" spans="1:9" ht="14.45" customHeight="1" x14ac:dyDescent="0.3">
      <c r="A168" s="386"/>
      <c r="B168" s="387"/>
      <c r="C168" s="387"/>
      <c r="D168" s="387"/>
      <c r="E168" s="387"/>
      <c r="F168" s="387"/>
      <c r="G168" s="387"/>
      <c r="H168" s="387"/>
      <c r="I168" s="388"/>
    </row>
    <row r="169" spans="1:9" ht="14.45" customHeight="1" x14ac:dyDescent="0.3">
      <c r="A169" s="386"/>
      <c r="B169" s="387"/>
      <c r="C169" s="387"/>
      <c r="D169" s="387"/>
      <c r="E169" s="387"/>
      <c r="F169" s="387"/>
      <c r="G169" s="387"/>
      <c r="H169" s="387"/>
      <c r="I169" s="388"/>
    </row>
    <row r="170" spans="1:9" ht="14.45" customHeight="1" x14ac:dyDescent="0.3">
      <c r="A170" s="386"/>
      <c r="B170" s="387"/>
      <c r="C170" s="387"/>
      <c r="D170" s="387"/>
      <c r="E170" s="387"/>
      <c r="F170" s="387"/>
      <c r="G170" s="387"/>
      <c r="H170" s="387"/>
      <c r="I170" s="388"/>
    </row>
    <row r="171" spans="1:9" ht="14.45" customHeight="1" x14ac:dyDescent="0.3">
      <c r="A171" s="386"/>
      <c r="B171" s="387"/>
      <c r="C171" s="387"/>
      <c r="D171" s="387"/>
      <c r="E171" s="387"/>
      <c r="F171" s="387"/>
      <c r="G171" s="387"/>
      <c r="H171" s="387"/>
      <c r="I171" s="388"/>
    </row>
    <row r="172" spans="1:9" ht="14.45" customHeight="1" x14ac:dyDescent="0.3">
      <c r="A172" s="386"/>
      <c r="B172" s="387"/>
      <c r="C172" s="387"/>
      <c r="D172" s="387"/>
      <c r="E172" s="387"/>
      <c r="F172" s="387"/>
      <c r="G172" s="387"/>
      <c r="H172" s="387"/>
      <c r="I172" s="388"/>
    </row>
    <row r="173" spans="1:9" ht="14.45" customHeight="1" x14ac:dyDescent="0.3">
      <c r="A173" s="386"/>
      <c r="B173" s="387"/>
      <c r="C173" s="387"/>
      <c r="D173" s="387"/>
      <c r="E173" s="387"/>
      <c r="F173" s="387"/>
      <c r="G173" s="387"/>
      <c r="H173" s="387"/>
      <c r="I173" s="388"/>
    </row>
    <row r="174" spans="1:9" ht="14.45" customHeight="1" x14ac:dyDescent="0.3">
      <c r="A174" s="386"/>
      <c r="B174" s="387"/>
      <c r="C174" s="387"/>
      <c r="D174" s="387"/>
      <c r="E174" s="387"/>
      <c r="F174" s="387"/>
      <c r="G174" s="387"/>
      <c r="H174" s="387"/>
      <c r="I174" s="388"/>
    </row>
    <row r="175" spans="1:9" ht="14.1" customHeight="1" x14ac:dyDescent="0.3">
      <c r="A175" s="386"/>
      <c r="B175" s="387"/>
      <c r="C175" s="387"/>
      <c r="D175" s="387"/>
      <c r="E175" s="387"/>
      <c r="F175" s="387"/>
      <c r="G175" s="387"/>
      <c r="H175" s="387"/>
      <c r="I175" s="388"/>
    </row>
    <row r="176" spans="1:9" ht="14.45" customHeight="1" x14ac:dyDescent="0.3">
      <c r="A176" s="386"/>
      <c r="B176" s="387"/>
      <c r="C176" s="387"/>
      <c r="D176" s="387"/>
      <c r="E176" s="387"/>
      <c r="F176" s="387"/>
      <c r="G176" s="387"/>
      <c r="H176" s="387"/>
      <c r="I176" s="388"/>
    </row>
    <row r="177" spans="1:9" ht="14.45" customHeight="1" x14ac:dyDescent="0.3">
      <c r="A177" s="386"/>
      <c r="B177" s="387"/>
      <c r="C177" s="387"/>
      <c r="D177" s="387"/>
      <c r="E177" s="387"/>
      <c r="F177" s="387"/>
      <c r="G177" s="387"/>
      <c r="H177" s="387"/>
      <c r="I177" s="388"/>
    </row>
    <row r="178" spans="1:9" ht="14.45" customHeight="1" x14ac:dyDescent="0.3">
      <c r="A178" s="386"/>
      <c r="B178" s="387"/>
      <c r="C178" s="387"/>
      <c r="D178" s="387"/>
      <c r="E178" s="387"/>
      <c r="F178" s="387"/>
      <c r="G178" s="387"/>
      <c r="H178" s="387"/>
      <c r="I178" s="388"/>
    </row>
    <row r="179" spans="1:9" ht="14.45" customHeight="1" x14ac:dyDescent="0.3">
      <c r="A179" s="386"/>
      <c r="B179" s="387"/>
      <c r="C179" s="387"/>
      <c r="D179" s="387"/>
      <c r="E179" s="387"/>
      <c r="F179" s="387"/>
      <c r="G179" s="387"/>
      <c r="H179" s="387"/>
      <c r="I179" s="388"/>
    </row>
    <row r="180" spans="1:9" ht="14.45" customHeight="1" x14ac:dyDescent="0.3">
      <c r="A180" s="386"/>
      <c r="B180" s="387"/>
      <c r="C180" s="387"/>
      <c r="D180" s="387"/>
      <c r="E180" s="387"/>
      <c r="F180" s="387"/>
      <c r="G180" s="387"/>
      <c r="H180" s="387"/>
      <c r="I180" s="388"/>
    </row>
    <row r="181" spans="1:9" ht="14.45" customHeight="1" x14ac:dyDescent="0.3">
      <c r="A181" s="386"/>
      <c r="B181" s="387"/>
      <c r="C181" s="387"/>
      <c r="D181" s="387"/>
      <c r="E181" s="387"/>
      <c r="F181" s="387"/>
      <c r="G181" s="387"/>
      <c r="H181" s="387"/>
      <c r="I181" s="388"/>
    </row>
    <row r="182" spans="1:9" ht="14.45" customHeight="1" x14ac:dyDescent="0.3">
      <c r="A182" s="386"/>
      <c r="B182" s="387"/>
      <c r="C182" s="387"/>
      <c r="D182" s="387"/>
      <c r="E182" s="387"/>
      <c r="F182" s="387"/>
      <c r="G182" s="387"/>
      <c r="H182" s="387"/>
      <c r="I182" s="388"/>
    </row>
    <row r="183" spans="1:9" ht="14.45" customHeight="1" x14ac:dyDescent="0.3">
      <c r="A183" s="386"/>
      <c r="B183" s="387"/>
      <c r="C183" s="387"/>
      <c r="D183" s="387"/>
      <c r="E183" s="387"/>
      <c r="F183" s="387"/>
      <c r="G183" s="387"/>
      <c r="H183" s="387"/>
      <c r="I183" s="388"/>
    </row>
    <row r="184" spans="1:9" ht="14.45" customHeight="1" x14ac:dyDescent="0.3">
      <c r="A184" s="399"/>
      <c r="B184" s="400"/>
      <c r="C184" s="400"/>
      <c r="D184" s="400"/>
      <c r="E184" s="400"/>
      <c r="F184" s="400"/>
      <c r="G184" s="400"/>
      <c r="H184" s="400"/>
      <c r="I184" s="401"/>
    </row>
    <row r="185" spans="1:9" x14ac:dyDescent="0.3">
      <c r="A185" s="396" t="s">
        <v>29</v>
      </c>
      <c r="B185" s="397"/>
      <c r="C185" s="397"/>
      <c r="D185" s="397"/>
      <c r="E185" s="397"/>
      <c r="F185" s="397"/>
      <c r="G185" s="397"/>
      <c r="H185" s="397"/>
      <c r="I185" s="398"/>
    </row>
    <row r="186" spans="1:9" ht="14.45" customHeight="1" x14ac:dyDescent="0.3">
      <c r="A186" s="386" t="s">
        <v>30</v>
      </c>
      <c r="B186" s="387"/>
      <c r="C186" s="387"/>
      <c r="D186" s="387"/>
      <c r="E186" s="387"/>
      <c r="F186" s="387"/>
      <c r="G186" s="387"/>
      <c r="H186" s="387"/>
      <c r="I186" s="388"/>
    </row>
    <row r="187" spans="1:9" ht="14.45" customHeight="1" x14ac:dyDescent="0.3">
      <c r="A187" s="386"/>
      <c r="B187" s="387"/>
      <c r="C187" s="387"/>
      <c r="D187" s="387"/>
      <c r="E187" s="387"/>
      <c r="F187" s="387"/>
      <c r="G187" s="387"/>
      <c r="H187" s="387"/>
      <c r="I187" s="388"/>
    </row>
    <row r="188" spans="1:9" ht="14.45" customHeight="1" x14ac:dyDescent="0.3">
      <c r="A188" s="386"/>
      <c r="B188" s="387"/>
      <c r="C188" s="387"/>
      <c r="D188" s="387"/>
      <c r="E188" s="387"/>
      <c r="F188" s="387"/>
      <c r="G188" s="387"/>
      <c r="H188" s="387"/>
      <c r="I188" s="388"/>
    </row>
    <row r="189" spans="1:9" ht="14.45" customHeight="1" x14ac:dyDescent="0.3">
      <c r="A189" s="386"/>
      <c r="B189" s="387"/>
      <c r="C189" s="387"/>
      <c r="D189" s="387"/>
      <c r="E189" s="387"/>
      <c r="F189" s="387"/>
      <c r="G189" s="387"/>
      <c r="H189" s="387"/>
      <c r="I189" s="388"/>
    </row>
    <row r="190" spans="1:9" ht="14.45" customHeight="1" x14ac:dyDescent="0.3">
      <c r="A190" s="386"/>
      <c r="B190" s="387"/>
      <c r="C190" s="387"/>
      <c r="D190" s="387"/>
      <c r="E190" s="387"/>
      <c r="F190" s="387"/>
      <c r="G190" s="387"/>
      <c r="H190" s="387"/>
      <c r="I190" s="388"/>
    </row>
    <row r="191" spans="1:9" ht="14.45" customHeight="1" x14ac:dyDescent="0.3">
      <c r="A191" s="386"/>
      <c r="B191" s="387"/>
      <c r="C191" s="387"/>
      <c r="D191" s="387"/>
      <c r="E191" s="387"/>
      <c r="F191" s="387"/>
      <c r="G191" s="387"/>
      <c r="H191" s="387"/>
      <c r="I191" s="388"/>
    </row>
    <row r="192" spans="1:9" ht="14.45" customHeight="1" x14ac:dyDescent="0.3">
      <c r="A192" s="386"/>
      <c r="B192" s="387"/>
      <c r="C192" s="387"/>
      <c r="D192" s="387"/>
      <c r="E192" s="387"/>
      <c r="F192" s="387"/>
      <c r="G192" s="387"/>
      <c r="H192" s="387"/>
      <c r="I192" s="388"/>
    </row>
    <row r="193" spans="1:9" ht="14.45" customHeight="1" x14ac:dyDescent="0.3">
      <c r="A193" s="386"/>
      <c r="B193" s="387"/>
      <c r="C193" s="387"/>
      <c r="D193" s="387"/>
      <c r="E193" s="387"/>
      <c r="F193" s="387"/>
      <c r="G193" s="387"/>
      <c r="H193" s="387"/>
      <c r="I193" s="388"/>
    </row>
    <row r="194" spans="1:9" ht="14.45" customHeight="1" x14ac:dyDescent="0.3">
      <c r="A194" s="386"/>
      <c r="B194" s="387"/>
      <c r="C194" s="387"/>
      <c r="D194" s="387"/>
      <c r="E194" s="387"/>
      <c r="F194" s="387"/>
      <c r="G194" s="387"/>
      <c r="H194" s="387"/>
      <c r="I194" s="388"/>
    </row>
    <row r="195" spans="1:9" ht="14.45" customHeight="1" x14ac:dyDescent="0.3">
      <c r="A195" s="386"/>
      <c r="B195" s="387"/>
      <c r="C195" s="387"/>
      <c r="D195" s="387"/>
      <c r="E195" s="387"/>
      <c r="F195" s="387"/>
      <c r="G195" s="387"/>
      <c r="H195" s="387"/>
      <c r="I195" s="388"/>
    </row>
    <row r="196" spans="1:9" ht="14.45" customHeight="1" x14ac:dyDescent="0.3">
      <c r="A196" s="386"/>
      <c r="B196" s="387"/>
      <c r="C196" s="387"/>
      <c r="D196" s="387"/>
      <c r="E196" s="387"/>
      <c r="F196" s="387"/>
      <c r="G196" s="387"/>
      <c r="H196" s="387"/>
      <c r="I196" s="388"/>
    </row>
    <row r="197" spans="1:9" ht="14.45" customHeight="1" x14ac:dyDescent="0.3">
      <c r="A197" s="386"/>
      <c r="B197" s="387"/>
      <c r="C197" s="387"/>
      <c r="D197" s="387"/>
      <c r="E197" s="387"/>
      <c r="F197" s="387"/>
      <c r="G197" s="387"/>
      <c r="H197" s="387"/>
      <c r="I197" s="388"/>
    </row>
    <row r="198" spans="1:9" ht="14.45" customHeight="1" x14ac:dyDescent="0.3">
      <c r="A198" s="399"/>
      <c r="B198" s="400"/>
      <c r="C198" s="400"/>
      <c r="D198" s="400"/>
      <c r="E198" s="400"/>
      <c r="F198" s="400"/>
      <c r="G198" s="400"/>
      <c r="H198" s="400"/>
      <c r="I198" s="401"/>
    </row>
    <row r="199" spans="1:9" ht="14.45" customHeight="1" x14ac:dyDescent="0.3">
      <c r="A199" s="412" t="s">
        <v>31</v>
      </c>
      <c r="B199" s="413"/>
      <c r="C199" s="413"/>
      <c r="D199" s="413"/>
      <c r="E199" s="413"/>
      <c r="F199" s="413"/>
      <c r="G199" s="413"/>
      <c r="H199" s="413"/>
      <c r="I199" s="414"/>
    </row>
    <row r="200" spans="1:9" ht="14.1" customHeight="1" x14ac:dyDescent="0.3">
      <c r="A200" s="383" t="s">
        <v>32</v>
      </c>
      <c r="B200" s="384"/>
      <c r="C200" s="384"/>
      <c r="D200" s="384"/>
      <c r="E200" s="384"/>
      <c r="F200" s="384"/>
      <c r="G200" s="384"/>
      <c r="H200" s="384"/>
      <c r="I200" s="385"/>
    </row>
    <row r="201" spans="1:9" ht="17.25" thickBot="1" x14ac:dyDescent="0.35">
      <c r="A201" s="415"/>
      <c r="B201" s="416"/>
      <c r="C201" s="416"/>
      <c r="D201" s="416"/>
      <c r="E201" s="416"/>
      <c r="F201" s="416"/>
      <c r="G201" s="416"/>
      <c r="H201" s="416"/>
      <c r="I201" s="417"/>
    </row>
  </sheetData>
  <mergeCells count="32">
    <mergeCell ref="A186:I198"/>
    <mergeCell ref="A199:I199"/>
    <mergeCell ref="A200:I201"/>
    <mergeCell ref="A5:I13"/>
    <mergeCell ref="A167:I184"/>
    <mergeCell ref="A157:I161"/>
    <mergeCell ref="A151:I156"/>
    <mergeCell ref="A162:I166"/>
    <mergeCell ref="A136:I145"/>
    <mergeCell ref="A146:I149"/>
    <mergeCell ref="A113:I123"/>
    <mergeCell ref="A124:I129"/>
    <mergeCell ref="A130:I135"/>
    <mergeCell ref="A88:I93"/>
    <mergeCell ref="A94:I96"/>
    <mergeCell ref="A97:I103"/>
    <mergeCell ref="A112:I112"/>
    <mergeCell ref="A150:I150"/>
    <mergeCell ref="A185:I185"/>
    <mergeCell ref="A41:I43"/>
    <mergeCell ref="A49:I53"/>
    <mergeCell ref="A104:I111"/>
    <mergeCell ref="A54:I55"/>
    <mergeCell ref="A56:I56"/>
    <mergeCell ref="A57:I62"/>
    <mergeCell ref="A63:I71"/>
    <mergeCell ref="A72:I87"/>
    <mergeCell ref="A14:I14"/>
    <mergeCell ref="A15:I22"/>
    <mergeCell ref="A23:I40"/>
    <mergeCell ref="A44:I48"/>
    <mergeCell ref="D1:I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pageSetUpPr fitToPage="1"/>
  </sheetPr>
  <dimension ref="A1:Y1151"/>
  <sheetViews>
    <sheetView showGridLines="0" tabSelected="1" view="pageBreakPreview" topLeftCell="A17" zoomScale="80" zoomScaleNormal="60" zoomScaleSheetLayoutView="80" workbookViewId="0">
      <selection activeCell="A6" sqref="A6"/>
    </sheetView>
  </sheetViews>
  <sheetFormatPr baseColWidth="10" defaultColWidth="14.42578125" defaultRowHeight="12.75" zeroHeight="1" outlineLevelCol="1" x14ac:dyDescent="0.25"/>
  <cols>
    <col min="1" max="1" width="1.42578125" style="1" customWidth="1"/>
    <col min="2" max="2" width="23.85546875" style="53" customWidth="1"/>
    <col min="3" max="3" width="6.85546875" style="53" customWidth="1"/>
    <col min="4" max="4" width="40.5703125" style="53" customWidth="1"/>
    <col min="5" max="5" width="11" style="1" customWidth="1"/>
    <col min="6" max="6" width="25.28515625" style="53" customWidth="1"/>
    <col min="7" max="7" width="9.42578125" style="1" customWidth="1"/>
    <col min="8" max="8" width="26.28515625" style="1" customWidth="1"/>
    <col min="9" max="9" width="27.5703125" style="1" customWidth="1"/>
    <col min="10" max="10" width="11.5703125" style="2" customWidth="1"/>
    <col min="11" max="11" width="12.140625" style="2" customWidth="1"/>
    <col min="12" max="13" width="19.7109375" style="53" customWidth="1"/>
    <col min="14" max="14" width="19.7109375" style="192" customWidth="1"/>
    <col min="15" max="15" width="19.7109375" style="193" customWidth="1"/>
    <col min="16" max="16" width="40.42578125" style="1" customWidth="1"/>
    <col min="17" max="17" width="26.85546875" style="1" customWidth="1"/>
    <col min="18" max="18" width="17.140625" style="1" customWidth="1" outlineLevel="1"/>
    <col min="19" max="19" width="72.140625" style="1" customWidth="1"/>
    <col min="20" max="20" width="15.140625" style="1" customWidth="1"/>
    <col min="21" max="21" width="7.85546875" style="1" customWidth="1"/>
    <col min="22" max="24" width="16.85546875" style="1" hidden="1" customWidth="1"/>
    <col min="25" max="27" width="5.7109375" style="1" customWidth="1"/>
    <col min="28" max="31" width="14.42578125" style="1" customWidth="1"/>
    <col min="32" max="35" width="3.5703125" style="1" customWidth="1"/>
    <col min="36" max="39" width="14.42578125" style="1" customWidth="1"/>
    <col min="40" max="42" width="5.5703125" style="1" customWidth="1"/>
    <col min="43" max="43" width="1.42578125" style="1" customWidth="1"/>
    <col min="44" max="44" width="14.42578125" style="1" customWidth="1"/>
    <col min="45" max="45" width="70" style="1" customWidth="1"/>
    <col min="46" max="51" width="14.42578125" style="1" customWidth="1"/>
    <col min="52" max="16384" width="14.42578125" style="1"/>
  </cols>
  <sheetData>
    <row r="1" spans="1:25" ht="12.75" hidden="1" customHeight="1" x14ac:dyDescent="0.25">
      <c r="B1" s="1"/>
      <c r="C1" s="1"/>
      <c r="D1" s="1"/>
      <c r="F1" s="1"/>
      <c r="I1" s="352" t="s">
        <v>33</v>
      </c>
    </row>
    <row r="2" spans="1:25" ht="12.75" hidden="1" customHeight="1" x14ac:dyDescent="0.25">
      <c r="B2" s="1"/>
      <c r="C2" s="1"/>
      <c r="D2" s="1"/>
      <c r="F2" s="1"/>
    </row>
    <row r="3" spans="1:25" ht="12.75" hidden="1" customHeight="1" x14ac:dyDescent="0.25">
      <c r="B3" s="1"/>
      <c r="C3" s="1"/>
      <c r="D3" s="1"/>
      <c r="F3" s="1"/>
    </row>
    <row r="4" spans="1:25" ht="12.75" hidden="1" customHeight="1" x14ac:dyDescent="0.25">
      <c r="E4" s="53"/>
      <c r="G4" s="53"/>
      <c r="H4" s="53"/>
      <c r="I4" s="53"/>
      <c r="P4" s="53"/>
      <c r="Q4" s="53"/>
      <c r="R4" s="53"/>
      <c r="S4" s="53"/>
      <c r="T4" s="53"/>
      <c r="U4" s="53"/>
    </row>
    <row r="5" spans="1:25" ht="12.75" hidden="1" customHeight="1" x14ac:dyDescent="0.25">
      <c r="E5" s="53"/>
      <c r="G5" s="53"/>
      <c r="H5" s="53"/>
      <c r="I5" s="53"/>
      <c r="P5" s="53"/>
      <c r="Q5" s="53"/>
      <c r="R5" s="53"/>
      <c r="S5" s="53"/>
      <c r="T5" s="53"/>
      <c r="U5" s="53"/>
    </row>
    <row r="6" spans="1:25" ht="20.25" customHeight="1" x14ac:dyDescent="0.25">
      <c r="B6" s="63" t="s">
        <v>34</v>
      </c>
      <c r="C6" s="63"/>
      <c r="D6" s="63"/>
      <c r="E6" s="63"/>
      <c r="F6" s="63"/>
      <c r="G6" s="63"/>
      <c r="H6" s="63"/>
      <c r="I6" s="63"/>
      <c r="J6" s="115"/>
      <c r="K6" s="115"/>
      <c r="L6" s="359"/>
      <c r="M6" s="359"/>
      <c r="N6" s="234"/>
      <c r="O6" s="255"/>
      <c r="P6" s="63"/>
      <c r="Q6" s="63"/>
      <c r="R6" s="63"/>
      <c r="S6" s="63"/>
      <c r="T6" s="63"/>
      <c r="U6" s="63"/>
      <c r="V6" s="63"/>
      <c r="W6" s="63"/>
      <c r="X6" s="63"/>
      <c r="Y6" s="63"/>
    </row>
    <row r="7" spans="1:25" ht="51.6" customHeight="1" x14ac:dyDescent="0.25">
      <c r="B7" s="494" t="s">
        <v>35</v>
      </c>
      <c r="C7" s="494"/>
      <c r="D7" s="494"/>
      <c r="E7" s="494"/>
      <c r="F7" s="494"/>
      <c r="G7" s="494"/>
      <c r="H7" s="494"/>
      <c r="I7" s="494"/>
      <c r="J7" s="494"/>
      <c r="K7" s="494"/>
      <c r="L7" s="494"/>
      <c r="M7" s="494"/>
      <c r="N7" s="494"/>
      <c r="O7" s="494"/>
      <c r="P7" s="494"/>
      <c r="Q7" s="494"/>
      <c r="R7" s="63"/>
      <c r="S7" s="63"/>
      <c r="T7" s="63"/>
      <c r="U7" s="63"/>
    </row>
    <row r="8" spans="1:25" ht="20.25" customHeight="1" x14ac:dyDescent="0.25">
      <c r="B8" s="494" t="s">
        <v>36</v>
      </c>
      <c r="C8" s="494"/>
      <c r="D8" s="494"/>
      <c r="E8" s="494"/>
      <c r="F8" s="494"/>
      <c r="G8" s="494"/>
      <c r="H8" s="494"/>
      <c r="I8" s="494"/>
      <c r="J8" s="494"/>
      <c r="K8" s="494"/>
      <c r="L8" s="494"/>
      <c r="M8" s="494"/>
      <c r="N8" s="494"/>
      <c r="O8" s="494"/>
      <c r="P8" s="494"/>
      <c r="Q8" s="494"/>
      <c r="R8" s="63"/>
      <c r="S8" s="63"/>
      <c r="T8" s="63"/>
      <c r="U8" s="63"/>
      <c r="V8" s="63"/>
      <c r="W8" s="63"/>
      <c r="X8" s="63"/>
      <c r="Y8" s="63"/>
    </row>
    <row r="9" spans="1:25" ht="12" customHeight="1" x14ac:dyDescent="0.25">
      <c r="A9" s="503" t="s">
        <v>556</v>
      </c>
      <c r="B9" s="503"/>
      <c r="C9" s="503"/>
      <c r="D9" s="503"/>
      <c r="E9" s="503"/>
      <c r="F9" s="503"/>
      <c r="G9" s="503"/>
      <c r="H9" s="503"/>
      <c r="I9" s="503"/>
      <c r="J9" s="503"/>
      <c r="K9" s="503"/>
      <c r="L9" s="503"/>
      <c r="M9" s="361"/>
      <c r="N9" s="361"/>
      <c r="O9" s="361"/>
      <c r="P9" s="361"/>
      <c r="Q9" s="361"/>
      <c r="R9" s="63"/>
      <c r="S9" s="63"/>
      <c r="T9" s="63"/>
      <c r="U9" s="63"/>
      <c r="V9" s="63"/>
      <c r="W9" s="63"/>
      <c r="X9" s="63"/>
      <c r="Y9" s="63"/>
    </row>
    <row r="10" spans="1:25" ht="12" customHeight="1" x14ac:dyDescent="0.25">
      <c r="A10" s="503" t="s">
        <v>557</v>
      </c>
      <c r="B10" s="503"/>
      <c r="C10" s="503"/>
      <c r="D10" s="503"/>
      <c r="E10" s="503"/>
      <c r="F10" s="503"/>
      <c r="G10" s="503"/>
      <c r="H10" s="503"/>
      <c r="I10" s="503"/>
      <c r="J10" s="503"/>
      <c r="K10" s="503"/>
      <c r="L10" s="503"/>
      <c r="M10" s="361"/>
      <c r="N10" s="361"/>
      <c r="O10" s="361"/>
      <c r="P10" s="361"/>
      <c r="Q10" s="361"/>
      <c r="R10" s="63"/>
      <c r="S10" s="63"/>
      <c r="T10" s="63"/>
      <c r="U10" s="63"/>
      <c r="V10" s="63"/>
      <c r="W10" s="63"/>
      <c r="X10" s="63"/>
      <c r="Y10" s="63"/>
    </row>
    <row r="11" spans="1:25" ht="12" customHeight="1" x14ac:dyDescent="0.25">
      <c r="A11" s="503" t="s">
        <v>558</v>
      </c>
      <c r="B11" s="503"/>
      <c r="C11" s="503"/>
      <c r="D11" s="503"/>
      <c r="E11" s="503"/>
      <c r="F11" s="503"/>
      <c r="G11" s="503"/>
      <c r="H11" s="503"/>
      <c r="I11" s="503"/>
      <c r="J11" s="503"/>
      <c r="K11" s="503"/>
      <c r="L11" s="503"/>
      <c r="M11" s="361"/>
      <c r="N11" s="361"/>
      <c r="O11" s="361"/>
      <c r="P11" s="361"/>
      <c r="Q11" s="361"/>
      <c r="R11" s="63"/>
      <c r="S11" s="63"/>
      <c r="T11" s="63"/>
      <c r="U11" s="63"/>
      <c r="V11" s="63"/>
      <c r="W11" s="63"/>
      <c r="X11" s="63"/>
      <c r="Y11" s="63"/>
    </row>
    <row r="12" spans="1:25" ht="31.5" customHeight="1" thickBot="1" x14ac:dyDescent="0.3">
      <c r="B12" s="64" t="s">
        <v>37</v>
      </c>
      <c r="C12" s="65"/>
      <c r="D12" s="65"/>
      <c r="E12" s="66"/>
      <c r="F12" s="2"/>
      <c r="G12" s="2"/>
      <c r="H12" s="2"/>
      <c r="I12" s="2"/>
      <c r="P12" s="2"/>
      <c r="Q12" s="2"/>
      <c r="R12" s="2"/>
      <c r="S12" s="2"/>
      <c r="T12" s="2"/>
      <c r="U12" s="2"/>
    </row>
    <row r="13" spans="1:25" s="128" customFormat="1" ht="26.25" customHeight="1" x14ac:dyDescent="0.25">
      <c r="B13" s="435" t="s">
        <v>3</v>
      </c>
      <c r="C13" s="436"/>
      <c r="D13" s="436"/>
      <c r="E13" s="436"/>
      <c r="F13" s="436"/>
      <c r="G13" s="436"/>
      <c r="H13" s="436"/>
      <c r="I13" s="436"/>
      <c r="J13" s="436"/>
      <c r="K13" s="436"/>
      <c r="L13" s="436" t="s">
        <v>38</v>
      </c>
      <c r="M13" s="436"/>
      <c r="N13" s="436"/>
      <c r="O13" s="436"/>
      <c r="P13" s="436"/>
      <c r="Q13" s="495"/>
    </row>
    <row r="14" spans="1:25" s="128" customFormat="1" ht="29.25" customHeight="1" thickBot="1" x14ac:dyDescent="0.3">
      <c r="B14" s="142" t="s">
        <v>39</v>
      </c>
      <c r="C14" s="433" t="s">
        <v>40</v>
      </c>
      <c r="D14" s="433"/>
      <c r="E14" s="433"/>
      <c r="F14" s="433"/>
      <c r="G14" s="433"/>
      <c r="H14" s="433"/>
      <c r="I14" s="433"/>
      <c r="J14" s="433"/>
      <c r="K14" s="433"/>
      <c r="L14" s="496"/>
      <c r="M14" s="496"/>
      <c r="N14" s="496"/>
      <c r="O14" s="496"/>
      <c r="P14" s="496"/>
      <c r="Q14" s="497"/>
    </row>
    <row r="15" spans="1:25" s="3" customFormat="1" ht="12.75" customHeight="1" x14ac:dyDescent="0.25">
      <c r="B15" s="488" t="s">
        <v>41</v>
      </c>
      <c r="C15" s="431" t="s">
        <v>42</v>
      </c>
      <c r="D15" s="431" t="s">
        <v>43</v>
      </c>
      <c r="E15" s="431" t="s">
        <v>44</v>
      </c>
      <c r="F15" s="431" t="s">
        <v>45</v>
      </c>
      <c r="G15" s="431" t="s">
        <v>46</v>
      </c>
      <c r="H15" s="431" t="s">
        <v>47</v>
      </c>
      <c r="I15" s="431" t="s">
        <v>48</v>
      </c>
      <c r="J15" s="470" t="s">
        <v>49</v>
      </c>
      <c r="K15" s="440" t="s">
        <v>50</v>
      </c>
      <c r="L15" s="438" t="s">
        <v>51</v>
      </c>
      <c r="M15" s="439"/>
      <c r="N15" s="500" t="s">
        <v>52</v>
      </c>
      <c r="O15" s="501" t="s">
        <v>53</v>
      </c>
      <c r="P15" s="439" t="s">
        <v>54</v>
      </c>
      <c r="Q15" s="502" t="s">
        <v>55</v>
      </c>
    </row>
    <row r="16" spans="1:25" s="3" customFormat="1" x14ac:dyDescent="0.25">
      <c r="B16" s="490"/>
      <c r="C16" s="432"/>
      <c r="D16" s="432"/>
      <c r="E16" s="432"/>
      <c r="F16" s="432"/>
      <c r="G16" s="432"/>
      <c r="H16" s="432"/>
      <c r="I16" s="432"/>
      <c r="J16" s="471"/>
      <c r="K16" s="441"/>
      <c r="L16" s="175" t="s">
        <v>56</v>
      </c>
      <c r="M16" s="356" t="s">
        <v>57</v>
      </c>
      <c r="N16" s="451"/>
      <c r="O16" s="453"/>
      <c r="P16" s="427"/>
      <c r="Q16" s="429"/>
    </row>
    <row r="17" spans="2:17" s="3" customFormat="1" ht="348.75" customHeight="1" x14ac:dyDescent="0.25">
      <c r="B17" s="195" t="s">
        <v>58</v>
      </c>
      <c r="C17" s="106" t="s">
        <v>59</v>
      </c>
      <c r="D17" s="106" t="s">
        <v>60</v>
      </c>
      <c r="E17" s="106" t="s">
        <v>61</v>
      </c>
      <c r="F17" s="106" t="s">
        <v>62</v>
      </c>
      <c r="G17" s="106" t="s">
        <v>63</v>
      </c>
      <c r="H17" s="106" t="s">
        <v>64</v>
      </c>
      <c r="I17" s="106" t="s">
        <v>65</v>
      </c>
      <c r="J17" s="87">
        <v>43832</v>
      </c>
      <c r="K17" s="196">
        <v>43861</v>
      </c>
      <c r="L17" s="197" t="s">
        <v>66</v>
      </c>
      <c r="M17" s="198" t="s">
        <v>67</v>
      </c>
      <c r="N17" s="235">
        <v>1</v>
      </c>
      <c r="O17" s="256">
        <v>1</v>
      </c>
      <c r="P17" s="87" t="s">
        <v>68</v>
      </c>
      <c r="Q17" s="103" t="s">
        <v>69</v>
      </c>
    </row>
    <row r="18" spans="2:17" s="3" customFormat="1" ht="178.5" customHeight="1" x14ac:dyDescent="0.25">
      <c r="B18" s="442" t="s">
        <v>70</v>
      </c>
      <c r="C18" s="19" t="s">
        <v>71</v>
      </c>
      <c r="D18" s="19" t="s">
        <v>72</v>
      </c>
      <c r="E18" s="19" t="s">
        <v>73</v>
      </c>
      <c r="F18" s="19" t="s">
        <v>74</v>
      </c>
      <c r="G18" s="19" t="s">
        <v>63</v>
      </c>
      <c r="H18" s="19" t="s">
        <v>75</v>
      </c>
      <c r="I18" s="19" t="s">
        <v>65</v>
      </c>
      <c r="J18" s="35">
        <v>43864</v>
      </c>
      <c r="K18" s="199">
        <v>43951</v>
      </c>
      <c r="L18" s="200" t="s">
        <v>66</v>
      </c>
      <c r="M18" s="60" t="s">
        <v>67</v>
      </c>
      <c r="N18" s="236">
        <v>1</v>
      </c>
      <c r="O18" s="257">
        <v>1</v>
      </c>
      <c r="P18" s="201" t="s">
        <v>76</v>
      </c>
      <c r="Q18" s="103" t="s">
        <v>77</v>
      </c>
    </row>
    <row r="19" spans="2:17" s="3" customFormat="1" ht="251.25" customHeight="1" x14ac:dyDescent="0.25">
      <c r="B19" s="443"/>
      <c r="C19" s="14" t="s">
        <v>78</v>
      </c>
      <c r="D19" s="14" t="s">
        <v>79</v>
      </c>
      <c r="E19" s="14" t="s">
        <v>73</v>
      </c>
      <c r="F19" s="14" t="s">
        <v>80</v>
      </c>
      <c r="G19" s="14" t="s">
        <v>63</v>
      </c>
      <c r="H19" s="14" t="s">
        <v>81</v>
      </c>
      <c r="I19" s="14" t="s">
        <v>65</v>
      </c>
      <c r="J19" s="36">
        <v>43864</v>
      </c>
      <c r="K19" s="202">
        <v>44186</v>
      </c>
      <c r="L19" s="203" t="s">
        <v>66</v>
      </c>
      <c r="M19" s="60" t="s">
        <v>67</v>
      </c>
      <c r="N19" s="237">
        <v>1</v>
      </c>
      <c r="O19" s="258">
        <f>+N19/3</f>
        <v>0.33333333333333331</v>
      </c>
      <c r="P19" s="349" t="s">
        <v>82</v>
      </c>
      <c r="Q19" s="103" t="s">
        <v>83</v>
      </c>
    </row>
    <row r="20" spans="2:17" s="3" customFormat="1" ht="391.5" customHeight="1" x14ac:dyDescent="0.25">
      <c r="B20" s="444" t="s">
        <v>84</v>
      </c>
      <c r="C20" s="19" t="s">
        <v>85</v>
      </c>
      <c r="D20" s="19" t="s">
        <v>86</v>
      </c>
      <c r="E20" s="19" t="s">
        <v>73</v>
      </c>
      <c r="F20" s="19" t="s">
        <v>87</v>
      </c>
      <c r="G20" s="19" t="s">
        <v>63</v>
      </c>
      <c r="H20" s="19" t="s">
        <v>88</v>
      </c>
      <c r="I20" s="19" t="s">
        <v>65</v>
      </c>
      <c r="J20" s="119">
        <v>43832</v>
      </c>
      <c r="K20" s="353">
        <v>43861</v>
      </c>
      <c r="L20" s="200" t="s">
        <v>89</v>
      </c>
      <c r="M20" s="60" t="s">
        <v>67</v>
      </c>
      <c r="N20" s="236">
        <v>1</v>
      </c>
      <c r="O20" s="257">
        <v>1</v>
      </c>
      <c r="P20" s="83" t="s">
        <v>90</v>
      </c>
      <c r="Q20" s="103" t="s">
        <v>91</v>
      </c>
    </row>
    <row r="21" spans="2:17" s="3" customFormat="1" ht="334.5" customHeight="1" x14ac:dyDescent="0.25">
      <c r="B21" s="445"/>
      <c r="C21" s="12" t="s">
        <v>92</v>
      </c>
      <c r="D21" s="12" t="s">
        <v>93</v>
      </c>
      <c r="E21" s="12" t="s">
        <v>94</v>
      </c>
      <c r="F21" s="12" t="s">
        <v>95</v>
      </c>
      <c r="G21" s="12" t="s">
        <v>63</v>
      </c>
      <c r="H21" s="12" t="s">
        <v>96</v>
      </c>
      <c r="I21" s="12" t="s">
        <v>97</v>
      </c>
      <c r="J21" s="37">
        <v>43832</v>
      </c>
      <c r="K21" s="139">
        <v>43845</v>
      </c>
      <c r="L21" s="176" t="s">
        <v>66</v>
      </c>
      <c r="M21" s="51" t="s">
        <v>67</v>
      </c>
      <c r="N21" s="238">
        <v>1</v>
      </c>
      <c r="O21" s="252">
        <v>1</v>
      </c>
      <c r="P21" s="81" t="s">
        <v>98</v>
      </c>
      <c r="Q21" s="103" t="s">
        <v>91</v>
      </c>
    </row>
    <row r="22" spans="2:17" s="3" customFormat="1" ht="183" customHeight="1" x14ac:dyDescent="0.25">
      <c r="B22" s="445"/>
      <c r="C22" s="12" t="s">
        <v>99</v>
      </c>
      <c r="D22" s="74" t="s">
        <v>100</v>
      </c>
      <c r="E22" s="74" t="s">
        <v>73</v>
      </c>
      <c r="F22" s="12" t="s">
        <v>101</v>
      </c>
      <c r="G22" s="12" t="s">
        <v>63</v>
      </c>
      <c r="H22" s="12" t="s">
        <v>102</v>
      </c>
      <c r="I22" s="12" t="s">
        <v>65</v>
      </c>
      <c r="J22" s="37">
        <v>43845</v>
      </c>
      <c r="K22" s="139">
        <v>43850</v>
      </c>
      <c r="L22" s="176" t="s">
        <v>66</v>
      </c>
      <c r="M22" s="51" t="s">
        <v>67</v>
      </c>
      <c r="N22" s="238">
        <v>1</v>
      </c>
      <c r="O22" s="252">
        <v>1</v>
      </c>
      <c r="P22" s="81" t="s">
        <v>103</v>
      </c>
      <c r="Q22" s="70" t="s">
        <v>91</v>
      </c>
    </row>
    <row r="23" spans="2:17" s="3" customFormat="1" ht="89.25" x14ac:dyDescent="0.25">
      <c r="B23" s="446"/>
      <c r="C23" s="14" t="s">
        <v>104</v>
      </c>
      <c r="D23" s="75" t="s">
        <v>105</v>
      </c>
      <c r="E23" s="75" t="s">
        <v>94</v>
      </c>
      <c r="F23" s="14" t="s">
        <v>106</v>
      </c>
      <c r="G23" s="14" t="s">
        <v>63</v>
      </c>
      <c r="H23" s="14" t="s">
        <v>107</v>
      </c>
      <c r="I23" s="14" t="s">
        <v>97</v>
      </c>
      <c r="J23" s="36">
        <v>43850</v>
      </c>
      <c r="K23" s="202">
        <v>43861</v>
      </c>
      <c r="L23" s="203" t="s">
        <v>66</v>
      </c>
      <c r="M23" s="61" t="s">
        <v>67</v>
      </c>
      <c r="N23" s="237">
        <v>1</v>
      </c>
      <c r="O23" s="258">
        <v>1</v>
      </c>
      <c r="P23" s="85" t="s">
        <v>108</v>
      </c>
      <c r="Q23" s="70" t="s">
        <v>91</v>
      </c>
    </row>
    <row r="24" spans="2:17" s="3" customFormat="1" ht="63.75" x14ac:dyDescent="0.25">
      <c r="B24" s="444" t="s">
        <v>109</v>
      </c>
      <c r="C24" s="19" t="s">
        <v>110</v>
      </c>
      <c r="D24" s="76" t="s">
        <v>111</v>
      </c>
      <c r="E24" s="76" t="s">
        <v>73</v>
      </c>
      <c r="F24" s="19" t="s">
        <v>112</v>
      </c>
      <c r="G24" s="19" t="s">
        <v>63</v>
      </c>
      <c r="H24" s="19" t="s">
        <v>113</v>
      </c>
      <c r="I24" s="19" t="s">
        <v>65</v>
      </c>
      <c r="J24" s="35">
        <v>43831</v>
      </c>
      <c r="K24" s="199">
        <v>44196</v>
      </c>
      <c r="L24" s="200" t="s">
        <v>66</v>
      </c>
      <c r="M24" s="60" t="s">
        <v>67</v>
      </c>
      <c r="N24" s="236">
        <v>4</v>
      </c>
      <c r="O24" s="257">
        <f>+N24/12</f>
        <v>0.33333333333333331</v>
      </c>
      <c r="P24" s="201" t="s">
        <v>114</v>
      </c>
      <c r="Q24" s="68" t="s">
        <v>115</v>
      </c>
    </row>
    <row r="25" spans="2:17" s="3" customFormat="1" ht="201" customHeight="1" x14ac:dyDescent="0.25">
      <c r="B25" s="445"/>
      <c r="C25" s="12" t="s">
        <v>116</v>
      </c>
      <c r="D25" s="74" t="s">
        <v>117</v>
      </c>
      <c r="E25" s="74" t="s">
        <v>73</v>
      </c>
      <c r="F25" s="12" t="s">
        <v>118</v>
      </c>
      <c r="G25" s="12" t="s">
        <v>63</v>
      </c>
      <c r="H25" s="12" t="s">
        <v>119</v>
      </c>
      <c r="I25" s="12" t="s">
        <v>65</v>
      </c>
      <c r="J25" s="37">
        <v>43922</v>
      </c>
      <c r="K25" s="139">
        <v>44186</v>
      </c>
      <c r="L25" s="176" t="s">
        <v>66</v>
      </c>
      <c r="M25" s="60" t="s">
        <v>67</v>
      </c>
      <c r="N25" s="238">
        <v>1</v>
      </c>
      <c r="O25" s="252">
        <f>+N25/3</f>
        <v>0.33333333333333331</v>
      </c>
      <c r="P25" s="194" t="s">
        <v>120</v>
      </c>
      <c r="Q25" s="68" t="s">
        <v>121</v>
      </c>
    </row>
    <row r="26" spans="2:17" s="3" customFormat="1" ht="52.5" customHeight="1" x14ac:dyDescent="0.25">
      <c r="B26" s="446"/>
      <c r="C26" s="14" t="s">
        <v>122</v>
      </c>
      <c r="D26" s="75" t="s">
        <v>123</v>
      </c>
      <c r="E26" s="75" t="s">
        <v>73</v>
      </c>
      <c r="F26" s="14" t="s">
        <v>124</v>
      </c>
      <c r="G26" s="14" t="s">
        <v>63</v>
      </c>
      <c r="H26" s="14" t="s">
        <v>125</v>
      </c>
      <c r="I26" s="14" t="s">
        <v>65</v>
      </c>
      <c r="J26" s="36">
        <v>43832</v>
      </c>
      <c r="K26" s="202">
        <v>43980</v>
      </c>
      <c r="L26" s="275"/>
      <c r="M26" s="276"/>
      <c r="N26" s="277">
        <v>0</v>
      </c>
      <c r="O26" s="278">
        <v>0</v>
      </c>
      <c r="P26" s="279" t="s">
        <v>126</v>
      </c>
      <c r="Q26" s="280" t="s">
        <v>127</v>
      </c>
    </row>
    <row r="27" spans="2:17" s="3" customFormat="1" ht="62.25" customHeight="1" x14ac:dyDescent="0.25">
      <c r="B27" s="445" t="s">
        <v>128</v>
      </c>
      <c r="C27" s="17" t="s">
        <v>129</v>
      </c>
      <c r="D27" s="77" t="s">
        <v>130</v>
      </c>
      <c r="E27" s="77" t="s">
        <v>73</v>
      </c>
      <c r="F27" s="17" t="s">
        <v>131</v>
      </c>
      <c r="G27" s="17" t="s">
        <v>63</v>
      </c>
      <c r="H27" s="17" t="s">
        <v>132</v>
      </c>
      <c r="I27" s="17" t="s">
        <v>133</v>
      </c>
      <c r="J27" s="38">
        <v>44074</v>
      </c>
      <c r="K27" s="138">
        <v>44186</v>
      </c>
      <c r="L27" s="281"/>
      <c r="M27" s="282"/>
      <c r="N27" s="283">
        <v>0</v>
      </c>
      <c r="O27" s="284">
        <v>0</v>
      </c>
      <c r="P27" s="285" t="s">
        <v>126</v>
      </c>
      <c r="Q27" s="280" t="s">
        <v>134</v>
      </c>
    </row>
    <row r="28" spans="2:17" s="3" customFormat="1" ht="76.5" customHeight="1" thickBot="1" x14ac:dyDescent="0.3">
      <c r="B28" s="447"/>
      <c r="C28" s="39" t="s">
        <v>135</v>
      </c>
      <c r="D28" s="78" t="s">
        <v>136</v>
      </c>
      <c r="E28" s="78" t="s">
        <v>73</v>
      </c>
      <c r="F28" s="39" t="s">
        <v>137</v>
      </c>
      <c r="G28" s="39" t="s">
        <v>63</v>
      </c>
      <c r="H28" s="39" t="s">
        <v>81</v>
      </c>
      <c r="I28" s="39" t="s">
        <v>133</v>
      </c>
      <c r="J28" s="40">
        <v>43863</v>
      </c>
      <c r="K28" s="140">
        <v>44186</v>
      </c>
      <c r="L28" s="364" t="s">
        <v>66</v>
      </c>
      <c r="M28" s="365" t="s">
        <v>67</v>
      </c>
      <c r="N28" s="366">
        <v>1</v>
      </c>
      <c r="O28" s="367">
        <v>0.33</v>
      </c>
      <c r="P28" s="368" t="s">
        <v>561</v>
      </c>
      <c r="Q28" s="369" t="s">
        <v>559</v>
      </c>
    </row>
    <row r="29" spans="2:17" s="3" customFormat="1" ht="13.5" thickBot="1" x14ac:dyDescent="0.3">
      <c r="B29" s="57"/>
      <c r="C29" s="4"/>
      <c r="D29" s="57"/>
      <c r="E29" s="57"/>
      <c r="F29" s="4"/>
      <c r="G29" s="4"/>
      <c r="H29" s="4"/>
      <c r="I29" s="4"/>
      <c r="J29" s="116"/>
      <c r="K29" s="116"/>
      <c r="L29" s="5"/>
      <c r="M29" s="5"/>
      <c r="N29" s="241"/>
      <c r="O29" s="261"/>
      <c r="P29" s="104"/>
      <c r="Q29" s="104"/>
    </row>
    <row r="30" spans="2:17" s="128" customFormat="1" ht="18" customHeight="1" x14ac:dyDescent="0.25">
      <c r="B30" s="435" t="s">
        <v>10</v>
      </c>
      <c r="C30" s="436"/>
      <c r="D30" s="436"/>
      <c r="E30" s="436"/>
      <c r="F30" s="436"/>
      <c r="G30" s="436"/>
      <c r="H30" s="436"/>
      <c r="I30" s="436"/>
      <c r="J30" s="436"/>
      <c r="K30" s="436"/>
      <c r="L30" s="173"/>
      <c r="M30" s="173"/>
      <c r="N30" s="242"/>
      <c r="O30" s="262"/>
      <c r="P30" s="136"/>
      <c r="Q30" s="137"/>
    </row>
    <row r="31" spans="2:17" s="128" customFormat="1" ht="30" customHeight="1" thickBot="1" x14ac:dyDescent="0.3">
      <c r="B31" s="148" t="s">
        <v>39</v>
      </c>
      <c r="C31" s="433" t="s">
        <v>138</v>
      </c>
      <c r="D31" s="433"/>
      <c r="E31" s="433"/>
      <c r="F31" s="433"/>
      <c r="G31" s="433"/>
      <c r="H31" s="433"/>
      <c r="I31" s="433"/>
      <c r="J31" s="433"/>
      <c r="K31" s="433"/>
      <c r="L31" s="174"/>
      <c r="M31" s="174"/>
      <c r="N31" s="243"/>
      <c r="O31" s="263"/>
      <c r="Q31" s="141"/>
    </row>
    <row r="32" spans="2:17" s="3" customFormat="1" ht="12.75" customHeight="1" x14ac:dyDescent="0.25">
      <c r="B32" s="448" t="s">
        <v>139</v>
      </c>
      <c r="C32" s="449"/>
      <c r="D32" s="449"/>
      <c r="E32" s="449"/>
      <c r="F32" s="449"/>
      <c r="G32" s="170" t="s">
        <v>140</v>
      </c>
      <c r="H32" s="449" t="s">
        <v>141</v>
      </c>
      <c r="I32" s="449"/>
      <c r="J32" s="449"/>
      <c r="K32" s="450"/>
      <c r="L32" s="434" t="s">
        <v>51</v>
      </c>
      <c r="M32" s="427"/>
      <c r="N32" s="451" t="s">
        <v>52</v>
      </c>
      <c r="O32" s="453" t="s">
        <v>53</v>
      </c>
      <c r="P32" s="427" t="s">
        <v>54</v>
      </c>
      <c r="Q32" s="429" t="s">
        <v>55</v>
      </c>
    </row>
    <row r="33" spans="2:17" s="3" customFormat="1" ht="51" x14ac:dyDescent="0.25">
      <c r="B33" s="54" t="s">
        <v>142</v>
      </c>
      <c r="C33" s="55" t="s">
        <v>143</v>
      </c>
      <c r="D33" s="55" t="s">
        <v>144</v>
      </c>
      <c r="E33" s="55" t="s">
        <v>145</v>
      </c>
      <c r="F33" s="55" t="s">
        <v>146</v>
      </c>
      <c r="G33" s="55" t="s">
        <v>147</v>
      </c>
      <c r="H33" s="55" t="s">
        <v>148</v>
      </c>
      <c r="I33" s="55" t="s">
        <v>149</v>
      </c>
      <c r="J33" s="55" t="s">
        <v>150</v>
      </c>
      <c r="K33" s="56" t="s">
        <v>151</v>
      </c>
      <c r="L33" s="358" t="s">
        <v>56</v>
      </c>
      <c r="M33" s="356" t="s">
        <v>57</v>
      </c>
      <c r="N33" s="451"/>
      <c r="O33" s="453"/>
      <c r="P33" s="427"/>
      <c r="Q33" s="429"/>
    </row>
    <row r="34" spans="2:17" s="3" customFormat="1" ht="280.5" x14ac:dyDescent="0.25">
      <c r="B34" s="458" t="s">
        <v>152</v>
      </c>
      <c r="C34" s="145" t="s">
        <v>153</v>
      </c>
      <c r="D34" s="145" t="s">
        <v>154</v>
      </c>
      <c r="E34" s="145" t="s">
        <v>155</v>
      </c>
      <c r="F34" s="145" t="s">
        <v>156</v>
      </c>
      <c r="G34" s="145" t="s">
        <v>157</v>
      </c>
      <c r="H34" s="146" t="s">
        <v>158</v>
      </c>
      <c r="I34" s="146" t="s">
        <v>159</v>
      </c>
      <c r="J34" s="147">
        <v>43862</v>
      </c>
      <c r="K34" s="171">
        <v>44196</v>
      </c>
      <c r="L34" s="177" t="s">
        <v>89</v>
      </c>
      <c r="M34" s="178" t="s">
        <v>67</v>
      </c>
      <c r="N34" s="264">
        <v>0.2</v>
      </c>
      <c r="O34" s="264">
        <v>0.2</v>
      </c>
      <c r="P34" s="360" t="s">
        <v>160</v>
      </c>
      <c r="Q34" s="149" t="s">
        <v>161</v>
      </c>
    </row>
    <row r="35" spans="2:17" s="3" customFormat="1" ht="332.25" thickBot="1" x14ac:dyDescent="0.3">
      <c r="B35" s="459"/>
      <c r="C35" s="150" t="s">
        <v>162</v>
      </c>
      <c r="D35" s="150" t="s">
        <v>154</v>
      </c>
      <c r="E35" s="150" t="s">
        <v>163</v>
      </c>
      <c r="F35" s="150" t="s">
        <v>164</v>
      </c>
      <c r="G35" s="150" t="s">
        <v>165</v>
      </c>
      <c r="H35" s="151" t="s">
        <v>166</v>
      </c>
      <c r="I35" s="151" t="s">
        <v>167</v>
      </c>
      <c r="J35" s="152">
        <v>43862</v>
      </c>
      <c r="K35" s="172">
        <v>44196</v>
      </c>
      <c r="L35" s="179" t="s">
        <v>89</v>
      </c>
      <c r="M35" s="180" t="s">
        <v>67</v>
      </c>
      <c r="N35" s="265">
        <v>0.2</v>
      </c>
      <c r="O35" s="265">
        <v>0.2</v>
      </c>
      <c r="P35" s="287" t="s">
        <v>168</v>
      </c>
      <c r="Q35" s="149" t="s">
        <v>169</v>
      </c>
    </row>
    <row r="36" spans="2:17" s="3" customFormat="1" x14ac:dyDescent="0.25">
      <c r="B36" s="57"/>
      <c r="C36" s="4"/>
      <c r="D36" s="49"/>
      <c r="E36" s="4"/>
      <c r="F36" s="4"/>
      <c r="G36" s="4"/>
      <c r="H36" s="4"/>
      <c r="I36" s="57"/>
      <c r="J36" s="116"/>
      <c r="K36" s="116"/>
      <c r="L36" s="5"/>
      <c r="M36" s="5"/>
      <c r="N36" s="241"/>
      <c r="O36" s="261"/>
      <c r="P36" s="104"/>
      <c r="Q36" s="104"/>
    </row>
    <row r="37" spans="2:17" s="3" customFormat="1" ht="13.5" customHeight="1" thickBot="1" x14ac:dyDescent="0.3">
      <c r="B37" s="437" t="s">
        <v>170</v>
      </c>
      <c r="C37" s="437"/>
      <c r="D37" s="437"/>
      <c r="E37" s="437"/>
      <c r="F37" s="437"/>
      <c r="G37" s="437"/>
      <c r="H37" s="437"/>
      <c r="I37" s="437"/>
      <c r="J37" s="437"/>
      <c r="K37" s="437"/>
      <c r="L37" s="114"/>
      <c r="M37" s="114"/>
      <c r="N37" s="244"/>
      <c r="O37" s="266"/>
    </row>
    <row r="38" spans="2:17" s="128" customFormat="1" ht="18" customHeight="1" x14ac:dyDescent="0.25">
      <c r="B38" s="435" t="s">
        <v>10</v>
      </c>
      <c r="C38" s="436"/>
      <c r="D38" s="436"/>
      <c r="E38" s="436"/>
      <c r="F38" s="436"/>
      <c r="G38" s="436"/>
      <c r="H38" s="436"/>
      <c r="I38" s="436"/>
      <c r="J38" s="436"/>
      <c r="K38" s="436"/>
      <c r="L38" s="173"/>
      <c r="M38" s="173"/>
      <c r="N38" s="242"/>
      <c r="O38" s="262"/>
      <c r="P38" s="136"/>
      <c r="Q38" s="137"/>
    </row>
    <row r="39" spans="2:17" s="128" customFormat="1" ht="35.25" customHeight="1" thickBot="1" x14ac:dyDescent="0.3">
      <c r="B39" s="148" t="s">
        <v>39</v>
      </c>
      <c r="C39" s="433" t="s">
        <v>138</v>
      </c>
      <c r="D39" s="433"/>
      <c r="E39" s="433"/>
      <c r="F39" s="433"/>
      <c r="G39" s="433"/>
      <c r="H39" s="433"/>
      <c r="I39" s="433"/>
      <c r="J39" s="433"/>
      <c r="K39" s="433"/>
      <c r="L39" s="174"/>
      <c r="M39" s="174"/>
      <c r="N39" s="243"/>
      <c r="O39" s="263"/>
      <c r="Q39" s="141"/>
    </row>
    <row r="40" spans="2:17" s="3" customFormat="1" ht="12.75" customHeight="1" x14ac:dyDescent="0.25">
      <c r="B40" s="460" t="s">
        <v>41</v>
      </c>
      <c r="C40" s="462" t="s">
        <v>42</v>
      </c>
      <c r="D40" s="462" t="s">
        <v>43</v>
      </c>
      <c r="E40" s="462" t="s">
        <v>44</v>
      </c>
      <c r="F40" s="462" t="s">
        <v>45</v>
      </c>
      <c r="G40" s="462" t="s">
        <v>46</v>
      </c>
      <c r="H40" s="462" t="s">
        <v>47</v>
      </c>
      <c r="I40" s="462" t="s">
        <v>48</v>
      </c>
      <c r="J40" s="472" t="s">
        <v>49</v>
      </c>
      <c r="K40" s="474" t="s">
        <v>50</v>
      </c>
      <c r="L40" s="434" t="s">
        <v>51</v>
      </c>
      <c r="M40" s="427"/>
      <c r="N40" s="451" t="s">
        <v>52</v>
      </c>
      <c r="O40" s="453" t="s">
        <v>53</v>
      </c>
      <c r="P40" s="427" t="s">
        <v>54</v>
      </c>
      <c r="Q40" s="429" t="s">
        <v>55</v>
      </c>
    </row>
    <row r="41" spans="2:17" s="3" customFormat="1" x14ac:dyDescent="0.25">
      <c r="B41" s="461"/>
      <c r="C41" s="463"/>
      <c r="D41" s="463"/>
      <c r="E41" s="463"/>
      <c r="F41" s="463"/>
      <c r="G41" s="463"/>
      <c r="H41" s="463"/>
      <c r="I41" s="463"/>
      <c r="J41" s="473"/>
      <c r="K41" s="475"/>
      <c r="L41" s="358" t="s">
        <v>56</v>
      </c>
      <c r="M41" s="356" t="s">
        <v>57</v>
      </c>
      <c r="N41" s="451"/>
      <c r="O41" s="453"/>
      <c r="P41" s="427"/>
      <c r="Q41" s="429"/>
    </row>
    <row r="42" spans="2:17" s="3" customFormat="1" ht="127.5" x14ac:dyDescent="0.25">
      <c r="B42" s="455" t="s">
        <v>171</v>
      </c>
      <c r="C42" s="134" t="s">
        <v>172</v>
      </c>
      <c r="D42" s="134" t="s">
        <v>173</v>
      </c>
      <c r="E42" s="134" t="s">
        <v>73</v>
      </c>
      <c r="F42" s="134" t="s">
        <v>174</v>
      </c>
      <c r="G42" s="134" t="s">
        <v>63</v>
      </c>
      <c r="H42" s="134" t="s">
        <v>175</v>
      </c>
      <c r="I42" s="134" t="s">
        <v>176</v>
      </c>
      <c r="J42" s="135">
        <v>43861</v>
      </c>
      <c r="K42" s="167">
        <v>44008</v>
      </c>
      <c r="L42" s="181" t="s">
        <v>66</v>
      </c>
      <c r="M42" s="182" t="s">
        <v>67</v>
      </c>
      <c r="N42" s="245">
        <v>0</v>
      </c>
      <c r="O42" s="259">
        <v>1</v>
      </c>
      <c r="P42" s="288" t="s">
        <v>177</v>
      </c>
      <c r="Q42" s="153" t="s">
        <v>178</v>
      </c>
    </row>
    <row r="43" spans="2:17" s="3" customFormat="1" ht="127.5" x14ac:dyDescent="0.25">
      <c r="B43" s="456"/>
      <c r="C43" s="107" t="s">
        <v>179</v>
      </c>
      <c r="D43" s="107" t="s">
        <v>180</v>
      </c>
      <c r="E43" s="107" t="s">
        <v>73</v>
      </c>
      <c r="F43" s="112" t="s">
        <v>181</v>
      </c>
      <c r="G43" s="107" t="s">
        <v>182</v>
      </c>
      <c r="H43" s="107" t="s">
        <v>183</v>
      </c>
      <c r="I43" s="107" t="s">
        <v>176</v>
      </c>
      <c r="J43" s="117">
        <v>44013</v>
      </c>
      <c r="K43" s="168">
        <v>44162</v>
      </c>
      <c r="L43" s="350"/>
      <c r="M43" s="351"/>
      <c r="N43" s="297">
        <v>0</v>
      </c>
      <c r="O43" s="298">
        <v>0</v>
      </c>
      <c r="P43" s="299" t="s">
        <v>126</v>
      </c>
      <c r="Q43" s="300" t="s">
        <v>553</v>
      </c>
    </row>
    <row r="44" spans="2:17" s="3" customFormat="1" ht="128.25" thickBot="1" x14ac:dyDescent="0.3">
      <c r="B44" s="457"/>
      <c r="C44" s="42" t="s">
        <v>184</v>
      </c>
      <c r="D44" s="41" t="s">
        <v>185</v>
      </c>
      <c r="E44" s="42" t="s">
        <v>73</v>
      </c>
      <c r="F44" s="42" t="s">
        <v>186</v>
      </c>
      <c r="G44" s="42" t="s">
        <v>63</v>
      </c>
      <c r="H44" s="42" t="s">
        <v>187</v>
      </c>
      <c r="I44" s="41" t="s">
        <v>176</v>
      </c>
      <c r="J44" s="118">
        <v>44166</v>
      </c>
      <c r="K44" s="169">
        <v>44183</v>
      </c>
      <c r="L44" s="314"/>
      <c r="M44" s="315"/>
      <c r="N44" s="316">
        <v>0</v>
      </c>
      <c r="O44" s="317">
        <v>0</v>
      </c>
      <c r="P44" s="318" t="s">
        <v>126</v>
      </c>
      <c r="Q44" s="300" t="s">
        <v>553</v>
      </c>
    </row>
    <row r="45" spans="2:17" s="3" customFormat="1" x14ac:dyDescent="0.25">
      <c r="B45" s="57"/>
      <c r="C45" s="4"/>
      <c r="D45" s="49"/>
      <c r="E45" s="4"/>
      <c r="F45" s="4"/>
      <c r="G45" s="4"/>
      <c r="H45" s="4"/>
      <c r="I45" s="4"/>
      <c r="J45" s="116"/>
      <c r="K45" s="116"/>
      <c r="L45" s="5"/>
      <c r="M45" s="5"/>
      <c r="N45" s="241"/>
      <c r="O45" s="261"/>
      <c r="P45" s="104"/>
      <c r="Q45" s="104"/>
    </row>
    <row r="46" spans="2:17" s="3" customFormat="1" ht="13.5" thickBot="1" x14ac:dyDescent="0.3">
      <c r="B46" s="57"/>
      <c r="C46" s="4"/>
      <c r="D46" s="49"/>
      <c r="E46" s="4"/>
      <c r="F46" s="4"/>
      <c r="G46" s="4"/>
      <c r="H46" s="4"/>
      <c r="I46" s="4"/>
      <c r="J46" s="116"/>
      <c r="K46" s="116"/>
      <c r="L46" s="5"/>
      <c r="M46" s="5"/>
      <c r="N46" s="241"/>
      <c r="O46" s="261"/>
      <c r="P46" s="104"/>
      <c r="Q46" s="104"/>
    </row>
    <row r="47" spans="2:17" s="128" customFormat="1" ht="18" customHeight="1" x14ac:dyDescent="0.25">
      <c r="B47" s="435" t="s">
        <v>18</v>
      </c>
      <c r="C47" s="436"/>
      <c r="D47" s="436"/>
      <c r="E47" s="436"/>
      <c r="F47" s="436"/>
      <c r="G47" s="436"/>
      <c r="H47" s="436"/>
      <c r="I47" s="436"/>
      <c r="J47" s="436"/>
      <c r="K47" s="436"/>
      <c r="L47" s="173"/>
      <c r="M47" s="173"/>
      <c r="N47" s="242"/>
      <c r="O47" s="262"/>
      <c r="P47" s="136"/>
      <c r="Q47" s="137"/>
    </row>
    <row r="48" spans="2:17" s="128" customFormat="1" ht="31.5" customHeight="1" thickBot="1" x14ac:dyDescent="0.3">
      <c r="B48" s="142" t="s">
        <v>39</v>
      </c>
      <c r="C48" s="433" t="s">
        <v>188</v>
      </c>
      <c r="D48" s="433"/>
      <c r="E48" s="433"/>
      <c r="F48" s="433"/>
      <c r="G48" s="433"/>
      <c r="H48" s="433"/>
      <c r="I48" s="433"/>
      <c r="J48" s="433"/>
      <c r="K48" s="433"/>
      <c r="L48" s="174"/>
      <c r="M48" s="174"/>
      <c r="N48" s="243"/>
      <c r="O48" s="263"/>
      <c r="Q48" s="141"/>
    </row>
    <row r="49" spans="2:17" s="3" customFormat="1" ht="12.75" customHeight="1" x14ac:dyDescent="0.25">
      <c r="B49" s="498" t="s">
        <v>41</v>
      </c>
      <c r="C49" s="488" t="s">
        <v>42</v>
      </c>
      <c r="D49" s="431" t="s">
        <v>43</v>
      </c>
      <c r="E49" s="431" t="s">
        <v>44</v>
      </c>
      <c r="F49" s="431" t="s">
        <v>45</v>
      </c>
      <c r="G49" s="431" t="s">
        <v>46</v>
      </c>
      <c r="H49" s="431" t="s">
        <v>47</v>
      </c>
      <c r="I49" s="431" t="s">
        <v>48</v>
      </c>
      <c r="J49" s="470" t="s">
        <v>49</v>
      </c>
      <c r="K49" s="485" t="s">
        <v>50</v>
      </c>
      <c r="L49" s="434" t="s">
        <v>51</v>
      </c>
      <c r="M49" s="427"/>
      <c r="N49" s="451" t="s">
        <v>52</v>
      </c>
      <c r="O49" s="453" t="s">
        <v>53</v>
      </c>
      <c r="P49" s="427" t="s">
        <v>54</v>
      </c>
      <c r="Q49" s="429" t="s">
        <v>55</v>
      </c>
    </row>
    <row r="50" spans="2:17" s="3" customFormat="1" ht="13.5" thickBot="1" x14ac:dyDescent="0.3">
      <c r="B50" s="499"/>
      <c r="C50" s="489"/>
      <c r="D50" s="466"/>
      <c r="E50" s="466"/>
      <c r="F50" s="466"/>
      <c r="G50" s="466"/>
      <c r="H50" s="466"/>
      <c r="I50" s="466"/>
      <c r="J50" s="493"/>
      <c r="K50" s="487"/>
      <c r="L50" s="183" t="s">
        <v>56</v>
      </c>
      <c r="M50" s="357" t="s">
        <v>57</v>
      </c>
      <c r="N50" s="452"/>
      <c r="O50" s="454"/>
      <c r="P50" s="428"/>
      <c r="Q50" s="430"/>
    </row>
    <row r="51" spans="2:17" s="3" customFormat="1" ht="90" customHeight="1" thickBot="1" x14ac:dyDescent="0.3">
      <c r="B51" s="467" t="s">
        <v>189</v>
      </c>
      <c r="C51" s="162" t="s">
        <v>190</v>
      </c>
      <c r="D51" s="144" t="s">
        <v>191</v>
      </c>
      <c r="E51" s="144" t="s">
        <v>192</v>
      </c>
      <c r="F51" s="144" t="s">
        <v>193</v>
      </c>
      <c r="G51" s="144" t="s">
        <v>63</v>
      </c>
      <c r="H51" s="144" t="s">
        <v>194</v>
      </c>
      <c r="I51" s="144" t="s">
        <v>195</v>
      </c>
      <c r="J51" s="143">
        <v>43831</v>
      </c>
      <c r="K51" s="161">
        <v>44196</v>
      </c>
      <c r="L51" s="289" t="s">
        <v>67</v>
      </c>
      <c r="M51" s="289" t="s">
        <v>67</v>
      </c>
      <c r="N51" s="291">
        <v>0</v>
      </c>
      <c r="O51" s="292">
        <v>0</v>
      </c>
      <c r="P51" s="293" t="s">
        <v>126</v>
      </c>
      <c r="Q51" s="294" t="s">
        <v>554</v>
      </c>
    </row>
    <row r="52" spans="2:17" s="3" customFormat="1" ht="46.5" customHeight="1" thickBot="1" x14ac:dyDescent="0.3">
      <c r="B52" s="464"/>
      <c r="C52" s="163" t="s">
        <v>196</v>
      </c>
      <c r="D52" s="74" t="s">
        <v>197</v>
      </c>
      <c r="E52" s="74" t="s">
        <v>192</v>
      </c>
      <c r="F52" s="74" t="s">
        <v>198</v>
      </c>
      <c r="G52" s="74" t="s">
        <v>63</v>
      </c>
      <c r="H52" s="74" t="s">
        <v>198</v>
      </c>
      <c r="I52" s="74" t="s">
        <v>199</v>
      </c>
      <c r="J52" s="37">
        <v>43845</v>
      </c>
      <c r="K52" s="100">
        <v>44043</v>
      </c>
      <c r="L52" s="289" t="s">
        <v>67</v>
      </c>
      <c r="M52" s="289" t="s">
        <v>67</v>
      </c>
      <c r="N52" s="297">
        <v>0</v>
      </c>
      <c r="O52" s="298">
        <v>0</v>
      </c>
      <c r="P52" s="299" t="s">
        <v>126</v>
      </c>
      <c r="Q52" s="294" t="s">
        <v>555</v>
      </c>
    </row>
    <row r="53" spans="2:17" s="3" customFormat="1" ht="75" customHeight="1" x14ac:dyDescent="0.25">
      <c r="B53" s="464"/>
      <c r="C53" s="163" t="s">
        <v>200</v>
      </c>
      <c r="D53" s="74" t="s">
        <v>201</v>
      </c>
      <c r="E53" s="74" t="s">
        <v>61</v>
      </c>
      <c r="F53" s="74" t="s">
        <v>202</v>
      </c>
      <c r="G53" s="74" t="s">
        <v>63</v>
      </c>
      <c r="H53" s="74" t="s">
        <v>203</v>
      </c>
      <c r="I53" s="74" t="s">
        <v>204</v>
      </c>
      <c r="J53" s="37">
        <v>43845</v>
      </c>
      <c r="K53" s="100">
        <v>44043</v>
      </c>
      <c r="L53" s="289" t="s">
        <v>67</v>
      </c>
      <c r="M53" s="289" t="s">
        <v>67</v>
      </c>
      <c r="N53" s="297">
        <v>0</v>
      </c>
      <c r="O53" s="298">
        <v>0</v>
      </c>
      <c r="P53" s="299" t="s">
        <v>126</v>
      </c>
      <c r="Q53" s="294" t="s">
        <v>555</v>
      </c>
    </row>
    <row r="54" spans="2:17" s="3" customFormat="1" ht="110.25" customHeight="1" x14ac:dyDescent="0.25">
      <c r="B54" s="464"/>
      <c r="C54" s="164" t="s">
        <v>205</v>
      </c>
      <c r="D54" s="12" t="s">
        <v>206</v>
      </c>
      <c r="E54" s="11" t="s">
        <v>192</v>
      </c>
      <c r="F54" s="12" t="s">
        <v>207</v>
      </c>
      <c r="G54" s="11" t="s">
        <v>63</v>
      </c>
      <c r="H54" s="11" t="s">
        <v>208</v>
      </c>
      <c r="I54" s="11" t="s">
        <v>199</v>
      </c>
      <c r="J54" s="37">
        <v>43845</v>
      </c>
      <c r="K54" s="100">
        <v>44185</v>
      </c>
      <c r="L54" s="184" t="s">
        <v>66</v>
      </c>
      <c r="M54" s="51" t="s">
        <v>67</v>
      </c>
      <c r="N54" s="355">
        <v>48</v>
      </c>
      <c r="O54" s="348">
        <f>+(N54*1)/50</f>
        <v>0.96</v>
      </c>
      <c r="P54" s="81" t="s">
        <v>209</v>
      </c>
      <c r="Q54" s="70" t="s">
        <v>210</v>
      </c>
    </row>
    <row r="55" spans="2:17" s="3" customFormat="1" ht="168" customHeight="1" x14ac:dyDescent="0.25">
      <c r="B55" s="468"/>
      <c r="C55" s="211" t="s">
        <v>211</v>
      </c>
      <c r="D55" s="14" t="s">
        <v>212</v>
      </c>
      <c r="E55" s="13" t="s">
        <v>192</v>
      </c>
      <c r="F55" s="14" t="s">
        <v>213</v>
      </c>
      <c r="G55" s="13" t="s">
        <v>63</v>
      </c>
      <c r="H55" s="13" t="s">
        <v>214</v>
      </c>
      <c r="I55" s="13" t="s">
        <v>204</v>
      </c>
      <c r="J55" s="36">
        <v>43922</v>
      </c>
      <c r="K55" s="99">
        <v>44185</v>
      </c>
      <c r="L55" s="212" t="s">
        <v>66</v>
      </c>
      <c r="M55" s="61" t="s">
        <v>67</v>
      </c>
      <c r="N55" s="237">
        <v>12</v>
      </c>
      <c r="O55" s="258">
        <f>+(N55*1)/40</f>
        <v>0.3</v>
      </c>
      <c r="P55" s="85" t="s">
        <v>215</v>
      </c>
      <c r="Q55" s="70" t="s">
        <v>216</v>
      </c>
    </row>
    <row r="56" spans="2:17" s="3" customFormat="1" ht="97.5" customHeight="1" x14ac:dyDescent="0.25">
      <c r="B56" s="469" t="s">
        <v>217</v>
      </c>
      <c r="C56" s="217" t="s">
        <v>218</v>
      </c>
      <c r="D56" s="26" t="s">
        <v>219</v>
      </c>
      <c r="E56" s="25" t="s">
        <v>192</v>
      </c>
      <c r="F56" s="26" t="s">
        <v>220</v>
      </c>
      <c r="G56" s="20" t="s">
        <v>63</v>
      </c>
      <c r="H56" s="25" t="s">
        <v>221</v>
      </c>
      <c r="I56" s="25" t="s">
        <v>222</v>
      </c>
      <c r="J56" s="119">
        <v>43831</v>
      </c>
      <c r="K56" s="218">
        <v>44074</v>
      </c>
      <c r="L56" s="219" t="s">
        <v>66</v>
      </c>
      <c r="M56" s="61" t="s">
        <v>67</v>
      </c>
      <c r="N56" s="246">
        <v>1</v>
      </c>
      <c r="O56" s="267">
        <f>+N56/2</f>
        <v>0.5</v>
      </c>
      <c r="P56" s="79" t="s">
        <v>223</v>
      </c>
      <c r="Q56" s="70" t="s">
        <v>224</v>
      </c>
    </row>
    <row r="57" spans="2:17" s="3" customFormat="1" ht="51.75" customHeight="1" x14ac:dyDescent="0.25">
      <c r="B57" s="464"/>
      <c r="C57" s="164" t="s">
        <v>225</v>
      </c>
      <c r="D57" s="12" t="s">
        <v>226</v>
      </c>
      <c r="E57" s="11" t="s">
        <v>73</v>
      </c>
      <c r="F57" s="12" t="s">
        <v>227</v>
      </c>
      <c r="G57" s="11" t="s">
        <v>63</v>
      </c>
      <c r="H57" s="11" t="s">
        <v>228</v>
      </c>
      <c r="I57" s="11" t="s">
        <v>229</v>
      </c>
      <c r="J57" s="37">
        <v>43983</v>
      </c>
      <c r="K57" s="100">
        <v>44185</v>
      </c>
      <c r="L57" s="295"/>
      <c r="M57" s="296" t="s">
        <v>67</v>
      </c>
      <c r="N57" s="297">
        <v>0</v>
      </c>
      <c r="O57" s="298">
        <v>0</v>
      </c>
      <c r="P57" s="299" t="s">
        <v>126</v>
      </c>
      <c r="Q57" s="300" t="s">
        <v>555</v>
      </c>
    </row>
    <row r="58" spans="2:17" s="3" customFormat="1" ht="63.75" x14ac:dyDescent="0.25">
      <c r="B58" s="464"/>
      <c r="C58" s="164" t="s">
        <v>230</v>
      </c>
      <c r="D58" s="74" t="s">
        <v>231</v>
      </c>
      <c r="E58" s="74" t="s">
        <v>73</v>
      </c>
      <c r="F58" s="12" t="s">
        <v>232</v>
      </c>
      <c r="G58" s="11" t="s">
        <v>63</v>
      </c>
      <c r="H58" s="11" t="s">
        <v>233</v>
      </c>
      <c r="I58" s="11" t="s">
        <v>229</v>
      </c>
      <c r="J58" s="37">
        <v>43983</v>
      </c>
      <c r="K58" s="100">
        <v>44185</v>
      </c>
      <c r="L58" s="295"/>
      <c r="M58" s="296" t="s">
        <v>67</v>
      </c>
      <c r="N58" s="297">
        <v>0</v>
      </c>
      <c r="O58" s="298">
        <v>0</v>
      </c>
      <c r="P58" s="299" t="s">
        <v>126</v>
      </c>
      <c r="Q58" s="300" t="s">
        <v>555</v>
      </c>
    </row>
    <row r="59" spans="2:17" s="3" customFormat="1" ht="53.25" customHeight="1" x14ac:dyDescent="0.25">
      <c r="B59" s="464"/>
      <c r="C59" s="164" t="s">
        <v>234</v>
      </c>
      <c r="D59" s="74" t="s">
        <v>235</v>
      </c>
      <c r="E59" s="74" t="s">
        <v>73</v>
      </c>
      <c r="F59" s="12" t="s">
        <v>236</v>
      </c>
      <c r="G59" s="11" t="s">
        <v>182</v>
      </c>
      <c r="H59" s="11" t="s">
        <v>237</v>
      </c>
      <c r="I59" s="11" t="s">
        <v>229</v>
      </c>
      <c r="J59" s="37">
        <v>43983</v>
      </c>
      <c r="K59" s="100">
        <v>44185</v>
      </c>
      <c r="L59" s="295"/>
      <c r="M59" s="296" t="s">
        <v>67</v>
      </c>
      <c r="N59" s="297">
        <v>0</v>
      </c>
      <c r="O59" s="298">
        <v>0</v>
      </c>
      <c r="P59" s="299" t="s">
        <v>126</v>
      </c>
      <c r="Q59" s="300" t="s">
        <v>555</v>
      </c>
    </row>
    <row r="60" spans="2:17" s="3" customFormat="1" ht="38.25" x14ac:dyDescent="0.25">
      <c r="B60" s="464"/>
      <c r="C60" s="164" t="s">
        <v>238</v>
      </c>
      <c r="D60" s="74" t="s">
        <v>239</v>
      </c>
      <c r="E60" s="74" t="s">
        <v>192</v>
      </c>
      <c r="F60" s="12" t="s">
        <v>240</v>
      </c>
      <c r="G60" s="11" t="s">
        <v>63</v>
      </c>
      <c r="H60" s="11" t="s">
        <v>241</v>
      </c>
      <c r="I60" s="11" t="s">
        <v>242</v>
      </c>
      <c r="J60" s="37">
        <v>43983</v>
      </c>
      <c r="K60" s="100">
        <v>44185</v>
      </c>
      <c r="L60" s="295"/>
      <c r="M60" s="296" t="s">
        <v>67</v>
      </c>
      <c r="N60" s="297">
        <v>0</v>
      </c>
      <c r="O60" s="298">
        <v>0</v>
      </c>
      <c r="P60" s="299" t="s">
        <v>126</v>
      </c>
      <c r="Q60" s="300" t="s">
        <v>555</v>
      </c>
    </row>
    <row r="61" spans="2:17" s="3" customFormat="1" ht="38.25" x14ac:dyDescent="0.25">
      <c r="B61" s="464"/>
      <c r="C61" s="164" t="s">
        <v>243</v>
      </c>
      <c r="D61" s="74" t="s">
        <v>244</v>
      </c>
      <c r="E61" s="74" t="s">
        <v>192</v>
      </c>
      <c r="F61" s="12" t="s">
        <v>245</v>
      </c>
      <c r="G61" s="11" t="s">
        <v>63</v>
      </c>
      <c r="H61" s="11" t="s">
        <v>246</v>
      </c>
      <c r="I61" s="11" t="s">
        <v>199</v>
      </c>
      <c r="J61" s="37">
        <v>43983</v>
      </c>
      <c r="K61" s="100">
        <v>44185</v>
      </c>
      <c r="L61" s="295"/>
      <c r="M61" s="296" t="s">
        <v>67</v>
      </c>
      <c r="N61" s="297">
        <v>0</v>
      </c>
      <c r="O61" s="298">
        <v>0</v>
      </c>
      <c r="P61" s="299" t="s">
        <v>126</v>
      </c>
      <c r="Q61" s="300" t="s">
        <v>555</v>
      </c>
    </row>
    <row r="62" spans="2:17" s="3" customFormat="1" ht="55.5" customHeight="1" x14ac:dyDescent="0.25">
      <c r="B62" s="464"/>
      <c r="C62" s="164" t="s">
        <v>247</v>
      </c>
      <c r="D62" s="74" t="s">
        <v>248</v>
      </c>
      <c r="E62" s="74" t="s">
        <v>192</v>
      </c>
      <c r="F62" s="12" t="s">
        <v>249</v>
      </c>
      <c r="G62" s="11" t="s">
        <v>63</v>
      </c>
      <c r="H62" s="11" t="s">
        <v>250</v>
      </c>
      <c r="I62" s="11" t="s">
        <v>199</v>
      </c>
      <c r="J62" s="37">
        <v>43983</v>
      </c>
      <c r="K62" s="100">
        <v>44185</v>
      </c>
      <c r="L62" s="295"/>
      <c r="M62" s="296" t="s">
        <v>67</v>
      </c>
      <c r="N62" s="297">
        <v>0</v>
      </c>
      <c r="O62" s="298">
        <v>0</v>
      </c>
      <c r="P62" s="299" t="s">
        <v>126</v>
      </c>
      <c r="Q62" s="300" t="s">
        <v>555</v>
      </c>
    </row>
    <row r="63" spans="2:17" s="3" customFormat="1" ht="38.25" x14ac:dyDescent="0.25">
      <c r="B63" s="464"/>
      <c r="C63" s="164" t="s">
        <v>251</v>
      </c>
      <c r="D63" s="74" t="s">
        <v>252</v>
      </c>
      <c r="E63" s="74" t="s">
        <v>253</v>
      </c>
      <c r="F63" s="12" t="s">
        <v>254</v>
      </c>
      <c r="G63" s="11" t="s">
        <v>63</v>
      </c>
      <c r="H63" s="11" t="s">
        <v>255</v>
      </c>
      <c r="I63" s="11" t="s">
        <v>199</v>
      </c>
      <c r="J63" s="37">
        <v>43983</v>
      </c>
      <c r="K63" s="100">
        <v>44185</v>
      </c>
      <c r="L63" s="295"/>
      <c r="M63" s="296" t="s">
        <v>67</v>
      </c>
      <c r="N63" s="297">
        <v>0</v>
      </c>
      <c r="O63" s="298">
        <v>0</v>
      </c>
      <c r="P63" s="299" t="s">
        <v>126</v>
      </c>
      <c r="Q63" s="300" t="s">
        <v>555</v>
      </c>
    </row>
    <row r="64" spans="2:17" s="3" customFormat="1" ht="192.75" customHeight="1" x14ac:dyDescent="0.25">
      <c r="B64" s="464"/>
      <c r="C64" s="164" t="s">
        <v>256</v>
      </c>
      <c r="D64" s="74" t="s">
        <v>257</v>
      </c>
      <c r="E64" s="74" t="s">
        <v>253</v>
      </c>
      <c r="F64" s="12" t="s">
        <v>258</v>
      </c>
      <c r="G64" s="11" t="s">
        <v>63</v>
      </c>
      <c r="H64" s="11" t="s">
        <v>259</v>
      </c>
      <c r="I64" s="11" t="s">
        <v>199</v>
      </c>
      <c r="J64" s="37">
        <v>43845</v>
      </c>
      <c r="K64" s="100">
        <v>44185</v>
      </c>
      <c r="L64" s="184" t="s">
        <v>66</v>
      </c>
      <c r="M64" s="51" t="s">
        <v>67</v>
      </c>
      <c r="N64" s="238">
        <v>2</v>
      </c>
      <c r="O64" s="252">
        <f>+(N64*1)/6</f>
        <v>0.33333333333333331</v>
      </c>
      <c r="P64" s="81" t="s">
        <v>260</v>
      </c>
      <c r="Q64" s="70" t="s">
        <v>261</v>
      </c>
    </row>
    <row r="65" spans="2:17" s="3" customFormat="1" ht="126" customHeight="1" x14ac:dyDescent="0.25">
      <c r="B65" s="464"/>
      <c r="C65" s="164" t="s">
        <v>262</v>
      </c>
      <c r="D65" s="74" t="s">
        <v>263</v>
      </c>
      <c r="E65" s="74" t="s">
        <v>61</v>
      </c>
      <c r="F65" s="12" t="s">
        <v>264</v>
      </c>
      <c r="G65" s="11" t="s">
        <v>63</v>
      </c>
      <c r="H65" s="11" t="s">
        <v>265</v>
      </c>
      <c r="I65" s="11" t="s">
        <v>266</v>
      </c>
      <c r="J65" s="37">
        <v>43832</v>
      </c>
      <c r="K65" s="100">
        <v>43920</v>
      </c>
      <c r="L65" s="184" t="s">
        <v>66</v>
      </c>
      <c r="M65" s="51" t="s">
        <v>67</v>
      </c>
      <c r="N65" s="238">
        <v>1</v>
      </c>
      <c r="O65" s="252">
        <v>1</v>
      </c>
      <c r="P65" s="81" t="s">
        <v>267</v>
      </c>
      <c r="Q65" s="70" t="s">
        <v>268</v>
      </c>
    </row>
    <row r="66" spans="2:17" s="3" customFormat="1" ht="81" customHeight="1" x14ac:dyDescent="0.25">
      <c r="B66" s="464"/>
      <c r="C66" s="164" t="s">
        <v>269</v>
      </c>
      <c r="D66" s="74" t="s">
        <v>270</v>
      </c>
      <c r="E66" s="74" t="s">
        <v>61</v>
      </c>
      <c r="F66" s="12" t="s">
        <v>271</v>
      </c>
      <c r="G66" s="11" t="s">
        <v>63</v>
      </c>
      <c r="H66" s="11" t="s">
        <v>272</v>
      </c>
      <c r="I66" s="11" t="s">
        <v>266</v>
      </c>
      <c r="J66" s="37">
        <v>43997</v>
      </c>
      <c r="K66" s="100">
        <v>44188</v>
      </c>
      <c r="L66" s="295"/>
      <c r="M66" s="296" t="s">
        <v>67</v>
      </c>
      <c r="N66" s="297">
        <v>0</v>
      </c>
      <c r="O66" s="298">
        <v>0</v>
      </c>
      <c r="P66" s="299" t="s">
        <v>126</v>
      </c>
      <c r="Q66" s="300" t="s">
        <v>555</v>
      </c>
    </row>
    <row r="67" spans="2:17" s="3" customFormat="1" ht="55.5" customHeight="1" x14ac:dyDescent="0.25">
      <c r="B67" s="468"/>
      <c r="C67" s="211" t="s">
        <v>273</v>
      </c>
      <c r="D67" s="75" t="s">
        <v>274</v>
      </c>
      <c r="E67" s="75" t="s">
        <v>73</v>
      </c>
      <c r="F67" s="14" t="s">
        <v>275</v>
      </c>
      <c r="G67" s="13" t="s">
        <v>63</v>
      </c>
      <c r="H67" s="13" t="s">
        <v>276</v>
      </c>
      <c r="I67" s="13" t="s">
        <v>277</v>
      </c>
      <c r="J67" s="36">
        <v>43953</v>
      </c>
      <c r="K67" s="99">
        <v>44042</v>
      </c>
      <c r="L67" s="301"/>
      <c r="M67" s="296" t="s">
        <v>67</v>
      </c>
      <c r="N67" s="277">
        <v>0</v>
      </c>
      <c r="O67" s="278">
        <v>0</v>
      </c>
      <c r="P67" s="279" t="s">
        <v>126</v>
      </c>
      <c r="Q67" s="300" t="s">
        <v>555</v>
      </c>
    </row>
    <row r="68" spans="2:17" s="3" customFormat="1" ht="84.75" customHeight="1" x14ac:dyDescent="0.25">
      <c r="B68" s="464" t="s">
        <v>278</v>
      </c>
      <c r="C68" s="204" t="s">
        <v>279</v>
      </c>
      <c r="D68" s="77" t="s">
        <v>280</v>
      </c>
      <c r="E68" s="77" t="s">
        <v>281</v>
      </c>
      <c r="F68" s="17" t="s">
        <v>282</v>
      </c>
      <c r="G68" s="18" t="s">
        <v>63</v>
      </c>
      <c r="H68" s="18" t="s">
        <v>283</v>
      </c>
      <c r="I68" s="18" t="s">
        <v>199</v>
      </c>
      <c r="J68" s="38">
        <v>43845</v>
      </c>
      <c r="K68" s="101">
        <v>44185</v>
      </c>
      <c r="L68" s="188" t="s">
        <v>66</v>
      </c>
      <c r="M68" s="59" t="s">
        <v>67</v>
      </c>
      <c r="N68" s="239">
        <v>8</v>
      </c>
      <c r="O68" s="259">
        <f>+(N68*1)/10</f>
        <v>0.8</v>
      </c>
      <c r="P68" s="88" t="s">
        <v>284</v>
      </c>
      <c r="Q68" s="67" t="s">
        <v>285</v>
      </c>
    </row>
    <row r="69" spans="2:17" s="3" customFormat="1" ht="87.75" customHeight="1" x14ac:dyDescent="0.25">
      <c r="B69" s="464"/>
      <c r="C69" s="164" t="s">
        <v>286</v>
      </c>
      <c r="D69" s="74" t="s">
        <v>287</v>
      </c>
      <c r="E69" s="74" t="s">
        <v>192</v>
      </c>
      <c r="F69" s="12" t="s">
        <v>288</v>
      </c>
      <c r="G69" s="11" t="s">
        <v>63</v>
      </c>
      <c r="H69" s="11" t="s">
        <v>289</v>
      </c>
      <c r="I69" s="11" t="s">
        <v>199</v>
      </c>
      <c r="J69" s="37">
        <v>43845</v>
      </c>
      <c r="K69" s="100">
        <v>44196</v>
      </c>
      <c r="L69" s="184" t="s">
        <v>66</v>
      </c>
      <c r="M69" s="59" t="s">
        <v>67</v>
      </c>
      <c r="N69" s="238">
        <v>5</v>
      </c>
      <c r="O69" s="252">
        <f>+(N69*1)/15</f>
        <v>0.33333333333333331</v>
      </c>
      <c r="P69" s="81" t="s">
        <v>290</v>
      </c>
      <c r="Q69" s="67" t="s">
        <v>291</v>
      </c>
    </row>
    <row r="70" spans="2:17" s="3" customFormat="1" ht="194.25" customHeight="1" x14ac:dyDescent="0.25">
      <c r="B70" s="468"/>
      <c r="C70" s="214" t="s">
        <v>292</v>
      </c>
      <c r="D70" s="75" t="s">
        <v>293</v>
      </c>
      <c r="E70" s="111" t="s">
        <v>294</v>
      </c>
      <c r="F70" s="33" t="s">
        <v>295</v>
      </c>
      <c r="G70" s="13" t="s">
        <v>63</v>
      </c>
      <c r="H70" s="23" t="s">
        <v>296</v>
      </c>
      <c r="I70" s="23" t="s">
        <v>297</v>
      </c>
      <c r="J70" s="120">
        <v>43831</v>
      </c>
      <c r="K70" s="215">
        <v>44185</v>
      </c>
      <c r="L70" s="216" t="s">
        <v>66</v>
      </c>
      <c r="M70" s="50" t="s">
        <v>67</v>
      </c>
      <c r="N70" s="247">
        <v>1</v>
      </c>
      <c r="O70" s="268">
        <f>+(N70*1)/3</f>
        <v>0.33333333333333331</v>
      </c>
      <c r="P70" s="80" t="s">
        <v>298</v>
      </c>
      <c r="Q70" s="67" t="s">
        <v>299</v>
      </c>
    </row>
    <row r="71" spans="2:17" s="3" customFormat="1" ht="55.5" customHeight="1" x14ac:dyDescent="0.25">
      <c r="B71" s="464" t="s">
        <v>300</v>
      </c>
      <c r="C71" s="204" t="s">
        <v>301</v>
      </c>
      <c r="D71" s="77" t="s">
        <v>302</v>
      </c>
      <c r="E71" s="77" t="s">
        <v>303</v>
      </c>
      <c r="F71" s="18" t="s">
        <v>304</v>
      </c>
      <c r="G71" s="18" t="s">
        <v>63</v>
      </c>
      <c r="H71" s="18" t="s">
        <v>305</v>
      </c>
      <c r="I71" s="18" t="s">
        <v>242</v>
      </c>
      <c r="J71" s="38">
        <v>43983</v>
      </c>
      <c r="K71" s="213">
        <v>44196</v>
      </c>
      <c r="L71" s="302"/>
      <c r="M71" s="303" t="s">
        <v>67</v>
      </c>
      <c r="N71" s="304">
        <v>0</v>
      </c>
      <c r="O71" s="305">
        <v>0</v>
      </c>
      <c r="P71" s="306" t="s">
        <v>126</v>
      </c>
      <c r="Q71" s="307" t="s">
        <v>555</v>
      </c>
    </row>
    <row r="72" spans="2:17" s="3" customFormat="1" ht="60.75" customHeight="1" x14ac:dyDescent="0.25">
      <c r="B72" s="464"/>
      <c r="C72" s="164" t="s">
        <v>306</v>
      </c>
      <c r="D72" s="74" t="s">
        <v>307</v>
      </c>
      <c r="E72" s="74" t="s">
        <v>303</v>
      </c>
      <c r="F72" s="12" t="s">
        <v>308</v>
      </c>
      <c r="G72" s="11" t="s">
        <v>63</v>
      </c>
      <c r="H72" s="11" t="s">
        <v>309</v>
      </c>
      <c r="I72" s="11" t="s">
        <v>204</v>
      </c>
      <c r="J72" s="37">
        <v>43983</v>
      </c>
      <c r="K72" s="160">
        <v>44196</v>
      </c>
      <c r="L72" s="308"/>
      <c r="M72" s="303" t="s">
        <v>67</v>
      </c>
      <c r="N72" s="310">
        <v>0</v>
      </c>
      <c r="O72" s="311">
        <v>0</v>
      </c>
      <c r="P72" s="312" t="s">
        <v>126</v>
      </c>
      <c r="Q72" s="307" t="s">
        <v>555</v>
      </c>
    </row>
    <row r="73" spans="2:17" s="3" customFormat="1" ht="57.75" customHeight="1" thickBot="1" x14ac:dyDescent="0.3">
      <c r="B73" s="465"/>
      <c r="C73" s="165" t="s">
        <v>310</v>
      </c>
      <c r="D73" s="78" t="s">
        <v>311</v>
      </c>
      <c r="E73" s="78" t="s">
        <v>294</v>
      </c>
      <c r="F73" s="43" t="s">
        <v>312</v>
      </c>
      <c r="G73" s="43" t="s">
        <v>63</v>
      </c>
      <c r="H73" s="43" t="s">
        <v>313</v>
      </c>
      <c r="I73" s="43" t="s">
        <v>297</v>
      </c>
      <c r="J73" s="121">
        <v>43831</v>
      </c>
      <c r="K73" s="166">
        <v>44196</v>
      </c>
      <c r="L73" s="314"/>
      <c r="M73" s="303" t="s">
        <v>67</v>
      </c>
      <c r="N73" s="316">
        <v>0</v>
      </c>
      <c r="O73" s="317">
        <v>0</v>
      </c>
      <c r="P73" s="318" t="s">
        <v>126</v>
      </c>
      <c r="Q73" s="307" t="s">
        <v>555</v>
      </c>
    </row>
    <row r="74" spans="2:17" s="3" customFormat="1" x14ac:dyDescent="0.25">
      <c r="B74" s="57"/>
      <c r="C74" s="4"/>
      <c r="D74" s="57"/>
      <c r="E74" s="57"/>
      <c r="F74" s="4"/>
      <c r="G74" s="4"/>
      <c r="H74" s="4"/>
      <c r="I74" s="4"/>
      <c r="J74" s="116"/>
      <c r="K74" s="116"/>
      <c r="L74" s="5"/>
      <c r="M74" s="5"/>
      <c r="N74" s="241"/>
      <c r="O74" s="261"/>
      <c r="P74" s="104"/>
      <c r="Q74" s="104"/>
    </row>
    <row r="75" spans="2:17" s="3" customFormat="1" ht="13.5" thickBot="1" x14ac:dyDescent="0.3">
      <c r="B75" s="57"/>
      <c r="C75" s="4"/>
      <c r="D75" s="57"/>
      <c r="E75" s="57"/>
      <c r="F75" s="4"/>
      <c r="G75" s="4"/>
      <c r="H75" s="4"/>
      <c r="I75" s="4"/>
      <c r="J75" s="116"/>
      <c r="K75" s="116"/>
      <c r="L75" s="5"/>
      <c r="M75" s="5"/>
      <c r="N75" s="241"/>
      <c r="O75" s="261"/>
      <c r="P75" s="104"/>
      <c r="Q75" s="104"/>
    </row>
    <row r="76" spans="2:17" s="128" customFormat="1" ht="18" customHeight="1" x14ac:dyDescent="0.25">
      <c r="B76" s="435" t="s">
        <v>314</v>
      </c>
      <c r="C76" s="436"/>
      <c r="D76" s="436"/>
      <c r="E76" s="436"/>
      <c r="F76" s="436"/>
      <c r="G76" s="436"/>
      <c r="H76" s="436"/>
      <c r="I76" s="436"/>
      <c r="J76" s="436"/>
      <c r="K76" s="436"/>
      <c r="L76" s="173"/>
      <c r="M76" s="173"/>
      <c r="N76" s="242"/>
      <c r="O76" s="262"/>
      <c r="P76" s="136"/>
      <c r="Q76" s="137"/>
    </row>
    <row r="77" spans="2:17" s="128" customFormat="1" ht="39" customHeight="1" thickBot="1" x14ac:dyDescent="0.3">
      <c r="B77" s="148" t="s">
        <v>39</v>
      </c>
      <c r="C77" s="433" t="s">
        <v>315</v>
      </c>
      <c r="D77" s="433"/>
      <c r="E77" s="433"/>
      <c r="F77" s="433"/>
      <c r="G77" s="433"/>
      <c r="H77" s="433"/>
      <c r="I77" s="433"/>
      <c r="J77" s="433"/>
      <c r="K77" s="433"/>
      <c r="L77" s="174"/>
      <c r="M77" s="174"/>
      <c r="N77" s="243"/>
      <c r="O77" s="263"/>
      <c r="Q77" s="141"/>
    </row>
    <row r="78" spans="2:17" s="3" customFormat="1" ht="12.75" customHeight="1" x14ac:dyDescent="0.25">
      <c r="B78" s="488" t="s">
        <v>41</v>
      </c>
      <c r="C78" s="431" t="s">
        <v>42</v>
      </c>
      <c r="D78" s="431" t="s">
        <v>43</v>
      </c>
      <c r="E78" s="431" t="s">
        <v>44</v>
      </c>
      <c r="F78" s="431" t="s">
        <v>45</v>
      </c>
      <c r="G78" s="431" t="s">
        <v>46</v>
      </c>
      <c r="H78" s="431" t="s">
        <v>47</v>
      </c>
      <c r="I78" s="431" t="s">
        <v>48</v>
      </c>
      <c r="J78" s="470" t="s">
        <v>49</v>
      </c>
      <c r="K78" s="485" t="s">
        <v>50</v>
      </c>
      <c r="L78" s="434" t="s">
        <v>51</v>
      </c>
      <c r="M78" s="427"/>
      <c r="N78" s="451" t="s">
        <v>52</v>
      </c>
      <c r="O78" s="453" t="s">
        <v>53</v>
      </c>
      <c r="P78" s="427" t="s">
        <v>54</v>
      </c>
      <c r="Q78" s="429" t="s">
        <v>55</v>
      </c>
    </row>
    <row r="79" spans="2:17" s="3" customFormat="1" ht="13.5" thickBot="1" x14ac:dyDescent="0.3">
      <c r="B79" s="489"/>
      <c r="C79" s="466"/>
      <c r="D79" s="466"/>
      <c r="E79" s="466"/>
      <c r="F79" s="466"/>
      <c r="G79" s="466"/>
      <c r="H79" s="466"/>
      <c r="I79" s="466"/>
      <c r="J79" s="493"/>
      <c r="K79" s="487"/>
      <c r="L79" s="183" t="s">
        <v>56</v>
      </c>
      <c r="M79" s="357" t="s">
        <v>57</v>
      </c>
      <c r="N79" s="452"/>
      <c r="O79" s="454"/>
      <c r="P79" s="428"/>
      <c r="Q79" s="430"/>
    </row>
    <row r="80" spans="2:17" s="3" customFormat="1" ht="96" customHeight="1" thickBot="1" x14ac:dyDescent="0.3">
      <c r="B80" s="491" t="s">
        <v>316</v>
      </c>
      <c r="C80" s="144" t="s">
        <v>317</v>
      </c>
      <c r="D80" s="144" t="s">
        <v>318</v>
      </c>
      <c r="E80" s="144" t="s">
        <v>61</v>
      </c>
      <c r="F80" s="144" t="s">
        <v>319</v>
      </c>
      <c r="G80" s="144" t="s">
        <v>63</v>
      </c>
      <c r="H80" s="144" t="s">
        <v>320</v>
      </c>
      <c r="I80" s="144" t="s">
        <v>321</v>
      </c>
      <c r="J80" s="143">
        <v>43864</v>
      </c>
      <c r="K80" s="161">
        <v>44186</v>
      </c>
      <c r="L80" s="289"/>
      <c r="M80" s="290" t="s">
        <v>67</v>
      </c>
      <c r="N80" s="291">
        <v>0</v>
      </c>
      <c r="O80" s="292">
        <v>0</v>
      </c>
      <c r="P80" s="293" t="s">
        <v>322</v>
      </c>
      <c r="Q80" s="294" t="s">
        <v>555</v>
      </c>
    </row>
    <row r="81" spans="2:17" s="3" customFormat="1" ht="84" customHeight="1" thickBot="1" x14ac:dyDescent="0.3">
      <c r="B81" s="480"/>
      <c r="C81" s="74" t="s">
        <v>323</v>
      </c>
      <c r="D81" s="74" t="s">
        <v>324</v>
      </c>
      <c r="E81" s="74" t="s">
        <v>73</v>
      </c>
      <c r="F81" s="74" t="s">
        <v>325</v>
      </c>
      <c r="G81" s="74" t="s">
        <v>63</v>
      </c>
      <c r="H81" s="74" t="s">
        <v>326</v>
      </c>
      <c r="I81" s="74" t="s">
        <v>327</v>
      </c>
      <c r="J81" s="37">
        <v>43864</v>
      </c>
      <c r="K81" s="100">
        <v>44074</v>
      </c>
      <c r="L81" s="184" t="s">
        <v>66</v>
      </c>
      <c r="M81" s="290" t="s">
        <v>67</v>
      </c>
      <c r="N81" s="238">
        <v>1</v>
      </c>
      <c r="O81" s="252">
        <f>+(N81/2)</f>
        <v>0.5</v>
      </c>
      <c r="P81" s="81" t="s">
        <v>328</v>
      </c>
      <c r="Q81" s="70" t="s">
        <v>329</v>
      </c>
    </row>
    <row r="82" spans="2:17" s="3" customFormat="1" ht="51" x14ac:dyDescent="0.25">
      <c r="B82" s="481"/>
      <c r="C82" s="75" t="s">
        <v>330</v>
      </c>
      <c r="D82" s="75" t="s">
        <v>331</v>
      </c>
      <c r="E82" s="75" t="s">
        <v>61</v>
      </c>
      <c r="F82" s="75" t="s">
        <v>332</v>
      </c>
      <c r="G82" s="75" t="s">
        <v>63</v>
      </c>
      <c r="H82" s="75" t="s">
        <v>333</v>
      </c>
      <c r="I82" s="75" t="s">
        <v>334</v>
      </c>
      <c r="J82" s="36">
        <v>43864</v>
      </c>
      <c r="K82" s="99">
        <v>44074</v>
      </c>
      <c r="L82" s="301"/>
      <c r="M82" s="290" t="s">
        <v>67</v>
      </c>
      <c r="N82" s="277">
        <v>0</v>
      </c>
      <c r="O82" s="278">
        <v>0</v>
      </c>
      <c r="P82" s="279" t="s">
        <v>126</v>
      </c>
      <c r="Q82" s="280" t="s">
        <v>555</v>
      </c>
    </row>
    <row r="83" spans="2:17" s="3" customFormat="1" ht="88.5" customHeight="1" x14ac:dyDescent="0.25">
      <c r="B83" s="479" t="s">
        <v>335</v>
      </c>
      <c r="C83" s="76" t="s">
        <v>336</v>
      </c>
      <c r="D83" s="76" t="s">
        <v>337</v>
      </c>
      <c r="E83" s="76" t="s">
        <v>73</v>
      </c>
      <c r="F83" s="76" t="s">
        <v>338</v>
      </c>
      <c r="G83" s="76" t="s">
        <v>63</v>
      </c>
      <c r="H83" s="76" t="s">
        <v>296</v>
      </c>
      <c r="I83" s="76" t="s">
        <v>339</v>
      </c>
      <c r="J83" s="35">
        <v>43864</v>
      </c>
      <c r="K83" s="98">
        <v>44165</v>
      </c>
      <c r="L83" s="220" t="s">
        <v>66</v>
      </c>
      <c r="M83" s="60" t="s">
        <v>67</v>
      </c>
      <c r="N83" s="236">
        <v>1</v>
      </c>
      <c r="O83" s="257">
        <f>+N83/3</f>
        <v>0.33333333333333331</v>
      </c>
      <c r="P83" s="83" t="s">
        <v>340</v>
      </c>
      <c r="Q83" s="68" t="s">
        <v>329</v>
      </c>
    </row>
    <row r="84" spans="2:17" s="3" customFormat="1" ht="69" customHeight="1" x14ac:dyDescent="0.25">
      <c r="B84" s="481"/>
      <c r="C84" s="13" t="s">
        <v>341</v>
      </c>
      <c r="D84" s="75" t="s">
        <v>342</v>
      </c>
      <c r="E84" s="75" t="s">
        <v>343</v>
      </c>
      <c r="F84" s="221" t="s">
        <v>344</v>
      </c>
      <c r="G84" s="13" t="s">
        <v>63</v>
      </c>
      <c r="H84" s="13" t="s">
        <v>345</v>
      </c>
      <c r="I84" s="13" t="s">
        <v>346</v>
      </c>
      <c r="J84" s="36">
        <v>43862</v>
      </c>
      <c r="K84" s="99">
        <v>44185</v>
      </c>
      <c r="L84" s="212" t="s">
        <v>66</v>
      </c>
      <c r="M84" s="60" t="s">
        <v>67</v>
      </c>
      <c r="N84" s="237">
        <v>31925</v>
      </c>
      <c r="O84" s="258">
        <f>+(N84*1)/430000</f>
        <v>7.4244186046511632E-2</v>
      </c>
      <c r="P84" s="85" t="s">
        <v>347</v>
      </c>
      <c r="Q84" s="68" t="s">
        <v>348</v>
      </c>
    </row>
    <row r="85" spans="2:17" s="3" customFormat="1" ht="52.5" customHeight="1" x14ac:dyDescent="0.25">
      <c r="B85" s="90" t="s">
        <v>349</v>
      </c>
      <c r="C85" s="91" t="s">
        <v>350</v>
      </c>
      <c r="D85" s="222" t="s">
        <v>351</v>
      </c>
      <c r="E85" s="222" t="s">
        <v>73</v>
      </c>
      <c r="F85" s="91" t="s">
        <v>352</v>
      </c>
      <c r="G85" s="91" t="s">
        <v>63</v>
      </c>
      <c r="H85" s="91" t="s">
        <v>326</v>
      </c>
      <c r="I85" s="91" t="s">
        <v>297</v>
      </c>
      <c r="J85" s="223">
        <v>43955</v>
      </c>
      <c r="K85" s="224" t="s">
        <v>353</v>
      </c>
      <c r="L85" s="319"/>
      <c r="M85" s="320" t="s">
        <v>67</v>
      </c>
      <c r="N85" s="321">
        <v>0</v>
      </c>
      <c r="O85" s="322">
        <v>0</v>
      </c>
      <c r="P85" s="323" t="s">
        <v>126</v>
      </c>
      <c r="Q85" s="324" t="s">
        <v>555</v>
      </c>
    </row>
    <row r="86" spans="2:17" s="3" customFormat="1" ht="92.25" customHeight="1" x14ac:dyDescent="0.25">
      <c r="B86" s="479" t="s">
        <v>354</v>
      </c>
      <c r="C86" s="20" t="s">
        <v>355</v>
      </c>
      <c r="D86" s="76" t="s">
        <v>356</v>
      </c>
      <c r="E86" s="76" t="s">
        <v>73</v>
      </c>
      <c r="F86" s="20" t="s">
        <v>357</v>
      </c>
      <c r="G86" s="20" t="s">
        <v>63</v>
      </c>
      <c r="H86" s="20" t="s">
        <v>358</v>
      </c>
      <c r="I86" s="20" t="s">
        <v>339</v>
      </c>
      <c r="J86" s="35">
        <v>43832</v>
      </c>
      <c r="K86" s="98">
        <v>44165</v>
      </c>
      <c r="L86" s="220" t="s">
        <v>66</v>
      </c>
      <c r="M86" s="60" t="s">
        <v>67</v>
      </c>
      <c r="N86" s="236">
        <v>1</v>
      </c>
      <c r="O86" s="257">
        <f>+(N86*1)/3</f>
        <v>0.33333333333333331</v>
      </c>
      <c r="P86" s="83" t="s">
        <v>359</v>
      </c>
      <c r="Q86" s="68" t="s">
        <v>360</v>
      </c>
    </row>
    <row r="87" spans="2:17" s="3" customFormat="1" ht="63" customHeight="1" x14ac:dyDescent="0.25">
      <c r="B87" s="480"/>
      <c r="C87" s="32" t="s">
        <v>361</v>
      </c>
      <c r="D87" s="113" t="s">
        <v>362</v>
      </c>
      <c r="E87" s="113" t="s">
        <v>61</v>
      </c>
      <c r="F87" s="32" t="s">
        <v>363</v>
      </c>
      <c r="G87" s="11" t="s">
        <v>63</v>
      </c>
      <c r="H87" s="32" t="s">
        <v>333</v>
      </c>
      <c r="I87" s="32" t="s">
        <v>266</v>
      </c>
      <c r="J87" s="122">
        <v>43832</v>
      </c>
      <c r="K87" s="160">
        <v>44073</v>
      </c>
      <c r="L87" s="308"/>
      <c r="M87" s="309" t="s">
        <v>67</v>
      </c>
      <c r="N87" s="310">
        <v>0</v>
      </c>
      <c r="O87" s="311">
        <v>0</v>
      </c>
      <c r="P87" s="312" t="s">
        <v>126</v>
      </c>
      <c r="Q87" s="313" t="s">
        <v>555</v>
      </c>
    </row>
    <row r="88" spans="2:17" s="3" customFormat="1" ht="45.75" customHeight="1" x14ac:dyDescent="0.25">
      <c r="B88" s="480"/>
      <c r="C88" s="32" t="s">
        <v>364</v>
      </c>
      <c r="D88" s="113" t="s">
        <v>365</v>
      </c>
      <c r="E88" s="113" t="s">
        <v>61</v>
      </c>
      <c r="F88" s="32" t="s">
        <v>366</v>
      </c>
      <c r="G88" s="11" t="s">
        <v>63</v>
      </c>
      <c r="H88" s="32" t="s">
        <v>367</v>
      </c>
      <c r="I88" s="32" t="s">
        <v>266</v>
      </c>
      <c r="J88" s="122">
        <v>43832</v>
      </c>
      <c r="K88" s="160">
        <v>44135</v>
      </c>
      <c r="L88" s="308"/>
      <c r="M88" s="309" t="s">
        <v>67</v>
      </c>
      <c r="N88" s="310">
        <v>0</v>
      </c>
      <c r="O88" s="311">
        <v>0</v>
      </c>
      <c r="P88" s="312" t="s">
        <v>126</v>
      </c>
      <c r="Q88" s="313" t="s">
        <v>555</v>
      </c>
    </row>
    <row r="89" spans="2:17" s="3" customFormat="1" ht="44.25" customHeight="1" x14ac:dyDescent="0.25">
      <c r="B89" s="480"/>
      <c r="C89" s="11" t="s">
        <v>368</v>
      </c>
      <c r="D89" s="113" t="s">
        <v>369</v>
      </c>
      <c r="E89" s="113" t="s">
        <v>61</v>
      </c>
      <c r="F89" s="32" t="s">
        <v>370</v>
      </c>
      <c r="G89" s="11" t="s">
        <v>63</v>
      </c>
      <c r="H89" s="32" t="s">
        <v>371</v>
      </c>
      <c r="I89" s="32" t="s">
        <v>266</v>
      </c>
      <c r="J89" s="122">
        <v>43832</v>
      </c>
      <c r="K89" s="160">
        <v>43983</v>
      </c>
      <c r="L89" s="308"/>
      <c r="M89" s="309" t="s">
        <v>67</v>
      </c>
      <c r="N89" s="310">
        <v>0</v>
      </c>
      <c r="O89" s="311">
        <v>0</v>
      </c>
      <c r="P89" s="312" t="s">
        <v>126</v>
      </c>
      <c r="Q89" s="313" t="s">
        <v>555</v>
      </c>
    </row>
    <row r="90" spans="2:17" s="3" customFormat="1" ht="47.25" customHeight="1" x14ac:dyDescent="0.25">
      <c r="B90" s="481"/>
      <c r="C90" s="13" t="s">
        <v>372</v>
      </c>
      <c r="D90" s="89" t="s">
        <v>373</v>
      </c>
      <c r="E90" s="34" t="s">
        <v>61</v>
      </c>
      <c r="F90" s="34" t="s">
        <v>374</v>
      </c>
      <c r="G90" s="13" t="s">
        <v>63</v>
      </c>
      <c r="H90" s="34" t="s">
        <v>375</v>
      </c>
      <c r="I90" s="34" t="s">
        <v>339</v>
      </c>
      <c r="J90" s="123">
        <v>43953</v>
      </c>
      <c r="K90" s="226">
        <v>44134</v>
      </c>
      <c r="L90" s="325"/>
      <c r="M90" s="309" t="s">
        <v>67</v>
      </c>
      <c r="N90" s="326">
        <v>0</v>
      </c>
      <c r="O90" s="327">
        <v>0</v>
      </c>
      <c r="P90" s="328" t="s">
        <v>126</v>
      </c>
      <c r="Q90" s="313" t="s">
        <v>555</v>
      </c>
    </row>
    <row r="91" spans="2:17" s="3" customFormat="1" ht="172.5" customHeight="1" x14ac:dyDescent="0.25">
      <c r="B91" s="480" t="s">
        <v>376</v>
      </c>
      <c r="C91" s="18" t="s">
        <v>377</v>
      </c>
      <c r="D91" s="225" t="s">
        <v>378</v>
      </c>
      <c r="E91" s="225" t="s">
        <v>379</v>
      </c>
      <c r="F91" s="205" t="s">
        <v>380</v>
      </c>
      <c r="G91" s="18" t="s">
        <v>63</v>
      </c>
      <c r="H91" s="205" t="s">
        <v>381</v>
      </c>
      <c r="I91" s="205" t="s">
        <v>339</v>
      </c>
      <c r="J91" s="206">
        <v>43832</v>
      </c>
      <c r="K91" s="207">
        <v>43951</v>
      </c>
      <c r="L91" s="208" t="s">
        <v>66</v>
      </c>
      <c r="M91" s="209" t="s">
        <v>67</v>
      </c>
      <c r="N91" s="249">
        <v>1</v>
      </c>
      <c r="O91" s="270">
        <v>1</v>
      </c>
      <c r="P91" s="88" t="s">
        <v>382</v>
      </c>
      <c r="Q91" s="210" t="s">
        <v>383</v>
      </c>
    </row>
    <row r="92" spans="2:17" s="3" customFormat="1" ht="56.25" customHeight="1" x14ac:dyDescent="0.25">
      <c r="B92" s="480"/>
      <c r="C92" s="11" t="s">
        <v>384</v>
      </c>
      <c r="D92" s="74" t="s">
        <v>385</v>
      </c>
      <c r="E92" s="74" t="s">
        <v>73</v>
      </c>
      <c r="F92" s="12" t="s">
        <v>386</v>
      </c>
      <c r="G92" s="11" t="s">
        <v>63</v>
      </c>
      <c r="H92" s="11" t="s">
        <v>387</v>
      </c>
      <c r="I92" s="11" t="s">
        <v>388</v>
      </c>
      <c r="J92" s="37">
        <v>43832</v>
      </c>
      <c r="K92" s="100">
        <v>44045</v>
      </c>
      <c r="L92" s="295"/>
      <c r="M92" s="296" t="s">
        <v>67</v>
      </c>
      <c r="N92" s="297">
        <v>0</v>
      </c>
      <c r="O92" s="298">
        <v>0</v>
      </c>
      <c r="P92" s="299" t="s">
        <v>126</v>
      </c>
      <c r="Q92" s="300" t="s">
        <v>555</v>
      </c>
    </row>
    <row r="93" spans="2:17" s="3" customFormat="1" ht="59.25" customHeight="1" thickBot="1" x14ac:dyDescent="0.3">
      <c r="B93" s="484"/>
      <c r="C93" s="43" t="s">
        <v>389</v>
      </c>
      <c r="D93" s="78" t="s">
        <v>390</v>
      </c>
      <c r="E93" s="78" t="s">
        <v>73</v>
      </c>
      <c r="F93" s="39" t="s">
        <v>391</v>
      </c>
      <c r="G93" s="43" t="s">
        <v>63</v>
      </c>
      <c r="H93" s="43" t="s">
        <v>392</v>
      </c>
      <c r="I93" s="43" t="s">
        <v>388</v>
      </c>
      <c r="J93" s="40">
        <v>43832</v>
      </c>
      <c r="K93" s="102">
        <v>44045</v>
      </c>
      <c r="L93" s="343"/>
      <c r="M93" s="296" t="s">
        <v>67</v>
      </c>
      <c r="N93" s="345">
        <v>0</v>
      </c>
      <c r="O93" s="346">
        <v>0</v>
      </c>
      <c r="P93" s="347" t="s">
        <v>126</v>
      </c>
      <c r="Q93" s="300" t="s">
        <v>555</v>
      </c>
    </row>
    <row r="94" spans="2:17" s="3" customFormat="1" x14ac:dyDescent="0.25">
      <c r="B94" s="57"/>
      <c r="C94" s="4"/>
      <c r="D94" s="57"/>
      <c r="E94" s="57"/>
      <c r="F94" s="4"/>
      <c r="G94" s="4"/>
      <c r="H94" s="4"/>
      <c r="I94" s="4"/>
      <c r="J94" s="116"/>
      <c r="K94" s="116"/>
      <c r="L94" s="5"/>
      <c r="M94" s="5"/>
      <c r="N94" s="241"/>
      <c r="O94" s="261"/>
      <c r="P94" s="104"/>
      <c r="Q94" s="104"/>
    </row>
    <row r="95" spans="2:17" s="128" customFormat="1" ht="22.5" customHeight="1" thickBot="1" x14ac:dyDescent="0.3">
      <c r="B95" s="130"/>
      <c r="C95" s="131"/>
      <c r="D95" s="130"/>
      <c r="E95" s="130"/>
      <c r="F95" s="131"/>
      <c r="G95" s="131"/>
      <c r="H95" s="131"/>
      <c r="I95" s="131"/>
      <c r="J95" s="132"/>
      <c r="K95" s="132"/>
      <c r="L95" s="187"/>
      <c r="M95" s="187"/>
      <c r="N95" s="250"/>
      <c r="O95" s="271"/>
      <c r="P95" s="133"/>
      <c r="Q95" s="133"/>
    </row>
    <row r="96" spans="2:17" s="128" customFormat="1" ht="18" customHeight="1" x14ac:dyDescent="0.25">
      <c r="B96" s="435" t="s">
        <v>29</v>
      </c>
      <c r="C96" s="436"/>
      <c r="D96" s="436"/>
      <c r="E96" s="436"/>
      <c r="F96" s="436"/>
      <c r="G96" s="436"/>
      <c r="H96" s="436"/>
      <c r="I96" s="436"/>
      <c r="J96" s="436"/>
      <c r="K96" s="436"/>
      <c r="L96" s="173"/>
      <c r="M96" s="173"/>
      <c r="N96" s="242"/>
      <c r="O96" s="262"/>
      <c r="P96" s="136"/>
      <c r="Q96" s="137"/>
    </row>
    <row r="97" spans="2:17" s="128" customFormat="1" ht="29.25" customHeight="1" thickBot="1" x14ac:dyDescent="0.3">
      <c r="B97" s="148" t="s">
        <v>39</v>
      </c>
      <c r="C97" s="433" t="s">
        <v>393</v>
      </c>
      <c r="D97" s="433"/>
      <c r="E97" s="433"/>
      <c r="F97" s="433"/>
      <c r="G97" s="433"/>
      <c r="H97" s="433"/>
      <c r="I97" s="433"/>
      <c r="J97" s="433"/>
      <c r="K97" s="433"/>
      <c r="L97" s="174"/>
      <c r="M97" s="174"/>
      <c r="N97" s="243"/>
      <c r="O97" s="263"/>
      <c r="Q97" s="141"/>
    </row>
    <row r="98" spans="2:17" s="3" customFormat="1" ht="12.75" customHeight="1" x14ac:dyDescent="0.25">
      <c r="B98" s="488" t="s">
        <v>41</v>
      </c>
      <c r="C98" s="431" t="s">
        <v>42</v>
      </c>
      <c r="D98" s="431" t="s">
        <v>43</v>
      </c>
      <c r="E98" s="431" t="s">
        <v>44</v>
      </c>
      <c r="F98" s="431" t="s">
        <v>45</v>
      </c>
      <c r="G98" s="431" t="s">
        <v>46</v>
      </c>
      <c r="H98" s="431" t="s">
        <v>47</v>
      </c>
      <c r="I98" s="431" t="s">
        <v>48</v>
      </c>
      <c r="J98" s="470" t="s">
        <v>49</v>
      </c>
      <c r="K98" s="485" t="s">
        <v>50</v>
      </c>
      <c r="L98" s="434" t="s">
        <v>51</v>
      </c>
      <c r="M98" s="427"/>
      <c r="N98" s="451" t="s">
        <v>52</v>
      </c>
      <c r="O98" s="453" t="s">
        <v>53</v>
      </c>
      <c r="P98" s="427" t="s">
        <v>54</v>
      </c>
      <c r="Q98" s="429" t="s">
        <v>55</v>
      </c>
    </row>
    <row r="99" spans="2:17" s="3" customFormat="1" x14ac:dyDescent="0.25">
      <c r="B99" s="489"/>
      <c r="C99" s="466"/>
      <c r="D99" s="466"/>
      <c r="E99" s="466"/>
      <c r="F99" s="466"/>
      <c r="G99" s="466"/>
      <c r="H99" s="466"/>
      <c r="I99" s="466"/>
      <c r="J99" s="493"/>
      <c r="K99" s="487"/>
      <c r="L99" s="183" t="s">
        <v>56</v>
      </c>
      <c r="M99" s="357" t="s">
        <v>57</v>
      </c>
      <c r="N99" s="452"/>
      <c r="O99" s="454"/>
      <c r="P99" s="428"/>
      <c r="Q99" s="430"/>
    </row>
    <row r="100" spans="2:17" s="3" customFormat="1" ht="55.5" customHeight="1" x14ac:dyDescent="0.25">
      <c r="B100" s="480" t="s">
        <v>394</v>
      </c>
      <c r="C100" s="18" t="s">
        <v>395</v>
      </c>
      <c r="D100" s="17" t="s">
        <v>396</v>
      </c>
      <c r="E100" s="18" t="s">
        <v>192</v>
      </c>
      <c r="F100" s="18" t="s">
        <v>397</v>
      </c>
      <c r="G100" s="18" t="s">
        <v>63</v>
      </c>
      <c r="H100" s="18" t="s">
        <v>398</v>
      </c>
      <c r="I100" s="18" t="s">
        <v>399</v>
      </c>
      <c r="J100" s="38">
        <v>43832</v>
      </c>
      <c r="K100" s="101">
        <v>44185</v>
      </c>
      <c r="L100" s="329"/>
      <c r="M100" s="282" t="s">
        <v>67</v>
      </c>
      <c r="N100" s="283">
        <v>0</v>
      </c>
      <c r="O100" s="284">
        <v>0</v>
      </c>
      <c r="P100" s="285" t="s">
        <v>126</v>
      </c>
      <c r="Q100" s="286" t="s">
        <v>555</v>
      </c>
    </row>
    <row r="101" spans="2:17" s="3" customFormat="1" ht="78.75" customHeight="1" x14ac:dyDescent="0.25">
      <c r="B101" s="480"/>
      <c r="C101" s="74" t="s">
        <v>400</v>
      </c>
      <c r="D101" s="105" t="s">
        <v>191</v>
      </c>
      <c r="E101" s="74" t="s">
        <v>192</v>
      </c>
      <c r="F101" s="74" t="s">
        <v>193</v>
      </c>
      <c r="G101" s="74" t="s">
        <v>63</v>
      </c>
      <c r="H101" s="74" t="s">
        <v>401</v>
      </c>
      <c r="I101" s="74" t="s">
        <v>402</v>
      </c>
      <c r="J101" s="37">
        <v>43831</v>
      </c>
      <c r="K101" s="100">
        <v>44183</v>
      </c>
      <c r="L101" s="295"/>
      <c r="M101" s="282" t="s">
        <v>67</v>
      </c>
      <c r="N101" s="297">
        <v>0</v>
      </c>
      <c r="O101" s="298">
        <v>0</v>
      </c>
      <c r="P101" s="299" t="s">
        <v>126</v>
      </c>
      <c r="Q101" s="286" t="s">
        <v>555</v>
      </c>
    </row>
    <row r="102" spans="2:17" s="3" customFormat="1" ht="175.5" customHeight="1" x14ac:dyDescent="0.25">
      <c r="B102" s="480"/>
      <c r="C102" s="74" t="s">
        <v>403</v>
      </c>
      <c r="D102" s="74" t="s">
        <v>404</v>
      </c>
      <c r="E102" s="74" t="s">
        <v>61</v>
      </c>
      <c r="F102" s="74" t="s">
        <v>405</v>
      </c>
      <c r="G102" s="74" t="s">
        <v>63</v>
      </c>
      <c r="H102" s="74" t="s">
        <v>81</v>
      </c>
      <c r="I102" s="74" t="s">
        <v>406</v>
      </c>
      <c r="J102" s="37">
        <v>43831</v>
      </c>
      <c r="K102" s="100">
        <v>44196</v>
      </c>
      <c r="L102" s="184" t="s">
        <v>66</v>
      </c>
      <c r="M102" s="51" t="s">
        <v>67</v>
      </c>
      <c r="N102" s="238">
        <v>1</v>
      </c>
      <c r="O102" s="252">
        <f>+(N102*1)/3</f>
        <v>0.33333333333333331</v>
      </c>
      <c r="P102" s="84" t="s">
        <v>407</v>
      </c>
      <c r="Q102" s="70" t="s">
        <v>408</v>
      </c>
    </row>
    <row r="103" spans="2:17" s="3" customFormat="1" ht="177.75" customHeight="1" x14ac:dyDescent="0.25">
      <c r="B103" s="480"/>
      <c r="C103" s="74" t="s">
        <v>409</v>
      </c>
      <c r="D103" s="74" t="s">
        <v>410</v>
      </c>
      <c r="E103" s="74" t="s">
        <v>411</v>
      </c>
      <c r="F103" s="74" t="s">
        <v>412</v>
      </c>
      <c r="G103" s="74" t="s">
        <v>63</v>
      </c>
      <c r="H103" s="74" t="s">
        <v>413</v>
      </c>
      <c r="I103" s="74" t="s">
        <v>414</v>
      </c>
      <c r="J103" s="37">
        <v>43862</v>
      </c>
      <c r="K103" s="100">
        <v>44185</v>
      </c>
      <c r="L103" s="184" t="s">
        <v>66</v>
      </c>
      <c r="M103" s="51" t="s">
        <v>67</v>
      </c>
      <c r="N103" s="238">
        <v>5</v>
      </c>
      <c r="O103" s="252">
        <f>+(N103*1)/9</f>
        <v>0.55555555555555558</v>
      </c>
      <c r="P103" s="84" t="s">
        <v>415</v>
      </c>
      <c r="Q103" s="70" t="s">
        <v>416</v>
      </c>
    </row>
    <row r="104" spans="2:17" s="3" customFormat="1" ht="77.25" customHeight="1" x14ac:dyDescent="0.25">
      <c r="B104" s="480"/>
      <c r="C104" s="74" t="s">
        <v>417</v>
      </c>
      <c r="D104" s="92" t="s">
        <v>418</v>
      </c>
      <c r="E104" s="93" t="s">
        <v>411</v>
      </c>
      <c r="F104" s="93" t="s">
        <v>419</v>
      </c>
      <c r="G104" s="74" t="s">
        <v>63</v>
      </c>
      <c r="H104" s="93" t="s">
        <v>420</v>
      </c>
      <c r="I104" s="93" t="s">
        <v>421</v>
      </c>
      <c r="J104" s="37">
        <v>43862</v>
      </c>
      <c r="K104" s="100">
        <v>44185</v>
      </c>
      <c r="L104" s="184" t="s">
        <v>66</v>
      </c>
      <c r="M104" s="51" t="s">
        <v>67</v>
      </c>
      <c r="N104" s="238">
        <v>12</v>
      </c>
      <c r="O104" s="252">
        <v>1</v>
      </c>
      <c r="P104" s="84" t="s">
        <v>422</v>
      </c>
      <c r="Q104" s="70" t="s">
        <v>423</v>
      </c>
    </row>
    <row r="105" spans="2:17" s="3" customFormat="1" ht="75.75" customHeight="1" x14ac:dyDescent="0.25">
      <c r="B105" s="480"/>
      <c r="C105" s="11" t="s">
        <v>424</v>
      </c>
      <c r="D105" s="93" t="s">
        <v>425</v>
      </c>
      <c r="E105" s="21" t="s">
        <v>411</v>
      </c>
      <c r="F105" s="21" t="s">
        <v>426</v>
      </c>
      <c r="G105" s="11" t="s">
        <v>63</v>
      </c>
      <c r="H105" s="21" t="s">
        <v>420</v>
      </c>
      <c r="I105" s="21" t="s">
        <v>421</v>
      </c>
      <c r="J105" s="37">
        <v>43862</v>
      </c>
      <c r="K105" s="100">
        <v>44185</v>
      </c>
      <c r="L105" s="184" t="s">
        <v>66</v>
      </c>
      <c r="M105" s="51" t="s">
        <v>67</v>
      </c>
      <c r="N105" s="238">
        <v>12</v>
      </c>
      <c r="O105" s="252">
        <v>1</v>
      </c>
      <c r="P105" s="84" t="s">
        <v>427</v>
      </c>
      <c r="Q105" s="70" t="s">
        <v>423</v>
      </c>
    </row>
    <row r="106" spans="2:17" s="3" customFormat="1" ht="45.75" x14ac:dyDescent="0.25">
      <c r="B106" s="480"/>
      <c r="C106" s="24" t="s">
        <v>428</v>
      </c>
      <c r="D106" s="94" t="s">
        <v>429</v>
      </c>
      <c r="E106" s="94" t="s">
        <v>61</v>
      </c>
      <c r="F106" s="31" t="s">
        <v>430</v>
      </c>
      <c r="G106" s="31" t="s">
        <v>182</v>
      </c>
      <c r="H106" s="31" t="s">
        <v>431</v>
      </c>
      <c r="I106" s="31" t="s">
        <v>432</v>
      </c>
      <c r="J106" s="124">
        <v>43988</v>
      </c>
      <c r="K106" s="158">
        <v>44185</v>
      </c>
      <c r="L106" s="308"/>
      <c r="M106" s="309" t="s">
        <v>67</v>
      </c>
      <c r="N106" s="310">
        <v>0</v>
      </c>
      <c r="O106" s="311">
        <v>0</v>
      </c>
      <c r="P106" s="312" t="s">
        <v>126</v>
      </c>
      <c r="Q106" s="313" t="s">
        <v>555</v>
      </c>
    </row>
    <row r="107" spans="2:17" s="3" customFormat="1" ht="113.25" customHeight="1" x14ac:dyDescent="0.25">
      <c r="B107" s="480"/>
      <c r="C107" s="24" t="s">
        <v>433</v>
      </c>
      <c r="D107" s="95" t="s">
        <v>434</v>
      </c>
      <c r="E107" s="95" t="s">
        <v>61</v>
      </c>
      <c r="F107" s="30" t="s">
        <v>435</v>
      </c>
      <c r="G107" s="11" t="s">
        <v>63</v>
      </c>
      <c r="H107" s="30" t="s">
        <v>436</v>
      </c>
      <c r="I107" s="30" t="s">
        <v>437</v>
      </c>
      <c r="J107" s="125">
        <v>43832</v>
      </c>
      <c r="K107" s="159">
        <v>43900</v>
      </c>
      <c r="L107" s="189" t="s">
        <v>66</v>
      </c>
      <c r="M107" s="62" t="s">
        <v>67</v>
      </c>
      <c r="N107" s="251">
        <v>1</v>
      </c>
      <c r="O107" s="272">
        <v>1</v>
      </c>
      <c r="P107" s="84" t="s">
        <v>438</v>
      </c>
      <c r="Q107" s="73" t="s">
        <v>439</v>
      </c>
    </row>
    <row r="108" spans="2:17" s="3" customFormat="1" ht="59.25" customHeight="1" x14ac:dyDescent="0.25">
      <c r="B108" s="480"/>
      <c r="C108" s="11" t="s">
        <v>440</v>
      </c>
      <c r="D108" s="92" t="s">
        <v>441</v>
      </c>
      <c r="E108" s="92" t="s">
        <v>411</v>
      </c>
      <c r="F108" s="22" t="s">
        <v>442</v>
      </c>
      <c r="G108" s="11" t="s">
        <v>63</v>
      </c>
      <c r="H108" s="22" t="s">
        <v>443</v>
      </c>
      <c r="I108" s="22" t="s">
        <v>421</v>
      </c>
      <c r="J108" s="122">
        <v>43862</v>
      </c>
      <c r="K108" s="160">
        <v>44185</v>
      </c>
      <c r="L108" s="186" t="s">
        <v>66</v>
      </c>
      <c r="M108" s="58"/>
      <c r="N108" s="248">
        <v>192</v>
      </c>
      <c r="O108" s="269">
        <v>1</v>
      </c>
      <c r="P108" s="354" t="s">
        <v>444</v>
      </c>
      <c r="Q108" s="72" t="s">
        <v>423</v>
      </c>
    </row>
    <row r="109" spans="2:17" s="3" customFormat="1" ht="38.25" x14ac:dyDescent="0.25">
      <c r="B109" s="481"/>
      <c r="C109" s="13" t="s">
        <v>445</v>
      </c>
      <c r="D109" s="108" t="s">
        <v>446</v>
      </c>
      <c r="E109" s="108" t="s">
        <v>411</v>
      </c>
      <c r="F109" s="27" t="s">
        <v>447</v>
      </c>
      <c r="G109" s="28" t="s">
        <v>182</v>
      </c>
      <c r="H109" s="27" t="s">
        <v>448</v>
      </c>
      <c r="I109" s="27" t="s">
        <v>449</v>
      </c>
      <c r="J109" s="126">
        <v>43878</v>
      </c>
      <c r="K109" s="227">
        <v>44152</v>
      </c>
      <c r="L109" s="301"/>
      <c r="M109" s="276" t="s">
        <v>67</v>
      </c>
      <c r="N109" s="277">
        <v>0</v>
      </c>
      <c r="O109" s="278">
        <v>0</v>
      </c>
      <c r="P109" s="279" t="s">
        <v>126</v>
      </c>
      <c r="Q109" s="280" t="s">
        <v>555</v>
      </c>
    </row>
    <row r="110" spans="2:17" s="3" customFormat="1" ht="109.5" customHeight="1" x14ac:dyDescent="0.25">
      <c r="B110" s="479" t="s">
        <v>450</v>
      </c>
      <c r="C110" s="20" t="s">
        <v>451</v>
      </c>
      <c r="D110" s="109" t="s">
        <v>452</v>
      </c>
      <c r="E110" s="109" t="s">
        <v>411</v>
      </c>
      <c r="F110" s="25" t="s">
        <v>453</v>
      </c>
      <c r="G110" s="20" t="s">
        <v>63</v>
      </c>
      <c r="H110" s="25" t="s">
        <v>333</v>
      </c>
      <c r="I110" s="25" t="s">
        <v>454</v>
      </c>
      <c r="J110" s="119">
        <v>43832</v>
      </c>
      <c r="K110" s="218" t="s">
        <v>455</v>
      </c>
      <c r="L110" s="219" t="s">
        <v>66</v>
      </c>
      <c r="M110" s="48" t="s">
        <v>67</v>
      </c>
      <c r="N110" s="246">
        <v>1</v>
      </c>
      <c r="O110" s="267">
        <v>1</v>
      </c>
      <c r="P110" s="79" t="s">
        <v>456</v>
      </c>
      <c r="Q110" s="71" t="s">
        <v>457</v>
      </c>
    </row>
    <row r="111" spans="2:17" s="3" customFormat="1" ht="132" customHeight="1" x14ac:dyDescent="0.25">
      <c r="B111" s="480"/>
      <c r="C111" s="11" t="s">
        <v>458</v>
      </c>
      <c r="D111" s="74" t="s">
        <v>459</v>
      </c>
      <c r="E111" s="74" t="s">
        <v>411</v>
      </c>
      <c r="F111" s="11" t="s">
        <v>460</v>
      </c>
      <c r="G111" s="16" t="s">
        <v>182</v>
      </c>
      <c r="H111" s="11" t="s">
        <v>461</v>
      </c>
      <c r="I111" s="11" t="s">
        <v>388</v>
      </c>
      <c r="J111" s="37">
        <v>43832</v>
      </c>
      <c r="K111" s="100" t="s">
        <v>455</v>
      </c>
      <c r="L111" s="184" t="s">
        <v>66</v>
      </c>
      <c r="M111" s="51" t="s">
        <v>67</v>
      </c>
      <c r="N111" s="252">
        <v>1</v>
      </c>
      <c r="O111" s="252">
        <v>1</v>
      </c>
      <c r="P111" s="81" t="s">
        <v>462</v>
      </c>
      <c r="Q111" s="71" t="s">
        <v>457</v>
      </c>
    </row>
    <row r="112" spans="2:17" s="3" customFormat="1" ht="62.25" customHeight="1" x14ac:dyDescent="0.25">
      <c r="B112" s="481"/>
      <c r="C112" s="13" t="s">
        <v>463</v>
      </c>
      <c r="D112" s="75" t="s">
        <v>464</v>
      </c>
      <c r="E112" s="75" t="s">
        <v>192</v>
      </c>
      <c r="F112" s="13" t="s">
        <v>465</v>
      </c>
      <c r="G112" s="13" t="s">
        <v>63</v>
      </c>
      <c r="H112" s="13" t="s">
        <v>466</v>
      </c>
      <c r="I112" s="13" t="s">
        <v>467</v>
      </c>
      <c r="J112" s="36">
        <v>43832</v>
      </c>
      <c r="K112" s="99">
        <v>44074</v>
      </c>
      <c r="L112" s="301"/>
      <c r="M112" s="276" t="s">
        <v>67</v>
      </c>
      <c r="N112" s="277">
        <v>0</v>
      </c>
      <c r="O112" s="278">
        <v>0</v>
      </c>
      <c r="P112" s="279" t="s">
        <v>126</v>
      </c>
      <c r="Q112" s="280" t="s">
        <v>555</v>
      </c>
    </row>
    <row r="113" spans="2:17" s="3" customFormat="1" ht="143.25" customHeight="1" x14ac:dyDescent="0.25">
      <c r="B113" s="479" t="s">
        <v>468</v>
      </c>
      <c r="C113" s="20" t="s">
        <v>469</v>
      </c>
      <c r="D113" s="96" t="s">
        <v>470</v>
      </c>
      <c r="E113" s="96" t="s">
        <v>411</v>
      </c>
      <c r="F113" s="44" t="s">
        <v>471</v>
      </c>
      <c r="G113" s="20" t="s">
        <v>63</v>
      </c>
      <c r="H113" s="44" t="s">
        <v>472</v>
      </c>
      <c r="I113" s="44" t="s">
        <v>327</v>
      </c>
      <c r="J113" s="119">
        <v>43832</v>
      </c>
      <c r="K113" s="218">
        <v>44185</v>
      </c>
      <c r="L113" s="219" t="s">
        <v>66</v>
      </c>
      <c r="M113" s="48"/>
      <c r="N113" s="246">
        <v>1</v>
      </c>
      <c r="O113" s="267">
        <f>+N113/3</f>
        <v>0.33333333333333331</v>
      </c>
      <c r="P113" s="83" t="s">
        <v>473</v>
      </c>
      <c r="Q113" s="71" t="s">
        <v>474</v>
      </c>
    </row>
    <row r="114" spans="2:17" s="3" customFormat="1" ht="55.5" customHeight="1" x14ac:dyDescent="0.25">
      <c r="B114" s="481"/>
      <c r="C114" s="13" t="s">
        <v>475</v>
      </c>
      <c r="D114" s="97" t="s">
        <v>476</v>
      </c>
      <c r="E114" s="97" t="s">
        <v>411</v>
      </c>
      <c r="F114" s="45" t="s">
        <v>477</v>
      </c>
      <c r="G114" s="13" t="s">
        <v>63</v>
      </c>
      <c r="H114" s="45" t="s">
        <v>333</v>
      </c>
      <c r="I114" s="45" t="s">
        <v>327</v>
      </c>
      <c r="J114" s="126">
        <v>43832</v>
      </c>
      <c r="K114" s="227">
        <v>44185</v>
      </c>
      <c r="L114" s="301"/>
      <c r="M114" s="276" t="s">
        <v>67</v>
      </c>
      <c r="N114" s="277">
        <v>0</v>
      </c>
      <c r="O114" s="278">
        <v>0</v>
      </c>
      <c r="P114" s="279" t="s">
        <v>126</v>
      </c>
      <c r="Q114" s="280" t="s">
        <v>555</v>
      </c>
    </row>
    <row r="115" spans="2:17" s="3" customFormat="1" ht="84.75" customHeight="1" x14ac:dyDescent="0.25">
      <c r="B115" s="479" t="s">
        <v>478</v>
      </c>
      <c r="C115" s="20" t="s">
        <v>479</v>
      </c>
      <c r="D115" s="110" t="s">
        <v>480</v>
      </c>
      <c r="E115" s="110" t="s">
        <v>73</v>
      </c>
      <c r="F115" s="29" t="s">
        <v>481</v>
      </c>
      <c r="G115" s="20" t="s">
        <v>63</v>
      </c>
      <c r="H115" s="29" t="s">
        <v>482</v>
      </c>
      <c r="I115" s="29" t="s">
        <v>483</v>
      </c>
      <c r="J115" s="127">
        <v>43832</v>
      </c>
      <c r="K115" s="233">
        <v>44134</v>
      </c>
      <c r="L115" s="330"/>
      <c r="M115" s="276" t="s">
        <v>67</v>
      </c>
      <c r="N115" s="331">
        <v>0</v>
      </c>
      <c r="O115" s="332">
        <v>0</v>
      </c>
      <c r="P115" s="333" t="s">
        <v>126</v>
      </c>
      <c r="Q115" s="280" t="s">
        <v>555</v>
      </c>
    </row>
    <row r="116" spans="2:17" s="3" customFormat="1" ht="86.25" customHeight="1" x14ac:dyDescent="0.25">
      <c r="B116" s="480"/>
      <c r="C116" s="11" t="s">
        <v>484</v>
      </c>
      <c r="D116" s="93" t="s">
        <v>485</v>
      </c>
      <c r="E116" s="93" t="s">
        <v>73</v>
      </c>
      <c r="F116" s="21" t="s">
        <v>486</v>
      </c>
      <c r="G116" s="11" t="s">
        <v>63</v>
      </c>
      <c r="H116" s="21" t="s">
        <v>487</v>
      </c>
      <c r="I116" s="21" t="s">
        <v>421</v>
      </c>
      <c r="J116" s="37">
        <v>43891</v>
      </c>
      <c r="K116" s="100">
        <v>44165</v>
      </c>
      <c r="L116" s="184" t="s">
        <v>66</v>
      </c>
      <c r="M116" s="51" t="s">
        <v>67</v>
      </c>
      <c r="N116" s="238">
        <v>4</v>
      </c>
      <c r="O116" s="252">
        <f>+(N116*1)/12</f>
        <v>0.33333333333333331</v>
      </c>
      <c r="P116" s="86" t="s">
        <v>488</v>
      </c>
      <c r="Q116" s="70" t="s">
        <v>489</v>
      </c>
    </row>
    <row r="117" spans="2:17" s="3" customFormat="1" ht="38.25" x14ac:dyDescent="0.25">
      <c r="B117" s="480"/>
      <c r="C117" s="11" t="s">
        <v>490</v>
      </c>
      <c r="D117" s="74" t="s">
        <v>491</v>
      </c>
      <c r="E117" s="74" t="s">
        <v>343</v>
      </c>
      <c r="F117" s="15" t="s">
        <v>492</v>
      </c>
      <c r="G117" s="11" t="s">
        <v>63</v>
      </c>
      <c r="H117" s="11" t="s">
        <v>493</v>
      </c>
      <c r="I117" s="11" t="s">
        <v>494</v>
      </c>
      <c r="J117" s="37">
        <v>44013</v>
      </c>
      <c r="K117" s="100">
        <v>44185</v>
      </c>
      <c r="L117" s="295"/>
      <c r="M117" s="296" t="s">
        <v>67</v>
      </c>
      <c r="N117" s="297">
        <v>0</v>
      </c>
      <c r="O117" s="298">
        <v>0</v>
      </c>
      <c r="P117" s="299" t="s">
        <v>126</v>
      </c>
      <c r="Q117" s="300" t="s">
        <v>555</v>
      </c>
    </row>
    <row r="118" spans="2:17" s="3" customFormat="1" ht="40.5" customHeight="1" x14ac:dyDescent="0.25">
      <c r="B118" s="481"/>
      <c r="C118" s="33" t="s">
        <v>495</v>
      </c>
      <c r="D118" s="23" t="s">
        <v>496</v>
      </c>
      <c r="E118" s="33" t="s">
        <v>73</v>
      </c>
      <c r="F118" s="23" t="s">
        <v>497</v>
      </c>
      <c r="G118" s="13" t="s">
        <v>63</v>
      </c>
      <c r="H118" s="50" t="s">
        <v>498</v>
      </c>
      <c r="I118" s="23" t="s">
        <v>499</v>
      </c>
      <c r="J118" s="120">
        <v>43832</v>
      </c>
      <c r="K118" s="215">
        <v>44074</v>
      </c>
      <c r="L118" s="334"/>
      <c r="M118" s="335" t="s">
        <v>67</v>
      </c>
      <c r="N118" s="336">
        <v>0</v>
      </c>
      <c r="O118" s="337">
        <v>0</v>
      </c>
      <c r="P118" s="338" t="s">
        <v>126</v>
      </c>
      <c r="Q118" s="300" t="s">
        <v>555</v>
      </c>
    </row>
    <row r="119" spans="2:17" s="3" customFormat="1" ht="81" customHeight="1" x14ac:dyDescent="0.25">
      <c r="B119" s="480" t="s">
        <v>500</v>
      </c>
      <c r="C119" s="228" t="s">
        <v>501</v>
      </c>
      <c r="D119" s="229" t="s">
        <v>502</v>
      </c>
      <c r="E119" s="229" t="s">
        <v>73</v>
      </c>
      <c r="F119" s="230" t="s">
        <v>503</v>
      </c>
      <c r="G119" s="18" t="s">
        <v>63</v>
      </c>
      <c r="H119" s="230" t="s">
        <v>504</v>
      </c>
      <c r="I119" s="230" t="s">
        <v>505</v>
      </c>
      <c r="J119" s="231">
        <v>43831</v>
      </c>
      <c r="K119" s="232">
        <v>44185</v>
      </c>
      <c r="L119" s="339"/>
      <c r="M119" s="340" t="s">
        <v>67</v>
      </c>
      <c r="N119" s="341">
        <v>0</v>
      </c>
      <c r="O119" s="305">
        <v>0</v>
      </c>
      <c r="P119" s="342" t="s">
        <v>126</v>
      </c>
      <c r="Q119" s="300" t="s">
        <v>555</v>
      </c>
    </row>
    <row r="120" spans="2:17" s="3" customFormat="1" ht="113.25" customHeight="1" thickBot="1" x14ac:dyDescent="0.3">
      <c r="B120" s="484"/>
      <c r="C120" s="43" t="s">
        <v>506</v>
      </c>
      <c r="D120" s="78" t="s">
        <v>507</v>
      </c>
      <c r="E120" s="78" t="s">
        <v>73</v>
      </c>
      <c r="F120" s="43" t="s">
        <v>508</v>
      </c>
      <c r="G120" s="43" t="s">
        <v>63</v>
      </c>
      <c r="H120" s="43" t="s">
        <v>509</v>
      </c>
      <c r="I120" s="43" t="s">
        <v>499</v>
      </c>
      <c r="J120" s="40">
        <v>43832</v>
      </c>
      <c r="K120" s="102">
        <v>44124</v>
      </c>
      <c r="L120" s="185" t="s">
        <v>66</v>
      </c>
      <c r="M120" s="47" t="s">
        <v>67</v>
      </c>
      <c r="N120" s="240">
        <v>1</v>
      </c>
      <c r="O120" s="260">
        <f>+(N120*1)/3</f>
        <v>0.33333333333333331</v>
      </c>
      <c r="P120" s="82" t="s">
        <v>510</v>
      </c>
      <c r="Q120" s="69" t="s">
        <v>511</v>
      </c>
    </row>
    <row r="121" spans="2:17" s="3" customFormat="1" ht="13.5" thickBot="1" x14ac:dyDescent="0.3">
      <c r="B121" s="57"/>
      <c r="C121" s="4"/>
      <c r="D121" s="57"/>
      <c r="E121" s="57"/>
      <c r="F121" s="4"/>
      <c r="G121" s="4"/>
      <c r="H121" s="4"/>
      <c r="I121" s="4"/>
      <c r="J121" s="116"/>
      <c r="K121" s="116"/>
      <c r="L121" s="5"/>
      <c r="M121" s="5"/>
      <c r="N121" s="241"/>
      <c r="O121" s="261"/>
      <c r="P121" s="104"/>
      <c r="Q121" s="104"/>
    </row>
    <row r="122" spans="2:17" s="129" customFormat="1" ht="18" customHeight="1" x14ac:dyDescent="0.25">
      <c r="B122" s="482" t="s">
        <v>31</v>
      </c>
      <c r="C122" s="483"/>
      <c r="D122" s="483"/>
      <c r="E122" s="483"/>
      <c r="F122" s="483"/>
      <c r="G122" s="483"/>
      <c r="H122" s="483"/>
      <c r="I122" s="483"/>
      <c r="J122" s="483"/>
      <c r="K122" s="483"/>
      <c r="L122" s="190"/>
      <c r="M122" s="190"/>
      <c r="N122" s="253"/>
      <c r="O122" s="273"/>
      <c r="P122" s="154"/>
      <c r="Q122" s="155"/>
    </row>
    <row r="123" spans="2:17" s="129" customFormat="1" ht="29.25" customHeight="1" thickBot="1" x14ac:dyDescent="0.3">
      <c r="B123" s="156" t="s">
        <v>39</v>
      </c>
      <c r="C123" s="437" t="s">
        <v>512</v>
      </c>
      <c r="D123" s="437"/>
      <c r="E123" s="437"/>
      <c r="F123" s="437"/>
      <c r="G123" s="437"/>
      <c r="H123" s="437"/>
      <c r="I123" s="437"/>
      <c r="J123" s="437"/>
      <c r="K123" s="437"/>
      <c r="L123" s="191"/>
      <c r="M123" s="191"/>
      <c r="N123" s="254"/>
      <c r="O123" s="274"/>
      <c r="Q123" s="157"/>
    </row>
    <row r="124" spans="2:17" s="3" customFormat="1" ht="12.75" customHeight="1" x14ac:dyDescent="0.25">
      <c r="B124" s="488" t="s">
        <v>41</v>
      </c>
      <c r="C124" s="431" t="s">
        <v>42</v>
      </c>
      <c r="D124" s="431" t="s">
        <v>43</v>
      </c>
      <c r="E124" s="431" t="s">
        <v>44</v>
      </c>
      <c r="F124" s="431" t="s">
        <v>45</v>
      </c>
      <c r="G124" s="431" t="s">
        <v>46</v>
      </c>
      <c r="H124" s="431" t="s">
        <v>47</v>
      </c>
      <c r="I124" s="431" t="s">
        <v>48</v>
      </c>
      <c r="J124" s="470" t="s">
        <v>49</v>
      </c>
      <c r="K124" s="485" t="s">
        <v>50</v>
      </c>
      <c r="L124" s="434" t="s">
        <v>51</v>
      </c>
      <c r="M124" s="427"/>
      <c r="N124" s="451" t="s">
        <v>52</v>
      </c>
      <c r="O124" s="453" t="s">
        <v>53</v>
      </c>
      <c r="P124" s="427" t="s">
        <v>54</v>
      </c>
      <c r="Q124" s="429" t="s">
        <v>55</v>
      </c>
    </row>
    <row r="125" spans="2:17" s="3" customFormat="1" x14ac:dyDescent="0.25">
      <c r="B125" s="490"/>
      <c r="C125" s="432"/>
      <c r="D125" s="432"/>
      <c r="E125" s="432"/>
      <c r="F125" s="432"/>
      <c r="G125" s="432"/>
      <c r="H125" s="432"/>
      <c r="I125" s="432"/>
      <c r="J125" s="471"/>
      <c r="K125" s="486"/>
      <c r="L125" s="358" t="s">
        <v>56</v>
      </c>
      <c r="M125" s="356" t="s">
        <v>57</v>
      </c>
      <c r="N125" s="451"/>
      <c r="O125" s="453"/>
      <c r="P125" s="427"/>
      <c r="Q125" s="429"/>
    </row>
    <row r="126" spans="2:17" s="3" customFormat="1" ht="66" customHeight="1" x14ac:dyDescent="0.25">
      <c r="B126" s="476" t="s">
        <v>513</v>
      </c>
      <c r="C126" s="77" t="s">
        <v>514</v>
      </c>
      <c r="D126" s="77" t="s">
        <v>515</v>
      </c>
      <c r="E126" s="77" t="s">
        <v>73</v>
      </c>
      <c r="F126" s="77" t="s">
        <v>516</v>
      </c>
      <c r="G126" s="77" t="s">
        <v>63</v>
      </c>
      <c r="H126" s="77" t="s">
        <v>517</v>
      </c>
      <c r="I126" s="77" t="s">
        <v>518</v>
      </c>
      <c r="J126" s="38">
        <v>43832</v>
      </c>
      <c r="K126" s="101">
        <v>44074</v>
      </c>
      <c r="L126" s="329"/>
      <c r="M126" s="282" t="s">
        <v>67</v>
      </c>
      <c r="N126" s="283">
        <v>0</v>
      </c>
      <c r="O126" s="284">
        <v>0</v>
      </c>
      <c r="P126" s="285" t="s">
        <v>126</v>
      </c>
      <c r="Q126" s="286" t="s">
        <v>555</v>
      </c>
    </row>
    <row r="127" spans="2:17" s="3" customFormat="1" ht="48" customHeight="1" x14ac:dyDescent="0.25">
      <c r="B127" s="477"/>
      <c r="C127" s="74" t="s">
        <v>519</v>
      </c>
      <c r="D127" s="74" t="s">
        <v>520</v>
      </c>
      <c r="E127" s="74" t="s">
        <v>61</v>
      </c>
      <c r="F127" s="74" t="s">
        <v>521</v>
      </c>
      <c r="G127" s="74" t="s">
        <v>63</v>
      </c>
      <c r="H127" s="74" t="s">
        <v>522</v>
      </c>
      <c r="I127" s="74" t="s">
        <v>518</v>
      </c>
      <c r="J127" s="37">
        <v>43832</v>
      </c>
      <c r="K127" s="100">
        <v>44114</v>
      </c>
      <c r="L127" s="295"/>
      <c r="M127" s="282" t="s">
        <v>67</v>
      </c>
      <c r="N127" s="297">
        <v>0</v>
      </c>
      <c r="O127" s="298">
        <v>0</v>
      </c>
      <c r="P127" s="299" t="s">
        <v>126</v>
      </c>
      <c r="Q127" s="286" t="s">
        <v>555</v>
      </c>
    </row>
    <row r="128" spans="2:17" s="3" customFormat="1" ht="109.5" customHeight="1" x14ac:dyDescent="0.25">
      <c r="B128" s="477"/>
      <c r="C128" s="74" t="s">
        <v>523</v>
      </c>
      <c r="D128" s="74" t="s">
        <v>524</v>
      </c>
      <c r="E128" s="74" t="s">
        <v>73</v>
      </c>
      <c r="F128" s="74" t="s">
        <v>525</v>
      </c>
      <c r="G128" s="74" t="s">
        <v>63</v>
      </c>
      <c r="H128" s="74" t="s">
        <v>526</v>
      </c>
      <c r="I128" s="74" t="s">
        <v>518</v>
      </c>
      <c r="J128" s="37">
        <v>43832</v>
      </c>
      <c r="K128" s="100">
        <v>43951</v>
      </c>
      <c r="L128" s="184" t="s">
        <v>66</v>
      </c>
      <c r="M128" s="51" t="s">
        <v>67</v>
      </c>
      <c r="N128" s="238">
        <v>1</v>
      </c>
      <c r="O128" s="252">
        <v>1</v>
      </c>
      <c r="P128" s="81" t="s">
        <v>527</v>
      </c>
      <c r="Q128" s="70" t="s">
        <v>528</v>
      </c>
    </row>
    <row r="129" spans="2:17" s="3" customFormat="1" ht="186" customHeight="1" x14ac:dyDescent="0.25">
      <c r="B129" s="477"/>
      <c r="C129" s="74" t="s">
        <v>529</v>
      </c>
      <c r="D129" s="74" t="s">
        <v>530</v>
      </c>
      <c r="E129" s="74" t="s">
        <v>61</v>
      </c>
      <c r="F129" s="74" t="s">
        <v>531</v>
      </c>
      <c r="G129" s="74" t="s">
        <v>63</v>
      </c>
      <c r="H129" s="74" t="s">
        <v>532</v>
      </c>
      <c r="I129" s="74" t="s">
        <v>518</v>
      </c>
      <c r="J129" s="37">
        <v>43832</v>
      </c>
      <c r="K129" s="100">
        <v>44074</v>
      </c>
      <c r="L129" s="184" t="s">
        <v>66</v>
      </c>
      <c r="M129" s="51" t="s">
        <v>67</v>
      </c>
      <c r="N129" s="238">
        <v>1</v>
      </c>
      <c r="O129" s="252">
        <v>1</v>
      </c>
      <c r="P129" s="81" t="s">
        <v>533</v>
      </c>
      <c r="Q129" s="70" t="s">
        <v>534</v>
      </c>
    </row>
    <row r="130" spans="2:17" s="3" customFormat="1" ht="63" customHeight="1" x14ac:dyDescent="0.25">
      <c r="B130" s="477"/>
      <c r="C130" s="74" t="s">
        <v>535</v>
      </c>
      <c r="D130" s="74" t="s">
        <v>536</v>
      </c>
      <c r="E130" s="74" t="s">
        <v>61</v>
      </c>
      <c r="F130" s="74" t="s">
        <v>531</v>
      </c>
      <c r="G130" s="74" t="s">
        <v>63</v>
      </c>
      <c r="H130" s="74" t="s">
        <v>532</v>
      </c>
      <c r="I130" s="74" t="s">
        <v>518</v>
      </c>
      <c r="J130" s="37">
        <v>43832</v>
      </c>
      <c r="K130" s="100">
        <v>44074</v>
      </c>
      <c r="L130" s="295"/>
      <c r="M130" s="296" t="s">
        <v>67</v>
      </c>
      <c r="N130" s="297">
        <v>0</v>
      </c>
      <c r="O130" s="298">
        <v>0</v>
      </c>
      <c r="P130" s="299" t="s">
        <v>126</v>
      </c>
      <c r="Q130" s="300" t="s">
        <v>555</v>
      </c>
    </row>
    <row r="131" spans="2:17" s="3" customFormat="1" ht="38.25" x14ac:dyDescent="0.25">
      <c r="B131" s="477"/>
      <c r="C131" s="11" t="s">
        <v>537</v>
      </c>
      <c r="D131" s="74" t="s">
        <v>538</v>
      </c>
      <c r="E131" s="74" t="s">
        <v>61</v>
      </c>
      <c r="F131" s="11" t="s">
        <v>539</v>
      </c>
      <c r="G131" s="11" t="s">
        <v>63</v>
      </c>
      <c r="H131" s="11" t="s">
        <v>540</v>
      </c>
      <c r="I131" s="11" t="s">
        <v>541</v>
      </c>
      <c r="J131" s="37">
        <v>43955</v>
      </c>
      <c r="K131" s="100">
        <v>44165</v>
      </c>
      <c r="L131" s="295"/>
      <c r="M131" s="296" t="s">
        <v>67</v>
      </c>
      <c r="N131" s="297">
        <v>0</v>
      </c>
      <c r="O131" s="298">
        <v>0</v>
      </c>
      <c r="P131" s="299" t="s">
        <v>126</v>
      </c>
      <c r="Q131" s="300" t="s">
        <v>555</v>
      </c>
    </row>
    <row r="132" spans="2:17" s="3" customFormat="1" ht="39" thickBot="1" x14ac:dyDescent="0.3">
      <c r="B132" s="478"/>
      <c r="C132" s="43" t="s">
        <v>542</v>
      </c>
      <c r="D132" s="78" t="s">
        <v>543</v>
      </c>
      <c r="E132" s="78" t="s">
        <v>73</v>
      </c>
      <c r="F132" s="46" t="s">
        <v>544</v>
      </c>
      <c r="G132" s="43" t="s">
        <v>63</v>
      </c>
      <c r="H132" s="46" t="s">
        <v>545</v>
      </c>
      <c r="I132" s="43" t="s">
        <v>546</v>
      </c>
      <c r="J132" s="40">
        <v>43832</v>
      </c>
      <c r="K132" s="102">
        <v>44185</v>
      </c>
      <c r="L132" s="343"/>
      <c r="M132" s="344" t="s">
        <v>67</v>
      </c>
      <c r="N132" s="345">
        <v>0</v>
      </c>
      <c r="O132" s="346">
        <v>0</v>
      </c>
      <c r="P132" s="347" t="s">
        <v>126</v>
      </c>
      <c r="Q132" s="300" t="s">
        <v>555</v>
      </c>
    </row>
    <row r="133" spans="2:17" s="3" customFormat="1" x14ac:dyDescent="0.25">
      <c r="C133" s="114"/>
      <c r="F133" s="114"/>
      <c r="J133" s="52"/>
      <c r="K133" s="52"/>
      <c r="L133" s="114"/>
      <c r="M133" s="114"/>
      <c r="N133" s="244"/>
      <c r="O133" s="266"/>
    </row>
    <row r="134" spans="2:17" s="3" customFormat="1" ht="127.5" customHeight="1" x14ac:dyDescent="0.25">
      <c r="B134" s="492" t="s">
        <v>552</v>
      </c>
      <c r="C134" s="492"/>
      <c r="D134" s="492"/>
      <c r="E134" s="492"/>
      <c r="F134" s="492"/>
      <c r="G134" s="492"/>
      <c r="H134" s="492"/>
      <c r="I134" s="492"/>
      <c r="J134" s="492"/>
      <c r="K134" s="492"/>
      <c r="L134" s="492"/>
      <c r="M134" s="492"/>
      <c r="N134" s="492"/>
      <c r="O134" s="492"/>
      <c r="P134" s="492"/>
      <c r="Q134" s="492"/>
    </row>
    <row r="135" spans="2:17" s="3" customFormat="1" x14ac:dyDescent="0.25">
      <c r="B135" s="492"/>
      <c r="C135" s="492"/>
      <c r="D135" s="492"/>
      <c r="E135" s="492"/>
      <c r="F135" s="492"/>
      <c r="G135" s="492"/>
      <c r="H135" s="492"/>
      <c r="I135" s="492"/>
      <c r="J135" s="492"/>
      <c r="K135" s="492"/>
      <c r="L135" s="492"/>
      <c r="M135" s="492"/>
      <c r="N135" s="492"/>
      <c r="O135" s="492"/>
      <c r="P135" s="492"/>
      <c r="Q135" s="492"/>
    </row>
    <row r="136" spans="2:17" s="3" customFormat="1" x14ac:dyDescent="0.25">
      <c r="B136" s="492"/>
      <c r="C136" s="492"/>
      <c r="D136" s="492"/>
      <c r="E136" s="492"/>
      <c r="F136" s="492"/>
      <c r="G136" s="492"/>
      <c r="H136" s="492"/>
      <c r="I136" s="492"/>
      <c r="J136" s="492"/>
      <c r="K136" s="492"/>
      <c r="L136" s="492"/>
      <c r="M136" s="492"/>
      <c r="N136" s="492"/>
      <c r="O136" s="492"/>
      <c r="P136" s="492"/>
      <c r="Q136" s="492"/>
    </row>
    <row r="137" spans="2:17" s="3" customFormat="1" x14ac:dyDescent="0.25">
      <c r="B137" s="492"/>
      <c r="C137" s="492"/>
      <c r="D137" s="492"/>
      <c r="E137" s="492"/>
      <c r="F137" s="492"/>
      <c r="G137" s="492"/>
      <c r="H137" s="492"/>
      <c r="I137" s="492"/>
      <c r="J137" s="492"/>
      <c r="K137" s="492"/>
      <c r="L137" s="492"/>
      <c r="M137" s="492"/>
      <c r="N137" s="492"/>
      <c r="O137" s="492"/>
      <c r="P137" s="492"/>
      <c r="Q137" s="492"/>
    </row>
    <row r="138" spans="2:17" s="3" customFormat="1" x14ac:dyDescent="0.25">
      <c r="B138" s="492"/>
      <c r="C138" s="492"/>
      <c r="D138" s="492"/>
      <c r="E138" s="492"/>
      <c r="F138" s="492"/>
      <c r="G138" s="492"/>
      <c r="H138" s="492"/>
      <c r="I138" s="492"/>
      <c r="J138" s="492"/>
      <c r="K138" s="492"/>
      <c r="L138" s="492"/>
      <c r="M138" s="492"/>
      <c r="N138" s="492"/>
      <c r="O138" s="492"/>
      <c r="P138" s="492"/>
      <c r="Q138" s="492"/>
    </row>
    <row r="139" spans="2:17" s="3" customFormat="1" x14ac:dyDescent="0.25">
      <c r="B139" s="492"/>
      <c r="C139" s="492"/>
      <c r="D139" s="492"/>
      <c r="E139" s="492"/>
      <c r="F139" s="492"/>
      <c r="G139" s="492"/>
      <c r="H139" s="492"/>
      <c r="I139" s="492"/>
      <c r="J139" s="492"/>
      <c r="K139" s="492"/>
      <c r="L139" s="492"/>
      <c r="M139" s="492"/>
      <c r="N139" s="492"/>
      <c r="O139" s="492"/>
      <c r="P139" s="492"/>
      <c r="Q139" s="492"/>
    </row>
    <row r="140" spans="2:17" s="3" customFormat="1" x14ac:dyDescent="0.25">
      <c r="B140" s="492"/>
      <c r="C140" s="492"/>
      <c r="D140" s="492"/>
      <c r="E140" s="492"/>
      <c r="F140" s="492"/>
      <c r="G140" s="492"/>
      <c r="H140" s="492"/>
      <c r="I140" s="492"/>
      <c r="J140" s="492"/>
      <c r="K140" s="492"/>
      <c r="L140" s="492"/>
      <c r="M140" s="492"/>
      <c r="N140" s="492"/>
      <c r="O140" s="492"/>
      <c r="P140" s="492"/>
      <c r="Q140" s="492"/>
    </row>
    <row r="141" spans="2:17" s="3" customFormat="1" x14ac:dyDescent="0.25">
      <c r="B141" s="492"/>
      <c r="C141" s="492"/>
      <c r="D141" s="492"/>
      <c r="E141" s="492"/>
      <c r="F141" s="492"/>
      <c r="G141" s="492"/>
      <c r="H141" s="492"/>
      <c r="I141" s="492"/>
      <c r="J141" s="492"/>
      <c r="K141" s="492"/>
      <c r="L141" s="492"/>
      <c r="M141" s="492"/>
      <c r="N141" s="492"/>
      <c r="O141" s="492"/>
      <c r="P141" s="492"/>
      <c r="Q141" s="492"/>
    </row>
    <row r="142" spans="2:17" s="3" customFormat="1" ht="133.5" customHeight="1" x14ac:dyDescent="0.25">
      <c r="B142" s="492"/>
      <c r="C142" s="492"/>
      <c r="D142" s="492"/>
      <c r="E142" s="492"/>
      <c r="F142" s="492"/>
      <c r="G142" s="492"/>
      <c r="H142" s="492"/>
      <c r="I142" s="492"/>
      <c r="J142" s="492"/>
      <c r="K142" s="492"/>
      <c r="L142" s="492"/>
      <c r="M142" s="492"/>
      <c r="N142" s="492"/>
      <c r="O142" s="492"/>
      <c r="P142" s="492"/>
      <c r="Q142" s="492"/>
    </row>
    <row r="143" spans="2:17" s="3" customFormat="1" x14ac:dyDescent="0.25">
      <c r="B143" s="114"/>
      <c r="C143" s="114"/>
      <c r="D143" s="114"/>
      <c r="F143" s="114"/>
      <c r="J143" s="52"/>
      <c r="K143" s="52"/>
      <c r="L143" s="114"/>
      <c r="M143" s="114"/>
      <c r="N143" s="244"/>
      <c r="O143" s="266"/>
    </row>
    <row r="144" spans="2:17" s="3" customFormat="1" x14ac:dyDescent="0.25">
      <c r="B144" s="363" t="s">
        <v>547</v>
      </c>
      <c r="C144" s="114"/>
      <c r="D144" s="114"/>
      <c r="F144" s="114"/>
      <c r="J144" s="52"/>
      <c r="K144" s="52"/>
      <c r="L144" s="114"/>
      <c r="M144" s="114"/>
      <c r="N144" s="244"/>
      <c r="O144" s="266"/>
    </row>
    <row r="145" spans="2:15" s="3" customFormat="1" x14ac:dyDescent="0.25">
      <c r="C145" s="114"/>
      <c r="D145" s="114"/>
      <c r="F145" s="114"/>
      <c r="J145" s="52"/>
      <c r="K145" s="52"/>
      <c r="L145" s="114"/>
      <c r="M145" s="114"/>
      <c r="N145" s="244"/>
      <c r="O145" s="266"/>
    </row>
    <row r="146" spans="2:15" s="3" customFormat="1" x14ac:dyDescent="0.25">
      <c r="B146" s="114"/>
      <c r="C146" s="114"/>
      <c r="D146" s="114"/>
      <c r="F146" s="114"/>
      <c r="J146" s="52"/>
      <c r="K146" s="52"/>
      <c r="L146" s="114"/>
      <c r="M146" s="114"/>
      <c r="N146" s="244"/>
      <c r="O146" s="266"/>
    </row>
    <row r="147" spans="2:15" s="3" customFormat="1" x14ac:dyDescent="0.25">
      <c r="B147" s="363" t="s">
        <v>560</v>
      </c>
      <c r="C147" s="114"/>
      <c r="D147" s="114"/>
      <c r="F147" s="114"/>
      <c r="I147" s="372" t="s">
        <v>560</v>
      </c>
      <c r="J147" s="52"/>
      <c r="K147" s="52"/>
      <c r="L147" s="114"/>
      <c r="M147" s="114"/>
      <c r="N147" s="244"/>
      <c r="O147" s="266"/>
    </row>
    <row r="148" spans="2:15" s="3" customFormat="1" ht="25.5" x14ac:dyDescent="0.25">
      <c r="B148" s="370" t="s">
        <v>548</v>
      </c>
      <c r="C148" s="371"/>
      <c r="D148" s="114"/>
      <c r="F148" s="114"/>
      <c r="I148" s="362" t="s">
        <v>550</v>
      </c>
      <c r="J148" s="52"/>
      <c r="K148" s="52"/>
      <c r="L148" s="114"/>
      <c r="M148" s="114"/>
      <c r="N148" s="244"/>
      <c r="O148" s="266"/>
    </row>
    <row r="149" spans="2:15" s="3" customFormat="1" ht="11.25" customHeight="1" x14ac:dyDescent="0.25">
      <c r="B149" s="114" t="s">
        <v>549</v>
      </c>
      <c r="C149" s="114"/>
      <c r="D149" s="114"/>
      <c r="F149" s="114"/>
      <c r="I149" s="3" t="s">
        <v>551</v>
      </c>
      <c r="J149" s="52"/>
      <c r="K149" s="52"/>
      <c r="L149" s="114"/>
      <c r="M149" s="114"/>
      <c r="N149" s="244"/>
      <c r="O149" s="266"/>
    </row>
    <row r="150" spans="2:15" s="3" customFormat="1" x14ac:dyDescent="0.25">
      <c r="B150" s="114"/>
      <c r="C150" s="114"/>
      <c r="D150" s="114"/>
      <c r="F150" s="114"/>
      <c r="J150" s="52"/>
      <c r="K150" s="52"/>
      <c r="L150" s="114"/>
      <c r="M150" s="114"/>
      <c r="N150" s="244"/>
      <c r="O150" s="266"/>
    </row>
    <row r="151" spans="2:15" s="3" customFormat="1" x14ac:dyDescent="0.25">
      <c r="B151" s="114"/>
      <c r="C151" s="114"/>
      <c r="D151" s="114"/>
      <c r="F151" s="114"/>
      <c r="J151" s="52"/>
      <c r="K151" s="52"/>
      <c r="L151" s="114"/>
      <c r="M151" s="114"/>
      <c r="N151" s="244"/>
      <c r="O151" s="266"/>
    </row>
    <row r="152" spans="2:15" s="3" customFormat="1" x14ac:dyDescent="0.25">
      <c r="B152" s="114"/>
      <c r="C152" s="114"/>
      <c r="D152" s="114"/>
      <c r="F152" s="114"/>
      <c r="J152" s="52"/>
      <c r="K152" s="52"/>
      <c r="L152" s="114"/>
      <c r="M152" s="114"/>
      <c r="N152" s="244"/>
      <c r="O152" s="266"/>
    </row>
    <row r="153" spans="2:15" s="3" customFormat="1" x14ac:dyDescent="0.25">
      <c r="B153" s="114"/>
      <c r="C153" s="114"/>
      <c r="D153" s="114"/>
      <c r="F153" s="114"/>
      <c r="J153" s="52"/>
      <c r="K153" s="52"/>
      <c r="L153" s="114"/>
      <c r="M153" s="114"/>
      <c r="N153" s="244"/>
      <c r="O153" s="266"/>
    </row>
    <row r="154" spans="2:15" s="3" customFormat="1" x14ac:dyDescent="0.25">
      <c r="B154" s="114"/>
      <c r="C154" s="114"/>
      <c r="D154" s="114"/>
      <c r="F154" s="114"/>
      <c r="J154" s="52"/>
      <c r="K154" s="52"/>
      <c r="L154" s="114"/>
      <c r="M154" s="114"/>
      <c r="N154" s="244"/>
      <c r="O154" s="266"/>
    </row>
    <row r="155" spans="2:15" s="3" customFormat="1" x14ac:dyDescent="0.25">
      <c r="B155" s="114"/>
      <c r="C155" s="114"/>
      <c r="D155" s="114"/>
      <c r="F155" s="114"/>
      <c r="J155" s="52"/>
      <c r="K155" s="52"/>
      <c r="L155" s="114"/>
      <c r="M155" s="114"/>
      <c r="N155" s="244"/>
      <c r="O155" s="266"/>
    </row>
    <row r="156" spans="2:15" s="3" customFormat="1" x14ac:dyDescent="0.25">
      <c r="B156" s="114"/>
      <c r="C156" s="114"/>
      <c r="D156" s="114"/>
      <c r="F156" s="114"/>
      <c r="J156" s="52"/>
      <c r="K156" s="52"/>
      <c r="L156" s="114"/>
      <c r="M156" s="114"/>
      <c r="N156" s="244"/>
      <c r="O156" s="266"/>
    </row>
    <row r="157" spans="2:15" s="3" customFormat="1" x14ac:dyDescent="0.25">
      <c r="B157" s="114"/>
      <c r="C157" s="114"/>
      <c r="D157" s="114"/>
      <c r="F157" s="114"/>
      <c r="J157" s="52"/>
      <c r="K157" s="52"/>
      <c r="L157" s="114"/>
      <c r="M157" s="114"/>
      <c r="N157" s="244"/>
      <c r="O157" s="266"/>
    </row>
    <row r="158" spans="2:15" s="3" customFormat="1" x14ac:dyDescent="0.25">
      <c r="B158" s="114"/>
      <c r="C158" s="114"/>
      <c r="D158" s="114"/>
      <c r="F158" s="114"/>
      <c r="J158" s="52"/>
      <c r="K158" s="52"/>
      <c r="L158" s="114"/>
      <c r="M158" s="114"/>
      <c r="N158" s="244"/>
      <c r="O158" s="266"/>
    </row>
    <row r="159" spans="2:15" s="3" customFormat="1" x14ac:dyDescent="0.25">
      <c r="B159" s="114"/>
      <c r="C159" s="114"/>
      <c r="D159" s="114"/>
      <c r="F159" s="114"/>
      <c r="J159" s="52"/>
      <c r="K159" s="52"/>
      <c r="L159" s="114"/>
      <c r="M159" s="114"/>
      <c r="N159" s="244"/>
      <c r="O159" s="266"/>
    </row>
    <row r="160" spans="2:15" s="3" customFormat="1" x14ac:dyDescent="0.25">
      <c r="B160" s="114"/>
      <c r="C160" s="114"/>
      <c r="D160" s="114"/>
      <c r="F160" s="114"/>
      <c r="J160" s="52"/>
      <c r="K160" s="52"/>
      <c r="L160" s="114"/>
      <c r="M160" s="114"/>
      <c r="N160" s="244"/>
      <c r="O160" s="266"/>
    </row>
    <row r="161" spans="2:15" s="3" customFormat="1" x14ac:dyDescent="0.25">
      <c r="B161" s="114"/>
      <c r="C161" s="114"/>
      <c r="D161" s="114"/>
      <c r="F161" s="114"/>
      <c r="J161" s="52"/>
      <c r="K161" s="52"/>
      <c r="L161" s="114"/>
      <c r="M161" s="114"/>
      <c r="N161" s="244"/>
      <c r="O161" s="266"/>
    </row>
    <row r="162" spans="2:15" s="3" customFormat="1" x14ac:dyDescent="0.25">
      <c r="B162" s="114"/>
      <c r="C162" s="114"/>
      <c r="D162" s="114"/>
      <c r="F162" s="114"/>
      <c r="J162" s="52"/>
      <c r="K162" s="52"/>
      <c r="L162" s="114"/>
      <c r="M162" s="114"/>
      <c r="N162" s="244"/>
      <c r="O162" s="266"/>
    </row>
    <row r="163" spans="2:15" s="3" customFormat="1" x14ac:dyDescent="0.25">
      <c r="B163" s="114"/>
      <c r="C163" s="114"/>
      <c r="D163" s="114"/>
      <c r="F163" s="114"/>
      <c r="J163" s="52"/>
      <c r="K163" s="52"/>
      <c r="L163" s="114"/>
      <c r="M163" s="114"/>
      <c r="N163" s="244"/>
      <c r="O163" s="266"/>
    </row>
    <row r="164" spans="2:15" s="3" customFormat="1" x14ac:dyDescent="0.25">
      <c r="B164" s="114"/>
      <c r="C164" s="114"/>
      <c r="D164" s="114"/>
      <c r="F164" s="114"/>
      <c r="J164" s="52"/>
      <c r="K164" s="52"/>
      <c r="L164" s="114"/>
      <c r="M164" s="114"/>
      <c r="N164" s="244"/>
      <c r="O164" s="266"/>
    </row>
    <row r="165" spans="2:15" s="3" customFormat="1" x14ac:dyDescent="0.25">
      <c r="B165" s="114"/>
      <c r="C165" s="114"/>
      <c r="D165" s="114"/>
      <c r="F165" s="114"/>
      <c r="J165" s="52"/>
      <c r="K165" s="52"/>
      <c r="L165" s="114"/>
      <c r="M165" s="114"/>
      <c r="N165" s="244"/>
      <c r="O165" s="266"/>
    </row>
    <row r="166" spans="2:15" s="3" customFormat="1" x14ac:dyDescent="0.25">
      <c r="B166" s="114"/>
      <c r="C166" s="114"/>
      <c r="D166" s="114"/>
      <c r="F166" s="114"/>
      <c r="J166" s="52"/>
      <c r="K166" s="52"/>
      <c r="L166" s="114"/>
      <c r="M166" s="114"/>
      <c r="N166" s="244"/>
      <c r="O166" s="266"/>
    </row>
    <row r="167" spans="2:15" s="3" customFormat="1" x14ac:dyDescent="0.25">
      <c r="B167" s="114"/>
      <c r="C167" s="114"/>
      <c r="D167" s="114"/>
      <c r="F167" s="114"/>
      <c r="J167" s="52"/>
      <c r="K167" s="52"/>
      <c r="L167" s="114"/>
      <c r="M167" s="114"/>
      <c r="N167" s="244"/>
      <c r="O167" s="266"/>
    </row>
    <row r="168" spans="2:15" s="3" customFormat="1" x14ac:dyDescent="0.25">
      <c r="B168" s="114"/>
      <c r="C168" s="114"/>
      <c r="D168" s="114"/>
      <c r="F168" s="114"/>
      <c r="J168" s="52"/>
      <c r="K168" s="52"/>
      <c r="L168" s="114"/>
      <c r="M168" s="114"/>
      <c r="N168" s="244"/>
      <c r="O168" s="266"/>
    </row>
    <row r="169" spans="2:15" s="3" customFormat="1" x14ac:dyDescent="0.25">
      <c r="B169" s="114"/>
      <c r="C169" s="114"/>
      <c r="D169" s="114"/>
      <c r="F169" s="114"/>
      <c r="J169" s="52"/>
      <c r="K169" s="52"/>
      <c r="L169" s="114"/>
      <c r="M169" s="114"/>
      <c r="N169" s="244"/>
      <c r="O169" s="266"/>
    </row>
    <row r="170" spans="2:15" s="3" customFormat="1" x14ac:dyDescent="0.25">
      <c r="B170" s="114"/>
      <c r="C170" s="114"/>
      <c r="D170" s="114"/>
      <c r="F170" s="114"/>
      <c r="J170" s="52"/>
      <c r="K170" s="52"/>
      <c r="L170" s="114"/>
      <c r="M170" s="114"/>
      <c r="N170" s="244"/>
      <c r="O170" s="266"/>
    </row>
    <row r="171" spans="2:15" s="3" customFormat="1" x14ac:dyDescent="0.25">
      <c r="B171" s="114"/>
      <c r="C171" s="114"/>
      <c r="D171" s="114"/>
      <c r="F171" s="114"/>
      <c r="J171" s="52"/>
      <c r="K171" s="52"/>
      <c r="L171" s="114"/>
      <c r="M171" s="114"/>
      <c r="N171" s="244"/>
      <c r="O171" s="266"/>
    </row>
    <row r="172" spans="2:15" s="3" customFormat="1" x14ac:dyDescent="0.25">
      <c r="B172" s="114"/>
      <c r="C172" s="114"/>
      <c r="D172" s="114"/>
      <c r="F172" s="114"/>
      <c r="J172" s="52"/>
      <c r="K172" s="52"/>
      <c r="L172" s="114"/>
      <c r="M172" s="114"/>
      <c r="N172" s="244"/>
      <c r="O172" s="266"/>
    </row>
    <row r="173" spans="2:15" s="3" customFormat="1" x14ac:dyDescent="0.25">
      <c r="B173" s="114"/>
      <c r="C173" s="114"/>
      <c r="D173" s="114"/>
      <c r="F173" s="114"/>
      <c r="J173" s="52"/>
      <c r="K173" s="52"/>
      <c r="L173" s="114"/>
      <c r="M173" s="114"/>
      <c r="N173" s="244"/>
      <c r="O173" s="266"/>
    </row>
    <row r="174" spans="2:15" s="3" customFormat="1" x14ac:dyDescent="0.25">
      <c r="B174" s="114"/>
      <c r="C174" s="114"/>
      <c r="D174" s="114"/>
      <c r="F174" s="114"/>
      <c r="J174" s="52"/>
      <c r="K174" s="52"/>
      <c r="L174" s="114"/>
      <c r="M174" s="114"/>
      <c r="N174" s="244"/>
      <c r="O174" s="266"/>
    </row>
    <row r="175" spans="2:15" s="3" customFormat="1" x14ac:dyDescent="0.25">
      <c r="B175" s="114"/>
      <c r="C175" s="114"/>
      <c r="D175" s="114"/>
      <c r="F175" s="114"/>
      <c r="J175" s="52"/>
      <c r="K175" s="52"/>
      <c r="L175" s="114"/>
      <c r="M175" s="114"/>
      <c r="N175" s="244"/>
      <c r="O175" s="266"/>
    </row>
    <row r="176" spans="2:15" s="3" customFormat="1" x14ac:dyDescent="0.25">
      <c r="B176" s="114"/>
      <c r="C176" s="114"/>
      <c r="D176" s="114"/>
      <c r="F176" s="114"/>
      <c r="J176" s="52"/>
      <c r="K176" s="52"/>
      <c r="L176" s="114"/>
      <c r="M176" s="114"/>
      <c r="N176" s="244"/>
      <c r="O176" s="266"/>
    </row>
    <row r="177" spans="2:15" s="3" customFormat="1" x14ac:dyDescent="0.25">
      <c r="B177" s="114"/>
      <c r="C177" s="114"/>
      <c r="D177" s="114"/>
      <c r="F177" s="114"/>
      <c r="J177" s="52"/>
      <c r="K177" s="52"/>
      <c r="L177" s="114"/>
      <c r="M177" s="114"/>
      <c r="N177" s="244"/>
      <c r="O177" s="266"/>
    </row>
    <row r="178" spans="2:15" s="3" customFormat="1" x14ac:dyDescent="0.25">
      <c r="B178" s="114"/>
      <c r="C178" s="114"/>
      <c r="D178" s="114"/>
      <c r="F178" s="114"/>
      <c r="J178" s="52"/>
      <c r="K178" s="52"/>
      <c r="L178" s="114"/>
      <c r="M178" s="114"/>
      <c r="N178" s="244"/>
      <c r="O178" s="266"/>
    </row>
    <row r="179" spans="2:15" s="3" customFormat="1" x14ac:dyDescent="0.25">
      <c r="B179" s="114"/>
      <c r="C179" s="114"/>
      <c r="D179" s="114"/>
      <c r="F179" s="114"/>
      <c r="J179" s="52"/>
      <c r="K179" s="52"/>
      <c r="L179" s="114"/>
      <c r="M179" s="114"/>
      <c r="N179" s="244"/>
      <c r="O179" s="266"/>
    </row>
    <row r="180" spans="2:15" s="3" customFormat="1" x14ac:dyDescent="0.25">
      <c r="B180" s="114"/>
      <c r="C180" s="114"/>
      <c r="D180" s="114"/>
      <c r="F180" s="114"/>
      <c r="J180" s="52"/>
      <c r="K180" s="52"/>
      <c r="L180" s="114"/>
      <c r="M180" s="114"/>
      <c r="N180" s="244"/>
      <c r="O180" s="266"/>
    </row>
    <row r="181" spans="2:15" s="3" customFormat="1" x14ac:dyDescent="0.25">
      <c r="B181" s="114"/>
      <c r="C181" s="114"/>
      <c r="D181" s="114"/>
      <c r="F181" s="114"/>
      <c r="J181" s="52"/>
      <c r="K181" s="52"/>
      <c r="L181" s="114"/>
      <c r="M181" s="114"/>
      <c r="N181" s="244"/>
      <c r="O181" s="266"/>
    </row>
    <row r="182" spans="2:15" s="3" customFormat="1" x14ac:dyDescent="0.25">
      <c r="B182" s="114"/>
      <c r="C182" s="114"/>
      <c r="D182" s="114"/>
      <c r="F182" s="114"/>
      <c r="J182" s="52"/>
      <c r="K182" s="52"/>
      <c r="L182" s="114"/>
      <c r="M182" s="114"/>
      <c r="N182" s="244"/>
      <c r="O182" s="266"/>
    </row>
    <row r="183" spans="2:15" s="3" customFormat="1" x14ac:dyDescent="0.25">
      <c r="B183" s="114"/>
      <c r="C183" s="114"/>
      <c r="D183" s="114"/>
      <c r="F183" s="114"/>
      <c r="J183" s="52"/>
      <c r="K183" s="52"/>
      <c r="L183" s="114"/>
      <c r="M183" s="114"/>
      <c r="N183" s="244"/>
      <c r="O183" s="266"/>
    </row>
    <row r="184" spans="2:15" s="3" customFormat="1" x14ac:dyDescent="0.25">
      <c r="B184" s="114"/>
      <c r="C184" s="114"/>
      <c r="D184" s="114"/>
      <c r="F184" s="114"/>
      <c r="J184" s="52"/>
      <c r="K184" s="52"/>
      <c r="L184" s="114"/>
      <c r="M184" s="114"/>
      <c r="N184" s="244"/>
      <c r="O184" s="266"/>
    </row>
    <row r="185" spans="2:15" s="3" customFormat="1" x14ac:dyDescent="0.25">
      <c r="B185" s="114"/>
      <c r="C185" s="114"/>
      <c r="D185" s="114"/>
      <c r="F185" s="114"/>
      <c r="J185" s="52"/>
      <c r="K185" s="52"/>
      <c r="L185" s="114"/>
      <c r="M185" s="114"/>
      <c r="N185" s="244"/>
      <c r="O185" s="266"/>
    </row>
    <row r="186" spans="2:15" s="3" customFormat="1" x14ac:dyDescent="0.25">
      <c r="B186" s="114"/>
      <c r="C186" s="114"/>
      <c r="D186" s="114"/>
      <c r="F186" s="114"/>
      <c r="J186" s="52"/>
      <c r="K186" s="52"/>
      <c r="L186" s="114"/>
      <c r="M186" s="114"/>
      <c r="N186" s="244"/>
      <c r="O186" s="266"/>
    </row>
    <row r="187" spans="2:15" s="3" customFormat="1" x14ac:dyDescent="0.25">
      <c r="B187" s="114"/>
      <c r="C187" s="114"/>
      <c r="D187" s="114"/>
      <c r="F187" s="114"/>
      <c r="J187" s="52"/>
      <c r="K187" s="52"/>
      <c r="L187" s="114"/>
      <c r="M187" s="114"/>
      <c r="N187" s="244"/>
      <c r="O187" s="266"/>
    </row>
    <row r="188" spans="2:15" s="3" customFormat="1" x14ac:dyDescent="0.25">
      <c r="B188" s="114"/>
      <c r="C188" s="114"/>
      <c r="D188" s="114"/>
      <c r="F188" s="114"/>
      <c r="J188" s="52"/>
      <c r="K188" s="52"/>
      <c r="L188" s="114"/>
      <c r="M188" s="114"/>
      <c r="N188" s="244"/>
      <c r="O188" s="266"/>
    </row>
    <row r="189" spans="2:15" s="3" customFormat="1" x14ac:dyDescent="0.25">
      <c r="B189" s="114"/>
      <c r="C189" s="114"/>
      <c r="D189" s="114"/>
      <c r="F189" s="114"/>
      <c r="J189" s="52"/>
      <c r="K189" s="52"/>
      <c r="L189" s="114"/>
      <c r="M189" s="114"/>
      <c r="N189" s="244"/>
      <c r="O189" s="266"/>
    </row>
    <row r="190" spans="2:15" s="3" customFormat="1" x14ac:dyDescent="0.25">
      <c r="B190" s="114"/>
      <c r="C190" s="114"/>
      <c r="D190" s="114"/>
      <c r="F190" s="114"/>
      <c r="J190" s="52"/>
      <c r="K190" s="52"/>
      <c r="L190" s="114"/>
      <c r="M190" s="114"/>
      <c r="N190" s="244"/>
      <c r="O190" s="266"/>
    </row>
    <row r="191" spans="2:15" s="3" customFormat="1" x14ac:dyDescent="0.25">
      <c r="B191" s="114"/>
      <c r="C191" s="114"/>
      <c r="D191" s="114"/>
      <c r="F191" s="114"/>
      <c r="J191" s="52"/>
      <c r="K191" s="52"/>
      <c r="L191" s="114"/>
      <c r="M191" s="114"/>
      <c r="N191" s="244"/>
      <c r="O191" s="266"/>
    </row>
    <row r="192" spans="2:15" s="3" customFormat="1" x14ac:dyDescent="0.25">
      <c r="B192" s="114"/>
      <c r="C192" s="114"/>
      <c r="D192" s="114"/>
      <c r="F192" s="114"/>
      <c r="J192" s="52"/>
      <c r="K192" s="52"/>
      <c r="L192" s="114"/>
      <c r="M192" s="114"/>
      <c r="N192" s="244"/>
      <c r="O192" s="266"/>
    </row>
    <row r="193" spans="2:15" s="3" customFormat="1" x14ac:dyDescent="0.25">
      <c r="B193" s="114"/>
      <c r="C193" s="114"/>
      <c r="D193" s="114"/>
      <c r="F193" s="114"/>
      <c r="J193" s="52"/>
      <c r="K193" s="52"/>
      <c r="L193" s="114"/>
      <c r="M193" s="114"/>
      <c r="N193" s="244"/>
      <c r="O193" s="266"/>
    </row>
    <row r="194" spans="2:15" s="3" customFormat="1" x14ac:dyDescent="0.25">
      <c r="B194" s="114"/>
      <c r="C194" s="114"/>
      <c r="D194" s="114"/>
      <c r="F194" s="114"/>
      <c r="J194" s="52"/>
      <c r="K194" s="52"/>
      <c r="L194" s="114"/>
      <c r="M194" s="114"/>
      <c r="N194" s="244"/>
      <c r="O194" s="266"/>
    </row>
    <row r="195" spans="2:15" s="3" customFormat="1" x14ac:dyDescent="0.25">
      <c r="B195" s="114"/>
      <c r="C195" s="114"/>
      <c r="D195" s="114"/>
      <c r="F195" s="114"/>
      <c r="J195" s="52"/>
      <c r="K195" s="52"/>
      <c r="L195" s="114"/>
      <c r="M195" s="114"/>
      <c r="N195" s="244"/>
      <c r="O195" s="266"/>
    </row>
    <row r="196" spans="2:15" s="3" customFormat="1" x14ac:dyDescent="0.25">
      <c r="B196" s="114"/>
      <c r="C196" s="114"/>
      <c r="D196" s="114"/>
      <c r="F196" s="114"/>
      <c r="J196" s="52"/>
      <c r="K196" s="52"/>
      <c r="L196" s="114"/>
      <c r="M196" s="114"/>
      <c r="N196" s="244"/>
      <c r="O196" s="266"/>
    </row>
    <row r="197" spans="2:15" s="3" customFormat="1" x14ac:dyDescent="0.25">
      <c r="B197" s="114"/>
      <c r="C197" s="114"/>
      <c r="D197" s="114"/>
      <c r="F197" s="114"/>
      <c r="J197" s="52"/>
      <c r="K197" s="52"/>
      <c r="L197" s="114"/>
      <c r="M197" s="114"/>
      <c r="N197" s="244"/>
      <c r="O197" s="266"/>
    </row>
    <row r="198" spans="2:15" s="3" customFormat="1" x14ac:dyDescent="0.25">
      <c r="B198" s="114"/>
      <c r="C198" s="114"/>
      <c r="D198" s="114"/>
      <c r="F198" s="114"/>
      <c r="J198" s="52"/>
      <c r="K198" s="52"/>
      <c r="L198" s="114"/>
      <c r="M198" s="114"/>
      <c r="N198" s="244"/>
      <c r="O198" s="266"/>
    </row>
    <row r="199" spans="2:15" s="3" customFormat="1" x14ac:dyDescent="0.25">
      <c r="B199" s="114"/>
      <c r="C199" s="114"/>
      <c r="D199" s="114"/>
      <c r="F199" s="114"/>
      <c r="J199" s="52"/>
      <c r="K199" s="52"/>
      <c r="L199" s="114"/>
      <c r="M199" s="114"/>
      <c r="N199" s="244"/>
      <c r="O199" s="266"/>
    </row>
    <row r="200" spans="2:15" s="3" customFormat="1" x14ac:dyDescent="0.25">
      <c r="B200" s="114"/>
      <c r="C200" s="114"/>
      <c r="D200" s="114"/>
      <c r="F200" s="114"/>
      <c r="J200" s="52"/>
      <c r="K200" s="52"/>
      <c r="L200" s="114"/>
      <c r="M200" s="114"/>
      <c r="N200" s="244"/>
      <c r="O200" s="266"/>
    </row>
    <row r="201" spans="2:15" s="3" customFormat="1" x14ac:dyDescent="0.25">
      <c r="B201" s="114"/>
      <c r="C201" s="114"/>
      <c r="D201" s="114"/>
      <c r="F201" s="114"/>
      <c r="J201" s="52"/>
      <c r="K201" s="52"/>
      <c r="L201" s="114"/>
      <c r="M201" s="114"/>
      <c r="N201" s="244"/>
      <c r="O201" s="266"/>
    </row>
    <row r="202" spans="2:15" s="3" customFormat="1" x14ac:dyDescent="0.25">
      <c r="B202" s="114"/>
      <c r="C202" s="114"/>
      <c r="D202" s="114"/>
      <c r="F202" s="114"/>
      <c r="J202" s="52"/>
      <c r="K202" s="52"/>
      <c r="L202" s="114"/>
      <c r="M202" s="114"/>
      <c r="N202" s="244"/>
      <c r="O202" s="266"/>
    </row>
    <row r="203" spans="2:15" s="3" customFormat="1" x14ac:dyDescent="0.25">
      <c r="B203" s="114"/>
      <c r="C203" s="114"/>
      <c r="D203" s="114"/>
      <c r="F203" s="114"/>
      <c r="J203" s="52"/>
      <c r="K203" s="52"/>
      <c r="L203" s="114"/>
      <c r="M203" s="114"/>
      <c r="N203" s="244"/>
      <c r="O203" s="266"/>
    </row>
    <row r="204" spans="2:15" s="3" customFormat="1" x14ac:dyDescent="0.25">
      <c r="B204" s="114"/>
      <c r="C204" s="114"/>
      <c r="D204" s="114"/>
      <c r="F204" s="114"/>
      <c r="J204" s="52"/>
      <c r="K204" s="52"/>
      <c r="L204" s="114"/>
      <c r="M204" s="114"/>
      <c r="N204" s="244"/>
      <c r="O204" s="266"/>
    </row>
    <row r="205" spans="2:15" s="3" customFormat="1" x14ac:dyDescent="0.25">
      <c r="B205" s="114"/>
      <c r="C205" s="114"/>
      <c r="D205" s="114"/>
      <c r="F205" s="114"/>
      <c r="J205" s="52"/>
      <c r="K205" s="52"/>
      <c r="L205" s="114"/>
      <c r="M205" s="114"/>
      <c r="N205" s="244"/>
      <c r="O205" s="266"/>
    </row>
    <row r="206" spans="2:15" s="3" customFormat="1" x14ac:dyDescent="0.25">
      <c r="B206" s="114"/>
      <c r="C206" s="114"/>
      <c r="D206" s="114"/>
      <c r="F206" s="114"/>
      <c r="J206" s="52"/>
      <c r="K206" s="52"/>
      <c r="L206" s="114"/>
      <c r="M206" s="114"/>
      <c r="N206" s="244"/>
      <c r="O206" s="266"/>
    </row>
    <row r="207" spans="2:15" s="3" customFormat="1" x14ac:dyDescent="0.25">
      <c r="B207" s="114"/>
      <c r="C207" s="114"/>
      <c r="D207" s="114"/>
      <c r="F207" s="114"/>
      <c r="J207" s="52"/>
      <c r="K207" s="52"/>
      <c r="L207" s="114"/>
      <c r="M207" s="114"/>
      <c r="N207" s="244"/>
      <c r="O207" s="266"/>
    </row>
    <row r="208" spans="2:15" s="3" customFormat="1" x14ac:dyDescent="0.25">
      <c r="B208" s="114"/>
      <c r="C208" s="114"/>
      <c r="D208" s="114"/>
      <c r="F208" s="114"/>
      <c r="J208" s="52"/>
      <c r="K208" s="52"/>
      <c r="L208" s="114"/>
      <c r="M208" s="114"/>
      <c r="N208" s="244"/>
      <c r="O208" s="266"/>
    </row>
    <row r="209" spans="2:15" s="3" customFormat="1" x14ac:dyDescent="0.25">
      <c r="B209" s="114"/>
      <c r="C209" s="114"/>
      <c r="D209" s="114"/>
      <c r="F209" s="114"/>
      <c r="J209" s="52"/>
      <c r="K209" s="52"/>
      <c r="L209" s="114"/>
      <c r="M209" s="114"/>
      <c r="N209" s="244"/>
      <c r="O209" s="266"/>
    </row>
    <row r="210" spans="2:15" s="3" customFormat="1" x14ac:dyDescent="0.25">
      <c r="B210" s="114"/>
      <c r="C210" s="114"/>
      <c r="D210" s="114"/>
      <c r="F210" s="114"/>
      <c r="J210" s="52"/>
      <c r="K210" s="52"/>
      <c r="L210" s="114"/>
      <c r="M210" s="114"/>
      <c r="N210" s="244"/>
      <c r="O210" s="266"/>
    </row>
    <row r="211" spans="2:15" s="3" customFormat="1" x14ac:dyDescent="0.25">
      <c r="B211" s="114"/>
      <c r="C211" s="114"/>
      <c r="D211" s="114"/>
      <c r="F211" s="114"/>
      <c r="J211" s="52"/>
      <c r="K211" s="52"/>
      <c r="L211" s="114"/>
      <c r="M211" s="114"/>
      <c r="N211" s="244"/>
      <c r="O211" s="266"/>
    </row>
    <row r="212" spans="2:15" s="3" customFormat="1" x14ac:dyDescent="0.25">
      <c r="B212" s="114"/>
      <c r="C212" s="114"/>
      <c r="D212" s="114"/>
      <c r="F212" s="114"/>
      <c r="J212" s="52"/>
      <c r="K212" s="52"/>
      <c r="L212" s="114"/>
      <c r="M212" s="114"/>
      <c r="N212" s="244"/>
      <c r="O212" s="266"/>
    </row>
    <row r="213" spans="2:15" s="3" customFormat="1" x14ac:dyDescent="0.25">
      <c r="B213" s="114"/>
      <c r="C213" s="114"/>
      <c r="D213" s="114"/>
      <c r="F213" s="114"/>
      <c r="J213" s="52"/>
      <c r="K213" s="52"/>
      <c r="L213" s="114"/>
      <c r="M213" s="114"/>
      <c r="N213" s="244"/>
      <c r="O213" s="266"/>
    </row>
    <row r="214" spans="2:15" s="3" customFormat="1" x14ac:dyDescent="0.25">
      <c r="B214" s="114"/>
      <c r="C214" s="114"/>
      <c r="D214" s="114"/>
      <c r="F214" s="114"/>
      <c r="J214" s="52"/>
      <c r="K214" s="52"/>
      <c r="L214" s="114"/>
      <c r="M214" s="114"/>
      <c r="N214" s="244"/>
      <c r="O214" s="266"/>
    </row>
    <row r="215" spans="2:15" s="3" customFormat="1" x14ac:dyDescent="0.25">
      <c r="B215" s="114"/>
      <c r="C215" s="114"/>
      <c r="D215" s="114"/>
      <c r="F215" s="114"/>
      <c r="J215" s="52"/>
      <c r="K215" s="52"/>
      <c r="L215" s="114"/>
      <c r="M215" s="114"/>
      <c r="N215" s="244"/>
      <c r="O215" s="266"/>
    </row>
    <row r="216" spans="2:15" s="3" customFormat="1" x14ac:dyDescent="0.25">
      <c r="B216" s="114"/>
      <c r="C216" s="114"/>
      <c r="D216" s="114"/>
      <c r="F216" s="114"/>
      <c r="J216" s="52"/>
      <c r="K216" s="52"/>
      <c r="L216" s="114"/>
      <c r="M216" s="114"/>
      <c r="N216" s="244"/>
      <c r="O216" s="266"/>
    </row>
    <row r="217" spans="2:15" s="3" customFormat="1" x14ac:dyDescent="0.25">
      <c r="B217" s="114"/>
      <c r="C217" s="114"/>
      <c r="D217" s="114"/>
      <c r="F217" s="114"/>
      <c r="J217" s="52"/>
      <c r="K217" s="52"/>
      <c r="L217" s="114"/>
      <c r="M217" s="114"/>
      <c r="N217" s="244"/>
      <c r="O217" s="266"/>
    </row>
    <row r="218" spans="2:15" s="3" customFormat="1" x14ac:dyDescent="0.25">
      <c r="B218" s="114"/>
      <c r="C218" s="114"/>
      <c r="D218" s="114"/>
      <c r="F218" s="114"/>
      <c r="J218" s="52"/>
      <c r="K218" s="52"/>
      <c r="L218" s="114"/>
      <c r="M218" s="114"/>
      <c r="N218" s="244"/>
      <c r="O218" s="266"/>
    </row>
    <row r="219" spans="2:15" s="3" customFormat="1" x14ac:dyDescent="0.25">
      <c r="B219" s="114"/>
      <c r="C219" s="114"/>
      <c r="D219" s="114"/>
      <c r="F219" s="114"/>
      <c r="J219" s="52"/>
      <c r="K219" s="52"/>
      <c r="L219" s="114"/>
      <c r="M219" s="114"/>
      <c r="N219" s="244"/>
      <c r="O219" s="266"/>
    </row>
    <row r="220" spans="2:15" s="3" customFormat="1" x14ac:dyDescent="0.25">
      <c r="B220" s="114"/>
      <c r="C220" s="114"/>
      <c r="D220" s="114"/>
      <c r="F220" s="114"/>
      <c r="J220" s="52"/>
      <c r="K220" s="52"/>
      <c r="L220" s="114"/>
      <c r="M220" s="114"/>
      <c r="N220" s="244"/>
      <c r="O220" s="266"/>
    </row>
    <row r="221" spans="2:15" s="3" customFormat="1" x14ac:dyDescent="0.25">
      <c r="B221" s="114"/>
      <c r="C221" s="114"/>
      <c r="D221" s="114"/>
      <c r="F221" s="114"/>
      <c r="J221" s="52"/>
      <c r="K221" s="52"/>
      <c r="L221" s="114"/>
      <c r="M221" s="114"/>
      <c r="N221" s="244"/>
      <c r="O221" s="266"/>
    </row>
    <row r="222" spans="2:15" s="3" customFormat="1" x14ac:dyDescent="0.25">
      <c r="B222" s="114"/>
      <c r="C222" s="114"/>
      <c r="D222" s="114"/>
      <c r="F222" s="114"/>
      <c r="J222" s="52"/>
      <c r="K222" s="52"/>
      <c r="L222" s="114"/>
      <c r="M222" s="114"/>
      <c r="N222" s="244"/>
      <c r="O222" s="266"/>
    </row>
    <row r="223" spans="2:15" s="3" customFormat="1" x14ac:dyDescent="0.25">
      <c r="B223" s="114"/>
      <c r="C223" s="114"/>
      <c r="D223" s="114"/>
      <c r="F223" s="114"/>
      <c r="J223" s="52"/>
      <c r="K223" s="52"/>
      <c r="L223" s="114"/>
      <c r="M223" s="114"/>
      <c r="N223" s="244"/>
      <c r="O223" s="266"/>
    </row>
    <row r="224" spans="2:15" s="3" customFormat="1" x14ac:dyDescent="0.25">
      <c r="B224" s="114"/>
      <c r="C224" s="114"/>
      <c r="D224" s="114"/>
      <c r="F224" s="114"/>
      <c r="J224" s="52"/>
      <c r="K224" s="52"/>
      <c r="L224" s="114"/>
      <c r="M224" s="114"/>
      <c r="N224" s="244"/>
      <c r="O224" s="266"/>
    </row>
    <row r="225" spans="2:15" s="3" customFormat="1" x14ac:dyDescent="0.25">
      <c r="B225" s="114"/>
      <c r="C225" s="114"/>
      <c r="D225" s="114"/>
      <c r="F225" s="114"/>
      <c r="J225" s="52"/>
      <c r="K225" s="52"/>
      <c r="L225" s="114"/>
      <c r="M225" s="114"/>
      <c r="N225" s="244"/>
      <c r="O225" s="266"/>
    </row>
    <row r="226" spans="2:15" s="3" customFormat="1" x14ac:dyDescent="0.25">
      <c r="B226" s="114"/>
      <c r="C226" s="114"/>
      <c r="D226" s="114"/>
      <c r="F226" s="114"/>
      <c r="J226" s="52"/>
      <c r="K226" s="52"/>
      <c r="L226" s="114"/>
      <c r="M226" s="114"/>
      <c r="N226" s="244"/>
      <c r="O226" s="266"/>
    </row>
    <row r="227" spans="2:15" s="3" customFormat="1" x14ac:dyDescent="0.25">
      <c r="B227" s="114"/>
      <c r="C227" s="114"/>
      <c r="D227" s="114"/>
      <c r="F227" s="114"/>
      <c r="J227" s="52"/>
      <c r="K227" s="52"/>
      <c r="L227" s="114"/>
      <c r="M227" s="114"/>
      <c r="N227" s="244"/>
      <c r="O227" s="266"/>
    </row>
    <row r="228" spans="2:15" s="3" customFormat="1" x14ac:dyDescent="0.25">
      <c r="B228" s="114"/>
      <c r="C228" s="114"/>
      <c r="D228" s="114"/>
      <c r="F228" s="114"/>
      <c r="J228" s="52"/>
      <c r="K228" s="52"/>
      <c r="L228" s="114"/>
      <c r="M228" s="114"/>
      <c r="N228" s="244"/>
      <c r="O228" s="266"/>
    </row>
    <row r="229" spans="2:15" s="3" customFormat="1" x14ac:dyDescent="0.25">
      <c r="B229" s="114"/>
      <c r="C229" s="114"/>
      <c r="D229" s="114"/>
      <c r="F229" s="114"/>
      <c r="J229" s="52"/>
      <c r="K229" s="52"/>
      <c r="L229" s="114"/>
      <c r="M229" s="114"/>
      <c r="N229" s="244"/>
      <c r="O229" s="266"/>
    </row>
    <row r="230" spans="2:15" s="3" customFormat="1" x14ac:dyDescent="0.25">
      <c r="B230" s="114"/>
      <c r="C230" s="114"/>
      <c r="D230" s="114"/>
      <c r="F230" s="114"/>
      <c r="J230" s="52"/>
      <c r="K230" s="52"/>
      <c r="L230" s="114"/>
      <c r="M230" s="114"/>
      <c r="N230" s="244"/>
      <c r="O230" s="266"/>
    </row>
    <row r="231" spans="2:15" s="3" customFormat="1" x14ac:dyDescent="0.25">
      <c r="B231" s="114"/>
      <c r="C231" s="114"/>
      <c r="D231" s="114"/>
      <c r="F231" s="114"/>
      <c r="J231" s="52"/>
      <c r="K231" s="52"/>
      <c r="L231" s="114"/>
      <c r="M231" s="114"/>
      <c r="N231" s="244"/>
      <c r="O231" s="266"/>
    </row>
    <row r="232" spans="2:15" s="3" customFormat="1" x14ac:dyDescent="0.25">
      <c r="B232" s="114"/>
      <c r="C232" s="114"/>
      <c r="D232" s="114"/>
      <c r="F232" s="114"/>
      <c r="J232" s="52"/>
      <c r="K232" s="52"/>
      <c r="L232" s="114"/>
      <c r="M232" s="114"/>
      <c r="N232" s="244"/>
      <c r="O232" s="266"/>
    </row>
    <row r="233" spans="2:15" s="3" customFormat="1" x14ac:dyDescent="0.25">
      <c r="B233" s="114"/>
      <c r="C233" s="114"/>
      <c r="D233" s="114"/>
      <c r="F233" s="114"/>
      <c r="J233" s="52"/>
      <c r="K233" s="52"/>
      <c r="L233" s="114"/>
      <c r="M233" s="114"/>
      <c r="N233" s="244"/>
      <c r="O233" s="266"/>
    </row>
    <row r="234" spans="2:15" s="3" customFormat="1" x14ac:dyDescent="0.25">
      <c r="B234" s="114"/>
      <c r="C234" s="114"/>
      <c r="D234" s="114"/>
      <c r="F234" s="114"/>
      <c r="J234" s="52"/>
      <c r="K234" s="52"/>
      <c r="L234" s="114"/>
      <c r="M234" s="114"/>
      <c r="N234" s="244"/>
      <c r="O234" s="266"/>
    </row>
    <row r="235" spans="2:15" s="3" customFormat="1" x14ac:dyDescent="0.25">
      <c r="B235" s="114"/>
      <c r="C235" s="114"/>
      <c r="D235" s="114"/>
      <c r="F235" s="114"/>
      <c r="J235" s="52"/>
      <c r="K235" s="52"/>
      <c r="L235" s="114"/>
      <c r="M235" s="114"/>
      <c r="N235" s="244"/>
      <c r="O235" s="266"/>
    </row>
    <row r="236" spans="2:15" s="3" customFormat="1" x14ac:dyDescent="0.25">
      <c r="B236" s="114"/>
      <c r="C236" s="114"/>
      <c r="D236" s="114"/>
      <c r="F236" s="114"/>
      <c r="J236" s="52"/>
      <c r="K236" s="52"/>
      <c r="L236" s="114"/>
      <c r="M236" s="114"/>
      <c r="N236" s="244"/>
      <c r="O236" s="266"/>
    </row>
    <row r="237" spans="2:15" s="3" customFormat="1" x14ac:dyDescent="0.25">
      <c r="B237" s="114"/>
      <c r="C237" s="114"/>
      <c r="D237" s="114"/>
      <c r="F237" s="114"/>
      <c r="J237" s="52"/>
      <c r="K237" s="52"/>
      <c r="L237" s="114"/>
      <c r="M237" s="114"/>
      <c r="N237" s="244"/>
      <c r="O237" s="266"/>
    </row>
    <row r="238" spans="2:15" s="3" customFormat="1" x14ac:dyDescent="0.25">
      <c r="B238" s="114"/>
      <c r="C238" s="114"/>
      <c r="D238" s="114"/>
      <c r="F238" s="114"/>
      <c r="J238" s="52"/>
      <c r="K238" s="52"/>
      <c r="L238" s="114"/>
      <c r="M238" s="114"/>
      <c r="N238" s="244"/>
      <c r="O238" s="266"/>
    </row>
    <row r="239" spans="2:15" s="3" customFormat="1" x14ac:dyDescent="0.25">
      <c r="B239" s="114"/>
      <c r="C239" s="114"/>
      <c r="D239" s="114"/>
      <c r="F239" s="114"/>
      <c r="J239" s="52"/>
      <c r="K239" s="52"/>
      <c r="L239" s="114"/>
      <c r="M239" s="114"/>
      <c r="N239" s="244"/>
      <c r="O239" s="266"/>
    </row>
    <row r="240" spans="2:15" s="3" customFormat="1" x14ac:dyDescent="0.25">
      <c r="B240" s="114"/>
      <c r="C240" s="114"/>
      <c r="D240" s="114"/>
      <c r="F240" s="114"/>
      <c r="J240" s="52"/>
      <c r="K240" s="52"/>
      <c r="L240" s="114"/>
      <c r="M240" s="114"/>
      <c r="N240" s="244"/>
      <c r="O240" s="266"/>
    </row>
    <row r="241" spans="2:15" s="3" customFormat="1" x14ac:dyDescent="0.25">
      <c r="B241" s="114"/>
      <c r="C241" s="114"/>
      <c r="D241" s="114"/>
      <c r="F241" s="114"/>
      <c r="J241" s="52"/>
      <c r="K241" s="52"/>
      <c r="L241" s="114"/>
      <c r="M241" s="114"/>
      <c r="N241" s="244"/>
      <c r="O241" s="266"/>
    </row>
    <row r="242" spans="2:15" s="3" customFormat="1" x14ac:dyDescent="0.25">
      <c r="B242" s="114"/>
      <c r="C242" s="114"/>
      <c r="D242" s="114"/>
      <c r="F242" s="114"/>
      <c r="J242" s="52"/>
      <c r="K242" s="52"/>
      <c r="L242" s="114"/>
      <c r="M242" s="114"/>
      <c r="N242" s="244"/>
      <c r="O242" s="266"/>
    </row>
    <row r="243" spans="2:15" s="3" customFormat="1" x14ac:dyDescent="0.25">
      <c r="B243" s="114"/>
      <c r="C243" s="114"/>
      <c r="D243" s="114"/>
      <c r="F243" s="114"/>
      <c r="J243" s="52"/>
      <c r="K243" s="52"/>
      <c r="L243" s="114"/>
      <c r="M243" s="114"/>
      <c r="N243" s="244"/>
      <c r="O243" s="266"/>
    </row>
    <row r="244" spans="2:15" s="3" customFormat="1" x14ac:dyDescent="0.25">
      <c r="B244" s="114"/>
      <c r="C244" s="114"/>
      <c r="D244" s="114"/>
      <c r="F244" s="114"/>
      <c r="J244" s="52"/>
      <c r="K244" s="52"/>
      <c r="L244" s="114"/>
      <c r="M244" s="114"/>
      <c r="N244" s="244"/>
      <c r="O244" s="266"/>
    </row>
    <row r="245" spans="2:15" s="3" customFormat="1" x14ac:dyDescent="0.25">
      <c r="B245" s="114"/>
      <c r="C245" s="114"/>
      <c r="D245" s="114"/>
      <c r="F245" s="114"/>
      <c r="J245" s="52"/>
      <c r="K245" s="52"/>
      <c r="L245" s="114"/>
      <c r="M245" s="114"/>
      <c r="N245" s="244"/>
      <c r="O245" s="266"/>
    </row>
    <row r="246" spans="2:15" s="3" customFormat="1" x14ac:dyDescent="0.25">
      <c r="B246" s="114"/>
      <c r="C246" s="114"/>
      <c r="D246" s="114"/>
      <c r="F246" s="114"/>
      <c r="J246" s="52"/>
      <c r="K246" s="52"/>
      <c r="L246" s="114"/>
      <c r="M246" s="114"/>
      <c r="N246" s="244"/>
      <c r="O246" s="266"/>
    </row>
    <row r="247" spans="2:15" s="3" customFormat="1" x14ac:dyDescent="0.25">
      <c r="B247" s="114"/>
      <c r="C247" s="114"/>
      <c r="D247" s="114"/>
      <c r="F247" s="114"/>
      <c r="J247" s="52"/>
      <c r="K247" s="52"/>
      <c r="L247" s="114"/>
      <c r="M247" s="114"/>
      <c r="N247" s="244"/>
      <c r="O247" s="266"/>
    </row>
    <row r="248" spans="2:15" s="3" customFormat="1" x14ac:dyDescent="0.25">
      <c r="B248" s="114"/>
      <c r="C248" s="114"/>
      <c r="D248" s="114"/>
      <c r="F248" s="114"/>
      <c r="J248" s="52"/>
      <c r="K248" s="52"/>
      <c r="L248" s="114"/>
      <c r="M248" s="114"/>
      <c r="N248" s="244"/>
      <c r="O248" s="266"/>
    </row>
    <row r="249" spans="2:15" s="3" customFormat="1" x14ac:dyDescent="0.25">
      <c r="B249" s="114"/>
      <c r="C249" s="114"/>
      <c r="D249" s="114"/>
      <c r="F249" s="114"/>
      <c r="J249" s="52"/>
      <c r="K249" s="52"/>
      <c r="L249" s="114"/>
      <c r="M249" s="114"/>
      <c r="N249" s="244"/>
      <c r="O249" s="266"/>
    </row>
    <row r="250" spans="2:15" s="3" customFormat="1" x14ac:dyDescent="0.25">
      <c r="B250" s="114"/>
      <c r="C250" s="114"/>
      <c r="D250" s="114"/>
      <c r="F250" s="114"/>
      <c r="J250" s="52"/>
      <c r="K250" s="52"/>
      <c r="L250" s="114"/>
      <c r="M250" s="114"/>
      <c r="N250" s="244"/>
      <c r="O250" s="266"/>
    </row>
    <row r="251" spans="2:15" s="3" customFormat="1" x14ac:dyDescent="0.25">
      <c r="B251" s="114"/>
      <c r="C251" s="114"/>
      <c r="D251" s="114"/>
      <c r="F251" s="114"/>
      <c r="J251" s="52"/>
      <c r="K251" s="52"/>
      <c r="L251" s="114"/>
      <c r="M251" s="114"/>
      <c r="N251" s="244"/>
      <c r="O251" s="266"/>
    </row>
    <row r="252" spans="2:15" s="3" customFormat="1" x14ac:dyDescent="0.25">
      <c r="B252" s="114"/>
      <c r="C252" s="114"/>
      <c r="D252" s="114"/>
      <c r="F252" s="114"/>
      <c r="J252" s="52"/>
      <c r="K252" s="52"/>
      <c r="L252" s="114"/>
      <c r="M252" s="114"/>
      <c r="N252" s="244"/>
      <c r="O252" s="266"/>
    </row>
    <row r="253" spans="2:15" s="3" customFormat="1" x14ac:dyDescent="0.25">
      <c r="B253" s="114"/>
      <c r="C253" s="114"/>
      <c r="D253" s="114"/>
      <c r="F253" s="114"/>
      <c r="J253" s="52"/>
      <c r="K253" s="52"/>
      <c r="L253" s="114"/>
      <c r="M253" s="114"/>
      <c r="N253" s="244"/>
      <c r="O253" s="266"/>
    </row>
    <row r="254" spans="2:15" s="3" customFormat="1" x14ac:dyDescent="0.25">
      <c r="B254" s="114"/>
      <c r="C254" s="114"/>
      <c r="D254" s="114"/>
      <c r="F254" s="114"/>
      <c r="J254" s="52"/>
      <c r="K254" s="52"/>
      <c r="L254" s="114"/>
      <c r="M254" s="114"/>
      <c r="N254" s="244"/>
      <c r="O254" s="266"/>
    </row>
    <row r="255" spans="2:15" s="3" customFormat="1" x14ac:dyDescent="0.25">
      <c r="B255" s="114"/>
      <c r="C255" s="114"/>
      <c r="D255" s="114"/>
      <c r="F255" s="114"/>
      <c r="J255" s="52"/>
      <c r="K255" s="52"/>
      <c r="L255" s="114"/>
      <c r="M255" s="114"/>
      <c r="N255" s="244"/>
      <c r="O255" s="266"/>
    </row>
    <row r="256" spans="2:15" s="3" customFormat="1" x14ac:dyDescent="0.25">
      <c r="B256" s="114"/>
      <c r="C256" s="114"/>
      <c r="D256" s="114"/>
      <c r="F256" s="114"/>
      <c r="J256" s="52"/>
      <c r="K256" s="52"/>
      <c r="L256" s="114"/>
      <c r="M256" s="114"/>
      <c r="N256" s="244"/>
      <c r="O256" s="266"/>
    </row>
    <row r="257" spans="2:15" s="3" customFormat="1" x14ac:dyDescent="0.25">
      <c r="B257" s="114"/>
      <c r="C257" s="114"/>
      <c r="D257" s="114"/>
      <c r="F257" s="114"/>
      <c r="J257" s="52"/>
      <c r="K257" s="52"/>
      <c r="L257" s="114"/>
      <c r="M257" s="114"/>
      <c r="N257" s="244"/>
      <c r="O257" s="266"/>
    </row>
    <row r="258" spans="2:15" s="3" customFormat="1" x14ac:dyDescent="0.25">
      <c r="B258" s="114"/>
      <c r="C258" s="114"/>
      <c r="D258" s="114"/>
      <c r="F258" s="114"/>
      <c r="J258" s="52"/>
      <c r="K258" s="52"/>
      <c r="L258" s="114"/>
      <c r="M258" s="114"/>
      <c r="N258" s="244"/>
      <c r="O258" s="266"/>
    </row>
    <row r="259" spans="2:15" s="3" customFormat="1" x14ac:dyDescent="0.25">
      <c r="B259" s="114"/>
      <c r="C259" s="114"/>
      <c r="D259" s="114"/>
      <c r="F259" s="114"/>
      <c r="J259" s="52"/>
      <c r="K259" s="52"/>
      <c r="L259" s="114"/>
      <c r="M259" s="114"/>
      <c r="N259" s="244"/>
      <c r="O259" s="266"/>
    </row>
    <row r="260" spans="2:15" s="3" customFormat="1" x14ac:dyDescent="0.25">
      <c r="B260" s="114"/>
      <c r="C260" s="114"/>
      <c r="D260" s="114"/>
      <c r="F260" s="114"/>
      <c r="J260" s="52"/>
      <c r="K260" s="52"/>
      <c r="L260" s="114"/>
      <c r="M260" s="114"/>
      <c r="N260" s="244"/>
      <c r="O260" s="266"/>
    </row>
    <row r="261" spans="2:15" s="3" customFormat="1" x14ac:dyDescent="0.25">
      <c r="B261" s="114"/>
      <c r="C261" s="114"/>
      <c r="D261" s="114"/>
      <c r="F261" s="114"/>
      <c r="J261" s="52"/>
      <c r="K261" s="52"/>
      <c r="L261" s="114"/>
      <c r="M261" s="114"/>
      <c r="N261" s="244"/>
      <c r="O261" s="266"/>
    </row>
    <row r="262" spans="2:15" s="3" customFormat="1" x14ac:dyDescent="0.25">
      <c r="B262" s="114"/>
      <c r="C262" s="114"/>
      <c r="D262" s="114"/>
      <c r="F262" s="114"/>
      <c r="J262" s="52"/>
      <c r="K262" s="52"/>
      <c r="L262" s="114"/>
      <c r="M262" s="114"/>
      <c r="N262" s="244"/>
      <c r="O262" s="266"/>
    </row>
    <row r="263" spans="2:15" s="3" customFormat="1" x14ac:dyDescent="0.25">
      <c r="B263" s="114"/>
      <c r="C263" s="114"/>
      <c r="D263" s="114"/>
      <c r="F263" s="114"/>
      <c r="J263" s="52"/>
      <c r="K263" s="52"/>
      <c r="L263" s="114"/>
      <c r="M263" s="114"/>
      <c r="N263" s="244"/>
      <c r="O263" s="266"/>
    </row>
    <row r="264" spans="2:15" s="3" customFormat="1" x14ac:dyDescent="0.25">
      <c r="B264" s="114"/>
      <c r="C264" s="114"/>
      <c r="D264" s="114"/>
      <c r="F264" s="114"/>
      <c r="J264" s="52"/>
      <c r="K264" s="52"/>
      <c r="L264" s="114"/>
      <c r="M264" s="114"/>
      <c r="N264" s="244"/>
      <c r="O264" s="266"/>
    </row>
    <row r="265" spans="2:15" s="3" customFormat="1" x14ac:dyDescent="0.25">
      <c r="B265" s="114"/>
      <c r="C265" s="114"/>
      <c r="D265" s="114"/>
      <c r="F265" s="114"/>
      <c r="J265" s="52"/>
      <c r="K265" s="52"/>
      <c r="L265" s="114"/>
      <c r="M265" s="114"/>
      <c r="N265" s="244"/>
      <c r="O265" s="266"/>
    </row>
    <row r="266" spans="2:15" s="3" customFormat="1" x14ac:dyDescent="0.25">
      <c r="B266" s="114"/>
      <c r="C266" s="114"/>
      <c r="D266" s="114"/>
      <c r="F266" s="114"/>
      <c r="J266" s="52"/>
      <c r="K266" s="52"/>
      <c r="L266" s="114"/>
      <c r="M266" s="114"/>
      <c r="N266" s="244"/>
      <c r="O266" s="266"/>
    </row>
    <row r="267" spans="2:15" s="3" customFormat="1" x14ac:dyDescent="0.25">
      <c r="B267" s="114"/>
      <c r="C267" s="114"/>
      <c r="D267" s="114"/>
      <c r="F267" s="114"/>
      <c r="J267" s="52"/>
      <c r="K267" s="52"/>
      <c r="L267" s="114"/>
      <c r="M267" s="114"/>
      <c r="N267" s="244"/>
      <c r="O267" s="266"/>
    </row>
    <row r="268" spans="2:15" s="3" customFormat="1" x14ac:dyDescent="0.25">
      <c r="B268" s="114"/>
      <c r="C268" s="114"/>
      <c r="D268" s="114"/>
      <c r="F268" s="114"/>
      <c r="J268" s="52"/>
      <c r="K268" s="52"/>
      <c r="L268" s="114"/>
      <c r="M268" s="114"/>
      <c r="N268" s="244"/>
      <c r="O268" s="266"/>
    </row>
    <row r="269" spans="2:15" s="3" customFormat="1" x14ac:dyDescent="0.25">
      <c r="B269" s="114"/>
      <c r="C269" s="114"/>
      <c r="D269" s="114"/>
      <c r="F269" s="114"/>
      <c r="J269" s="52"/>
      <c r="K269" s="52"/>
      <c r="L269" s="114"/>
      <c r="M269" s="114"/>
      <c r="N269" s="244"/>
      <c r="O269" s="266"/>
    </row>
    <row r="270" spans="2:15" s="3" customFormat="1" x14ac:dyDescent="0.25">
      <c r="B270" s="114"/>
      <c r="C270" s="114"/>
      <c r="D270" s="114"/>
      <c r="F270" s="114"/>
      <c r="J270" s="52"/>
      <c r="K270" s="52"/>
      <c r="L270" s="114"/>
      <c r="M270" s="114"/>
      <c r="N270" s="244"/>
      <c r="O270" s="266"/>
    </row>
    <row r="271" spans="2:15" s="3" customFormat="1" x14ac:dyDescent="0.25">
      <c r="B271" s="114"/>
      <c r="C271" s="114"/>
      <c r="D271" s="114"/>
      <c r="F271" s="114"/>
      <c r="J271" s="52"/>
      <c r="K271" s="52"/>
      <c r="L271" s="114"/>
      <c r="M271" s="114"/>
      <c r="N271" s="244"/>
      <c r="O271" s="266"/>
    </row>
    <row r="272" spans="2:15" s="3" customFormat="1" x14ac:dyDescent="0.25">
      <c r="B272" s="114"/>
      <c r="C272" s="114"/>
      <c r="D272" s="114"/>
      <c r="F272" s="114"/>
      <c r="J272" s="52"/>
      <c r="K272" s="52"/>
      <c r="L272" s="114"/>
      <c r="M272" s="114"/>
      <c r="N272" s="244"/>
      <c r="O272" s="266"/>
    </row>
    <row r="273" spans="2:15" s="3" customFormat="1" x14ac:dyDescent="0.25">
      <c r="B273" s="114"/>
      <c r="C273" s="114"/>
      <c r="D273" s="114"/>
      <c r="F273" s="114"/>
      <c r="J273" s="52"/>
      <c r="K273" s="52"/>
      <c r="L273" s="114"/>
      <c r="M273" s="114"/>
      <c r="N273" s="244"/>
      <c r="O273" s="266"/>
    </row>
    <row r="274" spans="2:15" s="3" customFormat="1" x14ac:dyDescent="0.25">
      <c r="B274" s="114"/>
      <c r="C274" s="114"/>
      <c r="D274" s="114"/>
      <c r="F274" s="114"/>
      <c r="J274" s="52"/>
      <c r="K274" s="52"/>
      <c r="L274" s="114"/>
      <c r="M274" s="114"/>
      <c r="N274" s="244"/>
      <c r="O274" s="266"/>
    </row>
    <row r="275" spans="2:15" s="3" customFormat="1" x14ac:dyDescent="0.25">
      <c r="B275" s="114"/>
      <c r="C275" s="114"/>
      <c r="D275" s="114"/>
      <c r="F275" s="114"/>
      <c r="J275" s="52"/>
      <c r="K275" s="52"/>
      <c r="L275" s="114"/>
      <c r="M275" s="114"/>
      <c r="N275" s="244"/>
      <c r="O275" s="266"/>
    </row>
    <row r="276" spans="2:15" s="3" customFormat="1" x14ac:dyDescent="0.25">
      <c r="B276" s="114"/>
      <c r="C276" s="114"/>
      <c r="D276" s="114"/>
      <c r="F276" s="114"/>
      <c r="J276" s="52"/>
      <c r="K276" s="52"/>
      <c r="L276" s="114"/>
      <c r="M276" s="114"/>
      <c r="N276" s="244"/>
      <c r="O276" s="266"/>
    </row>
    <row r="277" spans="2:15" s="3" customFormat="1" x14ac:dyDescent="0.25">
      <c r="B277" s="114"/>
      <c r="C277" s="114"/>
      <c r="D277" s="114"/>
      <c r="F277" s="114"/>
      <c r="J277" s="52"/>
      <c r="K277" s="52"/>
      <c r="L277" s="114"/>
      <c r="M277" s="114"/>
      <c r="N277" s="244"/>
      <c r="O277" s="266"/>
    </row>
    <row r="278" spans="2:15" s="3" customFormat="1" x14ac:dyDescent="0.25">
      <c r="B278" s="114"/>
      <c r="C278" s="114"/>
      <c r="D278" s="114"/>
      <c r="F278" s="114"/>
      <c r="J278" s="52"/>
      <c r="K278" s="52"/>
      <c r="L278" s="114"/>
      <c r="M278" s="114"/>
      <c r="N278" s="244"/>
      <c r="O278" s="266"/>
    </row>
    <row r="279" spans="2:15" s="3" customFormat="1" x14ac:dyDescent="0.25">
      <c r="B279" s="114"/>
      <c r="C279" s="114"/>
      <c r="D279" s="114"/>
      <c r="F279" s="114"/>
      <c r="J279" s="52"/>
      <c r="K279" s="52"/>
      <c r="L279" s="114"/>
      <c r="M279" s="114"/>
      <c r="N279" s="244"/>
      <c r="O279" s="266"/>
    </row>
    <row r="280" spans="2:15" s="3" customFormat="1" x14ac:dyDescent="0.25">
      <c r="B280" s="114"/>
      <c r="C280" s="114"/>
      <c r="D280" s="114"/>
      <c r="F280" s="114"/>
      <c r="J280" s="52"/>
      <c r="K280" s="52"/>
      <c r="L280" s="114"/>
      <c r="M280" s="114"/>
      <c r="N280" s="244"/>
      <c r="O280" s="266"/>
    </row>
    <row r="281" spans="2:15" s="3" customFormat="1" x14ac:dyDescent="0.25">
      <c r="B281" s="114"/>
      <c r="C281" s="114"/>
      <c r="D281" s="114"/>
      <c r="F281" s="114"/>
      <c r="J281" s="52"/>
      <c r="K281" s="52"/>
      <c r="L281" s="114"/>
      <c r="M281" s="114"/>
      <c r="N281" s="244"/>
      <c r="O281" s="266"/>
    </row>
    <row r="282" spans="2:15" s="3" customFormat="1" x14ac:dyDescent="0.25">
      <c r="B282" s="114"/>
      <c r="C282" s="114"/>
      <c r="D282" s="114"/>
      <c r="F282" s="114"/>
      <c r="J282" s="52"/>
      <c r="K282" s="52"/>
      <c r="L282" s="114"/>
      <c r="M282" s="114"/>
      <c r="N282" s="244"/>
      <c r="O282" s="266"/>
    </row>
    <row r="283" spans="2:15" s="3" customFormat="1" x14ac:dyDescent="0.25">
      <c r="B283" s="114"/>
      <c r="C283" s="114"/>
      <c r="D283" s="114"/>
      <c r="F283" s="114"/>
      <c r="J283" s="52"/>
      <c r="K283" s="52"/>
      <c r="L283" s="114"/>
      <c r="M283" s="114"/>
      <c r="N283" s="244"/>
      <c r="O283" s="266"/>
    </row>
    <row r="284" spans="2:15" s="3" customFormat="1" x14ac:dyDescent="0.25">
      <c r="B284" s="114"/>
      <c r="C284" s="114"/>
      <c r="D284" s="114"/>
      <c r="F284" s="114"/>
      <c r="J284" s="52"/>
      <c r="K284" s="52"/>
      <c r="L284" s="114"/>
      <c r="M284" s="114"/>
      <c r="N284" s="244"/>
      <c r="O284" s="266"/>
    </row>
    <row r="285" spans="2:15" s="3" customFormat="1" x14ac:dyDescent="0.25">
      <c r="B285" s="114"/>
      <c r="C285" s="114"/>
      <c r="D285" s="114"/>
      <c r="F285" s="114"/>
      <c r="J285" s="52"/>
      <c r="K285" s="52"/>
      <c r="L285" s="114"/>
      <c r="M285" s="114"/>
      <c r="N285" s="244"/>
      <c r="O285" s="266"/>
    </row>
    <row r="286" spans="2:15" s="3" customFormat="1" x14ac:dyDescent="0.25">
      <c r="B286" s="114"/>
      <c r="C286" s="114"/>
      <c r="D286" s="114"/>
      <c r="F286" s="114"/>
      <c r="J286" s="52"/>
      <c r="K286" s="52"/>
      <c r="L286" s="114"/>
      <c r="M286" s="114"/>
      <c r="N286" s="244"/>
      <c r="O286" s="266"/>
    </row>
    <row r="287" spans="2:15" s="3" customFormat="1" x14ac:dyDescent="0.25">
      <c r="B287" s="114"/>
      <c r="C287" s="114"/>
      <c r="D287" s="114"/>
      <c r="F287" s="114"/>
      <c r="J287" s="52"/>
      <c r="K287" s="52"/>
      <c r="L287" s="114"/>
      <c r="M287" s="114"/>
      <c r="N287" s="244"/>
      <c r="O287" s="266"/>
    </row>
    <row r="288" spans="2:15" s="3" customFormat="1" x14ac:dyDescent="0.25">
      <c r="B288" s="114"/>
      <c r="C288" s="114"/>
      <c r="D288" s="114"/>
      <c r="F288" s="114"/>
      <c r="J288" s="52"/>
      <c r="K288" s="52"/>
      <c r="L288" s="114"/>
      <c r="M288" s="114"/>
      <c r="N288" s="244"/>
      <c r="O288" s="266"/>
    </row>
    <row r="289" spans="2:15" s="3" customFormat="1" x14ac:dyDescent="0.25">
      <c r="B289" s="114"/>
      <c r="C289" s="114"/>
      <c r="D289" s="114"/>
      <c r="F289" s="114"/>
      <c r="J289" s="52"/>
      <c r="K289" s="52"/>
      <c r="L289" s="114"/>
      <c r="M289" s="114"/>
      <c r="N289" s="244"/>
      <c r="O289" s="266"/>
    </row>
    <row r="290" spans="2:15" s="3" customFormat="1" x14ac:dyDescent="0.25">
      <c r="B290" s="114"/>
      <c r="C290" s="114"/>
      <c r="D290" s="114"/>
      <c r="F290" s="114"/>
      <c r="J290" s="52"/>
      <c r="K290" s="52"/>
      <c r="L290" s="114"/>
      <c r="M290" s="114"/>
      <c r="N290" s="244"/>
      <c r="O290" s="266"/>
    </row>
    <row r="291" spans="2:15" s="3" customFormat="1" x14ac:dyDescent="0.25">
      <c r="B291" s="114"/>
      <c r="C291" s="114"/>
      <c r="D291" s="114"/>
      <c r="F291" s="114"/>
      <c r="J291" s="52"/>
      <c r="K291" s="52"/>
      <c r="L291" s="114"/>
      <c r="M291" s="114"/>
      <c r="N291" s="244"/>
      <c r="O291" s="266"/>
    </row>
    <row r="292" spans="2:15" s="3" customFormat="1" x14ac:dyDescent="0.25">
      <c r="B292" s="114"/>
      <c r="C292" s="114"/>
      <c r="D292" s="114"/>
      <c r="F292" s="114"/>
      <c r="J292" s="52"/>
      <c r="K292" s="52"/>
      <c r="L292" s="114"/>
      <c r="M292" s="114"/>
      <c r="N292" s="244"/>
      <c r="O292" s="266"/>
    </row>
    <row r="293" spans="2:15" s="3" customFormat="1" x14ac:dyDescent="0.25">
      <c r="B293" s="114"/>
      <c r="C293" s="114"/>
      <c r="D293" s="114"/>
      <c r="F293" s="114"/>
      <c r="J293" s="52"/>
      <c r="K293" s="52"/>
      <c r="L293" s="114"/>
      <c r="M293" s="114"/>
      <c r="N293" s="244"/>
      <c r="O293" s="266"/>
    </row>
    <row r="294" spans="2:15" s="3" customFormat="1" x14ac:dyDescent="0.25">
      <c r="B294" s="114"/>
      <c r="C294" s="114"/>
      <c r="D294" s="114"/>
      <c r="F294" s="114"/>
      <c r="J294" s="52"/>
      <c r="K294" s="52"/>
      <c r="L294" s="114"/>
      <c r="M294" s="114"/>
      <c r="N294" s="244"/>
      <c r="O294" s="266"/>
    </row>
    <row r="295" spans="2:15" s="3" customFormat="1" x14ac:dyDescent="0.25">
      <c r="B295" s="114"/>
      <c r="C295" s="114"/>
      <c r="D295" s="114"/>
      <c r="F295" s="114"/>
      <c r="J295" s="52"/>
      <c r="K295" s="52"/>
      <c r="L295" s="114"/>
      <c r="M295" s="114"/>
      <c r="N295" s="244"/>
      <c r="O295" s="266"/>
    </row>
    <row r="296" spans="2:15" s="3" customFormat="1" x14ac:dyDescent="0.25">
      <c r="B296" s="114"/>
      <c r="C296" s="114"/>
      <c r="D296" s="114"/>
      <c r="F296" s="114"/>
      <c r="J296" s="52"/>
      <c r="K296" s="52"/>
      <c r="L296" s="114"/>
      <c r="M296" s="114"/>
      <c r="N296" s="244"/>
      <c r="O296" s="266"/>
    </row>
    <row r="297" spans="2:15" s="3" customFormat="1" x14ac:dyDescent="0.25">
      <c r="B297" s="114"/>
      <c r="C297" s="114"/>
      <c r="D297" s="114"/>
      <c r="F297" s="114"/>
      <c r="J297" s="52"/>
      <c r="K297" s="52"/>
      <c r="L297" s="114"/>
      <c r="M297" s="114"/>
      <c r="N297" s="244"/>
      <c r="O297" s="266"/>
    </row>
    <row r="298" spans="2:15" s="3" customFormat="1" x14ac:dyDescent="0.25">
      <c r="B298" s="114"/>
      <c r="C298" s="114"/>
      <c r="D298" s="114"/>
      <c r="F298" s="114"/>
      <c r="J298" s="52"/>
      <c r="K298" s="52"/>
      <c r="L298" s="114"/>
      <c r="M298" s="114"/>
      <c r="N298" s="244"/>
      <c r="O298" s="266"/>
    </row>
    <row r="299" spans="2:15" s="3" customFormat="1" x14ac:dyDescent="0.25">
      <c r="B299" s="114"/>
      <c r="C299" s="114"/>
      <c r="D299" s="114"/>
      <c r="F299" s="114"/>
      <c r="J299" s="52"/>
      <c r="K299" s="52"/>
      <c r="L299" s="114"/>
      <c r="M299" s="114"/>
      <c r="N299" s="244"/>
      <c r="O299" s="266"/>
    </row>
    <row r="300" spans="2:15" s="3" customFormat="1" x14ac:dyDescent="0.25">
      <c r="B300" s="114"/>
      <c r="C300" s="114"/>
      <c r="D300" s="114"/>
      <c r="F300" s="114"/>
      <c r="J300" s="52"/>
      <c r="K300" s="52"/>
      <c r="L300" s="114"/>
      <c r="M300" s="114"/>
      <c r="N300" s="244"/>
      <c r="O300" s="266"/>
    </row>
    <row r="301" spans="2:15" s="3" customFormat="1" x14ac:dyDescent="0.25">
      <c r="B301" s="114"/>
      <c r="C301" s="114"/>
      <c r="D301" s="114"/>
      <c r="F301" s="114"/>
      <c r="J301" s="52"/>
      <c r="K301" s="52"/>
      <c r="L301" s="114"/>
      <c r="M301" s="114"/>
      <c r="N301" s="244"/>
      <c r="O301" s="266"/>
    </row>
    <row r="302" spans="2:15" s="3" customFormat="1" x14ac:dyDescent="0.25">
      <c r="B302" s="114"/>
      <c r="C302" s="114"/>
      <c r="D302" s="114"/>
      <c r="F302" s="114"/>
      <c r="J302" s="52"/>
      <c r="K302" s="52"/>
      <c r="L302" s="114"/>
      <c r="M302" s="114"/>
      <c r="N302" s="244"/>
      <c r="O302" s="266"/>
    </row>
    <row r="303" spans="2:15" s="3" customFormat="1" x14ac:dyDescent="0.25">
      <c r="B303" s="114"/>
      <c r="C303" s="114"/>
      <c r="D303" s="114"/>
      <c r="F303" s="114"/>
      <c r="J303" s="52"/>
      <c r="K303" s="52"/>
      <c r="L303" s="114"/>
      <c r="M303" s="114"/>
      <c r="N303" s="244"/>
      <c r="O303" s="266"/>
    </row>
    <row r="304" spans="2:15" s="3" customFormat="1" x14ac:dyDescent="0.25">
      <c r="B304" s="114"/>
      <c r="C304" s="114"/>
      <c r="D304" s="114"/>
      <c r="F304" s="114"/>
      <c r="J304" s="52"/>
      <c r="K304" s="52"/>
      <c r="L304" s="114"/>
      <c r="M304" s="114"/>
      <c r="N304" s="244"/>
      <c r="O304" s="266"/>
    </row>
    <row r="305" spans="2:15" s="3" customFormat="1" x14ac:dyDescent="0.25">
      <c r="B305" s="114"/>
      <c r="C305" s="114"/>
      <c r="D305" s="114"/>
      <c r="F305" s="114"/>
      <c r="J305" s="52"/>
      <c r="K305" s="52"/>
      <c r="L305" s="114"/>
      <c r="M305" s="114"/>
      <c r="N305" s="244"/>
      <c r="O305" s="266"/>
    </row>
    <row r="306" spans="2:15" s="3" customFormat="1" x14ac:dyDescent="0.25">
      <c r="B306" s="114"/>
      <c r="C306" s="114"/>
      <c r="D306" s="114"/>
      <c r="F306" s="114"/>
      <c r="J306" s="52"/>
      <c r="K306" s="52"/>
      <c r="L306" s="114"/>
      <c r="M306" s="114"/>
      <c r="N306" s="244"/>
      <c r="O306" s="266"/>
    </row>
    <row r="307" spans="2:15" s="3" customFormat="1" x14ac:dyDescent="0.25">
      <c r="B307" s="114"/>
      <c r="C307" s="114"/>
      <c r="D307" s="114"/>
      <c r="F307" s="114"/>
      <c r="J307" s="52"/>
      <c r="K307" s="52"/>
      <c r="L307" s="114"/>
      <c r="M307" s="114"/>
      <c r="N307" s="244"/>
      <c r="O307" s="266"/>
    </row>
    <row r="308" spans="2:15" s="3" customFormat="1" x14ac:dyDescent="0.25">
      <c r="B308" s="114"/>
      <c r="C308" s="114"/>
      <c r="D308" s="114"/>
      <c r="F308" s="114"/>
      <c r="J308" s="52"/>
      <c r="K308" s="52"/>
      <c r="L308" s="114"/>
      <c r="M308" s="114"/>
      <c r="N308" s="244"/>
      <c r="O308" s="266"/>
    </row>
    <row r="309" spans="2:15" s="3" customFormat="1" x14ac:dyDescent="0.25">
      <c r="B309" s="114"/>
      <c r="C309" s="114"/>
      <c r="D309" s="114"/>
      <c r="F309" s="114"/>
      <c r="J309" s="52"/>
      <c r="K309" s="52"/>
      <c r="L309" s="114"/>
      <c r="M309" s="114"/>
      <c r="N309" s="244"/>
      <c r="O309" s="266"/>
    </row>
    <row r="310" spans="2:15" s="3" customFormat="1" x14ac:dyDescent="0.25">
      <c r="B310" s="114"/>
      <c r="C310" s="114"/>
      <c r="D310" s="114"/>
      <c r="F310" s="114"/>
      <c r="J310" s="52"/>
      <c r="K310" s="52"/>
      <c r="L310" s="114"/>
      <c r="M310" s="114"/>
      <c r="N310" s="244"/>
      <c r="O310" s="266"/>
    </row>
    <row r="311" spans="2:15" s="3" customFormat="1" x14ac:dyDescent="0.25">
      <c r="B311" s="114"/>
      <c r="C311" s="114"/>
      <c r="D311" s="114"/>
      <c r="F311" s="114"/>
      <c r="J311" s="52"/>
      <c r="K311" s="52"/>
      <c r="L311" s="114"/>
      <c r="M311" s="114"/>
      <c r="N311" s="244"/>
      <c r="O311" s="266"/>
    </row>
    <row r="312" spans="2:15" s="3" customFormat="1" x14ac:dyDescent="0.25">
      <c r="B312" s="114"/>
      <c r="C312" s="114"/>
      <c r="D312" s="114"/>
      <c r="F312" s="114"/>
      <c r="J312" s="52"/>
      <c r="K312" s="52"/>
      <c r="L312" s="114"/>
      <c r="M312" s="114"/>
      <c r="N312" s="244"/>
      <c r="O312" s="266"/>
    </row>
    <row r="313" spans="2:15" s="3" customFormat="1" x14ac:dyDescent="0.25">
      <c r="B313" s="114"/>
      <c r="C313" s="114"/>
      <c r="D313" s="114"/>
      <c r="F313" s="114"/>
      <c r="J313" s="52"/>
      <c r="K313" s="52"/>
      <c r="L313" s="114"/>
      <c r="M313" s="114"/>
      <c r="N313" s="244"/>
      <c r="O313" s="266"/>
    </row>
    <row r="314" spans="2:15" s="3" customFormat="1" x14ac:dyDescent="0.25">
      <c r="B314" s="114"/>
      <c r="C314" s="114"/>
      <c r="D314" s="114"/>
      <c r="F314" s="114"/>
      <c r="J314" s="52"/>
      <c r="K314" s="52"/>
      <c r="L314" s="114"/>
      <c r="M314" s="114"/>
      <c r="N314" s="244"/>
      <c r="O314" s="266"/>
    </row>
    <row r="315" spans="2:15" s="3" customFormat="1" x14ac:dyDescent="0.25">
      <c r="B315" s="114"/>
      <c r="C315" s="114"/>
      <c r="D315" s="114"/>
      <c r="F315" s="114"/>
      <c r="J315" s="52"/>
      <c r="K315" s="52"/>
      <c r="L315" s="114"/>
      <c r="M315" s="114"/>
      <c r="N315" s="244"/>
      <c r="O315" s="266"/>
    </row>
    <row r="316" spans="2:15" s="3" customFormat="1" x14ac:dyDescent="0.25">
      <c r="B316" s="114"/>
      <c r="C316" s="114"/>
      <c r="D316" s="114"/>
      <c r="F316" s="114"/>
      <c r="J316" s="52"/>
      <c r="K316" s="52"/>
      <c r="L316" s="114"/>
      <c r="M316" s="114"/>
      <c r="N316" s="244"/>
      <c r="O316" s="266"/>
    </row>
    <row r="317" spans="2:15" s="3" customFormat="1" x14ac:dyDescent="0.25">
      <c r="B317" s="114"/>
      <c r="C317" s="114"/>
      <c r="D317" s="114"/>
      <c r="F317" s="114"/>
      <c r="J317" s="52"/>
      <c r="K317" s="52"/>
      <c r="L317" s="114"/>
      <c r="M317" s="114"/>
      <c r="N317" s="244"/>
      <c r="O317" s="266"/>
    </row>
    <row r="318" spans="2:15" s="3" customFormat="1" x14ac:dyDescent="0.25">
      <c r="B318" s="114"/>
      <c r="C318" s="114"/>
      <c r="D318" s="114"/>
      <c r="F318" s="114"/>
      <c r="J318" s="52"/>
      <c r="K318" s="52"/>
      <c r="L318" s="114"/>
      <c r="M318" s="114"/>
      <c r="N318" s="244"/>
      <c r="O318" s="266"/>
    </row>
    <row r="319" spans="2:15" s="3" customFormat="1" x14ac:dyDescent="0.25">
      <c r="B319" s="114"/>
      <c r="C319" s="114"/>
      <c r="D319" s="114"/>
      <c r="F319" s="114"/>
      <c r="J319" s="52"/>
      <c r="K319" s="52"/>
      <c r="L319" s="114"/>
      <c r="M319" s="114"/>
      <c r="N319" s="244"/>
      <c r="O319" s="266"/>
    </row>
    <row r="320" spans="2:15" s="3" customFormat="1" x14ac:dyDescent="0.25">
      <c r="B320" s="114"/>
      <c r="C320" s="114"/>
      <c r="D320" s="114"/>
      <c r="F320" s="114"/>
      <c r="J320" s="52"/>
      <c r="K320" s="52"/>
      <c r="L320" s="114"/>
      <c r="M320" s="114"/>
      <c r="N320" s="244"/>
      <c r="O320" s="266"/>
    </row>
    <row r="321" spans="2:15" s="3" customFormat="1" x14ac:dyDescent="0.25">
      <c r="B321" s="114"/>
      <c r="C321" s="114"/>
      <c r="D321" s="114"/>
      <c r="F321" s="114"/>
      <c r="J321" s="52"/>
      <c r="K321" s="52"/>
      <c r="L321" s="114"/>
      <c r="M321" s="114"/>
      <c r="N321" s="244"/>
      <c r="O321" s="266"/>
    </row>
    <row r="322" spans="2:15" s="3" customFormat="1" x14ac:dyDescent="0.25">
      <c r="B322" s="114"/>
      <c r="C322" s="114"/>
      <c r="D322" s="114"/>
      <c r="F322" s="114"/>
      <c r="J322" s="52"/>
      <c r="K322" s="52"/>
      <c r="L322" s="114"/>
      <c r="M322" s="114"/>
      <c r="N322" s="244"/>
      <c r="O322" s="266"/>
    </row>
    <row r="323" spans="2:15" s="3" customFormat="1" x14ac:dyDescent="0.25">
      <c r="B323" s="114"/>
      <c r="C323" s="114"/>
      <c r="D323" s="114"/>
      <c r="F323" s="114"/>
      <c r="J323" s="52"/>
      <c r="K323" s="52"/>
      <c r="L323" s="114"/>
      <c r="M323" s="114"/>
      <c r="N323" s="244"/>
      <c r="O323" s="266"/>
    </row>
    <row r="324" spans="2:15" s="3" customFormat="1" x14ac:dyDescent="0.25">
      <c r="B324" s="114"/>
      <c r="C324" s="114"/>
      <c r="D324" s="114"/>
      <c r="F324" s="114"/>
      <c r="J324" s="52"/>
      <c r="K324" s="52"/>
      <c r="L324" s="114"/>
      <c r="M324" s="114"/>
      <c r="N324" s="244"/>
      <c r="O324" s="266"/>
    </row>
    <row r="325" spans="2:15" s="3" customFormat="1" x14ac:dyDescent="0.25">
      <c r="B325" s="114"/>
      <c r="C325" s="114"/>
      <c r="D325" s="114"/>
      <c r="F325" s="114"/>
      <c r="J325" s="52"/>
      <c r="K325" s="52"/>
      <c r="L325" s="114"/>
      <c r="M325" s="114"/>
      <c r="N325" s="244"/>
      <c r="O325" s="266"/>
    </row>
    <row r="326" spans="2:15" s="3" customFormat="1" x14ac:dyDescent="0.25">
      <c r="B326" s="114"/>
      <c r="C326" s="114"/>
      <c r="D326" s="114"/>
      <c r="F326" s="114"/>
      <c r="J326" s="52"/>
      <c r="K326" s="52"/>
      <c r="L326" s="114"/>
      <c r="M326" s="114"/>
      <c r="N326" s="244"/>
      <c r="O326" s="266"/>
    </row>
    <row r="327" spans="2:15" s="3" customFormat="1" x14ac:dyDescent="0.25">
      <c r="B327" s="114"/>
      <c r="C327" s="114"/>
      <c r="D327" s="114"/>
      <c r="F327" s="114"/>
      <c r="J327" s="52"/>
      <c r="K327" s="52"/>
      <c r="L327" s="114"/>
      <c r="M327" s="114"/>
      <c r="N327" s="244"/>
      <c r="O327" s="266"/>
    </row>
    <row r="328" spans="2:15" s="3" customFormat="1" x14ac:dyDescent="0.25">
      <c r="B328" s="114"/>
      <c r="C328" s="114"/>
      <c r="D328" s="114"/>
      <c r="F328" s="114"/>
      <c r="J328" s="52"/>
      <c r="K328" s="52"/>
      <c r="L328" s="114"/>
      <c r="M328" s="114"/>
      <c r="N328" s="244"/>
      <c r="O328" s="266"/>
    </row>
    <row r="329" spans="2:15" s="3" customFormat="1" x14ac:dyDescent="0.25">
      <c r="B329" s="114"/>
      <c r="C329" s="114"/>
      <c r="D329" s="114"/>
      <c r="F329" s="114"/>
      <c r="J329" s="52"/>
      <c r="K329" s="52"/>
      <c r="L329" s="114"/>
      <c r="M329" s="114"/>
      <c r="N329" s="244"/>
      <c r="O329" s="266"/>
    </row>
    <row r="330" spans="2:15" s="3" customFormat="1" x14ac:dyDescent="0.25">
      <c r="B330" s="114"/>
      <c r="C330" s="114"/>
      <c r="D330" s="114"/>
      <c r="F330" s="114"/>
      <c r="J330" s="52"/>
      <c r="K330" s="52"/>
      <c r="L330" s="114"/>
      <c r="M330" s="114"/>
      <c r="N330" s="244"/>
      <c r="O330" s="266"/>
    </row>
    <row r="331" spans="2:15" s="3" customFormat="1" x14ac:dyDescent="0.25">
      <c r="B331" s="114"/>
      <c r="C331" s="114"/>
      <c r="D331" s="114"/>
      <c r="F331" s="114"/>
      <c r="J331" s="52"/>
      <c r="K331" s="52"/>
      <c r="L331" s="114"/>
      <c r="M331" s="114"/>
      <c r="N331" s="244"/>
      <c r="O331" s="266"/>
    </row>
    <row r="332" spans="2:15" s="3" customFormat="1" x14ac:dyDescent="0.25">
      <c r="B332" s="114"/>
      <c r="C332" s="114"/>
      <c r="D332" s="114"/>
      <c r="F332" s="114"/>
      <c r="J332" s="52"/>
      <c r="K332" s="52"/>
      <c r="L332" s="114"/>
      <c r="M332" s="114"/>
      <c r="N332" s="244"/>
      <c r="O332" s="266"/>
    </row>
    <row r="333" spans="2:15" s="3" customFormat="1" x14ac:dyDescent="0.25">
      <c r="B333" s="114"/>
      <c r="C333" s="114"/>
      <c r="D333" s="114"/>
      <c r="F333" s="114"/>
      <c r="J333" s="52"/>
      <c r="K333" s="52"/>
      <c r="L333" s="114"/>
      <c r="M333" s="114"/>
      <c r="N333" s="244"/>
      <c r="O333" s="266"/>
    </row>
    <row r="334" spans="2:15" s="3" customFormat="1" x14ac:dyDescent="0.25">
      <c r="B334" s="114"/>
      <c r="C334" s="114"/>
      <c r="D334" s="114"/>
      <c r="F334" s="114"/>
      <c r="J334" s="52"/>
      <c r="K334" s="52"/>
      <c r="L334" s="114"/>
      <c r="M334" s="114"/>
      <c r="N334" s="244"/>
      <c r="O334" s="266"/>
    </row>
    <row r="335" spans="2:15" s="3" customFormat="1" x14ac:dyDescent="0.25">
      <c r="B335" s="114"/>
      <c r="C335" s="114"/>
      <c r="D335" s="114"/>
      <c r="F335" s="114"/>
      <c r="J335" s="52"/>
      <c r="K335" s="52"/>
      <c r="L335" s="114"/>
      <c r="M335" s="114"/>
      <c r="N335" s="244"/>
      <c r="O335" s="266"/>
    </row>
    <row r="336" spans="2:15" s="3" customFormat="1" x14ac:dyDescent="0.25">
      <c r="B336" s="114"/>
      <c r="C336" s="114"/>
      <c r="D336" s="114"/>
      <c r="F336" s="114"/>
      <c r="J336" s="52"/>
      <c r="K336" s="52"/>
      <c r="L336" s="114"/>
      <c r="M336" s="114"/>
      <c r="N336" s="244"/>
      <c r="O336" s="266"/>
    </row>
    <row r="337" spans="2:15" s="3" customFormat="1" x14ac:dyDescent="0.25">
      <c r="B337" s="114"/>
      <c r="C337" s="114"/>
      <c r="D337" s="114"/>
      <c r="F337" s="114"/>
      <c r="J337" s="52"/>
      <c r="K337" s="52"/>
      <c r="L337" s="114"/>
      <c r="M337" s="114"/>
      <c r="N337" s="244"/>
      <c r="O337" s="266"/>
    </row>
    <row r="338" spans="2:15" s="3" customFormat="1" x14ac:dyDescent="0.25">
      <c r="B338" s="114"/>
      <c r="C338" s="114"/>
      <c r="D338" s="114"/>
      <c r="F338" s="114"/>
      <c r="J338" s="52"/>
      <c r="K338" s="52"/>
      <c r="L338" s="114"/>
      <c r="M338" s="114"/>
      <c r="N338" s="244"/>
      <c r="O338" s="266"/>
    </row>
    <row r="339" spans="2:15" s="3" customFormat="1" x14ac:dyDescent="0.25">
      <c r="B339" s="114"/>
      <c r="C339" s="114"/>
      <c r="D339" s="114"/>
      <c r="F339" s="114"/>
      <c r="J339" s="52"/>
      <c r="K339" s="52"/>
      <c r="L339" s="114"/>
      <c r="M339" s="114"/>
      <c r="N339" s="244"/>
      <c r="O339" s="266"/>
    </row>
    <row r="340" spans="2:15" s="3" customFormat="1" x14ac:dyDescent="0.25">
      <c r="B340" s="114"/>
      <c r="C340" s="114"/>
      <c r="D340" s="114"/>
      <c r="F340" s="114"/>
      <c r="J340" s="52"/>
      <c r="K340" s="52"/>
      <c r="L340" s="114"/>
      <c r="M340" s="114"/>
      <c r="N340" s="244"/>
      <c r="O340" s="266"/>
    </row>
    <row r="341" spans="2:15" s="3" customFormat="1" x14ac:dyDescent="0.25">
      <c r="B341" s="114"/>
      <c r="C341" s="114"/>
      <c r="D341" s="114"/>
      <c r="F341" s="114"/>
      <c r="J341" s="52"/>
      <c r="K341" s="52"/>
      <c r="L341" s="114"/>
      <c r="M341" s="114"/>
      <c r="N341" s="244"/>
      <c r="O341" s="266"/>
    </row>
    <row r="342" spans="2:15" s="3" customFormat="1" x14ac:dyDescent="0.25">
      <c r="B342" s="114"/>
      <c r="C342" s="114"/>
      <c r="D342" s="114"/>
      <c r="F342" s="114"/>
      <c r="J342" s="52"/>
      <c r="K342" s="52"/>
      <c r="L342" s="114"/>
      <c r="M342" s="114"/>
      <c r="N342" s="244"/>
      <c r="O342" s="266"/>
    </row>
    <row r="343" spans="2:15" s="3" customFormat="1" x14ac:dyDescent="0.25">
      <c r="B343" s="114"/>
      <c r="C343" s="114"/>
      <c r="D343" s="114"/>
      <c r="F343" s="114"/>
      <c r="J343" s="52"/>
      <c r="K343" s="52"/>
      <c r="L343" s="114"/>
      <c r="M343" s="114"/>
      <c r="N343" s="244"/>
      <c r="O343" s="266"/>
    </row>
    <row r="344" spans="2:15" s="3" customFormat="1" x14ac:dyDescent="0.25">
      <c r="B344" s="114"/>
      <c r="C344" s="114"/>
      <c r="D344" s="114"/>
      <c r="F344" s="114"/>
      <c r="J344" s="52"/>
      <c r="K344" s="52"/>
      <c r="L344" s="114"/>
      <c r="M344" s="114"/>
      <c r="N344" s="244"/>
      <c r="O344" s="266"/>
    </row>
    <row r="345" spans="2:15" s="3" customFormat="1" x14ac:dyDescent="0.25">
      <c r="B345" s="114"/>
      <c r="C345" s="114"/>
      <c r="D345" s="114"/>
      <c r="F345" s="114"/>
      <c r="J345" s="52"/>
      <c r="K345" s="52"/>
      <c r="L345" s="114"/>
      <c r="M345" s="114"/>
      <c r="N345" s="244"/>
      <c r="O345" s="266"/>
    </row>
    <row r="346" spans="2:15" s="3" customFormat="1" x14ac:dyDescent="0.25">
      <c r="B346" s="114"/>
      <c r="C346" s="114"/>
      <c r="D346" s="114"/>
      <c r="F346" s="114"/>
      <c r="J346" s="52"/>
      <c r="K346" s="52"/>
      <c r="L346" s="114"/>
      <c r="M346" s="114"/>
      <c r="N346" s="244"/>
      <c r="O346" s="266"/>
    </row>
    <row r="347" spans="2:15" s="3" customFormat="1" x14ac:dyDescent="0.25">
      <c r="B347" s="114"/>
      <c r="C347" s="114"/>
      <c r="D347" s="114"/>
      <c r="F347" s="114"/>
      <c r="J347" s="52"/>
      <c r="K347" s="52"/>
      <c r="L347" s="114"/>
      <c r="M347" s="114"/>
      <c r="N347" s="244"/>
      <c r="O347" s="266"/>
    </row>
    <row r="348" spans="2:15" s="3" customFormat="1" x14ac:dyDescent="0.25">
      <c r="B348" s="114"/>
      <c r="C348" s="114"/>
      <c r="D348" s="114"/>
      <c r="F348" s="114"/>
      <c r="J348" s="52"/>
      <c r="K348" s="52"/>
      <c r="L348" s="114"/>
      <c r="M348" s="114"/>
      <c r="N348" s="244"/>
      <c r="O348" s="266"/>
    </row>
    <row r="349" spans="2:15" s="3" customFormat="1" x14ac:dyDescent="0.25">
      <c r="B349" s="114"/>
      <c r="C349" s="114"/>
      <c r="D349" s="114"/>
      <c r="F349" s="114"/>
      <c r="J349" s="52"/>
      <c r="K349" s="52"/>
      <c r="L349" s="114"/>
      <c r="M349" s="114"/>
      <c r="N349" s="244"/>
      <c r="O349" s="266"/>
    </row>
    <row r="350" spans="2:15" s="3" customFormat="1" x14ac:dyDescent="0.25">
      <c r="B350" s="114"/>
      <c r="C350" s="114"/>
      <c r="D350" s="114"/>
      <c r="F350" s="114"/>
      <c r="J350" s="52"/>
      <c r="K350" s="52"/>
      <c r="L350" s="114"/>
      <c r="M350" s="114"/>
      <c r="N350" s="244"/>
      <c r="O350" s="266"/>
    </row>
    <row r="351" spans="2:15" s="3" customFormat="1" x14ac:dyDescent="0.25">
      <c r="B351" s="114"/>
      <c r="C351" s="114"/>
      <c r="D351" s="114"/>
      <c r="F351" s="114"/>
      <c r="J351" s="52"/>
      <c r="K351" s="52"/>
      <c r="L351" s="114"/>
      <c r="M351" s="114"/>
      <c r="N351" s="244"/>
      <c r="O351" s="266"/>
    </row>
    <row r="352" spans="2:15" s="3" customFormat="1" x14ac:dyDescent="0.25">
      <c r="B352" s="114"/>
      <c r="C352" s="114"/>
      <c r="D352" s="114"/>
      <c r="F352" s="114"/>
      <c r="J352" s="52"/>
      <c r="K352" s="52"/>
      <c r="L352" s="114"/>
      <c r="M352" s="114"/>
      <c r="N352" s="244"/>
      <c r="O352" s="266"/>
    </row>
    <row r="353" spans="2:15" s="3" customFormat="1" x14ac:dyDescent="0.25">
      <c r="B353" s="114"/>
      <c r="C353" s="114"/>
      <c r="D353" s="114"/>
      <c r="F353" s="114"/>
      <c r="J353" s="52"/>
      <c r="K353" s="52"/>
      <c r="L353" s="114"/>
      <c r="M353" s="114"/>
      <c r="N353" s="244"/>
      <c r="O353" s="266"/>
    </row>
    <row r="354" spans="2:15" s="3" customFormat="1" x14ac:dyDescent="0.25">
      <c r="B354" s="114"/>
      <c r="C354" s="114"/>
      <c r="D354" s="114"/>
      <c r="F354" s="114"/>
      <c r="J354" s="52"/>
      <c r="K354" s="52"/>
      <c r="L354" s="114"/>
      <c r="M354" s="114"/>
      <c r="N354" s="244"/>
      <c r="O354" s="266"/>
    </row>
    <row r="355" spans="2:15" s="3" customFormat="1" x14ac:dyDescent="0.25">
      <c r="B355" s="114"/>
      <c r="C355" s="114"/>
      <c r="D355" s="114"/>
      <c r="F355" s="114"/>
      <c r="J355" s="52"/>
      <c r="K355" s="52"/>
      <c r="L355" s="114"/>
      <c r="M355" s="114"/>
      <c r="N355" s="244"/>
      <c r="O355" s="266"/>
    </row>
    <row r="356" spans="2:15" s="3" customFormat="1" x14ac:dyDescent="0.25">
      <c r="B356" s="114"/>
      <c r="C356" s="114"/>
      <c r="D356" s="114"/>
      <c r="F356" s="114"/>
      <c r="J356" s="52"/>
      <c r="K356" s="52"/>
      <c r="L356" s="114"/>
      <c r="M356" s="114"/>
      <c r="N356" s="244"/>
      <c r="O356" s="266"/>
    </row>
    <row r="357" spans="2:15" s="3" customFormat="1" x14ac:dyDescent="0.25">
      <c r="B357" s="114"/>
      <c r="C357" s="114"/>
      <c r="D357" s="114"/>
      <c r="F357" s="114"/>
      <c r="J357" s="52"/>
      <c r="K357" s="52"/>
      <c r="L357" s="114"/>
      <c r="M357" s="114"/>
      <c r="N357" s="244"/>
      <c r="O357" s="266"/>
    </row>
    <row r="358" spans="2:15" s="3" customFormat="1" x14ac:dyDescent="0.25">
      <c r="B358" s="114"/>
      <c r="C358" s="114"/>
      <c r="D358" s="114"/>
      <c r="F358" s="114"/>
      <c r="J358" s="52"/>
      <c r="K358" s="52"/>
      <c r="L358" s="114"/>
      <c r="M358" s="114"/>
      <c r="N358" s="244"/>
      <c r="O358" s="266"/>
    </row>
    <row r="359" spans="2:15" s="3" customFormat="1" x14ac:dyDescent="0.25">
      <c r="B359" s="114"/>
      <c r="C359" s="114"/>
      <c r="D359" s="114"/>
      <c r="F359" s="114"/>
      <c r="J359" s="52"/>
      <c r="K359" s="52"/>
      <c r="L359" s="114"/>
      <c r="M359" s="114"/>
      <c r="N359" s="244"/>
      <c r="O359" s="266"/>
    </row>
    <row r="360" spans="2:15" s="3" customFormat="1" x14ac:dyDescent="0.25">
      <c r="B360" s="114"/>
      <c r="C360" s="114"/>
      <c r="D360" s="114"/>
      <c r="F360" s="114"/>
      <c r="J360" s="52"/>
      <c r="K360" s="52"/>
      <c r="L360" s="114"/>
      <c r="M360" s="114"/>
      <c r="N360" s="244"/>
      <c r="O360" s="266"/>
    </row>
    <row r="361" spans="2:15" s="3" customFormat="1" x14ac:dyDescent="0.25">
      <c r="B361" s="114"/>
      <c r="C361" s="114"/>
      <c r="D361" s="114"/>
      <c r="F361" s="114"/>
      <c r="J361" s="52"/>
      <c r="K361" s="52"/>
      <c r="L361" s="114"/>
      <c r="M361" s="114"/>
      <c r="N361" s="244"/>
      <c r="O361" s="266"/>
    </row>
    <row r="362" spans="2:15" s="3" customFormat="1" x14ac:dyDescent="0.25">
      <c r="B362" s="114"/>
      <c r="C362" s="114"/>
      <c r="D362" s="114"/>
      <c r="F362" s="114"/>
      <c r="J362" s="52"/>
      <c r="K362" s="52"/>
      <c r="L362" s="114"/>
      <c r="M362" s="114"/>
      <c r="N362" s="244"/>
      <c r="O362" s="266"/>
    </row>
    <row r="363" spans="2:15" s="3" customFormat="1" x14ac:dyDescent="0.25">
      <c r="B363" s="114"/>
      <c r="C363" s="114"/>
      <c r="D363" s="114"/>
      <c r="F363" s="114"/>
      <c r="J363" s="52"/>
      <c r="K363" s="52"/>
      <c r="L363" s="114"/>
      <c r="M363" s="114"/>
      <c r="N363" s="244"/>
      <c r="O363" s="266"/>
    </row>
    <row r="364" spans="2:15" s="3" customFormat="1" x14ac:dyDescent="0.25">
      <c r="B364" s="114"/>
      <c r="C364" s="114"/>
      <c r="D364" s="114"/>
      <c r="F364" s="114"/>
      <c r="J364" s="52"/>
      <c r="K364" s="52"/>
      <c r="L364" s="114"/>
      <c r="M364" s="114"/>
      <c r="N364" s="244"/>
      <c r="O364" s="266"/>
    </row>
    <row r="365" spans="2:15" s="3" customFormat="1" x14ac:dyDescent="0.25">
      <c r="B365" s="114"/>
      <c r="C365" s="114"/>
      <c r="D365" s="114"/>
      <c r="F365" s="114"/>
      <c r="J365" s="52"/>
      <c r="K365" s="52"/>
      <c r="L365" s="114"/>
      <c r="M365" s="114"/>
      <c r="N365" s="244"/>
      <c r="O365" s="266"/>
    </row>
    <row r="366" spans="2:15" s="3" customFormat="1" x14ac:dyDescent="0.25">
      <c r="B366" s="114"/>
      <c r="C366" s="114"/>
      <c r="D366" s="114"/>
      <c r="F366" s="114"/>
      <c r="J366" s="52"/>
      <c r="K366" s="52"/>
      <c r="L366" s="114"/>
      <c r="M366" s="114"/>
      <c r="N366" s="244"/>
      <c r="O366" s="266"/>
    </row>
    <row r="367" spans="2:15" s="3" customFormat="1" x14ac:dyDescent="0.25">
      <c r="B367" s="114"/>
      <c r="C367" s="114"/>
      <c r="D367" s="114"/>
      <c r="F367" s="114"/>
      <c r="J367" s="52"/>
      <c r="K367" s="52"/>
      <c r="L367" s="114"/>
      <c r="M367" s="114"/>
      <c r="N367" s="244"/>
      <c r="O367" s="266"/>
    </row>
    <row r="368" spans="2:15" s="3" customFormat="1" x14ac:dyDescent="0.25">
      <c r="B368" s="114"/>
      <c r="C368" s="114"/>
      <c r="D368" s="114"/>
      <c r="F368" s="114"/>
      <c r="J368" s="52"/>
      <c r="K368" s="52"/>
      <c r="L368" s="114"/>
      <c r="M368" s="114"/>
      <c r="N368" s="244"/>
      <c r="O368" s="266"/>
    </row>
    <row r="369" spans="2:15" s="3" customFormat="1" x14ac:dyDescent="0.25">
      <c r="B369" s="114"/>
      <c r="C369" s="114"/>
      <c r="D369" s="114"/>
      <c r="F369" s="114"/>
      <c r="J369" s="52"/>
      <c r="K369" s="52"/>
      <c r="L369" s="114"/>
      <c r="M369" s="114"/>
      <c r="N369" s="244"/>
      <c r="O369" s="266"/>
    </row>
    <row r="370" spans="2:15" s="3" customFormat="1" x14ac:dyDescent="0.25">
      <c r="B370" s="114"/>
      <c r="C370" s="114"/>
      <c r="D370" s="114"/>
      <c r="F370" s="114"/>
      <c r="J370" s="52"/>
      <c r="K370" s="52"/>
      <c r="L370" s="114"/>
      <c r="M370" s="114"/>
      <c r="N370" s="244"/>
      <c r="O370" s="266"/>
    </row>
    <row r="371" spans="2:15" s="3" customFormat="1" x14ac:dyDescent="0.25">
      <c r="B371" s="114"/>
      <c r="C371" s="114"/>
      <c r="D371" s="114"/>
      <c r="F371" s="114"/>
      <c r="J371" s="52"/>
      <c r="K371" s="52"/>
      <c r="L371" s="114"/>
      <c r="M371" s="114"/>
      <c r="N371" s="244"/>
      <c r="O371" s="266"/>
    </row>
    <row r="372" spans="2:15" s="3" customFormat="1" x14ac:dyDescent="0.25">
      <c r="B372" s="114"/>
      <c r="C372" s="114"/>
      <c r="D372" s="114"/>
      <c r="F372" s="114"/>
      <c r="J372" s="52"/>
      <c r="K372" s="52"/>
      <c r="L372" s="114"/>
      <c r="M372" s="114"/>
      <c r="N372" s="244"/>
      <c r="O372" s="266"/>
    </row>
    <row r="373" spans="2:15" s="3" customFormat="1" x14ac:dyDescent="0.25">
      <c r="B373" s="114"/>
      <c r="C373" s="114"/>
      <c r="D373" s="114"/>
      <c r="F373" s="114"/>
      <c r="J373" s="52"/>
      <c r="K373" s="52"/>
      <c r="L373" s="114"/>
      <c r="M373" s="114"/>
      <c r="N373" s="244"/>
      <c r="O373" s="266"/>
    </row>
    <row r="374" spans="2:15" s="3" customFormat="1" x14ac:dyDescent="0.25">
      <c r="B374" s="114"/>
      <c r="C374" s="114"/>
      <c r="D374" s="114"/>
      <c r="F374" s="114"/>
      <c r="J374" s="52"/>
      <c r="K374" s="52"/>
      <c r="L374" s="114"/>
      <c r="M374" s="114"/>
      <c r="N374" s="244"/>
      <c r="O374" s="266"/>
    </row>
    <row r="375" spans="2:15" s="3" customFormat="1" x14ac:dyDescent="0.25">
      <c r="B375" s="114"/>
      <c r="C375" s="114"/>
      <c r="D375" s="114"/>
      <c r="F375" s="114"/>
      <c r="J375" s="52"/>
      <c r="K375" s="52"/>
      <c r="L375" s="114"/>
      <c r="M375" s="114"/>
      <c r="N375" s="244"/>
      <c r="O375" s="266"/>
    </row>
    <row r="376" spans="2:15" s="3" customFormat="1" x14ac:dyDescent="0.25">
      <c r="B376" s="114"/>
      <c r="C376" s="114"/>
      <c r="D376" s="114"/>
      <c r="F376" s="114"/>
      <c r="J376" s="52"/>
      <c r="K376" s="52"/>
      <c r="L376" s="114"/>
      <c r="M376" s="114"/>
      <c r="N376" s="244"/>
      <c r="O376" s="266"/>
    </row>
    <row r="377" spans="2:15" s="3" customFormat="1" x14ac:dyDescent="0.25">
      <c r="B377" s="114"/>
      <c r="C377" s="114"/>
      <c r="D377" s="114"/>
      <c r="F377" s="114"/>
      <c r="J377" s="52"/>
      <c r="K377" s="52"/>
      <c r="L377" s="114"/>
      <c r="M377" s="114"/>
      <c r="N377" s="244"/>
      <c r="O377" s="266"/>
    </row>
    <row r="378" spans="2:15" s="3" customFormat="1" x14ac:dyDescent="0.25">
      <c r="B378" s="114"/>
      <c r="C378" s="114"/>
      <c r="D378" s="114"/>
      <c r="F378" s="114"/>
      <c r="J378" s="52"/>
      <c r="K378" s="52"/>
      <c r="L378" s="114"/>
      <c r="M378" s="114"/>
      <c r="N378" s="244"/>
      <c r="O378" s="266"/>
    </row>
    <row r="379" spans="2:15" s="3" customFormat="1" x14ac:dyDescent="0.25">
      <c r="B379" s="114"/>
      <c r="C379" s="114"/>
      <c r="D379" s="114"/>
      <c r="F379" s="114"/>
      <c r="J379" s="52"/>
      <c r="K379" s="52"/>
      <c r="L379" s="114"/>
      <c r="M379" s="114"/>
      <c r="N379" s="244"/>
      <c r="O379" s="266"/>
    </row>
    <row r="380" spans="2:15" s="3" customFormat="1" x14ac:dyDescent="0.25">
      <c r="B380" s="114"/>
      <c r="C380" s="114"/>
      <c r="D380" s="114"/>
      <c r="F380" s="114"/>
      <c r="J380" s="52"/>
      <c r="K380" s="52"/>
      <c r="L380" s="114"/>
      <c r="M380" s="114"/>
      <c r="N380" s="244"/>
      <c r="O380" s="266"/>
    </row>
    <row r="381" spans="2:15" s="3" customFormat="1" x14ac:dyDescent="0.25">
      <c r="B381" s="114"/>
      <c r="C381" s="114"/>
      <c r="D381" s="114"/>
      <c r="F381" s="114"/>
      <c r="J381" s="52"/>
      <c r="K381" s="52"/>
      <c r="L381" s="114"/>
      <c r="M381" s="114"/>
      <c r="N381" s="244"/>
      <c r="O381" s="266"/>
    </row>
    <row r="382" spans="2:15" s="3" customFormat="1" x14ac:dyDescent="0.25">
      <c r="B382" s="114"/>
      <c r="C382" s="114"/>
      <c r="D382" s="114"/>
      <c r="F382" s="114"/>
      <c r="J382" s="52"/>
      <c r="K382" s="52"/>
      <c r="L382" s="114"/>
      <c r="M382" s="114"/>
      <c r="N382" s="244"/>
      <c r="O382" s="266"/>
    </row>
    <row r="383" spans="2:15" s="3" customFormat="1" x14ac:dyDescent="0.25">
      <c r="B383" s="114"/>
      <c r="C383" s="114"/>
      <c r="D383" s="114"/>
      <c r="F383" s="114"/>
      <c r="J383" s="52"/>
      <c r="K383" s="52"/>
      <c r="L383" s="114"/>
      <c r="M383" s="114"/>
      <c r="N383" s="244"/>
      <c r="O383" s="266"/>
    </row>
    <row r="384" spans="2:15" s="3" customFormat="1" x14ac:dyDescent="0.25">
      <c r="B384" s="114"/>
      <c r="C384" s="114"/>
      <c r="D384" s="114"/>
      <c r="F384" s="114"/>
      <c r="J384" s="52"/>
      <c r="K384" s="52"/>
      <c r="L384" s="114"/>
      <c r="M384" s="114"/>
      <c r="N384" s="244"/>
      <c r="O384" s="266"/>
    </row>
    <row r="385" spans="2:15" s="3" customFormat="1" x14ac:dyDescent="0.25">
      <c r="B385" s="114"/>
      <c r="C385" s="114"/>
      <c r="D385" s="114"/>
      <c r="F385" s="114"/>
      <c r="J385" s="52"/>
      <c r="K385" s="52"/>
      <c r="L385" s="114"/>
      <c r="M385" s="114"/>
      <c r="N385" s="244"/>
      <c r="O385" s="266"/>
    </row>
    <row r="386" spans="2:15" s="3" customFormat="1" x14ac:dyDescent="0.25">
      <c r="B386" s="114"/>
      <c r="C386" s="114"/>
      <c r="D386" s="114"/>
      <c r="F386" s="114"/>
      <c r="J386" s="52"/>
      <c r="K386" s="52"/>
      <c r="L386" s="114"/>
      <c r="M386" s="114"/>
      <c r="N386" s="244"/>
      <c r="O386" s="266"/>
    </row>
    <row r="387" spans="2:15" s="3" customFormat="1" x14ac:dyDescent="0.25">
      <c r="B387" s="114"/>
      <c r="C387" s="114"/>
      <c r="D387" s="114"/>
      <c r="F387" s="114"/>
      <c r="J387" s="52"/>
      <c r="K387" s="52"/>
      <c r="L387" s="114"/>
      <c r="M387" s="114"/>
      <c r="N387" s="244"/>
      <c r="O387" s="266"/>
    </row>
    <row r="388" spans="2:15" s="3" customFormat="1" x14ac:dyDescent="0.25">
      <c r="B388" s="114"/>
      <c r="C388" s="114"/>
      <c r="D388" s="114"/>
      <c r="F388" s="114"/>
      <c r="J388" s="52"/>
      <c r="K388" s="52"/>
      <c r="L388" s="114"/>
      <c r="M388" s="114"/>
      <c r="N388" s="244"/>
      <c r="O388" s="266"/>
    </row>
    <row r="389" spans="2:15" s="3" customFormat="1" x14ac:dyDescent="0.25">
      <c r="B389" s="114"/>
      <c r="C389" s="114"/>
      <c r="D389" s="114"/>
      <c r="F389" s="114"/>
      <c r="J389" s="52"/>
      <c r="K389" s="52"/>
      <c r="L389" s="114"/>
      <c r="M389" s="114"/>
      <c r="N389" s="244"/>
      <c r="O389" s="266"/>
    </row>
    <row r="390" spans="2:15" s="3" customFormat="1" x14ac:dyDescent="0.25">
      <c r="B390" s="114"/>
      <c r="C390" s="114"/>
      <c r="D390" s="114"/>
      <c r="F390" s="114"/>
      <c r="J390" s="52"/>
      <c r="K390" s="52"/>
      <c r="L390" s="114"/>
      <c r="M390" s="114"/>
      <c r="N390" s="244"/>
      <c r="O390" s="266"/>
    </row>
    <row r="391" spans="2:15" s="3" customFormat="1" x14ac:dyDescent="0.25">
      <c r="B391" s="114"/>
      <c r="C391" s="114"/>
      <c r="D391" s="114"/>
      <c r="F391" s="114"/>
      <c r="J391" s="52"/>
      <c r="K391" s="52"/>
      <c r="L391" s="114"/>
      <c r="M391" s="114"/>
      <c r="N391" s="244"/>
      <c r="O391" s="266"/>
    </row>
    <row r="392" spans="2:15" s="3" customFormat="1" x14ac:dyDescent="0.25">
      <c r="B392" s="114"/>
      <c r="C392" s="114"/>
      <c r="D392" s="114"/>
      <c r="F392" s="114"/>
      <c r="J392" s="52"/>
      <c r="K392" s="52"/>
      <c r="L392" s="114"/>
      <c r="M392" s="114"/>
      <c r="N392" s="244"/>
      <c r="O392" s="266"/>
    </row>
    <row r="393" spans="2:15" s="3" customFormat="1" x14ac:dyDescent="0.25">
      <c r="B393" s="114"/>
      <c r="C393" s="114"/>
      <c r="D393" s="114"/>
      <c r="F393" s="114"/>
      <c r="J393" s="52"/>
      <c r="K393" s="52"/>
      <c r="L393" s="114"/>
      <c r="M393" s="114"/>
      <c r="N393" s="244"/>
      <c r="O393" s="266"/>
    </row>
    <row r="394" spans="2:15" s="3" customFormat="1" x14ac:dyDescent="0.25">
      <c r="B394" s="114"/>
      <c r="C394" s="114"/>
      <c r="D394" s="114"/>
      <c r="F394" s="114"/>
      <c r="J394" s="52"/>
      <c r="K394" s="52"/>
      <c r="L394" s="114"/>
      <c r="M394" s="114"/>
      <c r="N394" s="244"/>
      <c r="O394" s="266"/>
    </row>
    <row r="395" spans="2:15" s="3" customFormat="1" x14ac:dyDescent="0.25">
      <c r="B395" s="114"/>
      <c r="C395" s="114"/>
      <c r="D395" s="114"/>
      <c r="F395" s="114"/>
      <c r="J395" s="52"/>
      <c r="K395" s="52"/>
      <c r="L395" s="114"/>
      <c r="M395" s="114"/>
      <c r="N395" s="244"/>
      <c r="O395" s="266"/>
    </row>
    <row r="396" spans="2:15" s="3" customFormat="1" x14ac:dyDescent="0.25">
      <c r="B396" s="114"/>
      <c r="C396" s="114"/>
      <c r="D396" s="114"/>
      <c r="F396" s="114"/>
      <c r="J396" s="52"/>
      <c r="K396" s="52"/>
      <c r="L396" s="114"/>
      <c r="M396" s="114"/>
      <c r="N396" s="244"/>
      <c r="O396" s="266"/>
    </row>
    <row r="397" spans="2:15" s="3" customFormat="1" x14ac:dyDescent="0.25">
      <c r="B397" s="114"/>
      <c r="C397" s="114"/>
      <c r="D397" s="114"/>
      <c r="F397" s="114"/>
      <c r="J397" s="52"/>
      <c r="K397" s="52"/>
      <c r="L397" s="114"/>
      <c r="M397" s="114"/>
      <c r="N397" s="244"/>
      <c r="O397" s="266"/>
    </row>
    <row r="398" spans="2:15" s="3" customFormat="1" x14ac:dyDescent="0.25">
      <c r="B398" s="114"/>
      <c r="C398" s="114"/>
      <c r="D398" s="114"/>
      <c r="F398" s="114"/>
      <c r="J398" s="52"/>
      <c r="K398" s="52"/>
      <c r="L398" s="114"/>
      <c r="M398" s="114"/>
      <c r="N398" s="244"/>
      <c r="O398" s="266"/>
    </row>
    <row r="399" spans="2:15" s="3" customFormat="1" x14ac:dyDescent="0.25">
      <c r="B399" s="114"/>
      <c r="C399" s="114"/>
      <c r="D399" s="114"/>
      <c r="F399" s="114"/>
      <c r="J399" s="52"/>
      <c r="K399" s="52"/>
      <c r="L399" s="114"/>
      <c r="M399" s="114"/>
      <c r="N399" s="244"/>
      <c r="O399" s="266"/>
    </row>
    <row r="400" spans="2:15" s="3" customFormat="1" x14ac:dyDescent="0.25">
      <c r="B400" s="114"/>
      <c r="C400" s="114"/>
      <c r="D400" s="114"/>
      <c r="F400" s="114"/>
      <c r="J400" s="52"/>
      <c r="K400" s="52"/>
      <c r="L400" s="114"/>
      <c r="M400" s="114"/>
      <c r="N400" s="244"/>
      <c r="O400" s="266"/>
    </row>
    <row r="401" spans="2:15" s="3" customFormat="1" x14ac:dyDescent="0.25">
      <c r="B401" s="114"/>
      <c r="C401" s="114"/>
      <c r="D401" s="114"/>
      <c r="F401" s="114"/>
      <c r="J401" s="52"/>
      <c r="K401" s="52"/>
      <c r="L401" s="114"/>
      <c r="M401" s="114"/>
      <c r="N401" s="244"/>
      <c r="O401" s="266"/>
    </row>
    <row r="402" spans="2:15" s="3" customFormat="1" x14ac:dyDescent="0.25">
      <c r="B402" s="114"/>
      <c r="C402" s="114"/>
      <c r="D402" s="114"/>
      <c r="F402" s="114"/>
      <c r="J402" s="52"/>
      <c r="K402" s="52"/>
      <c r="L402" s="114"/>
      <c r="M402" s="114"/>
      <c r="N402" s="244"/>
      <c r="O402" s="266"/>
    </row>
    <row r="403" spans="2:15" s="3" customFormat="1" x14ac:dyDescent="0.25">
      <c r="B403" s="114"/>
      <c r="C403" s="114"/>
      <c r="D403" s="114"/>
      <c r="F403" s="114"/>
      <c r="J403" s="52"/>
      <c r="K403" s="52"/>
      <c r="L403" s="114"/>
      <c r="M403" s="114"/>
      <c r="N403" s="244"/>
      <c r="O403" s="266"/>
    </row>
    <row r="404" spans="2:15" s="3" customFormat="1" x14ac:dyDescent="0.25">
      <c r="B404" s="114"/>
      <c r="C404" s="114"/>
      <c r="D404" s="114"/>
      <c r="F404" s="114"/>
      <c r="J404" s="52"/>
      <c r="K404" s="52"/>
      <c r="L404" s="114"/>
      <c r="M404" s="114"/>
      <c r="N404" s="244"/>
      <c r="O404" s="266"/>
    </row>
    <row r="405" spans="2:15" s="3" customFormat="1" x14ac:dyDescent="0.25">
      <c r="B405" s="114"/>
      <c r="C405" s="114"/>
      <c r="D405" s="114"/>
      <c r="F405" s="114"/>
      <c r="J405" s="52"/>
      <c r="K405" s="52"/>
      <c r="L405" s="114"/>
      <c r="M405" s="114"/>
      <c r="N405" s="244"/>
      <c r="O405" s="266"/>
    </row>
    <row r="406" spans="2:15" s="3" customFormat="1" x14ac:dyDescent="0.25">
      <c r="B406" s="114"/>
      <c r="C406" s="114"/>
      <c r="D406" s="114"/>
      <c r="F406" s="114"/>
      <c r="J406" s="52"/>
      <c r="K406" s="52"/>
      <c r="L406" s="114"/>
      <c r="M406" s="114"/>
      <c r="N406" s="244"/>
      <c r="O406" s="266"/>
    </row>
    <row r="407" spans="2:15" s="3" customFormat="1" x14ac:dyDescent="0.25">
      <c r="B407" s="114"/>
      <c r="C407" s="114"/>
      <c r="D407" s="114"/>
      <c r="F407" s="114"/>
      <c r="J407" s="52"/>
      <c r="K407" s="52"/>
      <c r="L407" s="114"/>
      <c r="M407" s="114"/>
      <c r="N407" s="244"/>
      <c r="O407" s="266"/>
    </row>
    <row r="408" spans="2:15" s="3" customFormat="1" x14ac:dyDescent="0.25">
      <c r="B408" s="114"/>
      <c r="C408" s="114"/>
      <c r="D408" s="114"/>
      <c r="F408" s="114"/>
      <c r="J408" s="52"/>
      <c r="K408" s="52"/>
      <c r="L408" s="114"/>
      <c r="M408" s="114"/>
      <c r="N408" s="244"/>
      <c r="O408" s="266"/>
    </row>
    <row r="409" spans="2:15" s="3" customFormat="1" x14ac:dyDescent="0.25">
      <c r="B409" s="114"/>
      <c r="C409" s="114"/>
      <c r="D409" s="114"/>
      <c r="F409" s="114"/>
      <c r="J409" s="52"/>
      <c r="K409" s="52"/>
      <c r="L409" s="114"/>
      <c r="M409" s="114"/>
      <c r="N409" s="244"/>
      <c r="O409" s="266"/>
    </row>
    <row r="410" spans="2:15" s="3" customFormat="1" x14ac:dyDescent="0.25">
      <c r="B410" s="114"/>
      <c r="C410" s="114"/>
      <c r="D410" s="114"/>
      <c r="F410" s="114"/>
      <c r="J410" s="52"/>
      <c r="K410" s="52"/>
      <c r="L410" s="114"/>
      <c r="M410" s="114"/>
      <c r="N410" s="244"/>
      <c r="O410" s="266"/>
    </row>
    <row r="411" spans="2:15" s="3" customFormat="1" x14ac:dyDescent="0.25">
      <c r="B411" s="114"/>
      <c r="C411" s="114"/>
      <c r="D411" s="114"/>
      <c r="F411" s="114"/>
      <c r="J411" s="52"/>
      <c r="K411" s="52"/>
      <c r="L411" s="114"/>
      <c r="M411" s="114"/>
      <c r="N411" s="244"/>
      <c r="O411" s="266"/>
    </row>
    <row r="412" spans="2:15" s="3" customFormat="1" x14ac:dyDescent="0.25">
      <c r="B412" s="114"/>
      <c r="C412" s="114"/>
      <c r="D412" s="114"/>
      <c r="F412" s="114"/>
      <c r="J412" s="52"/>
      <c r="K412" s="52"/>
      <c r="L412" s="114"/>
      <c r="M412" s="114"/>
      <c r="N412" s="244"/>
      <c r="O412" s="266"/>
    </row>
    <row r="413" spans="2:15" s="3" customFormat="1" x14ac:dyDescent="0.25">
      <c r="B413" s="114"/>
      <c r="C413" s="114"/>
      <c r="D413" s="114"/>
      <c r="F413" s="114"/>
      <c r="J413" s="52"/>
      <c r="K413" s="52"/>
      <c r="L413" s="114"/>
      <c r="M413" s="114"/>
      <c r="N413" s="244"/>
      <c r="O413" s="266"/>
    </row>
    <row r="414" spans="2:15" s="3" customFormat="1" x14ac:dyDescent="0.25">
      <c r="B414" s="114"/>
      <c r="C414" s="114"/>
      <c r="D414" s="114"/>
      <c r="F414" s="114"/>
      <c r="J414" s="52"/>
      <c r="K414" s="52"/>
      <c r="L414" s="114"/>
      <c r="M414" s="114"/>
      <c r="N414" s="244"/>
      <c r="O414" s="266"/>
    </row>
    <row r="415" spans="2:15" s="3" customFormat="1" x14ac:dyDescent="0.25">
      <c r="B415" s="114"/>
      <c r="C415" s="114"/>
      <c r="D415" s="114"/>
      <c r="F415" s="114"/>
      <c r="J415" s="52"/>
      <c r="K415" s="52"/>
      <c r="L415" s="114"/>
      <c r="M415" s="114"/>
      <c r="N415" s="244"/>
      <c r="O415" s="266"/>
    </row>
    <row r="416" spans="2:15" s="3" customFormat="1" x14ac:dyDescent="0.25">
      <c r="B416" s="114"/>
      <c r="C416" s="114"/>
      <c r="D416" s="114"/>
      <c r="F416" s="114"/>
      <c r="J416" s="52"/>
      <c r="K416" s="52"/>
      <c r="L416" s="114"/>
      <c r="M416" s="114"/>
      <c r="N416" s="244"/>
      <c r="O416" s="266"/>
    </row>
    <row r="417" spans="2:15" s="3" customFormat="1" x14ac:dyDescent="0.25">
      <c r="B417" s="114"/>
      <c r="C417" s="114"/>
      <c r="D417" s="114"/>
      <c r="F417" s="114"/>
      <c r="J417" s="52"/>
      <c r="K417" s="52"/>
      <c r="L417" s="114"/>
      <c r="M417" s="114"/>
      <c r="N417" s="244"/>
      <c r="O417" s="266"/>
    </row>
    <row r="418" spans="2:15" s="3" customFormat="1" x14ac:dyDescent="0.25">
      <c r="B418" s="114"/>
      <c r="C418" s="114"/>
      <c r="D418" s="114"/>
      <c r="F418" s="114"/>
      <c r="J418" s="52"/>
      <c r="K418" s="52"/>
      <c r="L418" s="114"/>
      <c r="M418" s="114"/>
      <c r="N418" s="244"/>
      <c r="O418" s="266"/>
    </row>
    <row r="419" spans="2:15" s="3" customFormat="1" x14ac:dyDescent="0.25">
      <c r="B419" s="114"/>
      <c r="C419" s="114"/>
      <c r="D419" s="114"/>
      <c r="F419" s="114"/>
      <c r="J419" s="52"/>
      <c r="K419" s="52"/>
      <c r="L419" s="114"/>
      <c r="M419" s="114"/>
      <c r="N419" s="244"/>
      <c r="O419" s="266"/>
    </row>
    <row r="420" spans="2:15" s="3" customFormat="1" x14ac:dyDescent="0.25">
      <c r="B420" s="114"/>
      <c r="C420" s="114"/>
      <c r="D420" s="114"/>
      <c r="F420" s="114"/>
      <c r="J420" s="52"/>
      <c r="K420" s="52"/>
      <c r="L420" s="114"/>
      <c r="M420" s="114"/>
      <c r="N420" s="244"/>
      <c r="O420" s="266"/>
    </row>
    <row r="421" spans="2:15" s="3" customFormat="1" x14ac:dyDescent="0.25">
      <c r="B421" s="114"/>
      <c r="C421" s="114"/>
      <c r="D421" s="114"/>
      <c r="F421" s="114"/>
      <c r="J421" s="52"/>
      <c r="K421" s="52"/>
      <c r="L421" s="114"/>
      <c r="M421" s="114"/>
      <c r="N421" s="244"/>
      <c r="O421" s="266"/>
    </row>
    <row r="422" spans="2:15" s="3" customFormat="1" x14ac:dyDescent="0.25">
      <c r="B422" s="114"/>
      <c r="C422" s="114"/>
      <c r="D422" s="114"/>
      <c r="F422" s="114"/>
      <c r="J422" s="52"/>
      <c r="K422" s="52"/>
      <c r="L422" s="114"/>
      <c r="M422" s="114"/>
      <c r="N422" s="244"/>
      <c r="O422" s="266"/>
    </row>
    <row r="423" spans="2:15" s="3" customFormat="1" x14ac:dyDescent="0.25">
      <c r="B423" s="114"/>
      <c r="C423" s="114"/>
      <c r="D423" s="114"/>
      <c r="F423" s="114"/>
      <c r="J423" s="52"/>
      <c r="K423" s="52"/>
      <c r="L423" s="114"/>
      <c r="M423" s="114"/>
      <c r="N423" s="244"/>
      <c r="O423" s="266"/>
    </row>
    <row r="424" spans="2:15" s="3" customFormat="1" x14ac:dyDescent="0.25">
      <c r="B424" s="114"/>
      <c r="C424" s="114"/>
      <c r="D424" s="114"/>
      <c r="F424" s="114"/>
      <c r="J424" s="52"/>
      <c r="K424" s="52"/>
      <c r="L424" s="114"/>
      <c r="M424" s="114"/>
      <c r="N424" s="244"/>
      <c r="O424" s="266"/>
    </row>
    <row r="425" spans="2:15" s="3" customFormat="1" x14ac:dyDescent="0.25">
      <c r="B425" s="114"/>
      <c r="C425" s="114"/>
      <c r="D425" s="114"/>
      <c r="F425" s="114"/>
      <c r="J425" s="52"/>
      <c r="K425" s="52"/>
      <c r="L425" s="114"/>
      <c r="M425" s="114"/>
      <c r="N425" s="244"/>
      <c r="O425" s="266"/>
    </row>
    <row r="426" spans="2:15" s="3" customFormat="1" x14ac:dyDescent="0.25">
      <c r="B426" s="114"/>
      <c r="C426" s="114"/>
      <c r="D426" s="114"/>
      <c r="F426" s="114"/>
      <c r="J426" s="52"/>
      <c r="K426" s="52"/>
      <c r="L426" s="114"/>
      <c r="M426" s="114"/>
      <c r="N426" s="244"/>
      <c r="O426" s="266"/>
    </row>
    <row r="427" spans="2:15" s="3" customFormat="1" x14ac:dyDescent="0.25">
      <c r="B427" s="114"/>
      <c r="C427" s="114"/>
      <c r="D427" s="114"/>
      <c r="F427" s="114"/>
      <c r="J427" s="52"/>
      <c r="K427" s="52"/>
      <c r="L427" s="114"/>
      <c r="M427" s="114"/>
      <c r="N427" s="244"/>
      <c r="O427" s="266"/>
    </row>
    <row r="428" spans="2:15" s="3" customFormat="1" x14ac:dyDescent="0.25">
      <c r="B428" s="114"/>
      <c r="C428" s="114"/>
      <c r="D428" s="114"/>
      <c r="F428" s="114"/>
      <c r="J428" s="52"/>
      <c r="K428" s="52"/>
      <c r="L428" s="114"/>
      <c r="M428" s="114"/>
      <c r="N428" s="244"/>
      <c r="O428" s="266"/>
    </row>
    <row r="429" spans="2:15" s="3" customFormat="1" x14ac:dyDescent="0.25">
      <c r="B429" s="114"/>
      <c r="C429" s="114"/>
      <c r="D429" s="114"/>
      <c r="F429" s="114"/>
      <c r="J429" s="52"/>
      <c r="K429" s="52"/>
      <c r="L429" s="114"/>
      <c r="M429" s="114"/>
      <c r="N429" s="244"/>
      <c r="O429" s="266"/>
    </row>
    <row r="430" spans="2:15" s="3" customFormat="1" x14ac:dyDescent="0.25">
      <c r="B430" s="114"/>
      <c r="C430" s="114"/>
      <c r="D430" s="114"/>
      <c r="F430" s="114"/>
      <c r="J430" s="52"/>
      <c r="K430" s="52"/>
      <c r="L430" s="114"/>
      <c r="M430" s="114"/>
      <c r="N430" s="244"/>
      <c r="O430" s="266"/>
    </row>
    <row r="431" spans="2:15" s="3" customFormat="1" x14ac:dyDescent="0.25">
      <c r="B431" s="114"/>
      <c r="C431" s="114"/>
      <c r="D431" s="114"/>
      <c r="F431" s="114"/>
      <c r="J431" s="52"/>
      <c r="K431" s="52"/>
      <c r="L431" s="114"/>
      <c r="M431" s="114"/>
      <c r="N431" s="244"/>
      <c r="O431" s="266"/>
    </row>
    <row r="432" spans="2:15" s="3" customFormat="1" x14ac:dyDescent="0.25">
      <c r="B432" s="114"/>
      <c r="C432" s="114"/>
      <c r="D432" s="114"/>
      <c r="F432" s="114"/>
      <c r="J432" s="52"/>
      <c r="K432" s="52"/>
      <c r="L432" s="114"/>
      <c r="M432" s="114"/>
      <c r="N432" s="244"/>
      <c r="O432" s="266"/>
    </row>
    <row r="433" spans="2:15" s="3" customFormat="1" x14ac:dyDescent="0.25">
      <c r="B433" s="114"/>
      <c r="C433" s="114"/>
      <c r="D433" s="114"/>
      <c r="F433" s="114"/>
      <c r="J433" s="52"/>
      <c r="K433" s="52"/>
      <c r="L433" s="114"/>
      <c r="M433" s="114"/>
      <c r="N433" s="244"/>
      <c r="O433" s="266"/>
    </row>
    <row r="434" spans="2:15" s="3" customFormat="1" x14ac:dyDescent="0.25">
      <c r="B434" s="114"/>
      <c r="C434" s="114"/>
      <c r="D434" s="114"/>
      <c r="F434" s="114"/>
      <c r="J434" s="52"/>
      <c r="K434" s="52"/>
      <c r="L434" s="114"/>
      <c r="M434" s="114"/>
      <c r="N434" s="244"/>
      <c r="O434" s="266"/>
    </row>
    <row r="435" spans="2:15" s="3" customFormat="1" x14ac:dyDescent="0.25">
      <c r="B435" s="114"/>
      <c r="C435" s="114"/>
      <c r="D435" s="114"/>
      <c r="F435" s="114"/>
      <c r="J435" s="52"/>
      <c r="K435" s="52"/>
      <c r="L435" s="114"/>
      <c r="M435" s="114"/>
      <c r="N435" s="244"/>
      <c r="O435" s="266"/>
    </row>
    <row r="436" spans="2:15" s="3" customFormat="1" x14ac:dyDescent="0.25">
      <c r="B436" s="114"/>
      <c r="C436" s="114"/>
      <c r="D436" s="114"/>
      <c r="F436" s="114"/>
      <c r="J436" s="52"/>
      <c r="K436" s="52"/>
      <c r="L436" s="114"/>
      <c r="M436" s="114"/>
      <c r="N436" s="244"/>
      <c r="O436" s="266"/>
    </row>
    <row r="437" spans="2:15" s="3" customFormat="1" x14ac:dyDescent="0.25">
      <c r="B437" s="114"/>
      <c r="C437" s="114"/>
      <c r="D437" s="114"/>
      <c r="F437" s="114"/>
      <c r="J437" s="52"/>
      <c r="K437" s="52"/>
      <c r="L437" s="114"/>
      <c r="M437" s="114"/>
      <c r="N437" s="244"/>
      <c r="O437" s="266"/>
    </row>
    <row r="438" spans="2:15" s="3" customFormat="1" x14ac:dyDescent="0.25">
      <c r="B438" s="114"/>
      <c r="C438" s="114"/>
      <c r="D438" s="114"/>
      <c r="F438" s="114"/>
      <c r="J438" s="52"/>
      <c r="K438" s="52"/>
      <c r="L438" s="114"/>
      <c r="M438" s="114"/>
      <c r="N438" s="244"/>
      <c r="O438" s="266"/>
    </row>
    <row r="439" spans="2:15" s="3" customFormat="1" x14ac:dyDescent="0.25">
      <c r="B439" s="114"/>
      <c r="C439" s="114"/>
      <c r="D439" s="114"/>
      <c r="F439" s="114"/>
      <c r="J439" s="52"/>
      <c r="K439" s="52"/>
      <c r="L439" s="114"/>
      <c r="M439" s="114"/>
      <c r="N439" s="244"/>
      <c r="O439" s="266"/>
    </row>
    <row r="440" spans="2:15" s="3" customFormat="1" x14ac:dyDescent="0.25">
      <c r="B440" s="114"/>
      <c r="C440" s="114"/>
      <c r="D440" s="114"/>
      <c r="F440" s="114"/>
      <c r="J440" s="52"/>
      <c r="K440" s="52"/>
      <c r="L440" s="114"/>
      <c r="M440" s="114"/>
      <c r="N440" s="244"/>
      <c r="O440" s="266"/>
    </row>
    <row r="441" spans="2:15" s="3" customFormat="1" x14ac:dyDescent="0.25">
      <c r="B441" s="114"/>
      <c r="C441" s="114"/>
      <c r="D441" s="114"/>
      <c r="F441" s="114"/>
      <c r="J441" s="52"/>
      <c r="K441" s="52"/>
      <c r="L441" s="114"/>
      <c r="M441" s="114"/>
      <c r="N441" s="244"/>
      <c r="O441" s="266"/>
    </row>
    <row r="442" spans="2:15" s="3" customFormat="1" x14ac:dyDescent="0.25">
      <c r="B442" s="114"/>
      <c r="C442" s="114"/>
      <c r="D442" s="114"/>
      <c r="F442" s="114"/>
      <c r="J442" s="52"/>
      <c r="K442" s="52"/>
      <c r="L442" s="114"/>
      <c r="M442" s="114"/>
      <c r="N442" s="244"/>
      <c r="O442" s="266"/>
    </row>
    <row r="443" spans="2:15" s="3" customFormat="1" x14ac:dyDescent="0.25">
      <c r="B443" s="114"/>
      <c r="C443" s="114"/>
      <c r="D443" s="114"/>
      <c r="F443" s="114"/>
      <c r="J443" s="52"/>
      <c r="K443" s="52"/>
      <c r="L443" s="114"/>
      <c r="M443" s="114"/>
      <c r="N443" s="244"/>
      <c r="O443" s="266"/>
    </row>
    <row r="444" spans="2:15" s="3" customFormat="1" x14ac:dyDescent="0.25">
      <c r="B444" s="114"/>
      <c r="C444" s="114"/>
      <c r="D444" s="114"/>
      <c r="F444" s="114"/>
      <c r="J444" s="52"/>
      <c r="K444" s="52"/>
      <c r="L444" s="114"/>
      <c r="M444" s="114"/>
      <c r="N444" s="244"/>
      <c r="O444" s="266"/>
    </row>
    <row r="445" spans="2:15" s="3" customFormat="1" x14ac:dyDescent="0.25">
      <c r="B445" s="114"/>
      <c r="C445" s="114"/>
      <c r="D445" s="114"/>
      <c r="F445" s="114"/>
      <c r="J445" s="52"/>
      <c r="K445" s="52"/>
      <c r="L445" s="114"/>
      <c r="M445" s="114"/>
      <c r="N445" s="244"/>
      <c r="O445" s="266"/>
    </row>
    <row r="446" spans="2:15" s="3" customFormat="1" x14ac:dyDescent="0.25">
      <c r="B446" s="114"/>
      <c r="C446" s="114"/>
      <c r="D446" s="114"/>
      <c r="F446" s="114"/>
      <c r="J446" s="52"/>
      <c r="K446" s="52"/>
      <c r="L446" s="114"/>
      <c r="M446" s="114"/>
      <c r="N446" s="244"/>
      <c r="O446" s="266"/>
    </row>
    <row r="447" spans="2:15" s="3" customFormat="1" x14ac:dyDescent="0.25">
      <c r="B447" s="114"/>
      <c r="C447" s="114"/>
      <c r="D447" s="114"/>
      <c r="F447" s="114"/>
      <c r="J447" s="52"/>
      <c r="K447" s="52"/>
      <c r="L447" s="114"/>
      <c r="M447" s="114"/>
      <c r="N447" s="244"/>
      <c r="O447" s="266"/>
    </row>
    <row r="448" spans="2:15" s="3" customFormat="1" x14ac:dyDescent="0.25">
      <c r="B448" s="114"/>
      <c r="C448" s="114"/>
      <c r="D448" s="114"/>
      <c r="F448" s="114"/>
      <c r="J448" s="52"/>
      <c r="K448" s="52"/>
      <c r="L448" s="114"/>
      <c r="M448" s="114"/>
      <c r="N448" s="244"/>
      <c r="O448" s="266"/>
    </row>
    <row r="449" spans="2:15" s="3" customFormat="1" x14ac:dyDescent="0.25">
      <c r="B449" s="114"/>
      <c r="C449" s="114"/>
      <c r="D449" s="114"/>
      <c r="F449" s="114"/>
      <c r="J449" s="52"/>
      <c r="K449" s="52"/>
      <c r="L449" s="114"/>
      <c r="M449" s="114"/>
      <c r="N449" s="244"/>
      <c r="O449" s="266"/>
    </row>
    <row r="450" spans="2:15" s="3" customFormat="1" x14ac:dyDescent="0.25">
      <c r="B450" s="114"/>
      <c r="C450" s="114"/>
      <c r="D450" s="114"/>
      <c r="F450" s="114"/>
      <c r="J450" s="52"/>
      <c r="K450" s="52"/>
      <c r="L450" s="114"/>
      <c r="M450" s="114"/>
      <c r="N450" s="244"/>
      <c r="O450" s="266"/>
    </row>
    <row r="451" spans="2:15" s="3" customFormat="1" x14ac:dyDescent="0.25">
      <c r="B451" s="114"/>
      <c r="C451" s="114"/>
      <c r="D451" s="114"/>
      <c r="F451" s="114"/>
      <c r="J451" s="52"/>
      <c r="K451" s="52"/>
      <c r="L451" s="114"/>
      <c r="M451" s="114"/>
      <c r="N451" s="244"/>
      <c r="O451" s="266"/>
    </row>
    <row r="452" spans="2:15" s="3" customFormat="1" x14ac:dyDescent="0.25">
      <c r="B452" s="114"/>
      <c r="C452" s="114"/>
      <c r="D452" s="114"/>
      <c r="F452" s="114"/>
      <c r="J452" s="52"/>
      <c r="K452" s="52"/>
      <c r="L452" s="114"/>
      <c r="M452" s="114"/>
      <c r="N452" s="244"/>
      <c r="O452" s="266"/>
    </row>
    <row r="453" spans="2:15" s="3" customFormat="1" x14ac:dyDescent="0.25">
      <c r="B453" s="114"/>
      <c r="C453" s="114"/>
      <c r="D453" s="114"/>
      <c r="F453" s="114"/>
      <c r="J453" s="52"/>
      <c r="K453" s="52"/>
      <c r="L453" s="114"/>
      <c r="M453" s="114"/>
      <c r="N453" s="244"/>
      <c r="O453" s="266"/>
    </row>
    <row r="454" spans="2:15" s="3" customFormat="1" x14ac:dyDescent="0.25">
      <c r="B454" s="114"/>
      <c r="C454" s="114"/>
      <c r="D454" s="114"/>
      <c r="F454" s="114"/>
      <c r="J454" s="52"/>
      <c r="K454" s="52"/>
      <c r="L454" s="114"/>
      <c r="M454" s="114"/>
      <c r="N454" s="244"/>
      <c r="O454" s="266"/>
    </row>
    <row r="455" spans="2:15" s="3" customFormat="1" x14ac:dyDescent="0.25">
      <c r="B455" s="114"/>
      <c r="C455" s="114"/>
      <c r="D455" s="114"/>
      <c r="F455" s="114"/>
      <c r="J455" s="52"/>
      <c r="K455" s="52"/>
      <c r="L455" s="114"/>
      <c r="M455" s="114"/>
      <c r="N455" s="244"/>
      <c r="O455" s="266"/>
    </row>
    <row r="456" spans="2:15" s="3" customFormat="1" x14ac:dyDescent="0.25">
      <c r="B456" s="114"/>
      <c r="C456" s="114"/>
      <c r="D456" s="114"/>
      <c r="F456" s="114"/>
      <c r="J456" s="52"/>
      <c r="K456" s="52"/>
      <c r="L456" s="114"/>
      <c r="M456" s="114"/>
      <c r="N456" s="244"/>
      <c r="O456" s="266"/>
    </row>
    <row r="457" spans="2:15" s="3" customFormat="1" x14ac:dyDescent="0.25">
      <c r="B457" s="114"/>
      <c r="C457" s="114"/>
      <c r="D457" s="114"/>
      <c r="F457" s="114"/>
      <c r="J457" s="52"/>
      <c r="K457" s="52"/>
      <c r="L457" s="114"/>
      <c r="M457" s="114"/>
      <c r="N457" s="244"/>
      <c r="O457" s="266"/>
    </row>
    <row r="458" spans="2:15" s="3" customFormat="1" x14ac:dyDescent="0.25">
      <c r="B458" s="114"/>
      <c r="C458" s="114"/>
      <c r="D458" s="114"/>
      <c r="F458" s="114"/>
      <c r="J458" s="52"/>
      <c r="K458" s="52"/>
      <c r="L458" s="114"/>
      <c r="M458" s="114"/>
      <c r="N458" s="244"/>
      <c r="O458" s="266"/>
    </row>
    <row r="459" spans="2:15" s="3" customFormat="1" x14ac:dyDescent="0.25">
      <c r="B459" s="114"/>
      <c r="C459" s="114"/>
      <c r="D459" s="114"/>
      <c r="F459" s="114"/>
      <c r="J459" s="52"/>
      <c r="K459" s="52"/>
      <c r="L459" s="114"/>
      <c r="M459" s="114"/>
      <c r="N459" s="244"/>
      <c r="O459" s="266"/>
    </row>
    <row r="460" spans="2:15" s="3" customFormat="1" x14ac:dyDescent="0.25">
      <c r="B460" s="114"/>
      <c r="C460" s="114"/>
      <c r="D460" s="114"/>
      <c r="F460" s="114"/>
      <c r="J460" s="52"/>
      <c r="K460" s="52"/>
      <c r="L460" s="114"/>
      <c r="M460" s="114"/>
      <c r="N460" s="244"/>
      <c r="O460" s="266"/>
    </row>
    <row r="461" spans="2:15" s="3" customFormat="1" x14ac:dyDescent="0.25">
      <c r="B461" s="114"/>
      <c r="C461" s="114"/>
      <c r="D461" s="114"/>
      <c r="F461" s="114"/>
      <c r="J461" s="52"/>
      <c r="K461" s="52"/>
      <c r="L461" s="114"/>
      <c r="M461" s="114"/>
      <c r="N461" s="244"/>
      <c r="O461" s="266"/>
    </row>
    <row r="462" spans="2:15" s="3" customFormat="1" x14ac:dyDescent="0.25">
      <c r="B462" s="114"/>
      <c r="C462" s="114"/>
      <c r="D462" s="114"/>
      <c r="F462" s="114"/>
      <c r="J462" s="52"/>
      <c r="K462" s="52"/>
      <c r="L462" s="114"/>
      <c r="M462" s="114"/>
      <c r="N462" s="244"/>
      <c r="O462" s="266"/>
    </row>
    <row r="463" spans="2:15" s="3" customFormat="1" x14ac:dyDescent="0.25">
      <c r="B463" s="114"/>
      <c r="C463" s="114"/>
      <c r="D463" s="114"/>
      <c r="F463" s="114"/>
      <c r="J463" s="52"/>
      <c r="K463" s="52"/>
      <c r="L463" s="114"/>
      <c r="M463" s="114"/>
      <c r="N463" s="244"/>
      <c r="O463" s="266"/>
    </row>
    <row r="464" spans="2:15" s="3" customFormat="1" x14ac:dyDescent="0.25">
      <c r="B464" s="114"/>
      <c r="C464" s="114"/>
      <c r="D464" s="114"/>
      <c r="F464" s="114"/>
      <c r="J464" s="52"/>
      <c r="K464" s="52"/>
      <c r="L464" s="114"/>
      <c r="M464" s="114"/>
      <c r="N464" s="244"/>
      <c r="O464" s="266"/>
    </row>
    <row r="465" spans="2:15" s="3" customFormat="1" x14ac:dyDescent="0.25">
      <c r="B465" s="114"/>
      <c r="C465" s="114"/>
      <c r="D465" s="114"/>
      <c r="F465" s="114"/>
      <c r="J465" s="52"/>
      <c r="K465" s="52"/>
      <c r="L465" s="114"/>
      <c r="M465" s="114"/>
      <c r="N465" s="244"/>
      <c r="O465" s="266"/>
    </row>
    <row r="466" spans="2:15" s="3" customFormat="1" x14ac:dyDescent="0.25">
      <c r="B466" s="114"/>
      <c r="C466" s="114"/>
      <c r="D466" s="114"/>
      <c r="F466" s="114"/>
      <c r="J466" s="52"/>
      <c r="K466" s="52"/>
      <c r="L466" s="114"/>
      <c r="M466" s="114"/>
      <c r="N466" s="244"/>
      <c r="O466" s="266"/>
    </row>
    <row r="467" spans="2:15" s="3" customFormat="1" x14ac:dyDescent="0.25">
      <c r="B467" s="114"/>
      <c r="C467" s="114"/>
      <c r="D467" s="114"/>
      <c r="F467" s="114"/>
      <c r="J467" s="52"/>
      <c r="K467" s="52"/>
      <c r="L467" s="114"/>
      <c r="M467" s="114"/>
      <c r="N467" s="244"/>
      <c r="O467" s="266"/>
    </row>
    <row r="468" spans="2:15" s="3" customFormat="1" x14ac:dyDescent="0.25">
      <c r="B468" s="114"/>
      <c r="C468" s="114"/>
      <c r="D468" s="114"/>
      <c r="F468" s="114"/>
      <c r="J468" s="52"/>
      <c r="K468" s="52"/>
      <c r="L468" s="114"/>
      <c r="M468" s="114"/>
      <c r="N468" s="244"/>
      <c r="O468" s="266"/>
    </row>
    <row r="469" spans="2:15" s="3" customFormat="1" x14ac:dyDescent="0.25">
      <c r="B469" s="114"/>
      <c r="C469" s="114"/>
      <c r="D469" s="114"/>
      <c r="F469" s="114"/>
      <c r="J469" s="52"/>
      <c r="K469" s="52"/>
      <c r="L469" s="114"/>
      <c r="M469" s="114"/>
      <c r="N469" s="244"/>
      <c r="O469" s="266"/>
    </row>
    <row r="470" spans="2:15" s="3" customFormat="1" x14ac:dyDescent="0.25">
      <c r="B470" s="114"/>
      <c r="C470" s="114"/>
      <c r="D470" s="114"/>
      <c r="F470" s="114"/>
      <c r="J470" s="52"/>
      <c r="K470" s="52"/>
      <c r="L470" s="114"/>
      <c r="M470" s="114"/>
      <c r="N470" s="244"/>
      <c r="O470" s="266"/>
    </row>
    <row r="471" spans="2:15" s="3" customFormat="1" x14ac:dyDescent="0.25">
      <c r="B471" s="114"/>
      <c r="C471" s="114"/>
      <c r="D471" s="114"/>
      <c r="F471" s="114"/>
      <c r="J471" s="52"/>
      <c r="K471" s="52"/>
      <c r="L471" s="114"/>
      <c r="M471" s="114"/>
      <c r="N471" s="244"/>
      <c r="O471" s="266"/>
    </row>
    <row r="472" spans="2:15" s="3" customFormat="1" x14ac:dyDescent="0.25">
      <c r="B472" s="114"/>
      <c r="C472" s="114"/>
      <c r="D472" s="114"/>
      <c r="F472" s="114"/>
      <c r="J472" s="52"/>
      <c r="K472" s="52"/>
      <c r="L472" s="114"/>
      <c r="M472" s="114"/>
      <c r="N472" s="244"/>
      <c r="O472" s="266"/>
    </row>
    <row r="473" spans="2:15" s="3" customFormat="1" x14ac:dyDescent="0.25">
      <c r="B473" s="114"/>
      <c r="C473" s="114"/>
      <c r="D473" s="114"/>
      <c r="F473" s="114"/>
      <c r="J473" s="52"/>
      <c r="K473" s="52"/>
      <c r="L473" s="114"/>
      <c r="M473" s="114"/>
      <c r="N473" s="244"/>
      <c r="O473" s="266"/>
    </row>
    <row r="474" spans="2:15" s="3" customFormat="1" x14ac:dyDescent="0.25">
      <c r="B474" s="114"/>
      <c r="C474" s="114"/>
      <c r="D474" s="114"/>
      <c r="F474" s="114"/>
      <c r="J474" s="52"/>
      <c r="K474" s="52"/>
      <c r="L474" s="114"/>
      <c r="M474" s="114"/>
      <c r="N474" s="244"/>
      <c r="O474" s="266"/>
    </row>
    <row r="475" spans="2:15" s="3" customFormat="1" x14ac:dyDescent="0.25">
      <c r="B475" s="114"/>
      <c r="C475" s="114"/>
      <c r="D475" s="114"/>
      <c r="F475" s="114"/>
      <c r="J475" s="52"/>
      <c r="K475" s="52"/>
      <c r="L475" s="114"/>
      <c r="M475" s="114"/>
      <c r="N475" s="244"/>
      <c r="O475" s="266"/>
    </row>
    <row r="476" spans="2:15" s="3" customFormat="1" x14ac:dyDescent="0.25">
      <c r="B476" s="114"/>
      <c r="C476" s="114"/>
      <c r="D476" s="114"/>
      <c r="F476" s="114"/>
      <c r="J476" s="52"/>
      <c r="K476" s="52"/>
      <c r="L476" s="114"/>
      <c r="M476" s="114"/>
      <c r="N476" s="244"/>
      <c r="O476" s="266"/>
    </row>
    <row r="477" spans="2:15" s="3" customFormat="1" x14ac:dyDescent="0.25">
      <c r="B477" s="114"/>
      <c r="C477" s="114"/>
      <c r="D477" s="114"/>
      <c r="F477" s="114"/>
      <c r="J477" s="52"/>
      <c r="K477" s="52"/>
      <c r="L477" s="114"/>
      <c r="M477" s="114"/>
      <c r="N477" s="244"/>
      <c r="O477" s="266"/>
    </row>
    <row r="478" spans="2:15" s="3" customFormat="1" x14ac:dyDescent="0.25">
      <c r="B478" s="114"/>
      <c r="C478" s="114"/>
      <c r="D478" s="114"/>
      <c r="F478" s="114"/>
      <c r="J478" s="52"/>
      <c r="K478" s="52"/>
      <c r="L478" s="114"/>
      <c r="M478" s="114"/>
      <c r="N478" s="244"/>
      <c r="O478" s="266"/>
    </row>
    <row r="479" spans="2:15" s="3" customFormat="1" x14ac:dyDescent="0.25">
      <c r="B479" s="114"/>
      <c r="C479" s="114"/>
      <c r="D479" s="114"/>
      <c r="F479" s="114"/>
      <c r="J479" s="52"/>
      <c r="K479" s="52"/>
      <c r="L479" s="114"/>
      <c r="M479" s="114"/>
      <c r="N479" s="244"/>
      <c r="O479" s="266"/>
    </row>
    <row r="480" spans="2:15" s="3" customFormat="1" x14ac:dyDescent="0.25">
      <c r="B480" s="114"/>
      <c r="C480" s="114"/>
      <c r="D480" s="114"/>
      <c r="F480" s="114"/>
      <c r="J480" s="52"/>
      <c r="K480" s="52"/>
      <c r="L480" s="114"/>
      <c r="M480" s="114"/>
      <c r="N480" s="244"/>
      <c r="O480" s="266"/>
    </row>
    <row r="481" spans="2:15" s="3" customFormat="1" x14ac:dyDescent="0.25">
      <c r="B481" s="114"/>
      <c r="C481" s="114"/>
      <c r="D481" s="114"/>
      <c r="F481" s="114"/>
      <c r="J481" s="52"/>
      <c r="K481" s="52"/>
      <c r="L481" s="114"/>
      <c r="M481" s="114"/>
      <c r="N481" s="244"/>
      <c r="O481" s="266"/>
    </row>
    <row r="482" spans="2:15" s="3" customFormat="1" x14ac:dyDescent="0.25">
      <c r="B482" s="114"/>
      <c r="C482" s="114"/>
      <c r="D482" s="114"/>
      <c r="F482" s="114"/>
      <c r="J482" s="52"/>
      <c r="K482" s="52"/>
      <c r="L482" s="114"/>
      <c r="M482" s="114"/>
      <c r="N482" s="244"/>
      <c r="O482" s="266"/>
    </row>
    <row r="483" spans="2:15" s="3" customFormat="1" x14ac:dyDescent="0.25">
      <c r="B483" s="114"/>
      <c r="C483" s="114"/>
      <c r="D483" s="114"/>
      <c r="F483" s="114"/>
      <c r="J483" s="52"/>
      <c r="K483" s="52"/>
      <c r="L483" s="114"/>
      <c r="M483" s="114"/>
      <c r="N483" s="244"/>
      <c r="O483" s="266"/>
    </row>
    <row r="484" spans="2:15" s="3" customFormat="1" x14ac:dyDescent="0.25">
      <c r="B484" s="114"/>
      <c r="C484" s="114"/>
      <c r="D484" s="114"/>
      <c r="F484" s="114"/>
      <c r="J484" s="52"/>
      <c r="K484" s="52"/>
      <c r="L484" s="114"/>
      <c r="M484" s="114"/>
      <c r="N484" s="244"/>
      <c r="O484" s="266"/>
    </row>
    <row r="485" spans="2:15" s="3" customFormat="1" x14ac:dyDescent="0.25">
      <c r="B485" s="114"/>
      <c r="C485" s="114"/>
      <c r="D485" s="114"/>
      <c r="F485" s="114"/>
      <c r="J485" s="52"/>
      <c r="K485" s="52"/>
      <c r="L485" s="114"/>
      <c r="M485" s="114"/>
      <c r="N485" s="244"/>
      <c r="O485" s="266"/>
    </row>
    <row r="486" spans="2:15" s="3" customFormat="1" x14ac:dyDescent="0.25">
      <c r="B486" s="114"/>
      <c r="C486" s="114"/>
      <c r="D486" s="114"/>
      <c r="F486" s="114"/>
      <c r="J486" s="52"/>
      <c r="K486" s="52"/>
      <c r="L486" s="114"/>
      <c r="M486" s="114"/>
      <c r="N486" s="244"/>
      <c r="O486" s="266"/>
    </row>
    <row r="487" spans="2:15" s="3" customFormat="1" x14ac:dyDescent="0.25">
      <c r="B487" s="114"/>
      <c r="C487" s="114"/>
      <c r="D487" s="114"/>
      <c r="F487" s="114"/>
      <c r="J487" s="52"/>
      <c r="K487" s="52"/>
      <c r="L487" s="114"/>
      <c r="M487" s="114"/>
      <c r="N487" s="244"/>
      <c r="O487" s="266"/>
    </row>
    <row r="488" spans="2:15" s="3" customFormat="1" x14ac:dyDescent="0.25">
      <c r="B488" s="114"/>
      <c r="C488" s="114"/>
      <c r="D488" s="114"/>
      <c r="F488" s="114"/>
      <c r="J488" s="52"/>
      <c r="K488" s="52"/>
      <c r="L488" s="114"/>
      <c r="M488" s="114"/>
      <c r="N488" s="244"/>
      <c r="O488" s="266"/>
    </row>
    <row r="489" spans="2:15" s="3" customFormat="1" x14ac:dyDescent="0.25">
      <c r="B489" s="114"/>
      <c r="C489" s="114"/>
      <c r="D489" s="114"/>
      <c r="F489" s="114"/>
      <c r="J489" s="52"/>
      <c r="K489" s="52"/>
      <c r="L489" s="114"/>
      <c r="M489" s="114"/>
      <c r="N489" s="244"/>
      <c r="O489" s="266"/>
    </row>
    <row r="490" spans="2:15" s="3" customFormat="1" x14ac:dyDescent="0.25">
      <c r="B490" s="114"/>
      <c r="C490" s="114"/>
      <c r="D490" s="114"/>
      <c r="F490" s="114"/>
      <c r="J490" s="52"/>
      <c r="K490" s="52"/>
      <c r="L490" s="114"/>
      <c r="M490" s="114"/>
      <c r="N490" s="244"/>
      <c r="O490" s="266"/>
    </row>
    <row r="491" spans="2:15" s="3" customFormat="1" x14ac:dyDescent="0.25">
      <c r="B491" s="114"/>
      <c r="C491" s="114"/>
      <c r="D491" s="114"/>
      <c r="F491" s="114"/>
      <c r="J491" s="52"/>
      <c r="K491" s="52"/>
      <c r="L491" s="114"/>
      <c r="M491" s="114"/>
      <c r="N491" s="244"/>
      <c r="O491" s="266"/>
    </row>
    <row r="492" spans="2:15" s="3" customFormat="1" x14ac:dyDescent="0.25">
      <c r="B492" s="114"/>
      <c r="C492" s="114"/>
      <c r="D492" s="114"/>
      <c r="F492" s="114"/>
      <c r="J492" s="52"/>
      <c r="K492" s="52"/>
      <c r="L492" s="114"/>
      <c r="M492" s="114"/>
      <c r="N492" s="244"/>
      <c r="O492" s="266"/>
    </row>
    <row r="493" spans="2:15" s="3" customFormat="1" x14ac:dyDescent="0.25">
      <c r="B493" s="114"/>
      <c r="C493" s="114"/>
      <c r="D493" s="114"/>
      <c r="F493" s="114"/>
      <c r="J493" s="52"/>
      <c r="K493" s="52"/>
      <c r="L493" s="114"/>
      <c r="M493" s="114"/>
      <c r="N493" s="244"/>
      <c r="O493" s="266"/>
    </row>
    <row r="494" spans="2:15" s="3" customFormat="1" x14ac:dyDescent="0.25">
      <c r="B494" s="114"/>
      <c r="C494" s="114"/>
      <c r="D494" s="114"/>
      <c r="F494" s="114"/>
      <c r="J494" s="52"/>
      <c r="K494" s="52"/>
      <c r="L494" s="114"/>
      <c r="M494" s="114"/>
      <c r="N494" s="244"/>
      <c r="O494" s="266"/>
    </row>
    <row r="495" spans="2:15" s="3" customFormat="1" x14ac:dyDescent="0.25">
      <c r="B495" s="114"/>
      <c r="C495" s="114"/>
      <c r="D495" s="114"/>
      <c r="F495" s="114"/>
      <c r="J495" s="52"/>
      <c r="K495" s="52"/>
      <c r="L495" s="114"/>
      <c r="M495" s="114"/>
      <c r="N495" s="244"/>
      <c r="O495" s="266"/>
    </row>
    <row r="496" spans="2:15" s="3" customFormat="1" x14ac:dyDescent="0.25">
      <c r="B496" s="114"/>
      <c r="C496" s="114"/>
      <c r="D496" s="114"/>
      <c r="F496" s="114"/>
      <c r="J496" s="52"/>
      <c r="K496" s="52"/>
      <c r="L496" s="114"/>
      <c r="M496" s="114"/>
      <c r="N496" s="244"/>
      <c r="O496" s="266"/>
    </row>
    <row r="497" spans="2:15" s="3" customFormat="1" x14ac:dyDescent="0.25">
      <c r="B497" s="114"/>
      <c r="C497" s="114"/>
      <c r="D497" s="114"/>
      <c r="F497" s="114"/>
      <c r="J497" s="52"/>
      <c r="K497" s="52"/>
      <c r="L497" s="114"/>
      <c r="M497" s="114"/>
      <c r="N497" s="244"/>
      <c r="O497" s="266"/>
    </row>
    <row r="498" spans="2:15" s="3" customFormat="1" x14ac:dyDescent="0.25">
      <c r="B498" s="114"/>
      <c r="C498" s="114"/>
      <c r="D498" s="114"/>
      <c r="F498" s="114"/>
      <c r="J498" s="52"/>
      <c r="K498" s="52"/>
      <c r="L498" s="114"/>
      <c r="M498" s="114"/>
      <c r="N498" s="244"/>
      <c r="O498" s="266"/>
    </row>
    <row r="499" spans="2:15" s="3" customFormat="1" x14ac:dyDescent="0.25">
      <c r="B499" s="114"/>
      <c r="C499" s="114"/>
      <c r="D499" s="114"/>
      <c r="F499" s="114"/>
      <c r="J499" s="52"/>
      <c r="K499" s="52"/>
      <c r="L499" s="114"/>
      <c r="M499" s="114"/>
      <c r="N499" s="244"/>
      <c r="O499" s="266"/>
    </row>
    <row r="500" spans="2:15" s="3" customFormat="1" x14ac:dyDescent="0.25">
      <c r="B500" s="114"/>
      <c r="C500" s="114"/>
      <c r="D500" s="114"/>
      <c r="F500" s="114"/>
      <c r="J500" s="52"/>
      <c r="K500" s="52"/>
      <c r="L500" s="114"/>
      <c r="M500" s="114"/>
      <c r="N500" s="244"/>
      <c r="O500" s="266"/>
    </row>
    <row r="501" spans="2:15" s="3" customFormat="1" x14ac:dyDescent="0.25">
      <c r="B501" s="114"/>
      <c r="C501" s="114"/>
      <c r="D501" s="114"/>
      <c r="F501" s="114"/>
      <c r="J501" s="52"/>
      <c r="K501" s="52"/>
      <c r="L501" s="114"/>
      <c r="M501" s="114"/>
      <c r="N501" s="244"/>
      <c r="O501" s="266"/>
    </row>
    <row r="502" spans="2:15" s="3" customFormat="1" x14ac:dyDescent="0.25">
      <c r="B502" s="114"/>
      <c r="C502" s="114"/>
      <c r="D502" s="114"/>
      <c r="F502" s="114"/>
      <c r="J502" s="52"/>
      <c r="K502" s="52"/>
      <c r="L502" s="114"/>
      <c r="M502" s="114"/>
      <c r="N502" s="244"/>
      <c r="O502" s="266"/>
    </row>
    <row r="503" spans="2:15" s="3" customFormat="1" x14ac:dyDescent="0.25">
      <c r="B503" s="114"/>
      <c r="C503" s="114"/>
      <c r="D503" s="114"/>
      <c r="F503" s="114"/>
      <c r="J503" s="52"/>
      <c r="K503" s="52"/>
      <c r="L503" s="114"/>
      <c r="M503" s="114"/>
      <c r="N503" s="244"/>
      <c r="O503" s="266"/>
    </row>
    <row r="504" spans="2:15" s="3" customFormat="1" x14ac:dyDescent="0.25">
      <c r="B504" s="114"/>
      <c r="C504" s="114"/>
      <c r="D504" s="114"/>
      <c r="F504" s="114"/>
      <c r="J504" s="52"/>
      <c r="K504" s="52"/>
      <c r="L504" s="114"/>
      <c r="M504" s="114"/>
      <c r="N504" s="244"/>
      <c r="O504" s="266"/>
    </row>
    <row r="505" spans="2:15" s="3" customFormat="1" x14ac:dyDescent="0.25">
      <c r="B505" s="114"/>
      <c r="C505" s="114"/>
      <c r="D505" s="114"/>
      <c r="F505" s="114"/>
      <c r="J505" s="52"/>
      <c r="K505" s="52"/>
      <c r="L505" s="114"/>
      <c r="M505" s="114"/>
      <c r="N505" s="244"/>
      <c r="O505" s="266"/>
    </row>
    <row r="506" spans="2:15" s="3" customFormat="1" x14ac:dyDescent="0.25">
      <c r="B506" s="114"/>
      <c r="C506" s="114"/>
      <c r="D506" s="114"/>
      <c r="F506" s="114"/>
      <c r="J506" s="52"/>
      <c r="K506" s="52"/>
      <c r="L506" s="114"/>
      <c r="M506" s="114"/>
      <c r="N506" s="244"/>
      <c r="O506" s="266"/>
    </row>
    <row r="507" spans="2:15" s="3" customFormat="1" x14ac:dyDescent="0.25">
      <c r="B507" s="114"/>
      <c r="C507" s="114"/>
      <c r="D507" s="114"/>
      <c r="F507" s="114"/>
      <c r="J507" s="52"/>
      <c r="K507" s="52"/>
      <c r="L507" s="114"/>
      <c r="M507" s="114"/>
      <c r="N507" s="244"/>
      <c r="O507" s="266"/>
    </row>
    <row r="508" spans="2:15" s="3" customFormat="1" x14ac:dyDescent="0.25">
      <c r="B508" s="114"/>
      <c r="C508" s="114"/>
      <c r="D508" s="114"/>
      <c r="F508" s="114"/>
      <c r="J508" s="52"/>
      <c r="K508" s="52"/>
      <c r="L508" s="114"/>
      <c r="M508" s="114"/>
      <c r="N508" s="244"/>
      <c r="O508" s="266"/>
    </row>
    <row r="509" spans="2:15" s="3" customFormat="1" x14ac:dyDescent="0.25">
      <c r="B509" s="114"/>
      <c r="C509" s="114"/>
      <c r="D509" s="114"/>
      <c r="F509" s="114"/>
      <c r="J509" s="52"/>
      <c r="K509" s="52"/>
      <c r="L509" s="114"/>
      <c r="M509" s="114"/>
      <c r="N509" s="244"/>
      <c r="O509" s="266"/>
    </row>
    <row r="510" spans="2:15" s="3" customFormat="1" x14ac:dyDescent="0.25">
      <c r="B510" s="114"/>
      <c r="C510" s="114"/>
      <c r="D510" s="114"/>
      <c r="F510" s="114"/>
      <c r="J510" s="52"/>
      <c r="K510" s="52"/>
      <c r="L510" s="114"/>
      <c r="M510" s="114"/>
      <c r="N510" s="244"/>
      <c r="O510" s="266"/>
    </row>
    <row r="511" spans="2:15" s="3" customFormat="1" x14ac:dyDescent="0.25">
      <c r="B511" s="114"/>
      <c r="C511" s="114"/>
      <c r="D511" s="114"/>
      <c r="F511" s="114"/>
      <c r="J511" s="52"/>
      <c r="K511" s="52"/>
      <c r="L511" s="114"/>
      <c r="M511" s="114"/>
      <c r="N511" s="244"/>
      <c r="O511" s="266"/>
    </row>
    <row r="512" spans="2:15" s="3" customFormat="1" x14ac:dyDescent="0.25">
      <c r="B512" s="114"/>
      <c r="C512" s="114"/>
      <c r="D512" s="114"/>
      <c r="F512" s="114"/>
      <c r="J512" s="52"/>
      <c r="K512" s="52"/>
      <c r="L512" s="114"/>
      <c r="M512" s="114"/>
      <c r="N512" s="244"/>
      <c r="O512" s="266"/>
    </row>
    <row r="513" spans="2:15" s="3" customFormat="1" x14ac:dyDescent="0.25">
      <c r="B513" s="114"/>
      <c r="C513" s="114"/>
      <c r="D513" s="114"/>
      <c r="F513" s="114"/>
      <c r="J513" s="52"/>
      <c r="K513" s="52"/>
      <c r="L513" s="114"/>
      <c r="M513" s="114"/>
      <c r="N513" s="244"/>
      <c r="O513" s="266"/>
    </row>
    <row r="514" spans="2:15" s="3" customFormat="1" x14ac:dyDescent="0.25">
      <c r="B514" s="114"/>
      <c r="C514" s="114"/>
      <c r="D514" s="114"/>
      <c r="F514" s="114"/>
      <c r="J514" s="52"/>
      <c r="K514" s="52"/>
      <c r="L514" s="114"/>
      <c r="M514" s="114"/>
      <c r="N514" s="244"/>
      <c r="O514" s="266"/>
    </row>
    <row r="515" spans="2:15" s="3" customFormat="1" x14ac:dyDescent="0.25">
      <c r="B515" s="114"/>
      <c r="C515" s="114"/>
      <c r="D515" s="114"/>
      <c r="F515" s="114"/>
      <c r="J515" s="52"/>
      <c r="K515" s="52"/>
      <c r="L515" s="114"/>
      <c r="M515" s="114"/>
      <c r="N515" s="244"/>
      <c r="O515" s="266"/>
    </row>
    <row r="516" spans="2:15" s="3" customFormat="1" x14ac:dyDescent="0.25">
      <c r="B516" s="114"/>
      <c r="C516" s="114"/>
      <c r="D516" s="114"/>
      <c r="F516" s="114"/>
      <c r="J516" s="52"/>
      <c r="K516" s="52"/>
      <c r="L516" s="114"/>
      <c r="M516" s="114"/>
      <c r="N516" s="244"/>
      <c r="O516" s="266"/>
    </row>
    <row r="517" spans="2:15" s="3" customFormat="1" x14ac:dyDescent="0.25">
      <c r="B517" s="114"/>
      <c r="C517" s="114"/>
      <c r="D517" s="114"/>
      <c r="F517" s="114"/>
      <c r="J517" s="52"/>
      <c r="K517" s="52"/>
      <c r="L517" s="114"/>
      <c r="M517" s="114"/>
      <c r="N517" s="244"/>
      <c r="O517" s="266"/>
    </row>
    <row r="518" spans="2:15" s="3" customFormat="1" x14ac:dyDescent="0.25">
      <c r="B518" s="114"/>
      <c r="C518" s="114"/>
      <c r="D518" s="114"/>
      <c r="F518" s="114"/>
      <c r="J518" s="52"/>
      <c r="K518" s="52"/>
      <c r="L518" s="114"/>
      <c r="M518" s="114"/>
      <c r="N518" s="244"/>
      <c r="O518" s="266"/>
    </row>
    <row r="519" spans="2:15" s="3" customFormat="1" x14ac:dyDescent="0.25">
      <c r="B519" s="114"/>
      <c r="C519" s="114"/>
      <c r="D519" s="114"/>
      <c r="F519" s="114"/>
      <c r="J519" s="52"/>
      <c r="K519" s="52"/>
      <c r="L519" s="114"/>
      <c r="M519" s="114"/>
      <c r="N519" s="244"/>
      <c r="O519" s="266"/>
    </row>
    <row r="520" spans="2:15" s="3" customFormat="1" x14ac:dyDescent="0.25">
      <c r="B520" s="114"/>
      <c r="C520" s="114"/>
      <c r="D520" s="114"/>
      <c r="F520" s="114"/>
      <c r="J520" s="52"/>
      <c r="K520" s="52"/>
      <c r="L520" s="114"/>
      <c r="M520" s="114"/>
      <c r="N520" s="244"/>
      <c r="O520" s="266"/>
    </row>
    <row r="521" spans="2:15" s="3" customFormat="1" x14ac:dyDescent="0.25">
      <c r="B521" s="114"/>
      <c r="C521" s="114"/>
      <c r="D521" s="114"/>
      <c r="F521" s="114"/>
      <c r="J521" s="52"/>
      <c r="K521" s="52"/>
      <c r="L521" s="114"/>
      <c r="M521" s="114"/>
      <c r="N521" s="244"/>
      <c r="O521" s="266"/>
    </row>
    <row r="522" spans="2:15" s="3" customFormat="1" x14ac:dyDescent="0.25">
      <c r="B522" s="114"/>
      <c r="C522" s="114"/>
      <c r="D522" s="114"/>
      <c r="F522" s="114"/>
      <c r="J522" s="52"/>
      <c r="K522" s="52"/>
      <c r="L522" s="114"/>
      <c r="M522" s="114"/>
      <c r="N522" s="244"/>
      <c r="O522" s="266"/>
    </row>
    <row r="523" spans="2:15" s="3" customFormat="1" x14ac:dyDescent="0.25">
      <c r="B523" s="114"/>
      <c r="C523" s="114"/>
      <c r="D523" s="114"/>
      <c r="F523" s="114"/>
      <c r="J523" s="52"/>
      <c r="K523" s="52"/>
      <c r="L523" s="114"/>
      <c r="M523" s="114"/>
      <c r="N523" s="244"/>
      <c r="O523" s="266"/>
    </row>
    <row r="524" spans="2:15" s="3" customFormat="1" x14ac:dyDescent="0.25">
      <c r="B524" s="114"/>
      <c r="C524" s="114"/>
      <c r="D524" s="114"/>
      <c r="F524" s="114"/>
      <c r="J524" s="52"/>
      <c r="K524" s="52"/>
      <c r="L524" s="114"/>
      <c r="M524" s="114"/>
      <c r="N524" s="244"/>
      <c r="O524" s="266"/>
    </row>
    <row r="525" spans="2:15" s="3" customFormat="1" x14ac:dyDescent="0.25">
      <c r="B525" s="114"/>
      <c r="C525" s="114"/>
      <c r="D525" s="114"/>
      <c r="F525" s="114"/>
      <c r="J525" s="52"/>
      <c r="K525" s="52"/>
      <c r="L525" s="114"/>
      <c r="M525" s="114"/>
      <c r="N525" s="244"/>
      <c r="O525" s="266"/>
    </row>
    <row r="526" spans="2:15" s="3" customFormat="1" x14ac:dyDescent="0.25">
      <c r="B526" s="114"/>
      <c r="C526" s="114"/>
      <c r="D526" s="114"/>
      <c r="F526" s="114"/>
      <c r="J526" s="52"/>
      <c r="K526" s="52"/>
      <c r="L526" s="114"/>
      <c r="M526" s="114"/>
      <c r="N526" s="244"/>
      <c r="O526" s="266"/>
    </row>
    <row r="527" spans="2:15" s="3" customFormat="1" x14ac:dyDescent="0.25">
      <c r="B527" s="114"/>
      <c r="C527" s="114"/>
      <c r="D527" s="114"/>
      <c r="F527" s="114"/>
      <c r="J527" s="52"/>
      <c r="K527" s="52"/>
      <c r="L527" s="114"/>
      <c r="M527" s="114"/>
      <c r="N527" s="244"/>
      <c r="O527" s="266"/>
    </row>
    <row r="528" spans="2:15" s="3" customFormat="1" x14ac:dyDescent="0.25">
      <c r="B528" s="114"/>
      <c r="C528" s="114"/>
      <c r="D528" s="114"/>
      <c r="F528" s="114"/>
      <c r="J528" s="52"/>
      <c r="K528" s="52"/>
      <c r="L528" s="114"/>
      <c r="M528" s="114"/>
      <c r="N528" s="244"/>
      <c r="O528" s="266"/>
    </row>
    <row r="529" spans="2:15" s="3" customFormat="1" x14ac:dyDescent="0.25">
      <c r="B529" s="114"/>
      <c r="C529" s="114"/>
      <c r="D529" s="114"/>
      <c r="F529" s="114"/>
      <c r="J529" s="52"/>
      <c r="K529" s="52"/>
      <c r="L529" s="114"/>
      <c r="M529" s="114"/>
      <c r="N529" s="244"/>
      <c r="O529" s="266"/>
    </row>
    <row r="530" spans="2:15" s="3" customFormat="1" x14ac:dyDescent="0.25">
      <c r="B530" s="114"/>
      <c r="C530" s="114"/>
      <c r="D530" s="114"/>
      <c r="F530" s="114"/>
      <c r="J530" s="52"/>
      <c r="K530" s="52"/>
      <c r="L530" s="114"/>
      <c r="M530" s="114"/>
      <c r="N530" s="244"/>
      <c r="O530" s="266"/>
    </row>
    <row r="531" spans="2:15" s="3" customFormat="1" x14ac:dyDescent="0.25">
      <c r="B531" s="114"/>
      <c r="C531" s="114"/>
      <c r="D531" s="114"/>
      <c r="F531" s="114"/>
      <c r="J531" s="52"/>
      <c r="K531" s="52"/>
      <c r="L531" s="114"/>
      <c r="M531" s="114"/>
      <c r="N531" s="244"/>
      <c r="O531" s="266"/>
    </row>
    <row r="532" spans="2:15" s="3" customFormat="1" x14ac:dyDescent="0.25">
      <c r="B532" s="114"/>
      <c r="C532" s="114"/>
      <c r="D532" s="114"/>
      <c r="F532" s="114"/>
      <c r="J532" s="52"/>
      <c r="K532" s="52"/>
      <c r="L532" s="114"/>
      <c r="M532" s="114"/>
      <c r="N532" s="244"/>
      <c r="O532" s="266"/>
    </row>
    <row r="533" spans="2:15" s="3" customFormat="1" x14ac:dyDescent="0.25">
      <c r="B533" s="114"/>
      <c r="C533" s="114"/>
      <c r="D533" s="114"/>
      <c r="F533" s="114"/>
      <c r="J533" s="52"/>
      <c r="K533" s="52"/>
      <c r="L533" s="114"/>
      <c r="M533" s="114"/>
      <c r="N533" s="244"/>
      <c r="O533" s="266"/>
    </row>
    <row r="534" spans="2:15" s="3" customFormat="1" x14ac:dyDescent="0.25">
      <c r="B534" s="114"/>
      <c r="C534" s="114"/>
      <c r="D534" s="114"/>
      <c r="F534" s="114"/>
      <c r="J534" s="52"/>
      <c r="K534" s="52"/>
      <c r="L534" s="114"/>
      <c r="M534" s="114"/>
      <c r="N534" s="244"/>
      <c r="O534" s="266"/>
    </row>
    <row r="535" spans="2:15" s="3" customFormat="1" x14ac:dyDescent="0.25">
      <c r="B535" s="114"/>
      <c r="C535" s="114"/>
      <c r="D535" s="114"/>
      <c r="F535" s="114"/>
      <c r="J535" s="52"/>
      <c r="K535" s="52"/>
      <c r="L535" s="114"/>
      <c r="M535" s="114"/>
      <c r="N535" s="244"/>
      <c r="O535" s="266"/>
    </row>
    <row r="536" spans="2:15" s="3" customFormat="1" x14ac:dyDescent="0.25">
      <c r="B536" s="114"/>
      <c r="C536" s="114"/>
      <c r="D536" s="114"/>
      <c r="F536" s="114"/>
      <c r="J536" s="52"/>
      <c r="K536" s="52"/>
      <c r="L536" s="114"/>
      <c r="M536" s="114"/>
      <c r="N536" s="244"/>
      <c r="O536" s="266"/>
    </row>
    <row r="537" spans="2:15" s="3" customFormat="1" x14ac:dyDescent="0.25">
      <c r="B537" s="114"/>
      <c r="C537" s="114"/>
      <c r="D537" s="114"/>
      <c r="F537" s="114"/>
      <c r="J537" s="52"/>
      <c r="K537" s="52"/>
      <c r="L537" s="114"/>
      <c r="M537" s="114"/>
      <c r="N537" s="244"/>
      <c r="O537" s="266"/>
    </row>
    <row r="538" spans="2:15" s="3" customFormat="1" x14ac:dyDescent="0.25">
      <c r="B538" s="114"/>
      <c r="C538" s="114"/>
      <c r="D538" s="114"/>
      <c r="F538" s="114"/>
      <c r="J538" s="52"/>
      <c r="K538" s="52"/>
      <c r="L538" s="114"/>
      <c r="M538" s="114"/>
      <c r="N538" s="244"/>
      <c r="O538" s="266"/>
    </row>
    <row r="539" spans="2:15" s="3" customFormat="1" x14ac:dyDescent="0.25">
      <c r="B539" s="114"/>
      <c r="C539" s="114"/>
      <c r="D539" s="114"/>
      <c r="F539" s="114"/>
      <c r="J539" s="52"/>
      <c r="K539" s="52"/>
      <c r="L539" s="114"/>
      <c r="M539" s="114"/>
      <c r="N539" s="244"/>
      <c r="O539" s="266"/>
    </row>
    <row r="540" spans="2:15" s="3" customFormat="1" x14ac:dyDescent="0.25">
      <c r="B540" s="114"/>
      <c r="C540" s="114"/>
      <c r="D540" s="114"/>
      <c r="F540" s="114"/>
      <c r="J540" s="52"/>
      <c r="K540" s="52"/>
      <c r="L540" s="114"/>
      <c r="M540" s="114"/>
      <c r="N540" s="244"/>
      <c r="O540" s="266"/>
    </row>
    <row r="541" spans="2:15" s="3" customFormat="1" x14ac:dyDescent="0.25">
      <c r="B541" s="114"/>
      <c r="C541" s="114"/>
      <c r="D541" s="114"/>
      <c r="F541" s="114"/>
      <c r="J541" s="52"/>
      <c r="K541" s="52"/>
      <c r="L541" s="114"/>
      <c r="M541" s="114"/>
      <c r="N541" s="244"/>
      <c r="O541" s="266"/>
    </row>
    <row r="542" spans="2:15" s="3" customFormat="1" x14ac:dyDescent="0.25">
      <c r="B542" s="114"/>
      <c r="C542" s="114"/>
      <c r="D542" s="114"/>
      <c r="F542" s="114"/>
      <c r="J542" s="52"/>
      <c r="K542" s="52"/>
      <c r="L542" s="114"/>
      <c r="M542" s="114"/>
      <c r="N542" s="244"/>
      <c r="O542" s="266"/>
    </row>
    <row r="543" spans="2:15" s="3" customFormat="1" x14ac:dyDescent="0.25">
      <c r="B543" s="114"/>
      <c r="C543" s="114"/>
      <c r="D543" s="114"/>
      <c r="F543" s="114"/>
      <c r="J543" s="52"/>
      <c r="K543" s="52"/>
      <c r="L543" s="114"/>
      <c r="M543" s="114"/>
      <c r="N543" s="244"/>
      <c r="O543" s="266"/>
    </row>
    <row r="544" spans="2:15" s="3" customFormat="1" x14ac:dyDescent="0.25">
      <c r="B544" s="114"/>
      <c r="C544" s="114"/>
      <c r="D544" s="114"/>
      <c r="F544" s="114"/>
      <c r="J544" s="52"/>
      <c r="K544" s="52"/>
      <c r="L544" s="114"/>
      <c r="M544" s="114"/>
      <c r="N544" s="244"/>
      <c r="O544" s="266"/>
    </row>
    <row r="545" spans="2:15" s="3" customFormat="1" x14ac:dyDescent="0.25">
      <c r="B545" s="114"/>
      <c r="C545" s="114"/>
      <c r="D545" s="114"/>
      <c r="F545" s="114"/>
      <c r="J545" s="52"/>
      <c r="K545" s="52"/>
      <c r="L545" s="114"/>
      <c r="M545" s="114"/>
      <c r="N545" s="244"/>
      <c r="O545" s="266"/>
    </row>
    <row r="546" spans="2:15" s="3" customFormat="1" x14ac:dyDescent="0.25">
      <c r="B546" s="114"/>
      <c r="C546" s="114"/>
      <c r="D546" s="114"/>
      <c r="F546" s="114"/>
      <c r="J546" s="52"/>
      <c r="K546" s="52"/>
      <c r="L546" s="114"/>
      <c r="M546" s="114"/>
      <c r="N546" s="244"/>
      <c r="O546" s="266"/>
    </row>
    <row r="547" spans="2:15" s="3" customFormat="1" x14ac:dyDescent="0.25">
      <c r="B547" s="114"/>
      <c r="C547" s="114"/>
      <c r="D547" s="114"/>
      <c r="F547" s="114"/>
      <c r="J547" s="52"/>
      <c r="K547" s="52"/>
      <c r="L547" s="114"/>
      <c r="M547" s="114"/>
      <c r="N547" s="244"/>
      <c r="O547" s="266"/>
    </row>
    <row r="548" spans="2:15" s="3" customFormat="1" x14ac:dyDescent="0.25">
      <c r="B548" s="114"/>
      <c r="C548" s="114"/>
      <c r="D548" s="114"/>
      <c r="F548" s="114"/>
      <c r="J548" s="52"/>
      <c r="K548" s="52"/>
      <c r="L548" s="114"/>
      <c r="M548" s="114"/>
      <c r="N548" s="244"/>
      <c r="O548" s="266"/>
    </row>
    <row r="549" spans="2:15" s="3" customFormat="1" x14ac:dyDescent="0.25">
      <c r="B549" s="114"/>
      <c r="C549" s="114"/>
      <c r="D549" s="114"/>
      <c r="F549" s="114"/>
      <c r="J549" s="52"/>
      <c r="K549" s="52"/>
      <c r="L549" s="114"/>
      <c r="M549" s="114"/>
      <c r="N549" s="244"/>
      <c r="O549" s="266"/>
    </row>
    <row r="550" spans="2:15" s="3" customFormat="1" x14ac:dyDescent="0.25">
      <c r="B550" s="114"/>
      <c r="C550" s="114"/>
      <c r="D550" s="114"/>
      <c r="F550" s="114"/>
      <c r="J550" s="52"/>
      <c r="K550" s="52"/>
      <c r="L550" s="114"/>
      <c r="M550" s="114"/>
      <c r="N550" s="244"/>
      <c r="O550" s="266"/>
    </row>
    <row r="551" spans="2:15" s="3" customFormat="1" x14ac:dyDescent="0.25">
      <c r="B551" s="114"/>
      <c r="C551" s="114"/>
      <c r="D551" s="114"/>
      <c r="F551" s="114"/>
      <c r="J551" s="52"/>
      <c r="K551" s="52"/>
      <c r="L551" s="114"/>
      <c r="M551" s="114"/>
      <c r="N551" s="244"/>
      <c r="O551" s="266"/>
    </row>
    <row r="552" spans="2:15" s="3" customFormat="1" x14ac:dyDescent="0.25">
      <c r="B552" s="114"/>
      <c r="C552" s="114"/>
      <c r="D552" s="114"/>
      <c r="F552" s="114"/>
      <c r="J552" s="52"/>
      <c r="K552" s="52"/>
      <c r="L552" s="114"/>
      <c r="M552" s="114"/>
      <c r="N552" s="244"/>
      <c r="O552" s="266"/>
    </row>
    <row r="553" spans="2:15" s="3" customFormat="1" x14ac:dyDescent="0.25">
      <c r="B553" s="114"/>
      <c r="C553" s="114"/>
      <c r="D553" s="114"/>
      <c r="F553" s="114"/>
      <c r="J553" s="52"/>
      <c r="K553" s="52"/>
      <c r="L553" s="114"/>
      <c r="M553" s="114"/>
      <c r="N553" s="244"/>
      <c r="O553" s="266"/>
    </row>
    <row r="554" spans="2:15" s="3" customFormat="1" x14ac:dyDescent="0.25">
      <c r="B554" s="114"/>
      <c r="C554" s="114"/>
      <c r="D554" s="114"/>
      <c r="F554" s="114"/>
      <c r="J554" s="52"/>
      <c r="K554" s="52"/>
      <c r="L554" s="114"/>
      <c r="M554" s="114"/>
      <c r="N554" s="244"/>
      <c r="O554" s="266"/>
    </row>
    <row r="555" spans="2:15" s="3" customFormat="1" x14ac:dyDescent="0.25">
      <c r="B555" s="114"/>
      <c r="C555" s="114"/>
      <c r="D555" s="114"/>
      <c r="F555" s="114"/>
      <c r="J555" s="52"/>
      <c r="K555" s="52"/>
      <c r="L555" s="114"/>
      <c r="M555" s="114"/>
      <c r="N555" s="244"/>
      <c r="O555" s="266"/>
    </row>
    <row r="556" spans="2:15" s="3" customFormat="1" x14ac:dyDescent="0.25">
      <c r="B556" s="114"/>
      <c r="C556" s="114"/>
      <c r="D556" s="114"/>
      <c r="F556" s="114"/>
      <c r="J556" s="52"/>
      <c r="K556" s="52"/>
      <c r="L556" s="114"/>
      <c r="M556" s="114"/>
      <c r="N556" s="244"/>
      <c r="O556" s="266"/>
    </row>
    <row r="557" spans="2:15" s="3" customFormat="1" x14ac:dyDescent="0.25">
      <c r="B557" s="114"/>
      <c r="C557" s="114"/>
      <c r="D557" s="114"/>
      <c r="F557" s="114"/>
      <c r="J557" s="52"/>
      <c r="K557" s="52"/>
      <c r="L557" s="114"/>
      <c r="M557" s="114"/>
      <c r="N557" s="244"/>
      <c r="O557" s="266"/>
    </row>
    <row r="558" spans="2:15" s="3" customFormat="1" x14ac:dyDescent="0.25">
      <c r="B558" s="114"/>
      <c r="C558" s="114"/>
      <c r="D558" s="114"/>
      <c r="F558" s="114"/>
      <c r="J558" s="52"/>
      <c r="K558" s="52"/>
      <c r="L558" s="114"/>
      <c r="M558" s="114"/>
      <c r="N558" s="244"/>
      <c r="O558" s="266"/>
    </row>
    <row r="559" spans="2:15" s="3" customFormat="1" x14ac:dyDescent="0.25">
      <c r="B559" s="114"/>
      <c r="C559" s="114"/>
      <c r="D559" s="114"/>
      <c r="F559" s="114"/>
      <c r="J559" s="52"/>
      <c r="K559" s="52"/>
      <c r="L559" s="114"/>
      <c r="M559" s="114"/>
      <c r="N559" s="244"/>
      <c r="O559" s="266"/>
    </row>
    <row r="560" spans="2:15" s="3" customFormat="1" x14ac:dyDescent="0.25">
      <c r="B560" s="114"/>
      <c r="C560" s="114"/>
      <c r="D560" s="114"/>
      <c r="F560" s="114"/>
      <c r="J560" s="52"/>
      <c r="K560" s="52"/>
      <c r="L560" s="114"/>
      <c r="M560" s="114"/>
      <c r="N560" s="244"/>
      <c r="O560" s="266"/>
    </row>
    <row r="561" spans="2:15" s="3" customFormat="1" x14ac:dyDescent="0.25">
      <c r="B561" s="114"/>
      <c r="C561" s="114"/>
      <c r="D561" s="114"/>
      <c r="F561" s="114"/>
      <c r="J561" s="52"/>
      <c r="K561" s="52"/>
      <c r="L561" s="114"/>
      <c r="M561" s="114"/>
      <c r="N561" s="244"/>
      <c r="O561" s="266"/>
    </row>
    <row r="562" spans="2:15" s="3" customFormat="1" x14ac:dyDescent="0.25">
      <c r="B562" s="114"/>
      <c r="C562" s="114"/>
      <c r="D562" s="114"/>
      <c r="F562" s="114"/>
      <c r="J562" s="52"/>
      <c r="K562" s="52"/>
      <c r="L562" s="114"/>
      <c r="M562" s="114"/>
      <c r="N562" s="244"/>
      <c r="O562" s="266"/>
    </row>
    <row r="563" spans="2:15" s="3" customFormat="1" x14ac:dyDescent="0.25">
      <c r="B563" s="114"/>
      <c r="C563" s="114"/>
      <c r="D563" s="114"/>
      <c r="F563" s="114"/>
      <c r="J563" s="52"/>
      <c r="K563" s="52"/>
      <c r="L563" s="114"/>
      <c r="M563" s="114"/>
      <c r="N563" s="244"/>
      <c r="O563" s="266"/>
    </row>
    <row r="564" spans="2:15" s="3" customFormat="1" x14ac:dyDescent="0.25">
      <c r="B564" s="114"/>
      <c r="C564" s="114"/>
      <c r="D564" s="114"/>
      <c r="F564" s="114"/>
      <c r="J564" s="52"/>
      <c r="K564" s="52"/>
      <c r="L564" s="114"/>
      <c r="M564" s="114"/>
      <c r="N564" s="244"/>
      <c r="O564" s="266"/>
    </row>
    <row r="565" spans="2:15" s="3" customFormat="1" x14ac:dyDescent="0.25">
      <c r="B565" s="114"/>
      <c r="C565" s="114"/>
      <c r="D565" s="114"/>
      <c r="F565" s="114"/>
      <c r="J565" s="52"/>
      <c r="K565" s="52"/>
      <c r="L565" s="114"/>
      <c r="M565" s="114"/>
      <c r="N565" s="244"/>
      <c r="O565" s="266"/>
    </row>
    <row r="566" spans="2:15" s="3" customFormat="1" x14ac:dyDescent="0.25">
      <c r="B566" s="114"/>
      <c r="C566" s="114"/>
      <c r="D566" s="114"/>
      <c r="F566" s="114"/>
      <c r="J566" s="52"/>
      <c r="K566" s="52"/>
      <c r="L566" s="114"/>
      <c r="M566" s="114"/>
      <c r="N566" s="244"/>
      <c r="O566" s="266"/>
    </row>
    <row r="567" spans="2:15" s="3" customFormat="1" x14ac:dyDescent="0.25">
      <c r="B567" s="114"/>
      <c r="C567" s="114"/>
      <c r="D567" s="114"/>
      <c r="F567" s="114"/>
      <c r="J567" s="52"/>
      <c r="K567" s="52"/>
      <c r="L567" s="114"/>
      <c r="M567" s="114"/>
      <c r="N567" s="244"/>
      <c r="O567" s="266"/>
    </row>
    <row r="568" spans="2:15" s="3" customFormat="1" x14ac:dyDescent="0.25">
      <c r="B568" s="114"/>
      <c r="C568" s="114"/>
      <c r="D568" s="114"/>
      <c r="F568" s="114"/>
      <c r="J568" s="52"/>
      <c r="K568" s="52"/>
      <c r="L568" s="114"/>
      <c r="M568" s="114"/>
      <c r="N568" s="244"/>
      <c r="O568" s="266"/>
    </row>
    <row r="569" spans="2:15" s="3" customFormat="1" x14ac:dyDescent="0.25">
      <c r="B569" s="114"/>
      <c r="C569" s="114"/>
      <c r="D569" s="114"/>
      <c r="F569" s="114"/>
      <c r="J569" s="52"/>
      <c r="K569" s="52"/>
      <c r="L569" s="114"/>
      <c r="M569" s="114"/>
      <c r="N569" s="244"/>
      <c r="O569" s="266"/>
    </row>
    <row r="570" spans="2:15" s="3" customFormat="1" x14ac:dyDescent="0.25">
      <c r="B570" s="114"/>
      <c r="C570" s="114"/>
      <c r="D570" s="114"/>
      <c r="F570" s="114"/>
      <c r="J570" s="52"/>
      <c r="K570" s="52"/>
      <c r="L570" s="114"/>
      <c r="M570" s="114"/>
      <c r="N570" s="244"/>
      <c r="O570" s="266"/>
    </row>
    <row r="571" spans="2:15" s="3" customFormat="1" x14ac:dyDescent="0.25">
      <c r="B571" s="114"/>
      <c r="C571" s="114"/>
      <c r="D571" s="114"/>
      <c r="F571" s="114"/>
      <c r="J571" s="52"/>
      <c r="K571" s="52"/>
      <c r="L571" s="114"/>
      <c r="M571" s="114"/>
      <c r="N571" s="244"/>
      <c r="O571" s="266"/>
    </row>
    <row r="572" spans="2:15" s="3" customFormat="1" x14ac:dyDescent="0.25">
      <c r="B572" s="114"/>
      <c r="C572" s="114"/>
      <c r="D572" s="114"/>
      <c r="F572" s="114"/>
      <c r="J572" s="52"/>
      <c r="K572" s="52"/>
      <c r="L572" s="114"/>
      <c r="M572" s="114"/>
      <c r="N572" s="244"/>
      <c r="O572" s="266"/>
    </row>
    <row r="573" spans="2:15" s="3" customFormat="1" x14ac:dyDescent="0.25">
      <c r="B573" s="114"/>
      <c r="C573" s="114"/>
      <c r="D573" s="114"/>
      <c r="F573" s="114"/>
      <c r="J573" s="52"/>
      <c r="K573" s="52"/>
      <c r="L573" s="114"/>
      <c r="M573" s="114"/>
      <c r="N573" s="244"/>
      <c r="O573" s="266"/>
    </row>
    <row r="574" spans="2:15" s="3" customFormat="1" x14ac:dyDescent="0.25">
      <c r="B574" s="114"/>
      <c r="C574" s="114"/>
      <c r="D574" s="114"/>
      <c r="F574" s="114"/>
      <c r="J574" s="52"/>
      <c r="K574" s="52"/>
      <c r="L574" s="114"/>
      <c r="M574" s="114"/>
      <c r="N574" s="244"/>
      <c r="O574" s="266"/>
    </row>
    <row r="575" spans="2:15" s="3" customFormat="1" x14ac:dyDescent="0.25">
      <c r="B575" s="114"/>
      <c r="C575" s="114"/>
      <c r="D575" s="114"/>
      <c r="F575" s="114"/>
      <c r="J575" s="52"/>
      <c r="K575" s="52"/>
      <c r="L575" s="114"/>
      <c r="M575" s="114"/>
      <c r="N575" s="244"/>
      <c r="O575" s="266"/>
    </row>
    <row r="576" spans="2:15" s="3" customFormat="1" x14ac:dyDescent="0.25">
      <c r="B576" s="114"/>
      <c r="C576" s="114"/>
      <c r="D576" s="114"/>
      <c r="F576" s="114"/>
      <c r="J576" s="52"/>
      <c r="K576" s="52"/>
      <c r="L576" s="114"/>
      <c r="M576" s="114"/>
      <c r="N576" s="244"/>
      <c r="O576" s="266"/>
    </row>
    <row r="577" spans="2:15" s="3" customFormat="1" x14ac:dyDescent="0.25">
      <c r="B577" s="114"/>
      <c r="C577" s="114"/>
      <c r="D577" s="114"/>
      <c r="F577" s="114"/>
      <c r="J577" s="52"/>
      <c r="K577" s="52"/>
      <c r="L577" s="114"/>
      <c r="M577" s="114"/>
      <c r="N577" s="244"/>
      <c r="O577" s="266"/>
    </row>
    <row r="578" spans="2:15" s="3" customFormat="1" x14ac:dyDescent="0.25">
      <c r="B578" s="114"/>
      <c r="C578" s="114"/>
      <c r="D578" s="114"/>
      <c r="F578" s="114"/>
      <c r="J578" s="52"/>
      <c r="K578" s="52"/>
      <c r="L578" s="114"/>
      <c r="M578" s="114"/>
      <c r="N578" s="244"/>
      <c r="O578" s="266"/>
    </row>
    <row r="579" spans="2:15" s="3" customFormat="1" x14ac:dyDescent="0.25">
      <c r="B579" s="114"/>
      <c r="C579" s="114"/>
      <c r="D579" s="114"/>
      <c r="F579" s="114"/>
      <c r="J579" s="52"/>
      <c r="K579" s="52"/>
      <c r="L579" s="114"/>
      <c r="M579" s="114"/>
      <c r="N579" s="244"/>
      <c r="O579" s="266"/>
    </row>
    <row r="580" spans="2:15" s="3" customFormat="1" x14ac:dyDescent="0.25">
      <c r="B580" s="114"/>
      <c r="C580" s="114"/>
      <c r="D580" s="114"/>
      <c r="F580" s="114"/>
      <c r="J580" s="52"/>
      <c r="K580" s="52"/>
      <c r="L580" s="114"/>
      <c r="M580" s="114"/>
      <c r="N580" s="244"/>
      <c r="O580" s="266"/>
    </row>
    <row r="581" spans="2:15" s="3" customFormat="1" x14ac:dyDescent="0.25">
      <c r="B581" s="114"/>
      <c r="C581" s="114"/>
      <c r="D581" s="114"/>
      <c r="F581" s="114"/>
      <c r="J581" s="52"/>
      <c r="K581" s="52"/>
      <c r="L581" s="114"/>
      <c r="M581" s="114"/>
      <c r="N581" s="244"/>
      <c r="O581" s="266"/>
    </row>
    <row r="582" spans="2:15" s="3" customFormat="1" x14ac:dyDescent="0.25">
      <c r="B582" s="114"/>
      <c r="C582" s="114"/>
      <c r="D582" s="114"/>
      <c r="F582" s="114"/>
      <c r="J582" s="52"/>
      <c r="K582" s="52"/>
      <c r="L582" s="114"/>
      <c r="M582" s="114"/>
      <c r="N582" s="244"/>
      <c r="O582" s="266"/>
    </row>
    <row r="583" spans="2:15" s="3" customFormat="1" x14ac:dyDescent="0.25">
      <c r="B583" s="114"/>
      <c r="C583" s="114"/>
      <c r="D583" s="114"/>
      <c r="F583" s="114"/>
      <c r="J583" s="52"/>
      <c r="K583" s="52"/>
      <c r="L583" s="114"/>
      <c r="M583" s="114"/>
      <c r="N583" s="244"/>
      <c r="O583" s="266"/>
    </row>
    <row r="584" spans="2:15" s="3" customFormat="1" x14ac:dyDescent="0.25">
      <c r="B584" s="114"/>
      <c r="C584" s="114"/>
      <c r="D584" s="114"/>
      <c r="F584" s="114"/>
      <c r="J584" s="52"/>
      <c r="K584" s="52"/>
      <c r="L584" s="114"/>
      <c r="M584" s="114"/>
      <c r="N584" s="244"/>
      <c r="O584" s="266"/>
    </row>
    <row r="585" spans="2:15" s="3" customFormat="1" x14ac:dyDescent="0.25">
      <c r="B585" s="114"/>
      <c r="C585" s="114"/>
      <c r="D585" s="114"/>
      <c r="F585" s="114"/>
      <c r="J585" s="52"/>
      <c r="K585" s="52"/>
      <c r="L585" s="114"/>
      <c r="M585" s="114"/>
      <c r="N585" s="244"/>
      <c r="O585" s="266"/>
    </row>
    <row r="586" spans="2:15" s="3" customFormat="1" x14ac:dyDescent="0.25">
      <c r="B586" s="114"/>
      <c r="C586" s="114"/>
      <c r="D586" s="114"/>
      <c r="F586" s="114"/>
      <c r="J586" s="52"/>
      <c r="K586" s="52"/>
      <c r="L586" s="114"/>
      <c r="M586" s="114"/>
      <c r="N586" s="244"/>
      <c r="O586" s="266"/>
    </row>
    <row r="587" spans="2:15" s="3" customFormat="1" x14ac:dyDescent="0.25">
      <c r="B587" s="114"/>
      <c r="C587" s="114"/>
      <c r="D587" s="114"/>
      <c r="F587" s="114"/>
      <c r="J587" s="52"/>
      <c r="K587" s="52"/>
      <c r="L587" s="114"/>
      <c r="M587" s="114"/>
      <c r="N587" s="244"/>
      <c r="O587" s="266"/>
    </row>
    <row r="588" spans="2:15" s="3" customFormat="1" x14ac:dyDescent="0.25">
      <c r="B588" s="114"/>
      <c r="C588" s="114"/>
      <c r="D588" s="114"/>
      <c r="F588" s="114"/>
      <c r="J588" s="52"/>
      <c r="K588" s="52"/>
      <c r="L588" s="114"/>
      <c r="M588" s="114"/>
      <c r="N588" s="244"/>
      <c r="O588" s="266"/>
    </row>
    <row r="589" spans="2:15" s="3" customFormat="1" x14ac:dyDescent="0.25">
      <c r="B589" s="114"/>
      <c r="C589" s="114"/>
      <c r="D589" s="114"/>
      <c r="F589" s="114"/>
      <c r="J589" s="52"/>
      <c r="K589" s="52"/>
      <c r="L589" s="114"/>
      <c r="M589" s="114"/>
      <c r="N589" s="244"/>
      <c r="O589" s="266"/>
    </row>
    <row r="590" spans="2:15" s="3" customFormat="1" x14ac:dyDescent="0.25">
      <c r="B590" s="114"/>
      <c r="C590" s="114"/>
      <c r="D590" s="114"/>
      <c r="F590" s="114"/>
      <c r="J590" s="52"/>
      <c r="K590" s="52"/>
      <c r="L590" s="114"/>
      <c r="M590" s="114"/>
      <c r="N590" s="244"/>
      <c r="O590" s="266"/>
    </row>
    <row r="591" spans="2:15" s="3" customFormat="1" x14ac:dyDescent="0.25">
      <c r="B591" s="114"/>
      <c r="C591" s="114"/>
      <c r="D591" s="114"/>
      <c r="F591" s="114"/>
      <c r="J591" s="52"/>
      <c r="K591" s="52"/>
      <c r="L591" s="114"/>
      <c r="M591" s="114"/>
      <c r="N591" s="244"/>
      <c r="O591" s="266"/>
    </row>
    <row r="592" spans="2:15" s="3" customFormat="1" x14ac:dyDescent="0.25">
      <c r="B592" s="114"/>
      <c r="C592" s="114"/>
      <c r="D592" s="114"/>
      <c r="F592" s="114"/>
      <c r="J592" s="52"/>
      <c r="K592" s="52"/>
      <c r="L592" s="114"/>
      <c r="M592" s="114"/>
      <c r="N592" s="244"/>
      <c r="O592" s="266"/>
    </row>
    <row r="593" spans="2:15" s="3" customFormat="1" x14ac:dyDescent="0.25">
      <c r="B593" s="114"/>
      <c r="C593" s="114"/>
      <c r="D593" s="114"/>
      <c r="F593" s="114"/>
      <c r="J593" s="52"/>
      <c r="K593" s="52"/>
      <c r="L593" s="114"/>
      <c r="M593" s="114"/>
      <c r="N593" s="244"/>
      <c r="O593" s="266"/>
    </row>
    <row r="594" spans="2:15" s="3" customFormat="1" x14ac:dyDescent="0.25">
      <c r="B594" s="114"/>
      <c r="C594" s="114"/>
      <c r="D594" s="114"/>
      <c r="F594" s="114"/>
      <c r="J594" s="52"/>
      <c r="K594" s="52"/>
      <c r="L594" s="114"/>
      <c r="M594" s="114"/>
      <c r="N594" s="244"/>
      <c r="O594" s="266"/>
    </row>
    <row r="595" spans="2:15" s="3" customFormat="1" x14ac:dyDescent="0.25">
      <c r="B595" s="114"/>
      <c r="C595" s="114"/>
      <c r="D595" s="114"/>
      <c r="F595" s="114"/>
      <c r="J595" s="52"/>
      <c r="K595" s="52"/>
      <c r="L595" s="114"/>
      <c r="M595" s="114"/>
      <c r="N595" s="244"/>
      <c r="O595" s="266"/>
    </row>
    <row r="596" spans="2:15" s="3" customFormat="1" x14ac:dyDescent="0.25">
      <c r="B596" s="114"/>
      <c r="C596" s="114"/>
      <c r="D596" s="114"/>
      <c r="F596" s="114"/>
      <c r="J596" s="52"/>
      <c r="K596" s="52"/>
      <c r="L596" s="114"/>
      <c r="M596" s="114"/>
      <c r="N596" s="244"/>
      <c r="O596" s="266"/>
    </row>
    <row r="597" spans="2:15" s="3" customFormat="1" x14ac:dyDescent="0.25">
      <c r="B597" s="114"/>
      <c r="C597" s="114"/>
      <c r="D597" s="114"/>
      <c r="F597" s="114"/>
      <c r="J597" s="52"/>
      <c r="K597" s="52"/>
      <c r="L597" s="114"/>
      <c r="M597" s="114"/>
      <c r="N597" s="244"/>
      <c r="O597" s="266"/>
    </row>
    <row r="598" spans="2:15" s="3" customFormat="1" x14ac:dyDescent="0.25">
      <c r="B598" s="114"/>
      <c r="C598" s="114"/>
      <c r="D598" s="114"/>
      <c r="F598" s="114"/>
      <c r="J598" s="52"/>
      <c r="K598" s="52"/>
      <c r="L598" s="114"/>
      <c r="M598" s="114"/>
      <c r="N598" s="244"/>
      <c r="O598" s="266"/>
    </row>
    <row r="599" spans="2:15" s="3" customFormat="1" x14ac:dyDescent="0.25">
      <c r="B599" s="114"/>
      <c r="C599" s="114"/>
      <c r="D599" s="114"/>
      <c r="F599" s="114"/>
      <c r="J599" s="52"/>
      <c r="K599" s="52"/>
      <c r="L599" s="114"/>
      <c r="M599" s="114"/>
      <c r="N599" s="244"/>
      <c r="O599" s="266"/>
    </row>
    <row r="600" spans="2:15" s="3" customFormat="1" x14ac:dyDescent="0.25">
      <c r="B600" s="114"/>
      <c r="C600" s="114"/>
      <c r="D600" s="114"/>
      <c r="F600" s="114"/>
      <c r="J600" s="52"/>
      <c r="K600" s="52"/>
      <c r="L600" s="114"/>
      <c r="M600" s="114"/>
      <c r="N600" s="244"/>
      <c r="O600" s="266"/>
    </row>
    <row r="601" spans="2:15" s="3" customFormat="1" x14ac:dyDescent="0.25">
      <c r="B601" s="114"/>
      <c r="C601" s="114"/>
      <c r="D601" s="114"/>
      <c r="F601" s="114"/>
      <c r="J601" s="52"/>
      <c r="K601" s="52"/>
      <c r="L601" s="114"/>
      <c r="M601" s="114"/>
      <c r="N601" s="244"/>
      <c r="O601" s="266"/>
    </row>
    <row r="602" spans="2:15" s="3" customFormat="1" x14ac:dyDescent="0.25">
      <c r="B602" s="114"/>
      <c r="C602" s="114"/>
      <c r="D602" s="114"/>
      <c r="F602" s="114"/>
      <c r="J602" s="52"/>
      <c r="K602" s="52"/>
      <c r="L602" s="114"/>
      <c r="M602" s="114"/>
      <c r="N602" s="244"/>
      <c r="O602" s="266"/>
    </row>
    <row r="603" spans="2:15" s="3" customFormat="1" x14ac:dyDescent="0.25">
      <c r="B603" s="114"/>
      <c r="C603" s="114"/>
      <c r="D603" s="114"/>
      <c r="F603" s="114"/>
      <c r="J603" s="52"/>
      <c r="K603" s="52"/>
      <c r="L603" s="114"/>
      <c r="M603" s="114"/>
      <c r="N603" s="244"/>
      <c r="O603" s="266"/>
    </row>
    <row r="604" spans="2:15" s="3" customFormat="1" x14ac:dyDescent="0.25">
      <c r="B604" s="114"/>
      <c r="C604" s="114"/>
      <c r="D604" s="114"/>
      <c r="F604" s="114"/>
      <c r="J604" s="52"/>
      <c r="K604" s="52"/>
      <c r="L604" s="114"/>
      <c r="M604" s="114"/>
      <c r="N604" s="244"/>
      <c r="O604" s="266"/>
    </row>
    <row r="605" spans="2:15" s="3" customFormat="1" x14ac:dyDescent="0.25">
      <c r="B605" s="114"/>
      <c r="C605" s="114"/>
      <c r="D605" s="114"/>
      <c r="F605" s="114"/>
      <c r="J605" s="52"/>
      <c r="K605" s="52"/>
      <c r="L605" s="114"/>
      <c r="M605" s="114"/>
      <c r="N605" s="244"/>
      <c r="O605" s="266"/>
    </row>
    <row r="606" spans="2:15" s="3" customFormat="1" x14ac:dyDescent="0.25">
      <c r="B606" s="114"/>
      <c r="C606" s="114"/>
      <c r="D606" s="114"/>
      <c r="F606" s="114"/>
      <c r="J606" s="52"/>
      <c r="K606" s="52"/>
      <c r="L606" s="114"/>
      <c r="M606" s="114"/>
      <c r="N606" s="244"/>
      <c r="O606" s="266"/>
    </row>
    <row r="607" spans="2:15" s="3" customFormat="1" x14ac:dyDescent="0.25">
      <c r="B607" s="114"/>
      <c r="C607" s="114"/>
      <c r="D607" s="114"/>
      <c r="F607" s="114"/>
      <c r="J607" s="52"/>
      <c r="K607" s="52"/>
      <c r="L607" s="114"/>
      <c r="M607" s="114"/>
      <c r="N607" s="244"/>
      <c r="O607" s="266"/>
    </row>
    <row r="608" spans="2:15" s="3" customFormat="1" x14ac:dyDescent="0.25">
      <c r="B608" s="114"/>
      <c r="C608" s="114"/>
      <c r="D608" s="114"/>
      <c r="F608" s="114"/>
      <c r="J608" s="52"/>
      <c r="K608" s="52"/>
      <c r="L608" s="114"/>
      <c r="M608" s="114"/>
      <c r="N608" s="244"/>
      <c r="O608" s="266"/>
    </row>
    <row r="609" spans="2:15" s="3" customFormat="1" x14ac:dyDescent="0.25">
      <c r="B609" s="114"/>
      <c r="C609" s="114"/>
      <c r="D609" s="114"/>
      <c r="F609" s="114"/>
      <c r="J609" s="52"/>
      <c r="K609" s="52"/>
      <c r="L609" s="114"/>
      <c r="M609" s="114"/>
      <c r="N609" s="244"/>
      <c r="O609" s="266"/>
    </row>
    <row r="610" spans="2:15" s="3" customFormat="1" x14ac:dyDescent="0.25">
      <c r="B610" s="114"/>
      <c r="C610" s="114"/>
      <c r="D610" s="114"/>
      <c r="F610" s="114"/>
      <c r="J610" s="52"/>
      <c r="K610" s="52"/>
      <c r="L610" s="114"/>
      <c r="M610" s="114"/>
      <c r="N610" s="244"/>
      <c r="O610" s="266"/>
    </row>
    <row r="611" spans="2:15" s="3" customFormat="1" x14ac:dyDescent="0.25">
      <c r="B611" s="114"/>
      <c r="C611" s="114"/>
      <c r="D611" s="114"/>
      <c r="F611" s="114"/>
      <c r="J611" s="52"/>
      <c r="K611" s="52"/>
      <c r="L611" s="114"/>
      <c r="M611" s="114"/>
      <c r="N611" s="244"/>
      <c r="O611" s="266"/>
    </row>
    <row r="612" spans="2:15" s="3" customFormat="1" x14ac:dyDescent="0.25">
      <c r="B612" s="114"/>
      <c r="C612" s="114"/>
      <c r="D612" s="114"/>
      <c r="F612" s="114"/>
      <c r="J612" s="52"/>
      <c r="K612" s="52"/>
      <c r="L612" s="114"/>
      <c r="M612" s="114"/>
      <c r="N612" s="244"/>
      <c r="O612" s="266"/>
    </row>
    <row r="613" spans="2:15" s="3" customFormat="1" x14ac:dyDescent="0.25">
      <c r="B613" s="114"/>
      <c r="C613" s="114"/>
      <c r="D613" s="114"/>
      <c r="F613" s="114"/>
      <c r="J613" s="52"/>
      <c r="K613" s="52"/>
      <c r="L613" s="114"/>
      <c r="M613" s="114"/>
      <c r="N613" s="244"/>
      <c r="O613" s="266"/>
    </row>
    <row r="614" spans="2:15" s="3" customFormat="1" x14ac:dyDescent="0.25">
      <c r="B614" s="114"/>
      <c r="C614" s="114"/>
      <c r="D614" s="114"/>
      <c r="F614" s="114"/>
      <c r="J614" s="52"/>
      <c r="K614" s="52"/>
      <c r="L614" s="114"/>
      <c r="M614" s="114"/>
      <c r="N614" s="244"/>
      <c r="O614" s="266"/>
    </row>
    <row r="615" spans="2:15" s="3" customFormat="1" x14ac:dyDescent="0.25">
      <c r="B615" s="114"/>
      <c r="C615" s="114"/>
      <c r="D615" s="114"/>
      <c r="F615" s="114"/>
      <c r="J615" s="52"/>
      <c r="K615" s="52"/>
      <c r="L615" s="114"/>
      <c r="M615" s="114"/>
      <c r="N615" s="244"/>
      <c r="O615" s="266"/>
    </row>
    <row r="616" spans="2:15" s="3" customFormat="1" x14ac:dyDescent="0.25">
      <c r="B616" s="114"/>
      <c r="C616" s="114"/>
      <c r="D616" s="114"/>
      <c r="F616" s="114"/>
      <c r="J616" s="52"/>
      <c r="K616" s="52"/>
      <c r="L616" s="114"/>
      <c r="M616" s="114"/>
      <c r="N616" s="244"/>
      <c r="O616" s="266"/>
    </row>
    <row r="617" spans="2:15" s="3" customFormat="1" x14ac:dyDescent="0.25">
      <c r="B617" s="114"/>
      <c r="C617" s="114"/>
      <c r="D617" s="114"/>
      <c r="F617" s="114"/>
      <c r="J617" s="52"/>
      <c r="K617" s="52"/>
      <c r="L617" s="114"/>
      <c r="M617" s="114"/>
      <c r="N617" s="244"/>
      <c r="O617" s="266"/>
    </row>
    <row r="618" spans="2:15" s="3" customFormat="1" x14ac:dyDescent="0.25">
      <c r="B618" s="114"/>
      <c r="C618" s="114"/>
      <c r="D618" s="114"/>
      <c r="F618" s="114"/>
      <c r="J618" s="52"/>
      <c r="K618" s="52"/>
      <c r="L618" s="114"/>
      <c r="M618" s="114"/>
      <c r="N618" s="244"/>
      <c r="O618" s="266"/>
    </row>
    <row r="619" spans="2:15" s="3" customFormat="1" x14ac:dyDescent="0.25">
      <c r="B619" s="114"/>
      <c r="C619" s="114"/>
      <c r="D619" s="114"/>
      <c r="F619" s="114"/>
      <c r="J619" s="52"/>
      <c r="K619" s="52"/>
      <c r="L619" s="114"/>
      <c r="M619" s="114"/>
      <c r="N619" s="244"/>
      <c r="O619" s="266"/>
    </row>
    <row r="620" spans="2:15" s="3" customFormat="1" x14ac:dyDescent="0.25">
      <c r="B620" s="114"/>
      <c r="C620" s="114"/>
      <c r="D620" s="114"/>
      <c r="F620" s="114"/>
      <c r="J620" s="52"/>
      <c r="K620" s="52"/>
      <c r="L620" s="114"/>
      <c r="M620" s="114"/>
      <c r="N620" s="244"/>
      <c r="O620" s="266"/>
    </row>
    <row r="621" spans="2:15" s="3" customFormat="1" x14ac:dyDescent="0.25">
      <c r="B621" s="114"/>
      <c r="C621" s="114"/>
      <c r="D621" s="114"/>
      <c r="F621" s="114"/>
      <c r="J621" s="52"/>
      <c r="K621" s="52"/>
      <c r="L621" s="114"/>
      <c r="M621" s="114"/>
      <c r="N621" s="244"/>
      <c r="O621" s="266"/>
    </row>
    <row r="622" spans="2:15" s="3" customFormat="1" x14ac:dyDescent="0.25">
      <c r="B622" s="114"/>
      <c r="C622" s="114"/>
      <c r="D622" s="114"/>
      <c r="F622" s="114"/>
      <c r="J622" s="52"/>
      <c r="K622" s="52"/>
      <c r="L622" s="114"/>
      <c r="M622" s="114"/>
      <c r="N622" s="244"/>
      <c r="O622" s="266"/>
    </row>
    <row r="623" spans="2:15" s="3" customFormat="1" x14ac:dyDescent="0.25">
      <c r="B623" s="114"/>
      <c r="C623" s="114"/>
      <c r="D623" s="114"/>
      <c r="F623" s="114"/>
      <c r="J623" s="52"/>
      <c r="K623" s="52"/>
      <c r="L623" s="114"/>
      <c r="M623" s="114"/>
      <c r="N623" s="244"/>
      <c r="O623" s="266"/>
    </row>
    <row r="624" spans="2:15" s="3" customFormat="1" x14ac:dyDescent="0.25">
      <c r="B624" s="114"/>
      <c r="C624" s="114"/>
      <c r="D624" s="114"/>
      <c r="F624" s="114"/>
      <c r="J624" s="52"/>
      <c r="K624" s="52"/>
      <c r="L624" s="114"/>
      <c r="M624" s="114"/>
      <c r="N624" s="244"/>
      <c r="O624" s="266"/>
    </row>
    <row r="625" spans="2:15" s="3" customFormat="1" x14ac:dyDescent="0.25">
      <c r="B625" s="114"/>
      <c r="C625" s="114"/>
      <c r="D625" s="114"/>
      <c r="F625" s="114"/>
      <c r="J625" s="52"/>
      <c r="K625" s="52"/>
      <c r="L625" s="114"/>
      <c r="M625" s="114"/>
      <c r="N625" s="244"/>
      <c r="O625" s="266"/>
    </row>
    <row r="626" spans="2:15" s="3" customFormat="1" x14ac:dyDescent="0.25">
      <c r="B626" s="114"/>
      <c r="C626" s="114"/>
      <c r="D626" s="114"/>
      <c r="F626" s="114"/>
      <c r="J626" s="52"/>
      <c r="K626" s="52"/>
      <c r="L626" s="114"/>
      <c r="M626" s="114"/>
      <c r="N626" s="244"/>
      <c r="O626" s="266"/>
    </row>
    <row r="627" spans="2:15" s="3" customFormat="1" x14ac:dyDescent="0.25">
      <c r="B627" s="114"/>
      <c r="C627" s="114"/>
      <c r="D627" s="114"/>
      <c r="F627" s="114"/>
      <c r="J627" s="52"/>
      <c r="K627" s="52"/>
      <c r="L627" s="114"/>
      <c r="M627" s="114"/>
      <c r="N627" s="244"/>
      <c r="O627" s="266"/>
    </row>
    <row r="628" spans="2:15" s="3" customFormat="1" x14ac:dyDescent="0.25">
      <c r="B628" s="114"/>
      <c r="C628" s="114"/>
      <c r="D628" s="114"/>
      <c r="F628" s="114"/>
      <c r="J628" s="52"/>
      <c r="K628" s="52"/>
      <c r="L628" s="114"/>
      <c r="M628" s="114"/>
      <c r="N628" s="244"/>
      <c r="O628" s="266"/>
    </row>
    <row r="629" spans="2:15" s="3" customFormat="1" x14ac:dyDescent="0.25">
      <c r="B629" s="114"/>
      <c r="C629" s="114"/>
      <c r="D629" s="114"/>
      <c r="F629" s="114"/>
      <c r="J629" s="52"/>
      <c r="K629" s="52"/>
      <c r="L629" s="114"/>
      <c r="M629" s="114"/>
      <c r="N629" s="244"/>
      <c r="O629" s="266"/>
    </row>
    <row r="630" spans="2:15" s="3" customFormat="1" x14ac:dyDescent="0.25">
      <c r="B630" s="114"/>
      <c r="C630" s="114"/>
      <c r="D630" s="114"/>
      <c r="F630" s="114"/>
      <c r="J630" s="52"/>
      <c r="K630" s="52"/>
      <c r="L630" s="114"/>
      <c r="M630" s="114"/>
      <c r="N630" s="244"/>
      <c r="O630" s="266"/>
    </row>
    <row r="631" spans="2:15" s="3" customFormat="1" x14ac:dyDescent="0.25">
      <c r="B631" s="114"/>
      <c r="C631" s="114"/>
      <c r="D631" s="114"/>
      <c r="F631" s="114"/>
      <c r="J631" s="52"/>
      <c r="K631" s="52"/>
      <c r="L631" s="114"/>
      <c r="M631" s="114"/>
      <c r="N631" s="244"/>
      <c r="O631" s="266"/>
    </row>
    <row r="632" spans="2:15" s="3" customFormat="1" x14ac:dyDescent="0.25">
      <c r="B632" s="114"/>
      <c r="C632" s="114"/>
      <c r="D632" s="114"/>
      <c r="F632" s="114"/>
      <c r="J632" s="52"/>
      <c r="K632" s="52"/>
      <c r="L632" s="114"/>
      <c r="M632" s="114"/>
      <c r="N632" s="244"/>
      <c r="O632" s="266"/>
    </row>
    <row r="633" spans="2:15" s="3" customFormat="1" x14ac:dyDescent="0.25">
      <c r="B633" s="114"/>
      <c r="C633" s="114"/>
      <c r="D633" s="114"/>
      <c r="F633" s="114"/>
      <c r="J633" s="52"/>
      <c r="K633" s="52"/>
      <c r="L633" s="114"/>
      <c r="M633" s="114"/>
      <c r="N633" s="244"/>
      <c r="O633" s="266"/>
    </row>
    <row r="634" spans="2:15" s="3" customFormat="1" x14ac:dyDescent="0.25">
      <c r="B634" s="114"/>
      <c r="C634" s="114"/>
      <c r="D634" s="114"/>
      <c r="F634" s="114"/>
      <c r="J634" s="52"/>
      <c r="K634" s="52"/>
      <c r="L634" s="114"/>
      <c r="M634" s="114"/>
      <c r="N634" s="244"/>
      <c r="O634" s="266"/>
    </row>
    <row r="635" spans="2:15" s="3" customFormat="1" x14ac:dyDescent="0.25">
      <c r="B635" s="114"/>
      <c r="C635" s="114"/>
      <c r="D635" s="114"/>
      <c r="F635" s="114"/>
      <c r="J635" s="52"/>
      <c r="K635" s="52"/>
      <c r="L635" s="114"/>
      <c r="M635" s="114"/>
      <c r="N635" s="244"/>
      <c r="O635" s="266"/>
    </row>
    <row r="636" spans="2:15" s="3" customFormat="1" x14ac:dyDescent="0.25">
      <c r="B636" s="114"/>
      <c r="C636" s="114"/>
      <c r="D636" s="114"/>
      <c r="F636" s="114"/>
      <c r="J636" s="52"/>
      <c r="K636" s="52"/>
      <c r="L636" s="114"/>
      <c r="M636" s="114"/>
      <c r="N636" s="244"/>
      <c r="O636" s="266"/>
    </row>
    <row r="637" spans="2:15" s="3" customFormat="1" x14ac:dyDescent="0.25">
      <c r="B637" s="114"/>
      <c r="C637" s="114"/>
      <c r="D637" s="114"/>
      <c r="F637" s="114"/>
      <c r="J637" s="52"/>
      <c r="K637" s="52"/>
      <c r="L637" s="114"/>
      <c r="M637" s="114"/>
      <c r="N637" s="244"/>
      <c r="O637" s="266"/>
    </row>
    <row r="638" spans="2:15" s="3" customFormat="1" x14ac:dyDescent="0.25">
      <c r="B638" s="114"/>
      <c r="C638" s="114"/>
      <c r="D638" s="114"/>
      <c r="F638" s="114"/>
      <c r="J638" s="52"/>
      <c r="K638" s="52"/>
      <c r="L638" s="114"/>
      <c r="M638" s="114"/>
      <c r="N638" s="244"/>
      <c r="O638" s="266"/>
    </row>
    <row r="639" spans="2:15" s="3" customFormat="1" x14ac:dyDescent="0.25">
      <c r="B639" s="114"/>
      <c r="C639" s="114"/>
      <c r="D639" s="114"/>
      <c r="F639" s="114"/>
      <c r="J639" s="52"/>
      <c r="K639" s="52"/>
      <c r="L639" s="114"/>
      <c r="M639" s="114"/>
      <c r="N639" s="244"/>
      <c r="O639" s="266"/>
    </row>
    <row r="640" spans="2:15" s="3" customFormat="1" x14ac:dyDescent="0.25">
      <c r="B640" s="114"/>
      <c r="C640" s="114"/>
      <c r="D640" s="114"/>
      <c r="F640" s="114"/>
      <c r="J640" s="52"/>
      <c r="K640" s="52"/>
      <c r="L640" s="114"/>
      <c r="M640" s="114"/>
      <c r="N640" s="244"/>
      <c r="O640" s="266"/>
    </row>
    <row r="641" spans="2:15" s="3" customFormat="1" x14ac:dyDescent="0.25">
      <c r="B641" s="114"/>
      <c r="C641" s="114"/>
      <c r="D641" s="114"/>
      <c r="F641" s="114"/>
      <c r="J641" s="52"/>
      <c r="K641" s="52"/>
      <c r="L641" s="114"/>
      <c r="M641" s="114"/>
      <c r="N641" s="244"/>
      <c r="O641" s="266"/>
    </row>
    <row r="642" spans="2:15" s="3" customFormat="1" x14ac:dyDescent="0.25">
      <c r="B642" s="114"/>
      <c r="C642" s="114"/>
      <c r="D642" s="114"/>
      <c r="F642" s="114"/>
      <c r="J642" s="52"/>
      <c r="K642" s="52"/>
      <c r="L642" s="114"/>
      <c r="M642" s="114"/>
      <c r="N642" s="244"/>
      <c r="O642" s="266"/>
    </row>
    <row r="643" spans="2:15" s="3" customFormat="1" x14ac:dyDescent="0.25">
      <c r="B643" s="114"/>
      <c r="C643" s="114"/>
      <c r="D643" s="114"/>
      <c r="F643" s="114"/>
      <c r="J643" s="52"/>
      <c r="K643" s="52"/>
      <c r="L643" s="114"/>
      <c r="M643" s="114"/>
      <c r="N643" s="244"/>
      <c r="O643" s="266"/>
    </row>
    <row r="644" spans="2:15" s="3" customFormat="1" x14ac:dyDescent="0.25">
      <c r="B644" s="114"/>
      <c r="C644" s="114"/>
      <c r="D644" s="114"/>
      <c r="F644" s="114"/>
      <c r="J644" s="52"/>
      <c r="K644" s="52"/>
      <c r="L644" s="114"/>
      <c r="M644" s="114"/>
      <c r="N644" s="244"/>
      <c r="O644" s="266"/>
    </row>
    <row r="645" spans="2:15" s="3" customFormat="1" x14ac:dyDescent="0.25">
      <c r="B645" s="114"/>
      <c r="C645" s="114"/>
      <c r="D645" s="114"/>
      <c r="F645" s="114"/>
      <c r="J645" s="52"/>
      <c r="K645" s="52"/>
      <c r="L645" s="114"/>
      <c r="M645" s="114"/>
      <c r="N645" s="244"/>
      <c r="O645" s="266"/>
    </row>
    <row r="646" spans="2:15" s="3" customFormat="1" x14ac:dyDescent="0.25">
      <c r="B646" s="114"/>
      <c r="C646" s="114"/>
      <c r="D646" s="114"/>
      <c r="F646" s="114"/>
      <c r="J646" s="52"/>
      <c r="K646" s="52"/>
      <c r="L646" s="114"/>
      <c r="M646" s="114"/>
      <c r="N646" s="244"/>
      <c r="O646" s="266"/>
    </row>
    <row r="647" spans="2:15" s="3" customFormat="1" x14ac:dyDescent="0.25">
      <c r="B647" s="114"/>
      <c r="C647" s="114"/>
      <c r="D647" s="114"/>
      <c r="F647" s="114"/>
      <c r="J647" s="52"/>
      <c r="K647" s="52"/>
      <c r="L647" s="114"/>
      <c r="M647" s="114"/>
      <c r="N647" s="244"/>
      <c r="O647" s="266"/>
    </row>
    <row r="648" spans="2:15" s="3" customFormat="1" x14ac:dyDescent="0.25">
      <c r="B648" s="114"/>
      <c r="C648" s="114"/>
      <c r="D648" s="114"/>
      <c r="F648" s="114"/>
      <c r="J648" s="52"/>
      <c r="K648" s="52"/>
      <c r="L648" s="114"/>
      <c r="M648" s="114"/>
      <c r="N648" s="244"/>
      <c r="O648" s="266"/>
    </row>
    <row r="649" spans="2:15" s="3" customFormat="1" x14ac:dyDescent="0.25">
      <c r="B649" s="114"/>
      <c r="C649" s="114"/>
      <c r="D649" s="114"/>
      <c r="F649" s="114"/>
      <c r="J649" s="52"/>
      <c r="K649" s="52"/>
      <c r="L649" s="114"/>
      <c r="M649" s="114"/>
      <c r="N649" s="244"/>
      <c r="O649" s="266"/>
    </row>
    <row r="650" spans="2:15" s="3" customFormat="1" x14ac:dyDescent="0.25">
      <c r="B650" s="114"/>
      <c r="C650" s="114"/>
      <c r="D650" s="114"/>
      <c r="F650" s="114"/>
      <c r="J650" s="52"/>
      <c r="K650" s="52"/>
      <c r="L650" s="114"/>
      <c r="M650" s="114"/>
      <c r="N650" s="244"/>
      <c r="O650" s="266"/>
    </row>
    <row r="651" spans="2:15" s="3" customFormat="1" x14ac:dyDescent="0.25">
      <c r="B651" s="114"/>
      <c r="C651" s="114"/>
      <c r="D651" s="114"/>
      <c r="F651" s="114"/>
      <c r="J651" s="52"/>
      <c r="K651" s="52"/>
      <c r="L651" s="114"/>
      <c r="M651" s="114"/>
      <c r="N651" s="244"/>
      <c r="O651" s="266"/>
    </row>
    <row r="652" spans="2:15" s="3" customFormat="1" x14ac:dyDescent="0.25">
      <c r="B652" s="114"/>
      <c r="C652" s="114"/>
      <c r="D652" s="114"/>
      <c r="F652" s="114"/>
      <c r="J652" s="52"/>
      <c r="K652" s="52"/>
      <c r="L652" s="114"/>
      <c r="M652" s="114"/>
      <c r="N652" s="244"/>
      <c r="O652" s="266"/>
    </row>
    <row r="653" spans="2:15" s="3" customFormat="1" x14ac:dyDescent="0.25">
      <c r="B653" s="114"/>
      <c r="C653" s="114"/>
      <c r="D653" s="114"/>
      <c r="F653" s="114"/>
      <c r="J653" s="52"/>
      <c r="K653" s="52"/>
      <c r="L653" s="114"/>
      <c r="M653" s="114"/>
      <c r="N653" s="244"/>
      <c r="O653" s="266"/>
    </row>
    <row r="654" spans="2:15" s="3" customFormat="1" x14ac:dyDescent="0.25">
      <c r="B654" s="114"/>
      <c r="C654" s="114"/>
      <c r="D654" s="114"/>
      <c r="F654" s="114"/>
      <c r="J654" s="52"/>
      <c r="K654" s="52"/>
      <c r="L654" s="114"/>
      <c r="M654" s="114"/>
      <c r="N654" s="244"/>
      <c r="O654" s="266"/>
    </row>
    <row r="655" spans="2:15" s="3" customFormat="1" x14ac:dyDescent="0.25">
      <c r="B655" s="114"/>
      <c r="C655" s="114"/>
      <c r="D655" s="114"/>
      <c r="F655" s="114"/>
      <c r="J655" s="52"/>
      <c r="K655" s="52"/>
      <c r="L655" s="114"/>
      <c r="M655" s="114"/>
      <c r="N655" s="244"/>
      <c r="O655" s="266"/>
    </row>
    <row r="656" spans="2:15" s="3" customFormat="1" x14ac:dyDescent="0.25">
      <c r="B656" s="114"/>
      <c r="C656" s="114"/>
      <c r="D656" s="114"/>
      <c r="F656" s="114"/>
      <c r="J656" s="52"/>
      <c r="K656" s="52"/>
      <c r="L656" s="114"/>
      <c r="M656" s="114"/>
      <c r="N656" s="244"/>
      <c r="O656" s="266"/>
    </row>
    <row r="657" spans="2:15" s="3" customFormat="1" x14ac:dyDescent="0.25">
      <c r="B657" s="114"/>
      <c r="C657" s="114"/>
      <c r="D657" s="114"/>
      <c r="F657" s="114"/>
      <c r="J657" s="52"/>
      <c r="K657" s="52"/>
      <c r="L657" s="114"/>
      <c r="M657" s="114"/>
      <c r="N657" s="244"/>
      <c r="O657" s="266"/>
    </row>
    <row r="658" spans="2:15" s="3" customFormat="1" x14ac:dyDescent="0.25">
      <c r="B658" s="114"/>
      <c r="C658" s="114"/>
      <c r="D658" s="114"/>
      <c r="F658" s="114"/>
      <c r="J658" s="52"/>
      <c r="K658" s="52"/>
      <c r="L658" s="114"/>
      <c r="M658" s="114"/>
      <c r="N658" s="244"/>
      <c r="O658" s="266"/>
    </row>
    <row r="659" spans="2:15" s="3" customFormat="1" x14ac:dyDescent="0.25">
      <c r="B659" s="114"/>
      <c r="C659" s="114"/>
      <c r="D659" s="114"/>
      <c r="F659" s="114"/>
      <c r="J659" s="52"/>
      <c r="K659" s="52"/>
      <c r="L659" s="114"/>
      <c r="M659" s="114"/>
      <c r="N659" s="244"/>
      <c r="O659" s="266"/>
    </row>
    <row r="660" spans="2:15" s="3" customFormat="1" x14ac:dyDescent="0.25">
      <c r="B660" s="114"/>
      <c r="C660" s="114"/>
      <c r="D660" s="114"/>
      <c r="F660" s="114"/>
      <c r="J660" s="52"/>
      <c r="K660" s="52"/>
      <c r="L660" s="114"/>
      <c r="M660" s="114"/>
      <c r="N660" s="244"/>
      <c r="O660" s="266"/>
    </row>
    <row r="661" spans="2:15" s="3" customFormat="1" x14ac:dyDescent="0.25">
      <c r="B661" s="114"/>
      <c r="C661" s="114"/>
      <c r="D661" s="114"/>
      <c r="F661" s="114"/>
      <c r="J661" s="52"/>
      <c r="K661" s="52"/>
      <c r="L661" s="114"/>
      <c r="M661" s="114"/>
      <c r="N661" s="244"/>
      <c r="O661" s="266"/>
    </row>
    <row r="662" spans="2:15" s="3" customFormat="1" x14ac:dyDescent="0.25">
      <c r="B662" s="114"/>
      <c r="C662" s="114"/>
      <c r="D662" s="114"/>
      <c r="F662" s="114"/>
      <c r="J662" s="52"/>
      <c r="K662" s="52"/>
      <c r="L662" s="114"/>
      <c r="M662" s="114"/>
      <c r="N662" s="244"/>
      <c r="O662" s="266"/>
    </row>
    <row r="663" spans="2:15" s="3" customFormat="1" x14ac:dyDescent="0.25">
      <c r="B663" s="114"/>
      <c r="C663" s="114"/>
      <c r="D663" s="114"/>
      <c r="F663" s="114"/>
      <c r="J663" s="52"/>
      <c r="K663" s="52"/>
      <c r="L663" s="114"/>
      <c r="M663" s="114"/>
      <c r="N663" s="244"/>
      <c r="O663" s="266"/>
    </row>
    <row r="664" spans="2:15" s="3" customFormat="1" x14ac:dyDescent="0.25">
      <c r="B664" s="114"/>
      <c r="C664" s="114"/>
      <c r="D664" s="114"/>
      <c r="F664" s="114"/>
      <c r="J664" s="52"/>
      <c r="K664" s="52"/>
      <c r="L664" s="114"/>
      <c r="M664" s="114"/>
      <c r="N664" s="244"/>
      <c r="O664" s="266"/>
    </row>
    <row r="665" spans="2:15" s="3" customFormat="1" x14ac:dyDescent="0.25">
      <c r="B665" s="114"/>
      <c r="C665" s="114"/>
      <c r="D665" s="114"/>
      <c r="F665" s="114"/>
      <c r="J665" s="52"/>
      <c r="K665" s="52"/>
      <c r="L665" s="114"/>
      <c r="M665" s="114"/>
      <c r="N665" s="244"/>
      <c r="O665" s="266"/>
    </row>
    <row r="666" spans="2:15" s="3" customFormat="1" x14ac:dyDescent="0.25">
      <c r="B666" s="114"/>
      <c r="C666" s="114"/>
      <c r="D666" s="114"/>
      <c r="F666" s="114"/>
      <c r="J666" s="52"/>
      <c r="K666" s="52"/>
      <c r="L666" s="114"/>
      <c r="M666" s="114"/>
      <c r="N666" s="244"/>
      <c r="O666" s="266"/>
    </row>
    <row r="667" spans="2:15" s="3" customFormat="1" x14ac:dyDescent="0.25">
      <c r="B667" s="114"/>
      <c r="C667" s="114"/>
      <c r="D667" s="114"/>
      <c r="F667" s="114"/>
      <c r="J667" s="52"/>
      <c r="K667" s="52"/>
      <c r="L667" s="114"/>
      <c r="M667" s="114"/>
      <c r="N667" s="244"/>
      <c r="O667" s="266"/>
    </row>
    <row r="668" spans="2:15" s="3" customFormat="1" x14ac:dyDescent="0.25">
      <c r="B668" s="114"/>
      <c r="C668" s="114"/>
      <c r="D668" s="114"/>
      <c r="F668" s="114"/>
      <c r="J668" s="52"/>
      <c r="K668" s="52"/>
      <c r="L668" s="114"/>
      <c r="M668" s="114"/>
      <c r="N668" s="244"/>
      <c r="O668" s="266"/>
    </row>
    <row r="669" spans="2:15" s="3" customFormat="1" x14ac:dyDescent="0.25">
      <c r="B669" s="114"/>
      <c r="C669" s="114"/>
      <c r="D669" s="114"/>
      <c r="F669" s="114"/>
      <c r="J669" s="52"/>
      <c r="K669" s="52"/>
      <c r="L669" s="114"/>
      <c r="M669" s="114"/>
      <c r="N669" s="244"/>
      <c r="O669" s="266"/>
    </row>
    <row r="670" spans="2:15" s="3" customFormat="1" x14ac:dyDescent="0.25">
      <c r="B670" s="114"/>
      <c r="C670" s="114"/>
      <c r="D670" s="114"/>
      <c r="F670" s="114"/>
      <c r="J670" s="52"/>
      <c r="K670" s="52"/>
      <c r="L670" s="114"/>
      <c r="M670" s="114"/>
      <c r="N670" s="244"/>
      <c r="O670" s="266"/>
    </row>
    <row r="671" spans="2:15" s="3" customFormat="1" x14ac:dyDescent="0.25">
      <c r="B671" s="114"/>
      <c r="C671" s="114"/>
      <c r="D671" s="114"/>
      <c r="F671" s="114"/>
      <c r="J671" s="52"/>
      <c r="K671" s="52"/>
      <c r="L671" s="114"/>
      <c r="M671" s="114"/>
      <c r="N671" s="244"/>
      <c r="O671" s="266"/>
    </row>
    <row r="672" spans="2:15" s="3" customFormat="1" x14ac:dyDescent="0.25">
      <c r="B672" s="114"/>
      <c r="C672" s="114"/>
      <c r="D672" s="114"/>
      <c r="F672" s="114"/>
      <c r="J672" s="52"/>
      <c r="K672" s="52"/>
      <c r="L672" s="114"/>
      <c r="M672" s="114"/>
      <c r="N672" s="244"/>
      <c r="O672" s="266"/>
    </row>
    <row r="673" spans="2:15" s="3" customFormat="1" x14ac:dyDescent="0.25">
      <c r="B673" s="114"/>
      <c r="C673" s="114"/>
      <c r="D673" s="114"/>
      <c r="F673" s="114"/>
      <c r="J673" s="52"/>
      <c r="K673" s="52"/>
      <c r="L673" s="114"/>
      <c r="M673" s="114"/>
      <c r="N673" s="244"/>
      <c r="O673" s="266"/>
    </row>
    <row r="674" spans="2:15" s="3" customFormat="1" x14ac:dyDescent="0.25">
      <c r="B674" s="114"/>
      <c r="C674" s="114"/>
      <c r="D674" s="114"/>
      <c r="F674" s="114"/>
      <c r="J674" s="52"/>
      <c r="K674" s="52"/>
      <c r="L674" s="114"/>
      <c r="M674" s="114"/>
      <c r="N674" s="244"/>
      <c r="O674" s="266"/>
    </row>
    <row r="675" spans="2:15" s="3" customFormat="1" x14ac:dyDescent="0.25">
      <c r="B675" s="114"/>
      <c r="C675" s="114"/>
      <c r="D675" s="114"/>
      <c r="F675" s="114"/>
      <c r="J675" s="52"/>
      <c r="K675" s="52"/>
      <c r="L675" s="114"/>
      <c r="M675" s="114"/>
      <c r="N675" s="244"/>
      <c r="O675" s="266"/>
    </row>
    <row r="676" spans="2:15" s="3" customFormat="1" x14ac:dyDescent="0.25">
      <c r="B676" s="114"/>
      <c r="C676" s="114"/>
      <c r="D676" s="114"/>
      <c r="F676" s="114"/>
      <c r="J676" s="52"/>
      <c r="K676" s="52"/>
      <c r="L676" s="114"/>
      <c r="M676" s="114"/>
      <c r="N676" s="244"/>
      <c r="O676" s="266"/>
    </row>
    <row r="677" spans="2:15" s="3" customFormat="1" x14ac:dyDescent="0.25">
      <c r="B677" s="114"/>
      <c r="C677" s="114"/>
      <c r="D677" s="114"/>
      <c r="F677" s="114"/>
      <c r="J677" s="52"/>
      <c r="K677" s="52"/>
      <c r="L677" s="114"/>
      <c r="M677" s="114"/>
      <c r="N677" s="244"/>
      <c r="O677" s="266"/>
    </row>
    <row r="678" spans="2:15" s="3" customFormat="1" x14ac:dyDescent="0.25">
      <c r="B678" s="114"/>
      <c r="C678" s="114"/>
      <c r="D678" s="114"/>
      <c r="F678" s="114"/>
      <c r="J678" s="52"/>
      <c r="K678" s="52"/>
      <c r="L678" s="114"/>
      <c r="M678" s="114"/>
      <c r="N678" s="244"/>
      <c r="O678" s="266"/>
    </row>
    <row r="679" spans="2:15" s="3" customFormat="1" x14ac:dyDescent="0.25">
      <c r="B679" s="114"/>
      <c r="C679" s="114"/>
      <c r="D679" s="114"/>
      <c r="F679" s="114"/>
      <c r="J679" s="52"/>
      <c r="K679" s="52"/>
      <c r="L679" s="114"/>
      <c r="M679" s="114"/>
      <c r="N679" s="244"/>
      <c r="O679" s="266"/>
    </row>
    <row r="680" spans="2:15" s="3" customFormat="1" x14ac:dyDescent="0.25">
      <c r="B680" s="114"/>
      <c r="C680" s="114"/>
      <c r="D680" s="114"/>
      <c r="F680" s="114"/>
      <c r="J680" s="52"/>
      <c r="K680" s="52"/>
      <c r="L680" s="114"/>
      <c r="M680" s="114"/>
      <c r="N680" s="244"/>
      <c r="O680" s="266"/>
    </row>
    <row r="681" spans="2:15" s="3" customFormat="1" x14ac:dyDescent="0.25">
      <c r="B681" s="114"/>
      <c r="C681" s="114"/>
      <c r="D681" s="114"/>
      <c r="F681" s="114"/>
      <c r="J681" s="52"/>
      <c r="K681" s="52"/>
      <c r="L681" s="114"/>
      <c r="M681" s="114"/>
      <c r="N681" s="244"/>
      <c r="O681" s="266"/>
    </row>
    <row r="682" spans="2:15" s="3" customFormat="1" x14ac:dyDescent="0.25">
      <c r="B682" s="114"/>
      <c r="C682" s="114"/>
      <c r="D682" s="114"/>
      <c r="F682" s="114"/>
      <c r="J682" s="52"/>
      <c r="K682" s="52"/>
      <c r="L682" s="114"/>
      <c r="M682" s="114"/>
      <c r="N682" s="244"/>
      <c r="O682" s="266"/>
    </row>
    <row r="683" spans="2:15" s="3" customFormat="1" x14ac:dyDescent="0.25">
      <c r="B683" s="114"/>
      <c r="C683" s="114"/>
      <c r="D683" s="114"/>
      <c r="F683" s="114"/>
      <c r="J683" s="52"/>
      <c r="K683" s="52"/>
      <c r="L683" s="114"/>
      <c r="M683" s="114"/>
      <c r="N683" s="244"/>
      <c r="O683" s="266"/>
    </row>
    <row r="684" spans="2:15" s="3" customFormat="1" x14ac:dyDescent="0.25">
      <c r="B684" s="114"/>
      <c r="C684" s="114"/>
      <c r="D684" s="114"/>
      <c r="F684" s="114"/>
      <c r="J684" s="52"/>
      <c r="K684" s="52"/>
      <c r="L684" s="114"/>
      <c r="M684" s="114"/>
      <c r="N684" s="244"/>
      <c r="O684" s="266"/>
    </row>
    <row r="685" spans="2:15" s="3" customFormat="1" x14ac:dyDescent="0.25">
      <c r="B685" s="114"/>
      <c r="C685" s="114"/>
      <c r="D685" s="114"/>
      <c r="F685" s="114"/>
      <c r="J685" s="52"/>
      <c r="K685" s="52"/>
      <c r="L685" s="114"/>
      <c r="M685" s="114"/>
      <c r="N685" s="244"/>
      <c r="O685" s="266"/>
    </row>
    <row r="686" spans="2:15" s="3" customFormat="1" x14ac:dyDescent="0.25">
      <c r="B686" s="114"/>
      <c r="C686" s="114"/>
      <c r="D686" s="114"/>
      <c r="F686" s="114"/>
      <c r="J686" s="52"/>
      <c r="K686" s="52"/>
      <c r="L686" s="114"/>
      <c r="M686" s="114"/>
      <c r="N686" s="244"/>
      <c r="O686" s="266"/>
    </row>
    <row r="687" spans="2:15" s="3" customFormat="1" x14ac:dyDescent="0.25">
      <c r="B687" s="114"/>
      <c r="C687" s="114"/>
      <c r="D687" s="114"/>
      <c r="F687" s="114"/>
      <c r="J687" s="52"/>
      <c r="K687" s="52"/>
      <c r="L687" s="114"/>
      <c r="M687" s="114"/>
      <c r="N687" s="244"/>
      <c r="O687" s="266"/>
    </row>
    <row r="688" spans="2:15" s="3" customFormat="1" x14ac:dyDescent="0.25">
      <c r="B688" s="114"/>
      <c r="C688" s="114"/>
      <c r="D688" s="114"/>
      <c r="F688" s="114"/>
      <c r="J688" s="52"/>
      <c r="K688" s="52"/>
      <c r="L688" s="114"/>
      <c r="M688" s="114"/>
      <c r="N688" s="244"/>
      <c r="O688" s="266"/>
    </row>
    <row r="689" spans="2:15" s="3" customFormat="1" x14ac:dyDescent="0.25">
      <c r="B689" s="114"/>
      <c r="C689" s="114"/>
      <c r="D689" s="114"/>
      <c r="F689" s="114"/>
      <c r="J689" s="52"/>
      <c r="K689" s="52"/>
      <c r="L689" s="114"/>
      <c r="M689" s="114"/>
      <c r="N689" s="244"/>
      <c r="O689" s="266"/>
    </row>
    <row r="690" spans="2:15" s="3" customFormat="1" x14ac:dyDescent="0.25">
      <c r="B690" s="114"/>
      <c r="C690" s="114"/>
      <c r="D690" s="114"/>
      <c r="F690" s="114"/>
      <c r="J690" s="52"/>
      <c r="K690" s="52"/>
      <c r="L690" s="114"/>
      <c r="M690" s="114"/>
      <c r="N690" s="244"/>
      <c r="O690" s="266"/>
    </row>
    <row r="691" spans="2:15" s="3" customFormat="1" x14ac:dyDescent="0.25">
      <c r="B691" s="114"/>
      <c r="C691" s="114"/>
      <c r="D691" s="114"/>
      <c r="F691" s="114"/>
      <c r="J691" s="52"/>
      <c r="K691" s="52"/>
      <c r="L691" s="114"/>
      <c r="M691" s="114"/>
      <c r="N691" s="244"/>
      <c r="O691" s="266"/>
    </row>
    <row r="692" spans="2:15" s="3" customFormat="1" x14ac:dyDescent="0.25">
      <c r="B692" s="114"/>
      <c r="C692" s="114"/>
      <c r="D692" s="114"/>
      <c r="F692" s="114"/>
      <c r="J692" s="52"/>
      <c r="K692" s="52"/>
      <c r="L692" s="114"/>
      <c r="M692" s="114"/>
      <c r="N692" s="244"/>
      <c r="O692" s="266"/>
    </row>
    <row r="693" spans="2:15" s="3" customFormat="1" x14ac:dyDescent="0.25">
      <c r="B693" s="114"/>
      <c r="C693" s="114"/>
      <c r="D693" s="114"/>
      <c r="F693" s="114"/>
      <c r="J693" s="52"/>
      <c r="K693" s="52"/>
      <c r="L693" s="114"/>
      <c r="M693" s="114"/>
      <c r="N693" s="244"/>
      <c r="O693" s="266"/>
    </row>
    <row r="694" spans="2:15" s="3" customFormat="1" x14ac:dyDescent="0.25">
      <c r="B694" s="114"/>
      <c r="C694" s="114"/>
      <c r="D694" s="114"/>
      <c r="F694" s="114"/>
      <c r="J694" s="52"/>
      <c r="K694" s="52"/>
      <c r="L694" s="114"/>
      <c r="M694" s="114"/>
      <c r="N694" s="244"/>
      <c r="O694" s="266"/>
    </row>
    <row r="695" spans="2:15" s="3" customFormat="1" x14ac:dyDescent="0.25">
      <c r="B695" s="114"/>
      <c r="C695" s="114"/>
      <c r="D695" s="114"/>
      <c r="F695" s="114"/>
      <c r="J695" s="52"/>
      <c r="K695" s="52"/>
      <c r="L695" s="114"/>
      <c r="M695" s="114"/>
      <c r="N695" s="244"/>
      <c r="O695" s="266"/>
    </row>
    <row r="696" spans="2:15" s="3" customFormat="1" x14ac:dyDescent="0.25">
      <c r="B696" s="114"/>
      <c r="C696" s="114"/>
      <c r="D696" s="114"/>
      <c r="F696" s="114"/>
      <c r="J696" s="52"/>
      <c r="K696" s="52"/>
      <c r="L696" s="114"/>
      <c r="M696" s="114"/>
      <c r="N696" s="244"/>
      <c r="O696" s="266"/>
    </row>
    <row r="697" spans="2:15" s="3" customFormat="1" x14ac:dyDescent="0.25">
      <c r="B697" s="114"/>
      <c r="C697" s="114"/>
      <c r="D697" s="114"/>
      <c r="F697" s="114"/>
      <c r="J697" s="52"/>
      <c r="K697" s="52"/>
      <c r="L697" s="114"/>
      <c r="M697" s="114"/>
      <c r="N697" s="244"/>
      <c r="O697" s="266"/>
    </row>
    <row r="698" spans="2:15" s="3" customFormat="1" x14ac:dyDescent="0.25">
      <c r="B698" s="114"/>
      <c r="C698" s="114"/>
      <c r="D698" s="114"/>
      <c r="F698" s="114"/>
      <c r="J698" s="52"/>
      <c r="K698" s="52"/>
      <c r="L698" s="114"/>
      <c r="M698" s="114"/>
      <c r="N698" s="244"/>
      <c r="O698" s="266"/>
    </row>
    <row r="699" spans="2:15" s="3" customFormat="1" x14ac:dyDescent="0.25">
      <c r="B699" s="114"/>
      <c r="C699" s="114"/>
      <c r="D699" s="114"/>
      <c r="F699" s="114"/>
      <c r="J699" s="52"/>
      <c r="K699" s="52"/>
      <c r="L699" s="114"/>
      <c r="M699" s="114"/>
      <c r="N699" s="244"/>
      <c r="O699" s="266"/>
    </row>
    <row r="700" spans="2:15" s="3" customFormat="1" x14ac:dyDescent="0.25">
      <c r="B700" s="114"/>
      <c r="C700" s="114"/>
      <c r="D700" s="114"/>
      <c r="F700" s="114"/>
      <c r="J700" s="52"/>
      <c r="K700" s="52"/>
      <c r="L700" s="114"/>
      <c r="M700" s="114"/>
      <c r="N700" s="244"/>
      <c r="O700" s="266"/>
    </row>
    <row r="701" spans="2:15" s="3" customFormat="1" x14ac:dyDescent="0.25">
      <c r="B701" s="114"/>
      <c r="C701" s="114"/>
      <c r="D701" s="114"/>
      <c r="F701" s="114"/>
      <c r="J701" s="52"/>
      <c r="K701" s="52"/>
      <c r="L701" s="114"/>
      <c r="M701" s="114"/>
      <c r="N701" s="244"/>
      <c r="O701" s="266"/>
    </row>
    <row r="702" spans="2:15" s="3" customFormat="1" x14ac:dyDescent="0.25">
      <c r="B702" s="114"/>
      <c r="C702" s="114"/>
      <c r="D702" s="114"/>
      <c r="F702" s="114"/>
      <c r="J702" s="52"/>
      <c r="K702" s="52"/>
      <c r="L702" s="114"/>
      <c r="M702" s="114"/>
      <c r="N702" s="244"/>
      <c r="O702" s="266"/>
    </row>
    <row r="703" spans="2:15" s="3" customFormat="1" x14ac:dyDescent="0.25">
      <c r="B703" s="114"/>
      <c r="C703" s="114"/>
      <c r="D703" s="114"/>
      <c r="F703" s="114"/>
      <c r="J703" s="52"/>
      <c r="K703" s="52"/>
      <c r="L703" s="114"/>
      <c r="M703" s="114"/>
      <c r="N703" s="244"/>
      <c r="O703" s="266"/>
    </row>
    <row r="704" spans="2:15" s="3" customFormat="1" x14ac:dyDescent="0.25">
      <c r="B704" s="114"/>
      <c r="C704" s="114"/>
      <c r="D704" s="114"/>
      <c r="F704" s="114"/>
      <c r="J704" s="52"/>
      <c r="K704" s="52"/>
      <c r="L704" s="114"/>
      <c r="M704" s="114"/>
      <c r="N704" s="244"/>
      <c r="O704" s="266"/>
    </row>
    <row r="705" spans="2:15" s="3" customFormat="1" x14ac:dyDescent="0.25">
      <c r="B705" s="114"/>
      <c r="C705" s="114"/>
      <c r="D705" s="114"/>
      <c r="F705" s="114"/>
      <c r="J705" s="52"/>
      <c r="K705" s="52"/>
      <c r="L705" s="114"/>
      <c r="M705" s="114"/>
      <c r="N705" s="244"/>
      <c r="O705" s="266"/>
    </row>
    <row r="706" spans="2:15" s="3" customFormat="1" x14ac:dyDescent="0.25">
      <c r="B706" s="114"/>
      <c r="C706" s="114"/>
      <c r="D706" s="114"/>
      <c r="F706" s="114"/>
      <c r="J706" s="52"/>
      <c r="K706" s="52"/>
      <c r="L706" s="114"/>
      <c r="M706" s="114"/>
      <c r="N706" s="244"/>
      <c r="O706" s="266"/>
    </row>
    <row r="707" spans="2:15" s="3" customFormat="1" x14ac:dyDescent="0.25">
      <c r="B707" s="114"/>
      <c r="C707" s="114"/>
      <c r="D707" s="114"/>
      <c r="F707" s="114"/>
      <c r="J707" s="52"/>
      <c r="K707" s="52"/>
      <c r="L707" s="114"/>
      <c r="M707" s="114"/>
      <c r="N707" s="244"/>
      <c r="O707" s="266"/>
    </row>
    <row r="708" spans="2:15" s="3" customFormat="1" x14ac:dyDescent="0.25">
      <c r="B708" s="114"/>
      <c r="C708" s="114"/>
      <c r="D708" s="114"/>
      <c r="F708" s="114"/>
      <c r="J708" s="52"/>
      <c r="K708" s="52"/>
      <c r="L708" s="114"/>
      <c r="M708" s="114"/>
      <c r="N708" s="244"/>
      <c r="O708" s="266"/>
    </row>
    <row r="709" spans="2:15" s="3" customFormat="1" x14ac:dyDescent="0.25">
      <c r="B709" s="114"/>
      <c r="C709" s="114"/>
      <c r="D709" s="114"/>
      <c r="F709" s="114"/>
      <c r="J709" s="52"/>
      <c r="K709" s="52"/>
      <c r="L709" s="114"/>
      <c r="M709" s="114"/>
      <c r="N709" s="244"/>
      <c r="O709" s="266"/>
    </row>
    <row r="710" spans="2:15" s="3" customFormat="1" x14ac:dyDescent="0.25">
      <c r="B710" s="114"/>
      <c r="C710" s="114"/>
      <c r="D710" s="114"/>
      <c r="F710" s="114"/>
      <c r="J710" s="52"/>
      <c r="K710" s="52"/>
      <c r="L710" s="114"/>
      <c r="M710" s="114"/>
      <c r="N710" s="244"/>
      <c r="O710" s="266"/>
    </row>
    <row r="711" spans="2:15" s="3" customFormat="1" x14ac:dyDescent="0.25">
      <c r="B711" s="114"/>
      <c r="C711" s="114"/>
      <c r="D711" s="114"/>
      <c r="F711" s="114"/>
      <c r="J711" s="52"/>
      <c r="K711" s="52"/>
      <c r="L711" s="114"/>
      <c r="M711" s="114"/>
      <c r="N711" s="244"/>
      <c r="O711" s="266"/>
    </row>
    <row r="712" spans="2:15" s="3" customFormat="1" x14ac:dyDescent="0.25">
      <c r="B712" s="114"/>
      <c r="C712" s="114"/>
      <c r="D712" s="114"/>
      <c r="F712" s="114"/>
      <c r="J712" s="52"/>
      <c r="K712" s="52"/>
      <c r="L712" s="114"/>
      <c r="M712" s="114"/>
      <c r="N712" s="244"/>
      <c r="O712" s="266"/>
    </row>
    <row r="713" spans="2:15" s="3" customFormat="1" x14ac:dyDescent="0.25">
      <c r="B713" s="114"/>
      <c r="C713" s="114"/>
      <c r="D713" s="114"/>
      <c r="F713" s="114"/>
      <c r="J713" s="52"/>
      <c r="K713" s="52"/>
      <c r="L713" s="114"/>
      <c r="M713" s="114"/>
      <c r="N713" s="244"/>
      <c r="O713" s="266"/>
    </row>
    <row r="714" spans="2:15" s="3" customFormat="1" x14ac:dyDescent="0.25">
      <c r="B714" s="114"/>
      <c r="C714" s="114"/>
      <c r="D714" s="114"/>
      <c r="F714" s="114"/>
      <c r="J714" s="52"/>
      <c r="K714" s="52"/>
      <c r="L714" s="114"/>
      <c r="M714" s="114"/>
      <c r="N714" s="244"/>
      <c r="O714" s="266"/>
    </row>
    <row r="715" spans="2:15" s="3" customFormat="1" x14ac:dyDescent="0.25">
      <c r="B715" s="114"/>
      <c r="C715" s="114"/>
      <c r="D715" s="114"/>
      <c r="F715" s="114"/>
      <c r="J715" s="52"/>
      <c r="K715" s="52"/>
      <c r="L715" s="114"/>
      <c r="M715" s="114"/>
      <c r="N715" s="244"/>
      <c r="O715" s="266"/>
    </row>
    <row r="716" spans="2:15" s="3" customFormat="1" x14ac:dyDescent="0.25">
      <c r="B716" s="114"/>
      <c r="C716" s="114"/>
      <c r="D716" s="114"/>
      <c r="F716" s="114"/>
      <c r="J716" s="52"/>
      <c r="K716" s="52"/>
      <c r="L716" s="114"/>
      <c r="M716" s="114"/>
      <c r="N716" s="244"/>
      <c r="O716" s="266"/>
    </row>
    <row r="717" spans="2:15" s="3" customFormat="1" x14ac:dyDescent="0.25">
      <c r="B717" s="114"/>
      <c r="C717" s="114"/>
      <c r="D717" s="114"/>
      <c r="F717" s="114"/>
      <c r="J717" s="52"/>
      <c r="K717" s="52"/>
      <c r="L717" s="114"/>
      <c r="M717" s="114"/>
      <c r="N717" s="244"/>
      <c r="O717" s="266"/>
    </row>
    <row r="718" spans="2:15" s="3" customFormat="1" x14ac:dyDescent="0.25">
      <c r="B718" s="114"/>
      <c r="C718" s="114"/>
      <c r="D718" s="114"/>
      <c r="F718" s="114"/>
      <c r="J718" s="52"/>
      <c r="K718" s="52"/>
      <c r="L718" s="114"/>
      <c r="M718" s="114"/>
      <c r="N718" s="244"/>
      <c r="O718" s="266"/>
    </row>
    <row r="719" spans="2:15" s="3" customFormat="1" x14ac:dyDescent="0.25">
      <c r="B719" s="114"/>
      <c r="C719" s="114"/>
      <c r="D719" s="114"/>
      <c r="F719" s="114"/>
      <c r="J719" s="52"/>
      <c r="K719" s="52"/>
      <c r="L719" s="114"/>
      <c r="M719" s="114"/>
      <c r="N719" s="244"/>
      <c r="O719" s="266"/>
    </row>
    <row r="720" spans="2:15" s="3" customFormat="1" x14ac:dyDescent="0.25">
      <c r="B720" s="114"/>
      <c r="C720" s="114"/>
      <c r="D720" s="114"/>
      <c r="F720" s="114"/>
      <c r="J720" s="52"/>
      <c r="K720" s="52"/>
      <c r="L720" s="114"/>
      <c r="M720" s="114"/>
      <c r="N720" s="244"/>
      <c r="O720" s="266"/>
    </row>
    <row r="721" spans="2:15" s="3" customFormat="1" x14ac:dyDescent="0.25">
      <c r="B721" s="114"/>
      <c r="C721" s="114"/>
      <c r="D721" s="114"/>
      <c r="F721" s="114"/>
      <c r="J721" s="52"/>
      <c r="K721" s="52"/>
      <c r="L721" s="114"/>
      <c r="M721" s="114"/>
      <c r="N721" s="244"/>
      <c r="O721" s="266"/>
    </row>
    <row r="722" spans="2:15" s="3" customFormat="1" x14ac:dyDescent="0.25">
      <c r="B722" s="114"/>
      <c r="C722" s="114"/>
      <c r="D722" s="114"/>
      <c r="F722" s="114"/>
      <c r="J722" s="52"/>
      <c r="K722" s="52"/>
      <c r="L722" s="114"/>
      <c r="M722" s="114"/>
      <c r="N722" s="244"/>
      <c r="O722" s="266"/>
    </row>
    <row r="723" spans="2:15" s="3" customFormat="1" x14ac:dyDescent="0.25">
      <c r="B723" s="114"/>
      <c r="C723" s="114"/>
      <c r="D723" s="114"/>
      <c r="F723" s="114"/>
      <c r="J723" s="52"/>
      <c r="K723" s="52"/>
      <c r="L723" s="114"/>
      <c r="M723" s="114"/>
      <c r="N723" s="244"/>
      <c r="O723" s="266"/>
    </row>
    <row r="724" spans="2:15" s="3" customFormat="1" x14ac:dyDescent="0.25">
      <c r="B724" s="114"/>
      <c r="C724" s="114"/>
      <c r="D724" s="114"/>
      <c r="F724" s="114"/>
      <c r="J724" s="52"/>
      <c r="K724" s="52"/>
      <c r="L724" s="114"/>
      <c r="M724" s="114"/>
      <c r="N724" s="244"/>
      <c r="O724" s="266"/>
    </row>
    <row r="725" spans="2:15" s="3" customFormat="1" x14ac:dyDescent="0.25">
      <c r="B725" s="114"/>
      <c r="C725" s="114"/>
      <c r="D725" s="114"/>
      <c r="F725" s="114"/>
      <c r="J725" s="52"/>
      <c r="K725" s="52"/>
      <c r="L725" s="114"/>
      <c r="M725" s="114"/>
      <c r="N725" s="244"/>
      <c r="O725" s="266"/>
    </row>
    <row r="726" spans="2:15" s="3" customFormat="1" x14ac:dyDescent="0.25">
      <c r="B726" s="114"/>
      <c r="C726" s="114"/>
      <c r="D726" s="114"/>
      <c r="F726" s="114"/>
      <c r="J726" s="52"/>
      <c r="K726" s="52"/>
      <c r="L726" s="114"/>
      <c r="M726" s="114"/>
      <c r="N726" s="244"/>
      <c r="O726" s="266"/>
    </row>
    <row r="727" spans="2:15" s="3" customFormat="1" x14ac:dyDescent="0.25">
      <c r="B727" s="114"/>
      <c r="C727" s="114"/>
      <c r="D727" s="114"/>
      <c r="F727" s="114"/>
      <c r="J727" s="52"/>
      <c r="K727" s="52"/>
      <c r="L727" s="114"/>
      <c r="M727" s="114"/>
      <c r="N727" s="244"/>
      <c r="O727" s="266"/>
    </row>
    <row r="728" spans="2:15" s="3" customFormat="1" x14ac:dyDescent="0.25">
      <c r="B728" s="114"/>
      <c r="C728" s="114"/>
      <c r="D728" s="114"/>
      <c r="F728" s="114"/>
      <c r="J728" s="52"/>
      <c r="K728" s="52"/>
      <c r="L728" s="114"/>
      <c r="M728" s="114"/>
      <c r="N728" s="244"/>
      <c r="O728" s="266"/>
    </row>
    <row r="729" spans="2:15" s="3" customFormat="1" x14ac:dyDescent="0.25">
      <c r="B729" s="114"/>
      <c r="C729" s="114"/>
      <c r="D729" s="114"/>
      <c r="F729" s="114"/>
      <c r="J729" s="52"/>
      <c r="K729" s="52"/>
      <c r="L729" s="114"/>
      <c r="M729" s="114"/>
      <c r="N729" s="244"/>
      <c r="O729" s="266"/>
    </row>
    <row r="730" spans="2:15" s="3" customFormat="1" x14ac:dyDescent="0.25">
      <c r="B730" s="114"/>
      <c r="C730" s="114"/>
      <c r="D730" s="114"/>
      <c r="F730" s="114"/>
      <c r="J730" s="52"/>
      <c r="K730" s="52"/>
      <c r="L730" s="114"/>
      <c r="M730" s="114"/>
      <c r="N730" s="244"/>
      <c r="O730" s="266"/>
    </row>
    <row r="731" spans="2:15" s="3" customFormat="1" x14ac:dyDescent="0.25">
      <c r="B731" s="114"/>
      <c r="C731" s="114"/>
      <c r="D731" s="114"/>
      <c r="F731" s="114"/>
      <c r="J731" s="52"/>
      <c r="K731" s="52"/>
      <c r="L731" s="114"/>
      <c r="M731" s="114"/>
      <c r="N731" s="244"/>
      <c r="O731" s="266"/>
    </row>
    <row r="732" spans="2:15" s="3" customFormat="1" x14ac:dyDescent="0.25">
      <c r="B732" s="114"/>
      <c r="C732" s="114"/>
      <c r="D732" s="114"/>
      <c r="F732" s="114"/>
      <c r="J732" s="52"/>
      <c r="K732" s="52"/>
      <c r="L732" s="114"/>
      <c r="M732" s="114"/>
      <c r="N732" s="244"/>
      <c r="O732" s="266"/>
    </row>
    <row r="733" spans="2:15" s="3" customFormat="1" x14ac:dyDescent="0.25">
      <c r="B733" s="114"/>
      <c r="C733" s="114"/>
      <c r="D733" s="114"/>
      <c r="F733" s="114"/>
      <c r="J733" s="52"/>
      <c r="K733" s="52"/>
      <c r="L733" s="114"/>
      <c r="M733" s="114"/>
      <c r="N733" s="244"/>
      <c r="O733" s="266"/>
    </row>
    <row r="734" spans="2:15" s="3" customFormat="1" x14ac:dyDescent="0.25">
      <c r="B734" s="114"/>
      <c r="C734" s="114"/>
      <c r="D734" s="114"/>
      <c r="F734" s="114"/>
      <c r="J734" s="52"/>
      <c r="K734" s="52"/>
      <c r="L734" s="114"/>
      <c r="M734" s="114"/>
      <c r="N734" s="244"/>
      <c r="O734" s="266"/>
    </row>
    <row r="735" spans="2:15" s="3" customFormat="1" x14ac:dyDescent="0.25">
      <c r="B735" s="114"/>
      <c r="C735" s="114"/>
      <c r="D735" s="114"/>
      <c r="F735" s="114"/>
      <c r="J735" s="52"/>
      <c r="K735" s="52"/>
      <c r="L735" s="114"/>
      <c r="M735" s="114"/>
      <c r="N735" s="244"/>
      <c r="O735" s="266"/>
    </row>
    <row r="736" spans="2:15" s="3" customFormat="1" x14ac:dyDescent="0.25">
      <c r="B736" s="114"/>
      <c r="C736" s="114"/>
      <c r="D736" s="114"/>
      <c r="F736" s="114"/>
      <c r="J736" s="52"/>
      <c r="K736" s="52"/>
      <c r="L736" s="114"/>
      <c r="M736" s="114"/>
      <c r="N736" s="244"/>
      <c r="O736" s="266"/>
    </row>
    <row r="737" spans="2:15" s="3" customFormat="1" x14ac:dyDescent="0.25">
      <c r="B737" s="114"/>
      <c r="C737" s="114"/>
      <c r="D737" s="114"/>
      <c r="F737" s="114"/>
      <c r="J737" s="52"/>
      <c r="K737" s="52"/>
      <c r="L737" s="114"/>
      <c r="M737" s="114"/>
      <c r="N737" s="244"/>
      <c r="O737" s="266"/>
    </row>
    <row r="738" spans="2:15" s="3" customFormat="1" x14ac:dyDescent="0.25">
      <c r="B738" s="114"/>
      <c r="C738" s="114"/>
      <c r="D738" s="114"/>
      <c r="F738" s="114"/>
      <c r="J738" s="52"/>
      <c r="K738" s="52"/>
      <c r="L738" s="114"/>
      <c r="M738" s="114"/>
      <c r="N738" s="244"/>
      <c r="O738" s="266"/>
    </row>
    <row r="739" spans="2:15" s="3" customFormat="1" x14ac:dyDescent="0.25">
      <c r="B739" s="114"/>
      <c r="C739" s="114"/>
      <c r="D739" s="114"/>
      <c r="F739" s="114"/>
      <c r="J739" s="52"/>
      <c r="K739" s="52"/>
      <c r="L739" s="114"/>
      <c r="M739" s="114"/>
      <c r="N739" s="244"/>
      <c r="O739" s="266"/>
    </row>
    <row r="740" spans="2:15" s="3" customFormat="1" x14ac:dyDescent="0.25">
      <c r="B740" s="114"/>
      <c r="C740" s="114"/>
      <c r="D740" s="114"/>
      <c r="F740" s="114"/>
      <c r="J740" s="52"/>
      <c r="K740" s="52"/>
      <c r="L740" s="114"/>
      <c r="M740" s="114"/>
      <c r="N740" s="244"/>
      <c r="O740" s="266"/>
    </row>
    <row r="741" spans="2:15" s="3" customFormat="1" x14ac:dyDescent="0.25">
      <c r="B741" s="114"/>
      <c r="C741" s="114"/>
      <c r="D741" s="114"/>
      <c r="F741" s="114"/>
      <c r="J741" s="52"/>
      <c r="K741" s="52"/>
      <c r="L741" s="114"/>
      <c r="M741" s="114"/>
      <c r="N741" s="244"/>
      <c r="O741" s="266"/>
    </row>
    <row r="742" spans="2:15" s="3" customFormat="1" x14ac:dyDescent="0.25">
      <c r="B742" s="114"/>
      <c r="C742" s="114"/>
      <c r="D742" s="114"/>
      <c r="F742" s="114"/>
      <c r="J742" s="52"/>
      <c r="K742" s="52"/>
      <c r="L742" s="114"/>
      <c r="M742" s="114"/>
      <c r="N742" s="244"/>
      <c r="O742" s="266"/>
    </row>
    <row r="743" spans="2:15" s="3" customFormat="1" x14ac:dyDescent="0.25">
      <c r="B743" s="114"/>
      <c r="C743" s="114"/>
      <c r="D743" s="114"/>
      <c r="F743" s="114"/>
      <c r="J743" s="52"/>
      <c r="K743" s="52"/>
      <c r="L743" s="114"/>
      <c r="M743" s="114"/>
      <c r="N743" s="244"/>
      <c r="O743" s="266"/>
    </row>
    <row r="744" spans="2:15" s="3" customFormat="1" x14ac:dyDescent="0.25">
      <c r="B744" s="114"/>
      <c r="C744" s="114"/>
      <c r="D744" s="114"/>
      <c r="F744" s="114"/>
      <c r="J744" s="52"/>
      <c r="K744" s="52"/>
      <c r="L744" s="114"/>
      <c r="M744" s="114"/>
      <c r="N744" s="244"/>
      <c r="O744" s="266"/>
    </row>
    <row r="745" spans="2:15" s="3" customFormat="1" x14ac:dyDescent="0.25">
      <c r="B745" s="114"/>
      <c r="C745" s="114"/>
      <c r="D745" s="114"/>
      <c r="F745" s="114"/>
      <c r="J745" s="52"/>
      <c r="K745" s="52"/>
      <c r="L745" s="114"/>
      <c r="M745" s="114"/>
      <c r="N745" s="244"/>
      <c r="O745" s="266"/>
    </row>
    <row r="746" spans="2:15" s="3" customFormat="1" x14ac:dyDescent="0.25">
      <c r="B746" s="114"/>
      <c r="C746" s="114"/>
      <c r="D746" s="114"/>
      <c r="F746" s="114"/>
      <c r="J746" s="52"/>
      <c r="K746" s="52"/>
      <c r="L746" s="114"/>
      <c r="M746" s="114"/>
      <c r="N746" s="244"/>
      <c r="O746" s="266"/>
    </row>
    <row r="747" spans="2:15" s="3" customFormat="1" x14ac:dyDescent="0.25">
      <c r="B747" s="114"/>
      <c r="C747" s="114"/>
      <c r="D747" s="114"/>
      <c r="F747" s="114"/>
      <c r="J747" s="52"/>
      <c r="K747" s="52"/>
      <c r="L747" s="114"/>
      <c r="M747" s="114"/>
      <c r="N747" s="244"/>
      <c r="O747" s="266"/>
    </row>
    <row r="748" spans="2:15" s="3" customFormat="1" x14ac:dyDescent="0.25">
      <c r="B748" s="114"/>
      <c r="C748" s="114"/>
      <c r="D748" s="114"/>
      <c r="F748" s="114"/>
      <c r="J748" s="52"/>
      <c r="K748" s="52"/>
      <c r="L748" s="114"/>
      <c r="M748" s="114"/>
      <c r="N748" s="244"/>
      <c r="O748" s="266"/>
    </row>
    <row r="749" spans="2:15" s="3" customFormat="1" x14ac:dyDescent="0.25">
      <c r="B749" s="114"/>
      <c r="C749" s="114"/>
      <c r="D749" s="114"/>
      <c r="F749" s="114"/>
      <c r="J749" s="52"/>
      <c r="K749" s="52"/>
      <c r="L749" s="114"/>
      <c r="M749" s="114"/>
      <c r="N749" s="244"/>
      <c r="O749" s="266"/>
    </row>
    <row r="750" spans="2:15" s="3" customFormat="1" x14ac:dyDescent="0.25">
      <c r="B750" s="114"/>
      <c r="C750" s="114"/>
      <c r="D750" s="114"/>
      <c r="F750" s="114"/>
      <c r="J750" s="52"/>
      <c r="K750" s="52"/>
      <c r="L750" s="114"/>
      <c r="M750" s="114"/>
      <c r="N750" s="244"/>
      <c r="O750" s="266"/>
    </row>
    <row r="751" spans="2:15" s="3" customFormat="1" x14ac:dyDescent="0.25">
      <c r="B751" s="114"/>
      <c r="C751" s="114"/>
      <c r="D751" s="114"/>
      <c r="F751" s="114"/>
      <c r="J751" s="52"/>
      <c r="K751" s="52"/>
      <c r="L751" s="114"/>
      <c r="M751" s="114"/>
      <c r="N751" s="244"/>
      <c r="O751" s="266"/>
    </row>
    <row r="752" spans="2:15" s="3" customFormat="1" x14ac:dyDescent="0.25">
      <c r="B752" s="114"/>
      <c r="C752" s="114"/>
      <c r="D752" s="114"/>
      <c r="F752" s="114"/>
      <c r="J752" s="52"/>
      <c r="K752" s="52"/>
      <c r="L752" s="114"/>
      <c r="M752" s="114"/>
      <c r="N752" s="244"/>
      <c r="O752" s="266"/>
    </row>
    <row r="753" spans="2:15" s="3" customFormat="1" x14ac:dyDescent="0.25">
      <c r="B753" s="114"/>
      <c r="C753" s="114"/>
      <c r="D753" s="114"/>
      <c r="F753" s="114"/>
      <c r="J753" s="52"/>
      <c r="K753" s="52"/>
      <c r="L753" s="114"/>
      <c r="M753" s="114"/>
      <c r="N753" s="244"/>
      <c r="O753" s="266"/>
    </row>
    <row r="754" spans="2:15" s="3" customFormat="1" x14ac:dyDescent="0.25">
      <c r="B754" s="114"/>
      <c r="C754" s="114"/>
      <c r="D754" s="114"/>
      <c r="F754" s="114"/>
      <c r="J754" s="52"/>
      <c r="K754" s="52"/>
      <c r="L754" s="114"/>
      <c r="M754" s="114"/>
      <c r="N754" s="244"/>
      <c r="O754" s="266"/>
    </row>
    <row r="755" spans="2:15" s="3" customFormat="1" x14ac:dyDescent="0.25">
      <c r="B755" s="114"/>
      <c r="C755" s="114"/>
      <c r="D755" s="114"/>
      <c r="F755" s="114"/>
      <c r="J755" s="52"/>
      <c r="K755" s="52"/>
      <c r="L755" s="114"/>
      <c r="M755" s="114"/>
      <c r="N755" s="244"/>
      <c r="O755" s="266"/>
    </row>
    <row r="756" spans="2:15" s="3" customFormat="1" x14ac:dyDescent="0.25">
      <c r="B756" s="114"/>
      <c r="C756" s="114"/>
      <c r="D756" s="114"/>
      <c r="F756" s="114"/>
      <c r="J756" s="52"/>
      <c r="K756" s="52"/>
      <c r="L756" s="114"/>
      <c r="M756" s="114"/>
      <c r="N756" s="244"/>
      <c r="O756" s="266"/>
    </row>
    <row r="757" spans="2:15" s="3" customFormat="1" x14ac:dyDescent="0.25">
      <c r="B757" s="114"/>
      <c r="C757" s="114"/>
      <c r="D757" s="114"/>
      <c r="F757" s="114"/>
      <c r="J757" s="52"/>
      <c r="K757" s="52"/>
      <c r="L757" s="114"/>
      <c r="M757" s="114"/>
      <c r="N757" s="244"/>
      <c r="O757" s="266"/>
    </row>
    <row r="758" spans="2:15" s="3" customFormat="1" x14ac:dyDescent="0.25">
      <c r="B758" s="114"/>
      <c r="C758" s="114"/>
      <c r="D758" s="114"/>
      <c r="F758" s="114"/>
      <c r="J758" s="52"/>
      <c r="K758" s="52"/>
      <c r="L758" s="114"/>
      <c r="M758" s="114"/>
      <c r="N758" s="244"/>
      <c r="O758" s="266"/>
    </row>
    <row r="759" spans="2:15" s="3" customFormat="1" x14ac:dyDescent="0.25">
      <c r="B759" s="114"/>
      <c r="C759" s="114"/>
      <c r="D759" s="114"/>
      <c r="F759" s="114"/>
      <c r="J759" s="52"/>
      <c r="K759" s="52"/>
      <c r="L759" s="114"/>
      <c r="M759" s="114"/>
      <c r="N759" s="244"/>
      <c r="O759" s="266"/>
    </row>
    <row r="760" spans="2:15" s="3" customFormat="1" x14ac:dyDescent="0.25">
      <c r="B760" s="114"/>
      <c r="C760" s="114"/>
      <c r="D760" s="114"/>
      <c r="F760" s="114"/>
      <c r="J760" s="52"/>
      <c r="K760" s="52"/>
      <c r="L760" s="114"/>
      <c r="M760" s="114"/>
      <c r="N760" s="244"/>
      <c r="O760" s="266"/>
    </row>
    <row r="761" spans="2:15" s="3" customFormat="1" x14ac:dyDescent="0.25">
      <c r="B761" s="114"/>
      <c r="C761" s="114"/>
      <c r="D761" s="114"/>
      <c r="F761" s="114"/>
      <c r="J761" s="52"/>
      <c r="K761" s="52"/>
      <c r="L761" s="114"/>
      <c r="M761" s="114"/>
      <c r="N761" s="244"/>
      <c r="O761" s="266"/>
    </row>
    <row r="762" spans="2:15" s="3" customFormat="1" x14ac:dyDescent="0.25">
      <c r="B762" s="114"/>
      <c r="C762" s="114"/>
      <c r="D762" s="114"/>
      <c r="F762" s="114"/>
      <c r="J762" s="52"/>
      <c r="K762" s="52"/>
      <c r="L762" s="114"/>
      <c r="M762" s="114"/>
      <c r="N762" s="244"/>
      <c r="O762" s="266"/>
    </row>
    <row r="763" spans="2:15" s="3" customFormat="1" x14ac:dyDescent="0.25">
      <c r="B763" s="114"/>
      <c r="C763" s="114"/>
      <c r="D763" s="114"/>
      <c r="F763" s="114"/>
      <c r="J763" s="52"/>
      <c r="K763" s="52"/>
      <c r="L763" s="114"/>
      <c r="M763" s="114"/>
      <c r="N763" s="244"/>
      <c r="O763" s="266"/>
    </row>
    <row r="764" spans="2:15" s="3" customFormat="1" x14ac:dyDescent="0.25">
      <c r="B764" s="114"/>
      <c r="C764" s="114"/>
      <c r="D764" s="114"/>
      <c r="F764" s="114"/>
      <c r="J764" s="52"/>
      <c r="K764" s="52"/>
      <c r="L764" s="114"/>
      <c r="M764" s="114"/>
      <c r="N764" s="244"/>
      <c r="O764" s="266"/>
    </row>
    <row r="765" spans="2:15" s="3" customFormat="1" x14ac:dyDescent="0.25">
      <c r="B765" s="114"/>
      <c r="C765" s="114"/>
      <c r="D765" s="114"/>
      <c r="F765" s="114"/>
      <c r="J765" s="52"/>
      <c r="K765" s="52"/>
      <c r="L765" s="114"/>
      <c r="M765" s="114"/>
      <c r="N765" s="244"/>
      <c r="O765" s="266"/>
    </row>
    <row r="766" spans="2:15" s="3" customFormat="1" x14ac:dyDescent="0.25">
      <c r="B766" s="114"/>
      <c r="C766" s="114"/>
      <c r="D766" s="114"/>
      <c r="F766" s="114"/>
      <c r="J766" s="52"/>
      <c r="K766" s="52"/>
      <c r="L766" s="114"/>
      <c r="M766" s="114"/>
      <c r="N766" s="244"/>
      <c r="O766" s="266"/>
    </row>
    <row r="767" spans="2:15" s="3" customFormat="1" x14ac:dyDescent="0.25">
      <c r="B767" s="114"/>
      <c r="C767" s="114"/>
      <c r="D767" s="114"/>
      <c r="F767" s="114"/>
      <c r="J767" s="52"/>
      <c r="K767" s="52"/>
      <c r="L767" s="114"/>
      <c r="M767" s="114"/>
      <c r="N767" s="244"/>
      <c r="O767" s="266"/>
    </row>
    <row r="768" spans="2:15" s="3" customFormat="1" x14ac:dyDescent="0.25">
      <c r="B768" s="114"/>
      <c r="C768" s="114"/>
      <c r="D768" s="114"/>
      <c r="F768" s="114"/>
      <c r="J768" s="52"/>
      <c r="K768" s="52"/>
      <c r="L768" s="114"/>
      <c r="M768" s="114"/>
      <c r="N768" s="244"/>
      <c r="O768" s="266"/>
    </row>
    <row r="769" spans="2:15" s="3" customFormat="1" x14ac:dyDescent="0.25">
      <c r="B769" s="114"/>
      <c r="C769" s="114"/>
      <c r="D769" s="114"/>
      <c r="F769" s="114"/>
      <c r="J769" s="52"/>
      <c r="K769" s="52"/>
      <c r="L769" s="114"/>
      <c r="M769" s="114"/>
      <c r="N769" s="244"/>
      <c r="O769" s="266"/>
    </row>
    <row r="770" spans="2:15" s="3" customFormat="1" x14ac:dyDescent="0.25">
      <c r="B770" s="114"/>
      <c r="C770" s="114"/>
      <c r="D770" s="114"/>
      <c r="F770" s="114"/>
      <c r="J770" s="52"/>
      <c r="K770" s="52"/>
      <c r="L770" s="114"/>
      <c r="M770" s="114"/>
      <c r="N770" s="244"/>
      <c r="O770" s="266"/>
    </row>
    <row r="771" spans="2:15" s="3" customFormat="1" x14ac:dyDescent="0.25">
      <c r="B771" s="114"/>
      <c r="C771" s="114"/>
      <c r="D771" s="114"/>
      <c r="F771" s="114"/>
      <c r="J771" s="52"/>
      <c r="K771" s="52"/>
      <c r="L771" s="114"/>
      <c r="M771" s="114"/>
      <c r="N771" s="244"/>
      <c r="O771" s="266"/>
    </row>
    <row r="772" spans="2:15" s="3" customFormat="1" x14ac:dyDescent="0.25">
      <c r="B772" s="114"/>
      <c r="C772" s="114"/>
      <c r="D772" s="114"/>
      <c r="F772" s="114"/>
      <c r="J772" s="52"/>
      <c r="K772" s="52"/>
      <c r="L772" s="114"/>
      <c r="M772" s="114"/>
      <c r="N772" s="244"/>
      <c r="O772" s="266"/>
    </row>
    <row r="773" spans="2:15" s="3" customFormat="1" x14ac:dyDescent="0.25">
      <c r="B773" s="114"/>
      <c r="C773" s="114"/>
      <c r="D773" s="114"/>
      <c r="F773" s="114"/>
      <c r="J773" s="52"/>
      <c r="K773" s="52"/>
      <c r="L773" s="114"/>
      <c r="M773" s="114"/>
      <c r="N773" s="244"/>
      <c r="O773" s="266"/>
    </row>
    <row r="774" spans="2:15" s="3" customFormat="1" x14ac:dyDescent="0.25">
      <c r="B774" s="114"/>
      <c r="C774" s="114"/>
      <c r="D774" s="114"/>
      <c r="F774" s="114"/>
      <c r="J774" s="52"/>
      <c r="K774" s="52"/>
      <c r="L774" s="114"/>
      <c r="M774" s="114"/>
      <c r="N774" s="244"/>
      <c r="O774" s="266"/>
    </row>
    <row r="775" spans="2:15" s="3" customFormat="1" x14ac:dyDescent="0.25">
      <c r="B775" s="114"/>
      <c r="C775" s="114"/>
      <c r="D775" s="114"/>
      <c r="F775" s="114"/>
      <c r="J775" s="52"/>
      <c r="K775" s="52"/>
      <c r="L775" s="114"/>
      <c r="M775" s="114"/>
      <c r="N775" s="244"/>
      <c r="O775" s="266"/>
    </row>
    <row r="776" spans="2:15" s="3" customFormat="1" x14ac:dyDescent="0.25">
      <c r="B776" s="114"/>
      <c r="C776" s="114"/>
      <c r="D776" s="114"/>
      <c r="F776" s="114"/>
      <c r="J776" s="52"/>
      <c r="K776" s="52"/>
      <c r="L776" s="114"/>
      <c r="M776" s="114"/>
      <c r="N776" s="244"/>
      <c r="O776" s="266"/>
    </row>
    <row r="777" spans="2:15" s="3" customFormat="1" x14ac:dyDescent="0.25">
      <c r="B777" s="114"/>
      <c r="C777" s="114"/>
      <c r="D777" s="114"/>
      <c r="F777" s="114"/>
      <c r="J777" s="52"/>
      <c r="K777" s="52"/>
      <c r="L777" s="114"/>
      <c r="M777" s="114"/>
      <c r="N777" s="244"/>
      <c r="O777" s="266"/>
    </row>
    <row r="778" spans="2:15" s="3" customFormat="1" x14ac:dyDescent="0.25">
      <c r="B778" s="114"/>
      <c r="C778" s="114"/>
      <c r="D778" s="114"/>
      <c r="F778" s="114"/>
      <c r="J778" s="52"/>
      <c r="K778" s="52"/>
      <c r="L778" s="114"/>
      <c r="M778" s="114"/>
      <c r="N778" s="244"/>
      <c r="O778" s="266"/>
    </row>
    <row r="779" spans="2:15" s="3" customFormat="1" x14ac:dyDescent="0.25">
      <c r="B779" s="114"/>
      <c r="C779" s="114"/>
      <c r="D779" s="114"/>
      <c r="F779" s="114"/>
      <c r="J779" s="52"/>
      <c r="K779" s="52"/>
      <c r="L779" s="114"/>
      <c r="M779" s="114"/>
      <c r="N779" s="244"/>
      <c r="O779" s="266"/>
    </row>
    <row r="780" spans="2:15" s="3" customFormat="1" x14ac:dyDescent="0.25">
      <c r="B780" s="114"/>
      <c r="C780" s="114"/>
      <c r="D780" s="114"/>
      <c r="F780" s="114"/>
      <c r="J780" s="52"/>
      <c r="K780" s="52"/>
      <c r="L780" s="114"/>
      <c r="M780" s="114"/>
      <c r="N780" s="244"/>
      <c r="O780" s="266"/>
    </row>
    <row r="781" spans="2:15" s="3" customFormat="1" x14ac:dyDescent="0.25">
      <c r="B781" s="114"/>
      <c r="C781" s="114"/>
      <c r="D781" s="114"/>
      <c r="F781" s="114"/>
      <c r="J781" s="52"/>
      <c r="K781" s="52"/>
      <c r="L781" s="114"/>
      <c r="M781" s="114"/>
      <c r="N781" s="244"/>
      <c r="O781" s="266"/>
    </row>
    <row r="782" spans="2:15" s="3" customFormat="1" x14ac:dyDescent="0.25">
      <c r="B782" s="114"/>
      <c r="C782" s="114"/>
      <c r="D782" s="114"/>
      <c r="F782" s="114"/>
      <c r="J782" s="52"/>
      <c r="K782" s="52"/>
      <c r="L782" s="114"/>
      <c r="M782" s="114"/>
      <c r="N782" s="244"/>
      <c r="O782" s="266"/>
    </row>
    <row r="783" spans="2:15" s="3" customFormat="1" x14ac:dyDescent="0.25">
      <c r="B783" s="114"/>
      <c r="C783" s="114"/>
      <c r="D783" s="114"/>
      <c r="F783" s="114"/>
      <c r="J783" s="52"/>
      <c r="K783" s="52"/>
      <c r="L783" s="114"/>
      <c r="M783" s="114"/>
      <c r="N783" s="244"/>
      <c r="O783" s="266"/>
    </row>
    <row r="784" spans="2:15" s="3" customFormat="1" x14ac:dyDescent="0.25">
      <c r="B784" s="114"/>
      <c r="C784" s="114"/>
      <c r="D784" s="114"/>
      <c r="F784" s="114"/>
      <c r="J784" s="52"/>
      <c r="K784" s="52"/>
      <c r="L784" s="114"/>
      <c r="M784" s="114"/>
      <c r="N784" s="244"/>
      <c r="O784" s="266"/>
    </row>
    <row r="785" spans="2:15" s="3" customFormat="1" x14ac:dyDescent="0.25">
      <c r="B785" s="114"/>
      <c r="C785" s="114"/>
      <c r="D785" s="114"/>
      <c r="F785" s="114"/>
      <c r="J785" s="52"/>
      <c r="K785" s="52"/>
      <c r="L785" s="114"/>
      <c r="M785" s="114"/>
      <c r="N785" s="244"/>
      <c r="O785" s="266"/>
    </row>
    <row r="786" spans="2:15" s="3" customFormat="1" x14ac:dyDescent="0.25">
      <c r="B786" s="114"/>
      <c r="C786" s="114"/>
      <c r="D786" s="114"/>
      <c r="F786" s="114"/>
      <c r="J786" s="52"/>
      <c r="K786" s="52"/>
      <c r="L786" s="114"/>
      <c r="M786" s="114"/>
      <c r="N786" s="244"/>
      <c r="O786" s="266"/>
    </row>
    <row r="787" spans="2:15" s="3" customFormat="1" x14ac:dyDescent="0.25">
      <c r="B787" s="114"/>
      <c r="C787" s="114"/>
      <c r="D787" s="114"/>
      <c r="F787" s="114"/>
      <c r="J787" s="52"/>
      <c r="K787" s="52"/>
      <c r="L787" s="114"/>
      <c r="M787" s="114"/>
      <c r="N787" s="244"/>
      <c r="O787" s="266"/>
    </row>
    <row r="788" spans="2:15" s="3" customFormat="1" x14ac:dyDescent="0.25">
      <c r="B788" s="114"/>
      <c r="C788" s="114"/>
      <c r="D788" s="114"/>
      <c r="F788" s="114"/>
      <c r="J788" s="52"/>
      <c r="K788" s="52"/>
      <c r="L788" s="114"/>
      <c r="M788" s="114"/>
      <c r="N788" s="244"/>
      <c r="O788" s="266"/>
    </row>
    <row r="789" spans="2:15" s="3" customFormat="1" x14ac:dyDescent="0.25">
      <c r="B789" s="114"/>
      <c r="C789" s="114"/>
      <c r="D789" s="114"/>
      <c r="F789" s="114"/>
      <c r="J789" s="52"/>
      <c r="K789" s="52"/>
      <c r="L789" s="114"/>
      <c r="M789" s="114"/>
      <c r="N789" s="244"/>
      <c r="O789" s="266"/>
    </row>
    <row r="790" spans="2:15" s="3" customFormat="1" x14ac:dyDescent="0.25">
      <c r="B790" s="114"/>
      <c r="C790" s="114"/>
      <c r="D790" s="114"/>
      <c r="F790" s="114"/>
      <c r="J790" s="52"/>
      <c r="K790" s="52"/>
      <c r="L790" s="114"/>
      <c r="M790" s="114"/>
      <c r="N790" s="244"/>
      <c r="O790" s="266"/>
    </row>
    <row r="791" spans="2:15" s="3" customFormat="1" x14ac:dyDescent="0.25">
      <c r="B791" s="114"/>
      <c r="C791" s="114"/>
      <c r="D791" s="114"/>
      <c r="F791" s="114"/>
      <c r="J791" s="52"/>
      <c r="K791" s="52"/>
      <c r="L791" s="114"/>
      <c r="M791" s="114"/>
      <c r="N791" s="244"/>
      <c r="O791" s="266"/>
    </row>
    <row r="792" spans="2:15" s="3" customFormat="1" x14ac:dyDescent="0.25">
      <c r="B792" s="114"/>
      <c r="C792" s="114"/>
      <c r="D792" s="114"/>
      <c r="F792" s="114"/>
      <c r="J792" s="52"/>
      <c r="K792" s="52"/>
      <c r="L792" s="114"/>
      <c r="M792" s="114"/>
      <c r="N792" s="244"/>
      <c r="O792" s="266"/>
    </row>
    <row r="793" spans="2:15" s="3" customFormat="1" x14ac:dyDescent="0.25">
      <c r="B793" s="114"/>
      <c r="C793" s="114"/>
      <c r="D793" s="114"/>
      <c r="F793" s="114"/>
      <c r="J793" s="52"/>
      <c r="K793" s="52"/>
      <c r="L793" s="114"/>
      <c r="M793" s="114"/>
      <c r="N793" s="244"/>
      <c r="O793" s="266"/>
    </row>
    <row r="794" spans="2:15" s="3" customFormat="1" x14ac:dyDescent="0.25">
      <c r="B794" s="114"/>
      <c r="C794" s="114"/>
      <c r="D794" s="114"/>
      <c r="F794" s="114"/>
      <c r="J794" s="52"/>
      <c r="K794" s="52"/>
      <c r="L794" s="114"/>
      <c r="M794" s="114"/>
      <c r="N794" s="244"/>
      <c r="O794" s="266"/>
    </row>
    <row r="795" spans="2:15" s="3" customFormat="1" x14ac:dyDescent="0.25">
      <c r="B795" s="114"/>
      <c r="C795" s="114"/>
      <c r="D795" s="114"/>
      <c r="F795" s="114"/>
      <c r="J795" s="52"/>
      <c r="K795" s="52"/>
      <c r="L795" s="114"/>
      <c r="M795" s="114"/>
      <c r="N795" s="244"/>
      <c r="O795" s="266"/>
    </row>
    <row r="796" spans="2:15" s="3" customFormat="1" x14ac:dyDescent="0.25">
      <c r="B796" s="114"/>
      <c r="C796" s="114"/>
      <c r="D796" s="114"/>
      <c r="F796" s="114"/>
      <c r="J796" s="52"/>
      <c r="K796" s="52"/>
      <c r="L796" s="114"/>
      <c r="M796" s="114"/>
      <c r="N796" s="244"/>
      <c r="O796" s="266"/>
    </row>
    <row r="797" spans="2:15" s="3" customFormat="1" x14ac:dyDescent="0.25">
      <c r="B797" s="114"/>
      <c r="C797" s="114"/>
      <c r="D797" s="114"/>
      <c r="F797" s="114"/>
      <c r="J797" s="52"/>
      <c r="K797" s="52"/>
      <c r="L797" s="114"/>
      <c r="M797" s="114"/>
      <c r="N797" s="244"/>
      <c r="O797" s="266"/>
    </row>
    <row r="798" spans="2:15" s="3" customFormat="1" x14ac:dyDescent="0.25">
      <c r="B798" s="114"/>
      <c r="C798" s="114"/>
      <c r="D798" s="114"/>
      <c r="F798" s="114"/>
      <c r="J798" s="52"/>
      <c r="K798" s="52"/>
      <c r="L798" s="114"/>
      <c r="M798" s="114"/>
      <c r="N798" s="244"/>
      <c r="O798" s="266"/>
    </row>
    <row r="799" spans="2:15" s="3" customFormat="1" x14ac:dyDescent="0.25">
      <c r="B799" s="114"/>
      <c r="C799" s="114"/>
      <c r="D799" s="114"/>
      <c r="F799" s="114"/>
      <c r="J799" s="52"/>
      <c r="K799" s="52"/>
      <c r="L799" s="114"/>
      <c r="M799" s="114"/>
      <c r="N799" s="244"/>
      <c r="O799" s="266"/>
    </row>
    <row r="800" spans="2:15" s="3" customFormat="1" x14ac:dyDescent="0.25">
      <c r="B800" s="114"/>
      <c r="C800" s="114"/>
      <c r="D800" s="114"/>
      <c r="F800" s="114"/>
      <c r="J800" s="52"/>
      <c r="K800" s="52"/>
      <c r="L800" s="114"/>
      <c r="M800" s="114"/>
      <c r="N800" s="244"/>
      <c r="O800" s="266"/>
    </row>
    <row r="801" spans="2:15" s="3" customFormat="1" x14ac:dyDescent="0.25">
      <c r="B801" s="114"/>
      <c r="C801" s="114"/>
      <c r="D801" s="114"/>
      <c r="F801" s="114"/>
      <c r="J801" s="52"/>
      <c r="K801" s="52"/>
      <c r="L801" s="114"/>
      <c r="M801" s="114"/>
      <c r="N801" s="244"/>
      <c r="O801" s="266"/>
    </row>
    <row r="802" spans="2:15" s="3" customFormat="1" x14ac:dyDescent="0.25">
      <c r="B802" s="114"/>
      <c r="C802" s="114"/>
      <c r="D802" s="114"/>
      <c r="F802" s="114"/>
      <c r="J802" s="52"/>
      <c r="K802" s="52"/>
      <c r="L802" s="114"/>
      <c r="M802" s="114"/>
      <c r="N802" s="244"/>
      <c r="O802" s="266"/>
    </row>
    <row r="803" spans="2:15" s="3" customFormat="1" x14ac:dyDescent="0.25">
      <c r="B803" s="114"/>
      <c r="C803" s="114"/>
      <c r="D803" s="114"/>
      <c r="F803" s="114"/>
      <c r="J803" s="52"/>
      <c r="K803" s="52"/>
      <c r="L803" s="114"/>
      <c r="M803" s="114"/>
      <c r="N803" s="244"/>
      <c r="O803" s="266"/>
    </row>
    <row r="804" spans="2:15" s="3" customFormat="1" x14ac:dyDescent="0.25">
      <c r="B804" s="114"/>
      <c r="C804" s="114"/>
      <c r="D804" s="114"/>
      <c r="F804" s="114"/>
      <c r="J804" s="52"/>
      <c r="K804" s="52"/>
      <c r="L804" s="114"/>
      <c r="M804" s="114"/>
      <c r="N804" s="244"/>
      <c r="O804" s="266"/>
    </row>
    <row r="805" spans="2:15" s="3" customFormat="1" x14ac:dyDescent="0.25">
      <c r="B805" s="114"/>
      <c r="C805" s="114"/>
      <c r="D805" s="114"/>
      <c r="F805" s="114"/>
      <c r="J805" s="52"/>
      <c r="K805" s="52"/>
      <c r="L805" s="114"/>
      <c r="M805" s="114"/>
      <c r="N805" s="244"/>
      <c r="O805" s="266"/>
    </row>
    <row r="806" spans="2:15" s="3" customFormat="1" x14ac:dyDescent="0.25">
      <c r="B806" s="114"/>
      <c r="C806" s="114"/>
      <c r="D806" s="114"/>
      <c r="F806" s="114"/>
      <c r="J806" s="52"/>
      <c r="K806" s="52"/>
      <c r="L806" s="114"/>
      <c r="M806" s="114"/>
      <c r="N806" s="244"/>
      <c r="O806" s="266"/>
    </row>
    <row r="807" spans="2:15" s="3" customFormat="1" x14ac:dyDescent="0.25">
      <c r="B807" s="114"/>
      <c r="C807" s="114"/>
      <c r="D807" s="114"/>
      <c r="F807" s="114"/>
      <c r="J807" s="52"/>
      <c r="K807" s="52"/>
      <c r="L807" s="114"/>
      <c r="M807" s="114"/>
      <c r="N807" s="244"/>
      <c r="O807" s="266"/>
    </row>
    <row r="808" spans="2:15" s="3" customFormat="1" x14ac:dyDescent="0.25">
      <c r="B808" s="114"/>
      <c r="C808" s="114"/>
      <c r="D808" s="114"/>
      <c r="F808" s="114"/>
      <c r="J808" s="52"/>
      <c r="K808" s="52"/>
      <c r="L808" s="114"/>
      <c r="M808" s="114"/>
      <c r="N808" s="244"/>
      <c r="O808" s="266"/>
    </row>
    <row r="809" spans="2:15" s="3" customFormat="1" x14ac:dyDescent="0.25">
      <c r="B809" s="114"/>
      <c r="C809" s="114"/>
      <c r="D809" s="114"/>
      <c r="F809" s="114"/>
      <c r="J809" s="52"/>
      <c r="K809" s="52"/>
      <c r="L809" s="114"/>
      <c r="M809" s="114"/>
      <c r="N809" s="244"/>
      <c r="O809" s="266"/>
    </row>
    <row r="810" spans="2:15" s="3" customFormat="1" x14ac:dyDescent="0.25">
      <c r="B810" s="114"/>
      <c r="C810" s="114"/>
      <c r="D810" s="114"/>
      <c r="F810" s="114"/>
      <c r="J810" s="52"/>
      <c r="K810" s="52"/>
      <c r="L810" s="114"/>
      <c r="M810" s="114"/>
      <c r="N810" s="244"/>
      <c r="O810" s="266"/>
    </row>
    <row r="811" spans="2:15" s="3" customFormat="1" x14ac:dyDescent="0.25">
      <c r="B811" s="114"/>
      <c r="C811" s="114"/>
      <c r="D811" s="114"/>
      <c r="F811" s="114"/>
      <c r="J811" s="52"/>
      <c r="K811" s="52"/>
      <c r="L811" s="114"/>
      <c r="M811" s="114"/>
      <c r="N811" s="244"/>
      <c r="O811" s="266"/>
    </row>
    <row r="812" spans="2:15" s="3" customFormat="1" x14ac:dyDescent="0.25">
      <c r="B812" s="114"/>
      <c r="C812" s="114"/>
      <c r="D812" s="114"/>
      <c r="F812" s="114"/>
      <c r="J812" s="52"/>
      <c r="K812" s="52"/>
      <c r="L812" s="114"/>
      <c r="M812" s="114"/>
      <c r="N812" s="244"/>
      <c r="O812" s="266"/>
    </row>
    <row r="813" spans="2:15" s="3" customFormat="1" x14ac:dyDescent="0.25">
      <c r="B813" s="114"/>
      <c r="C813" s="114"/>
      <c r="D813" s="114"/>
      <c r="F813" s="114"/>
      <c r="J813" s="52"/>
      <c r="K813" s="52"/>
      <c r="L813" s="114"/>
      <c r="M813" s="114"/>
      <c r="N813" s="244"/>
      <c r="O813" s="266"/>
    </row>
    <row r="814" spans="2:15" s="3" customFormat="1" x14ac:dyDescent="0.25">
      <c r="B814" s="114"/>
      <c r="C814" s="114"/>
      <c r="D814" s="114"/>
      <c r="F814" s="114"/>
      <c r="J814" s="52"/>
      <c r="K814" s="52"/>
      <c r="L814" s="114"/>
      <c r="M814" s="114"/>
      <c r="N814" s="244"/>
      <c r="O814" s="266"/>
    </row>
    <row r="815" spans="2:15" s="3" customFormat="1" x14ac:dyDescent="0.25">
      <c r="B815" s="114"/>
      <c r="C815" s="114"/>
      <c r="D815" s="114"/>
      <c r="F815" s="114"/>
      <c r="J815" s="52"/>
      <c r="K815" s="52"/>
      <c r="L815" s="114"/>
      <c r="M815" s="114"/>
      <c r="N815" s="244"/>
      <c r="O815" s="266"/>
    </row>
    <row r="816" spans="2:15" s="3" customFormat="1" x14ac:dyDescent="0.25">
      <c r="B816" s="114"/>
      <c r="C816" s="114"/>
      <c r="D816" s="114"/>
      <c r="F816" s="114"/>
      <c r="J816" s="52"/>
      <c r="K816" s="52"/>
      <c r="L816" s="114"/>
      <c r="M816" s="114"/>
      <c r="N816" s="244"/>
      <c r="O816" s="266"/>
    </row>
    <row r="817" spans="2:15" s="3" customFormat="1" x14ac:dyDescent="0.25">
      <c r="B817" s="114"/>
      <c r="C817" s="114"/>
      <c r="D817" s="114"/>
      <c r="F817" s="114"/>
      <c r="J817" s="52"/>
      <c r="K817" s="52"/>
      <c r="L817" s="114"/>
      <c r="M817" s="114"/>
      <c r="N817" s="244"/>
      <c r="O817" s="266"/>
    </row>
    <row r="818" spans="2:15" s="3" customFormat="1" x14ac:dyDescent="0.25">
      <c r="B818" s="114"/>
      <c r="C818" s="114"/>
      <c r="D818" s="114"/>
      <c r="F818" s="114"/>
      <c r="J818" s="52"/>
      <c r="K818" s="52"/>
      <c r="L818" s="114"/>
      <c r="M818" s="114"/>
      <c r="N818" s="244"/>
      <c r="O818" s="266"/>
    </row>
    <row r="819" spans="2:15" s="3" customFormat="1" x14ac:dyDescent="0.25">
      <c r="B819" s="114"/>
      <c r="C819" s="114"/>
      <c r="D819" s="114"/>
      <c r="F819" s="114"/>
      <c r="J819" s="52"/>
      <c r="K819" s="52"/>
      <c r="L819" s="114"/>
      <c r="M819" s="114"/>
      <c r="N819" s="244"/>
      <c r="O819" s="266"/>
    </row>
    <row r="820" spans="2:15" s="3" customFormat="1" x14ac:dyDescent="0.25">
      <c r="B820" s="114"/>
      <c r="C820" s="114"/>
      <c r="D820" s="114"/>
      <c r="F820" s="114"/>
      <c r="J820" s="52"/>
      <c r="K820" s="52"/>
      <c r="L820" s="114"/>
      <c r="M820" s="114"/>
      <c r="N820" s="244"/>
      <c r="O820" s="266"/>
    </row>
    <row r="821" spans="2:15" s="3" customFormat="1" x14ac:dyDescent="0.25">
      <c r="B821" s="114"/>
      <c r="C821" s="114"/>
      <c r="D821" s="114"/>
      <c r="F821" s="114"/>
      <c r="J821" s="52"/>
      <c r="K821" s="52"/>
      <c r="L821" s="114"/>
      <c r="M821" s="114"/>
      <c r="N821" s="244"/>
      <c r="O821" s="266"/>
    </row>
    <row r="822" spans="2:15" s="3" customFormat="1" x14ac:dyDescent="0.25">
      <c r="B822" s="114"/>
      <c r="C822" s="114"/>
      <c r="D822" s="114"/>
      <c r="F822" s="114"/>
      <c r="J822" s="52"/>
      <c r="K822" s="52"/>
      <c r="L822" s="114"/>
      <c r="M822" s="114"/>
      <c r="N822" s="244"/>
      <c r="O822" s="266"/>
    </row>
    <row r="823" spans="2:15" s="3" customFormat="1" x14ac:dyDescent="0.25">
      <c r="B823" s="114"/>
      <c r="C823" s="114"/>
      <c r="D823" s="114"/>
      <c r="F823" s="114"/>
      <c r="J823" s="52"/>
      <c r="K823" s="52"/>
      <c r="L823" s="114"/>
      <c r="M823" s="114"/>
      <c r="N823" s="244"/>
      <c r="O823" s="266"/>
    </row>
    <row r="824" spans="2:15" s="3" customFormat="1" x14ac:dyDescent="0.25">
      <c r="B824" s="114"/>
      <c r="C824" s="114"/>
      <c r="D824" s="114"/>
      <c r="F824" s="114"/>
      <c r="J824" s="52"/>
      <c r="K824" s="52"/>
      <c r="L824" s="114"/>
      <c r="M824" s="114"/>
      <c r="N824" s="244"/>
      <c r="O824" s="266"/>
    </row>
    <row r="825" spans="2:15" s="3" customFormat="1" x14ac:dyDescent="0.25">
      <c r="B825" s="114"/>
      <c r="C825" s="114"/>
      <c r="D825" s="114"/>
      <c r="F825" s="114"/>
      <c r="J825" s="52"/>
      <c r="K825" s="52"/>
      <c r="L825" s="114"/>
      <c r="M825" s="114"/>
      <c r="N825" s="244"/>
      <c r="O825" s="266"/>
    </row>
    <row r="826" spans="2:15" s="3" customFormat="1" x14ac:dyDescent="0.25">
      <c r="B826" s="114"/>
      <c r="C826" s="114"/>
      <c r="D826" s="114"/>
      <c r="F826" s="114"/>
      <c r="J826" s="52"/>
      <c r="K826" s="52"/>
      <c r="L826" s="114"/>
      <c r="M826" s="114"/>
      <c r="N826" s="244"/>
      <c r="O826" s="266"/>
    </row>
    <row r="827" spans="2:15" s="3" customFormat="1" x14ac:dyDescent="0.25">
      <c r="B827" s="114"/>
      <c r="C827" s="114"/>
      <c r="D827" s="114"/>
      <c r="F827" s="114"/>
      <c r="J827" s="52"/>
      <c r="K827" s="52"/>
      <c r="L827" s="114"/>
      <c r="M827" s="114"/>
      <c r="N827" s="244"/>
      <c r="O827" s="266"/>
    </row>
    <row r="828" spans="2:15" s="3" customFormat="1" x14ac:dyDescent="0.25">
      <c r="B828" s="114"/>
      <c r="C828" s="114"/>
      <c r="D828" s="114"/>
      <c r="F828" s="114"/>
      <c r="J828" s="52"/>
      <c r="K828" s="52"/>
      <c r="L828" s="114"/>
      <c r="M828" s="114"/>
      <c r="N828" s="244"/>
      <c r="O828" s="266"/>
    </row>
    <row r="829" spans="2:15" s="3" customFormat="1" x14ac:dyDescent="0.25">
      <c r="B829" s="114"/>
      <c r="C829" s="114"/>
      <c r="D829" s="114"/>
      <c r="F829" s="114"/>
      <c r="J829" s="52"/>
      <c r="K829" s="52"/>
      <c r="L829" s="114"/>
      <c r="M829" s="114"/>
      <c r="N829" s="244"/>
      <c r="O829" s="266"/>
    </row>
    <row r="830" spans="2:15" s="3" customFormat="1" x14ac:dyDescent="0.25">
      <c r="B830" s="114"/>
      <c r="C830" s="114"/>
      <c r="D830" s="114"/>
      <c r="F830" s="114"/>
      <c r="J830" s="52"/>
      <c r="K830" s="52"/>
      <c r="L830" s="114"/>
      <c r="M830" s="114"/>
      <c r="N830" s="244"/>
      <c r="O830" s="266"/>
    </row>
    <row r="831" spans="2:15" s="3" customFormat="1" x14ac:dyDescent="0.25">
      <c r="B831" s="114"/>
      <c r="C831" s="114"/>
      <c r="D831" s="114"/>
      <c r="F831" s="114"/>
      <c r="J831" s="52"/>
      <c r="K831" s="52"/>
      <c r="L831" s="114"/>
      <c r="M831" s="114"/>
      <c r="N831" s="244"/>
      <c r="O831" s="266"/>
    </row>
    <row r="832" spans="2:15" s="3" customFormat="1" x14ac:dyDescent="0.25">
      <c r="B832" s="114"/>
      <c r="C832" s="114"/>
      <c r="D832" s="114"/>
      <c r="F832" s="114"/>
      <c r="J832" s="52"/>
      <c r="K832" s="52"/>
      <c r="L832" s="114"/>
      <c r="M832" s="114"/>
      <c r="N832" s="244"/>
      <c r="O832" s="266"/>
    </row>
    <row r="833" spans="2:15" s="3" customFormat="1" x14ac:dyDescent="0.25">
      <c r="B833" s="114"/>
      <c r="C833" s="114"/>
      <c r="D833" s="114"/>
      <c r="F833" s="114"/>
      <c r="J833" s="52"/>
      <c r="K833" s="52"/>
      <c r="L833" s="114"/>
      <c r="M833" s="114"/>
      <c r="N833" s="244"/>
      <c r="O833" s="266"/>
    </row>
    <row r="834" spans="2:15" s="3" customFormat="1" x14ac:dyDescent="0.25">
      <c r="B834" s="114"/>
      <c r="C834" s="114"/>
      <c r="D834" s="114"/>
      <c r="F834" s="114"/>
      <c r="J834" s="52"/>
      <c r="K834" s="52"/>
      <c r="L834" s="114"/>
      <c r="M834" s="114"/>
      <c r="N834" s="244"/>
      <c r="O834" s="266"/>
    </row>
    <row r="835" spans="2:15" s="3" customFormat="1" x14ac:dyDescent="0.25">
      <c r="B835" s="114"/>
      <c r="C835" s="114"/>
      <c r="D835" s="114"/>
      <c r="F835" s="114"/>
      <c r="J835" s="52"/>
      <c r="K835" s="52"/>
      <c r="L835" s="114"/>
      <c r="M835" s="114"/>
      <c r="N835" s="244"/>
      <c r="O835" s="266"/>
    </row>
    <row r="836" spans="2:15" s="3" customFormat="1" x14ac:dyDescent="0.25">
      <c r="B836" s="114"/>
      <c r="C836" s="114"/>
      <c r="D836" s="114"/>
      <c r="F836" s="114"/>
      <c r="J836" s="52"/>
      <c r="K836" s="52"/>
      <c r="L836" s="114"/>
      <c r="M836" s="114"/>
      <c r="N836" s="244"/>
      <c r="O836" s="266"/>
    </row>
    <row r="837" spans="2:15" s="3" customFormat="1" x14ac:dyDescent="0.25">
      <c r="B837" s="114"/>
      <c r="C837" s="114"/>
      <c r="D837" s="114"/>
      <c r="F837" s="114"/>
      <c r="J837" s="52"/>
      <c r="K837" s="52"/>
      <c r="L837" s="114"/>
      <c r="M837" s="114"/>
      <c r="N837" s="244"/>
      <c r="O837" s="266"/>
    </row>
    <row r="838" spans="2:15" s="3" customFormat="1" x14ac:dyDescent="0.25">
      <c r="B838" s="114"/>
      <c r="C838" s="114"/>
      <c r="D838" s="114"/>
      <c r="F838" s="114"/>
      <c r="J838" s="52"/>
      <c r="K838" s="52"/>
      <c r="L838" s="114"/>
      <c r="M838" s="114"/>
      <c r="N838" s="244"/>
      <c r="O838" s="266"/>
    </row>
    <row r="839" spans="2:15" s="3" customFormat="1" x14ac:dyDescent="0.25">
      <c r="B839" s="114"/>
      <c r="C839" s="114"/>
      <c r="D839" s="114"/>
      <c r="F839" s="114"/>
      <c r="J839" s="52"/>
      <c r="K839" s="52"/>
      <c r="L839" s="114"/>
      <c r="M839" s="114"/>
      <c r="N839" s="244"/>
      <c r="O839" s="266"/>
    </row>
    <row r="840" spans="2:15" s="3" customFormat="1" x14ac:dyDescent="0.25">
      <c r="B840" s="114"/>
      <c r="C840" s="114"/>
      <c r="D840" s="114"/>
      <c r="F840" s="114"/>
      <c r="J840" s="52"/>
      <c r="K840" s="52"/>
      <c r="L840" s="114"/>
      <c r="M840" s="114"/>
      <c r="N840" s="244"/>
      <c r="O840" s="266"/>
    </row>
    <row r="841" spans="2:15" s="3" customFormat="1" x14ac:dyDescent="0.25">
      <c r="B841" s="114"/>
      <c r="C841" s="114"/>
      <c r="D841" s="114"/>
      <c r="F841" s="114"/>
      <c r="J841" s="52"/>
      <c r="K841" s="52"/>
      <c r="L841" s="114"/>
      <c r="M841" s="114"/>
      <c r="N841" s="244"/>
      <c r="O841" s="266"/>
    </row>
    <row r="842" spans="2:15" s="3" customFormat="1" x14ac:dyDescent="0.25">
      <c r="B842" s="114"/>
      <c r="C842" s="114"/>
      <c r="D842" s="114"/>
      <c r="F842" s="114"/>
      <c r="J842" s="52"/>
      <c r="K842" s="52"/>
      <c r="L842" s="114"/>
      <c r="M842" s="114"/>
      <c r="N842" s="244"/>
      <c r="O842" s="266"/>
    </row>
    <row r="843" spans="2:15" s="3" customFormat="1" x14ac:dyDescent="0.25">
      <c r="B843" s="114"/>
      <c r="C843" s="114"/>
      <c r="D843" s="114"/>
      <c r="F843" s="114"/>
      <c r="J843" s="52"/>
      <c r="K843" s="52"/>
      <c r="L843" s="114"/>
      <c r="M843" s="114"/>
      <c r="N843" s="244"/>
      <c r="O843" s="266"/>
    </row>
    <row r="844" spans="2:15" s="3" customFormat="1" x14ac:dyDescent="0.25">
      <c r="B844" s="114"/>
      <c r="C844" s="114"/>
      <c r="D844" s="114"/>
      <c r="F844" s="114"/>
      <c r="J844" s="52"/>
      <c r="K844" s="52"/>
      <c r="L844" s="114"/>
      <c r="M844" s="114"/>
      <c r="N844" s="244"/>
      <c r="O844" s="266"/>
    </row>
    <row r="845" spans="2:15" s="3" customFormat="1" x14ac:dyDescent="0.25">
      <c r="B845" s="114"/>
      <c r="C845" s="114"/>
      <c r="D845" s="114"/>
      <c r="F845" s="114"/>
      <c r="J845" s="52"/>
      <c r="K845" s="52"/>
      <c r="L845" s="114"/>
      <c r="M845" s="114"/>
      <c r="N845" s="244"/>
      <c r="O845" s="266"/>
    </row>
    <row r="846" spans="2:15" s="3" customFormat="1" x14ac:dyDescent="0.25">
      <c r="B846" s="114"/>
      <c r="C846" s="114"/>
      <c r="D846" s="114"/>
      <c r="F846" s="114"/>
      <c r="J846" s="52"/>
      <c r="K846" s="52"/>
      <c r="L846" s="114"/>
      <c r="M846" s="114"/>
      <c r="N846" s="244"/>
      <c r="O846" s="266"/>
    </row>
    <row r="847" spans="2:15" s="3" customFormat="1" x14ac:dyDescent="0.25">
      <c r="B847" s="114"/>
      <c r="C847" s="114"/>
      <c r="D847" s="114"/>
      <c r="F847" s="114"/>
      <c r="J847" s="52"/>
      <c r="K847" s="52"/>
      <c r="L847" s="114"/>
      <c r="M847" s="114"/>
      <c r="N847" s="244"/>
      <c r="O847" s="266"/>
    </row>
    <row r="848" spans="2:15" s="3" customFormat="1" x14ac:dyDescent="0.25">
      <c r="B848" s="114"/>
      <c r="C848" s="114"/>
      <c r="D848" s="114"/>
      <c r="F848" s="114"/>
      <c r="J848" s="52"/>
      <c r="K848" s="52"/>
      <c r="L848" s="114"/>
      <c r="M848" s="114"/>
      <c r="N848" s="244"/>
      <c r="O848" s="266"/>
    </row>
    <row r="849" spans="2:15" s="3" customFormat="1" x14ac:dyDescent="0.25">
      <c r="B849" s="114"/>
      <c r="C849" s="114"/>
      <c r="D849" s="114"/>
      <c r="F849" s="114"/>
      <c r="J849" s="52"/>
      <c r="K849" s="52"/>
      <c r="L849" s="114"/>
      <c r="M849" s="114"/>
      <c r="N849" s="244"/>
      <c r="O849" s="266"/>
    </row>
    <row r="850" spans="2:15" s="3" customFormat="1" x14ac:dyDescent="0.25">
      <c r="B850" s="114"/>
      <c r="C850" s="114"/>
      <c r="D850" s="114"/>
      <c r="F850" s="114"/>
      <c r="J850" s="52"/>
      <c r="K850" s="52"/>
      <c r="L850" s="114"/>
      <c r="M850" s="114"/>
      <c r="N850" s="244"/>
      <c r="O850" s="266"/>
    </row>
    <row r="851" spans="2:15" s="3" customFormat="1" x14ac:dyDescent="0.25">
      <c r="B851" s="114"/>
      <c r="C851" s="114"/>
      <c r="D851" s="114"/>
      <c r="F851" s="114"/>
      <c r="J851" s="52"/>
      <c r="K851" s="52"/>
      <c r="L851" s="114"/>
      <c r="M851" s="114"/>
      <c r="N851" s="244"/>
      <c r="O851" s="266"/>
    </row>
    <row r="852" spans="2:15" s="3" customFormat="1" x14ac:dyDescent="0.25">
      <c r="B852" s="114"/>
      <c r="C852" s="114"/>
      <c r="D852" s="114"/>
      <c r="F852" s="114"/>
      <c r="J852" s="52"/>
      <c r="K852" s="52"/>
      <c r="L852" s="114"/>
      <c r="M852" s="114"/>
      <c r="N852" s="244"/>
      <c r="O852" s="266"/>
    </row>
    <row r="853" spans="2:15" s="3" customFormat="1" x14ac:dyDescent="0.25">
      <c r="B853" s="114"/>
      <c r="C853" s="114"/>
      <c r="D853" s="114"/>
      <c r="F853" s="114"/>
      <c r="J853" s="52"/>
      <c r="K853" s="52"/>
      <c r="L853" s="114"/>
      <c r="M853" s="114"/>
      <c r="N853" s="244"/>
      <c r="O853" s="266"/>
    </row>
    <row r="854" spans="2:15" s="3" customFormat="1" x14ac:dyDescent="0.25">
      <c r="B854" s="114"/>
      <c r="C854" s="114"/>
      <c r="D854" s="114"/>
      <c r="F854" s="114"/>
      <c r="J854" s="52"/>
      <c r="K854" s="52"/>
      <c r="L854" s="114"/>
      <c r="M854" s="114"/>
      <c r="N854" s="244"/>
      <c r="O854" s="266"/>
    </row>
    <row r="855" spans="2:15" s="3" customFormat="1" x14ac:dyDescent="0.25">
      <c r="B855" s="114"/>
      <c r="C855" s="114"/>
      <c r="D855" s="114"/>
      <c r="F855" s="114"/>
      <c r="J855" s="52"/>
      <c r="K855" s="52"/>
      <c r="L855" s="114"/>
      <c r="M855" s="114"/>
      <c r="N855" s="244"/>
      <c r="O855" s="266"/>
    </row>
    <row r="856" spans="2:15" s="3" customFormat="1" x14ac:dyDescent="0.25">
      <c r="B856" s="114"/>
      <c r="C856" s="114"/>
      <c r="D856" s="114"/>
      <c r="F856" s="114"/>
      <c r="J856" s="52"/>
      <c r="K856" s="52"/>
      <c r="L856" s="114"/>
      <c r="M856" s="114"/>
      <c r="N856" s="244"/>
      <c r="O856" s="266"/>
    </row>
    <row r="857" spans="2:15" s="3" customFormat="1" x14ac:dyDescent="0.25">
      <c r="B857" s="114"/>
      <c r="C857" s="114"/>
      <c r="D857" s="114"/>
      <c r="F857" s="114"/>
      <c r="J857" s="52"/>
      <c r="K857" s="52"/>
      <c r="L857" s="114"/>
      <c r="M857" s="114"/>
      <c r="N857" s="244"/>
      <c r="O857" s="266"/>
    </row>
    <row r="858" spans="2:15" s="3" customFormat="1" x14ac:dyDescent="0.25">
      <c r="B858" s="114"/>
      <c r="C858" s="114"/>
      <c r="D858" s="114"/>
      <c r="F858" s="114"/>
      <c r="J858" s="52"/>
      <c r="K858" s="52"/>
      <c r="L858" s="114"/>
      <c r="M858" s="114"/>
      <c r="N858" s="244"/>
      <c r="O858" s="266"/>
    </row>
    <row r="859" spans="2:15" s="3" customFormat="1" x14ac:dyDescent="0.25">
      <c r="B859" s="114"/>
      <c r="C859" s="114"/>
      <c r="D859" s="114"/>
      <c r="F859" s="114"/>
      <c r="J859" s="52"/>
      <c r="K859" s="52"/>
      <c r="L859" s="114"/>
      <c r="M859" s="114"/>
      <c r="N859" s="244"/>
      <c r="O859" s="266"/>
    </row>
    <row r="860" spans="2:15" s="3" customFormat="1" x14ac:dyDescent="0.25">
      <c r="B860" s="114"/>
      <c r="C860" s="114"/>
      <c r="D860" s="114"/>
      <c r="F860" s="114"/>
      <c r="J860" s="52"/>
      <c r="K860" s="52"/>
      <c r="L860" s="114"/>
      <c r="M860" s="114"/>
      <c r="N860" s="244"/>
      <c r="O860" s="266"/>
    </row>
    <row r="861" spans="2:15" s="3" customFormat="1" x14ac:dyDescent="0.25">
      <c r="B861" s="114"/>
      <c r="C861" s="114"/>
      <c r="D861" s="114"/>
      <c r="F861" s="114"/>
      <c r="J861" s="52"/>
      <c r="K861" s="52"/>
      <c r="L861" s="114"/>
      <c r="M861" s="114"/>
      <c r="N861" s="244"/>
      <c r="O861" s="266"/>
    </row>
    <row r="862" spans="2:15" s="3" customFormat="1" x14ac:dyDescent="0.25">
      <c r="B862" s="114"/>
      <c r="C862" s="114"/>
      <c r="D862" s="114"/>
      <c r="F862" s="114"/>
      <c r="J862" s="52"/>
      <c r="K862" s="52"/>
      <c r="L862" s="114"/>
      <c r="M862" s="114"/>
      <c r="N862" s="244"/>
      <c r="O862" s="266"/>
    </row>
    <row r="863" spans="2:15" s="3" customFormat="1" x14ac:dyDescent="0.25">
      <c r="B863" s="114"/>
      <c r="C863" s="114"/>
      <c r="D863" s="114"/>
      <c r="F863" s="114"/>
      <c r="J863" s="52"/>
      <c r="K863" s="52"/>
      <c r="L863" s="114"/>
      <c r="M863" s="114"/>
      <c r="N863" s="244"/>
      <c r="O863" s="266"/>
    </row>
    <row r="864" spans="2:15" s="3" customFormat="1" x14ac:dyDescent="0.25">
      <c r="B864" s="114"/>
      <c r="C864" s="114"/>
      <c r="D864" s="114"/>
      <c r="F864" s="114"/>
      <c r="J864" s="52"/>
      <c r="K864" s="52"/>
      <c r="L864" s="114"/>
      <c r="M864" s="114"/>
      <c r="N864" s="244"/>
      <c r="O864" s="266"/>
    </row>
    <row r="865" spans="2:15" s="3" customFormat="1" x14ac:dyDescent="0.25">
      <c r="B865" s="114"/>
      <c r="C865" s="114"/>
      <c r="D865" s="114"/>
      <c r="F865" s="114"/>
      <c r="J865" s="52"/>
      <c r="K865" s="52"/>
      <c r="L865" s="114"/>
      <c r="M865" s="114"/>
      <c r="N865" s="244"/>
      <c r="O865" s="266"/>
    </row>
    <row r="866" spans="2:15" s="3" customFormat="1" x14ac:dyDescent="0.25">
      <c r="B866" s="114"/>
      <c r="C866" s="114"/>
      <c r="D866" s="114"/>
      <c r="F866" s="114"/>
      <c r="J866" s="52"/>
      <c r="K866" s="52"/>
      <c r="L866" s="114"/>
      <c r="M866" s="114"/>
      <c r="N866" s="244"/>
      <c r="O866" s="266"/>
    </row>
    <row r="867" spans="2:15" s="3" customFormat="1" x14ac:dyDescent="0.25">
      <c r="B867" s="114"/>
      <c r="C867" s="114"/>
      <c r="D867" s="114"/>
      <c r="F867" s="114"/>
      <c r="J867" s="52"/>
      <c r="K867" s="52"/>
      <c r="L867" s="114"/>
      <c r="M867" s="114"/>
      <c r="N867" s="244"/>
      <c r="O867" s="266"/>
    </row>
    <row r="868" spans="2:15" s="3" customFormat="1" x14ac:dyDescent="0.25">
      <c r="B868" s="114"/>
      <c r="C868" s="114"/>
      <c r="D868" s="114"/>
      <c r="F868" s="114"/>
      <c r="J868" s="52"/>
      <c r="K868" s="52"/>
      <c r="L868" s="114"/>
      <c r="M868" s="114"/>
      <c r="N868" s="244"/>
      <c r="O868" s="266"/>
    </row>
    <row r="869" spans="2:15" s="3" customFormat="1" x14ac:dyDescent="0.25">
      <c r="B869" s="114"/>
      <c r="C869" s="114"/>
      <c r="D869" s="114"/>
      <c r="F869" s="114"/>
      <c r="J869" s="52"/>
      <c r="K869" s="52"/>
      <c r="L869" s="114"/>
      <c r="M869" s="114"/>
      <c r="N869" s="244"/>
      <c r="O869" s="266"/>
    </row>
    <row r="870" spans="2:15" s="3" customFormat="1" x14ac:dyDescent="0.25">
      <c r="B870" s="114"/>
      <c r="C870" s="114"/>
      <c r="D870" s="114"/>
      <c r="F870" s="114"/>
      <c r="J870" s="52"/>
      <c r="K870" s="52"/>
      <c r="L870" s="114"/>
      <c r="M870" s="114"/>
      <c r="N870" s="244"/>
      <c r="O870" s="266"/>
    </row>
    <row r="871" spans="2:15" s="3" customFormat="1" x14ac:dyDescent="0.25">
      <c r="B871" s="114"/>
      <c r="C871" s="114"/>
      <c r="D871" s="114"/>
      <c r="F871" s="114"/>
      <c r="J871" s="52"/>
      <c r="K871" s="52"/>
      <c r="L871" s="114"/>
      <c r="M871" s="114"/>
      <c r="N871" s="244"/>
      <c r="O871" s="266"/>
    </row>
    <row r="872" spans="2:15" s="3" customFormat="1" x14ac:dyDescent="0.25">
      <c r="B872" s="114"/>
      <c r="C872" s="114"/>
      <c r="D872" s="114"/>
      <c r="F872" s="114"/>
      <c r="J872" s="52"/>
      <c r="K872" s="52"/>
      <c r="L872" s="114"/>
      <c r="M872" s="114"/>
      <c r="N872" s="244"/>
      <c r="O872" s="266"/>
    </row>
    <row r="873" spans="2:15" s="3" customFormat="1" x14ac:dyDescent="0.25">
      <c r="B873" s="114"/>
      <c r="C873" s="114"/>
      <c r="D873" s="114"/>
      <c r="F873" s="114"/>
      <c r="J873" s="52"/>
      <c r="K873" s="52"/>
      <c r="L873" s="114"/>
      <c r="M873" s="114"/>
      <c r="N873" s="244"/>
      <c r="O873" s="266"/>
    </row>
    <row r="874" spans="2:15" s="3" customFormat="1" x14ac:dyDescent="0.25">
      <c r="B874" s="114"/>
      <c r="C874" s="114"/>
      <c r="D874" s="114"/>
      <c r="F874" s="114"/>
      <c r="J874" s="52"/>
      <c r="K874" s="52"/>
      <c r="L874" s="114"/>
      <c r="M874" s="114"/>
      <c r="N874" s="244"/>
      <c r="O874" s="266"/>
    </row>
    <row r="875" spans="2:15" s="3" customFormat="1" x14ac:dyDescent="0.25">
      <c r="B875" s="114"/>
      <c r="C875" s="114"/>
      <c r="D875" s="114"/>
      <c r="F875" s="114"/>
      <c r="J875" s="52"/>
      <c r="K875" s="52"/>
      <c r="L875" s="114"/>
      <c r="M875" s="114"/>
      <c r="N875" s="244"/>
      <c r="O875" s="266"/>
    </row>
    <row r="876" spans="2:15" s="3" customFormat="1" x14ac:dyDescent="0.25">
      <c r="B876" s="114"/>
      <c r="C876" s="114"/>
      <c r="D876" s="114"/>
      <c r="F876" s="114"/>
      <c r="J876" s="52"/>
      <c r="K876" s="52"/>
      <c r="L876" s="114"/>
      <c r="M876" s="114"/>
      <c r="N876" s="244"/>
      <c r="O876" s="266"/>
    </row>
    <row r="877" spans="2:15" s="3" customFormat="1" x14ac:dyDescent="0.25">
      <c r="B877" s="114"/>
      <c r="C877" s="114"/>
      <c r="D877" s="114"/>
      <c r="F877" s="114"/>
      <c r="J877" s="52"/>
      <c r="K877" s="52"/>
      <c r="L877" s="114"/>
      <c r="M877" s="114"/>
      <c r="N877" s="244"/>
      <c r="O877" s="266"/>
    </row>
    <row r="878" spans="2:15" s="3" customFormat="1" x14ac:dyDescent="0.25">
      <c r="B878" s="114"/>
      <c r="C878" s="114"/>
      <c r="D878" s="114"/>
      <c r="F878" s="114"/>
      <c r="J878" s="52"/>
      <c r="K878" s="52"/>
      <c r="L878" s="114"/>
      <c r="M878" s="114"/>
      <c r="N878" s="244"/>
      <c r="O878" s="266"/>
    </row>
    <row r="879" spans="2:15" s="3" customFormat="1" x14ac:dyDescent="0.25">
      <c r="B879" s="114"/>
      <c r="C879" s="114"/>
      <c r="D879" s="114"/>
      <c r="F879" s="114"/>
      <c r="J879" s="52"/>
      <c r="K879" s="52"/>
      <c r="L879" s="114"/>
      <c r="M879" s="114"/>
      <c r="N879" s="244"/>
      <c r="O879" s="266"/>
    </row>
    <row r="880" spans="2:15" s="3" customFormat="1" x14ac:dyDescent="0.25">
      <c r="B880" s="114"/>
      <c r="C880" s="114"/>
      <c r="D880" s="114"/>
      <c r="F880" s="114"/>
      <c r="J880" s="52"/>
      <c r="K880" s="52"/>
      <c r="L880" s="114"/>
      <c r="M880" s="114"/>
      <c r="N880" s="244"/>
      <c r="O880" s="266"/>
    </row>
    <row r="881" spans="2:15" s="3" customFormat="1" x14ac:dyDescent="0.25">
      <c r="B881" s="114"/>
      <c r="C881" s="114"/>
      <c r="D881" s="114"/>
      <c r="F881" s="114"/>
      <c r="J881" s="52"/>
      <c r="K881" s="52"/>
      <c r="L881" s="114"/>
      <c r="M881" s="114"/>
      <c r="N881" s="244"/>
      <c r="O881" s="266"/>
    </row>
    <row r="882" spans="2:15" s="3" customFormat="1" x14ac:dyDescent="0.25">
      <c r="B882" s="114"/>
      <c r="C882" s="114"/>
      <c r="D882" s="114"/>
      <c r="F882" s="114"/>
      <c r="J882" s="52"/>
      <c r="K882" s="52"/>
      <c r="L882" s="114"/>
      <c r="M882" s="114"/>
      <c r="N882" s="244"/>
      <c r="O882" s="266"/>
    </row>
    <row r="883" spans="2:15" s="3" customFormat="1" x14ac:dyDescent="0.25">
      <c r="B883" s="114"/>
      <c r="C883" s="114"/>
      <c r="D883" s="114"/>
      <c r="F883" s="114"/>
      <c r="J883" s="52"/>
      <c r="K883" s="52"/>
      <c r="L883" s="114"/>
      <c r="M883" s="114"/>
      <c r="N883" s="244"/>
      <c r="O883" s="266"/>
    </row>
    <row r="884" spans="2:15" s="3" customFormat="1" x14ac:dyDescent="0.25">
      <c r="B884" s="114"/>
      <c r="C884" s="114"/>
      <c r="D884" s="114"/>
      <c r="F884" s="114"/>
      <c r="J884" s="52"/>
      <c r="K884" s="52"/>
      <c r="L884" s="114"/>
      <c r="M884" s="114"/>
      <c r="N884" s="244"/>
      <c r="O884" s="266"/>
    </row>
    <row r="885" spans="2:15" s="3" customFormat="1" x14ac:dyDescent="0.25">
      <c r="B885" s="114"/>
      <c r="C885" s="114"/>
      <c r="D885" s="114"/>
      <c r="F885" s="114"/>
      <c r="J885" s="52"/>
      <c r="K885" s="52"/>
      <c r="L885" s="114"/>
      <c r="M885" s="114"/>
      <c r="N885" s="244"/>
      <c r="O885" s="266"/>
    </row>
    <row r="886" spans="2:15" s="3" customFormat="1" x14ac:dyDescent="0.25">
      <c r="B886" s="114"/>
      <c r="C886" s="114"/>
      <c r="D886" s="114"/>
      <c r="F886" s="114"/>
      <c r="J886" s="52"/>
      <c r="K886" s="52"/>
      <c r="L886" s="114"/>
      <c r="M886" s="114"/>
      <c r="N886" s="244"/>
      <c r="O886" s="266"/>
    </row>
    <row r="887" spans="2:15" s="3" customFormat="1" x14ac:dyDescent="0.25">
      <c r="B887" s="114"/>
      <c r="C887" s="114"/>
      <c r="D887" s="114"/>
      <c r="F887" s="114"/>
      <c r="J887" s="52"/>
      <c r="K887" s="52"/>
      <c r="L887" s="114"/>
      <c r="M887" s="114"/>
      <c r="N887" s="244"/>
      <c r="O887" s="266"/>
    </row>
    <row r="888" spans="2:15" s="3" customFormat="1" x14ac:dyDescent="0.25">
      <c r="B888" s="114"/>
      <c r="C888" s="114"/>
      <c r="D888" s="114"/>
      <c r="F888" s="114"/>
      <c r="J888" s="52"/>
      <c r="K888" s="52"/>
      <c r="L888" s="114"/>
      <c r="M888" s="114"/>
      <c r="N888" s="244"/>
      <c r="O888" s="266"/>
    </row>
    <row r="889" spans="2:15" s="3" customFormat="1" x14ac:dyDescent="0.25">
      <c r="B889" s="114"/>
      <c r="C889" s="114"/>
      <c r="D889" s="114"/>
      <c r="F889" s="114"/>
      <c r="J889" s="52"/>
      <c r="K889" s="52"/>
      <c r="L889" s="114"/>
      <c r="M889" s="114"/>
      <c r="N889" s="244"/>
      <c r="O889" s="266"/>
    </row>
    <row r="890" spans="2:15" s="3" customFormat="1" x14ac:dyDescent="0.25">
      <c r="B890" s="114"/>
      <c r="C890" s="114"/>
      <c r="D890" s="114"/>
      <c r="F890" s="114"/>
      <c r="J890" s="52"/>
      <c r="K890" s="52"/>
      <c r="L890" s="114"/>
      <c r="M890" s="114"/>
      <c r="N890" s="244"/>
      <c r="O890" s="266"/>
    </row>
    <row r="891" spans="2:15" s="3" customFormat="1" x14ac:dyDescent="0.25">
      <c r="B891" s="114"/>
      <c r="C891" s="114"/>
      <c r="D891" s="114"/>
      <c r="F891" s="114"/>
      <c r="J891" s="52"/>
      <c r="K891" s="52"/>
      <c r="L891" s="114"/>
      <c r="M891" s="114"/>
      <c r="N891" s="244"/>
      <c r="O891" s="266"/>
    </row>
    <row r="892" spans="2:15" s="3" customFormat="1" x14ac:dyDescent="0.25">
      <c r="B892" s="114"/>
      <c r="C892" s="114"/>
      <c r="D892" s="114"/>
      <c r="F892" s="114"/>
      <c r="J892" s="52"/>
      <c r="K892" s="52"/>
      <c r="L892" s="114"/>
      <c r="M892" s="114"/>
      <c r="N892" s="244"/>
      <c r="O892" s="266"/>
    </row>
    <row r="893" spans="2:15" s="3" customFormat="1" x14ac:dyDescent="0.25">
      <c r="B893" s="114"/>
      <c r="C893" s="114"/>
      <c r="D893" s="114"/>
      <c r="F893" s="114"/>
      <c r="J893" s="52"/>
      <c r="K893" s="52"/>
      <c r="L893" s="114"/>
      <c r="M893" s="114"/>
      <c r="N893" s="244"/>
      <c r="O893" s="266"/>
    </row>
    <row r="894" spans="2:15" s="3" customFormat="1" x14ac:dyDescent="0.25">
      <c r="B894" s="114"/>
      <c r="C894" s="114"/>
      <c r="D894" s="114"/>
      <c r="F894" s="114"/>
      <c r="J894" s="52"/>
      <c r="K894" s="52"/>
      <c r="L894" s="114"/>
      <c r="M894" s="114"/>
      <c r="N894" s="244"/>
      <c r="O894" s="266"/>
    </row>
    <row r="895" spans="2:15" s="3" customFormat="1" x14ac:dyDescent="0.25">
      <c r="B895" s="114"/>
      <c r="C895" s="114"/>
      <c r="D895" s="114"/>
      <c r="F895" s="114"/>
      <c r="J895" s="52"/>
      <c r="K895" s="52"/>
      <c r="L895" s="114"/>
      <c r="M895" s="114"/>
      <c r="N895" s="244"/>
      <c r="O895" s="266"/>
    </row>
    <row r="896" spans="2:15" s="3" customFormat="1" x14ac:dyDescent="0.25">
      <c r="B896" s="114"/>
      <c r="C896" s="114"/>
      <c r="D896" s="114"/>
      <c r="F896" s="114"/>
      <c r="J896" s="52"/>
      <c r="K896" s="52"/>
      <c r="L896" s="114"/>
      <c r="M896" s="114"/>
      <c r="N896" s="244"/>
      <c r="O896" s="266"/>
    </row>
    <row r="897" spans="2:15" s="3" customFormat="1" x14ac:dyDescent="0.25">
      <c r="B897" s="114"/>
      <c r="C897" s="114"/>
      <c r="D897" s="114"/>
      <c r="F897" s="114"/>
      <c r="J897" s="52"/>
      <c r="K897" s="52"/>
      <c r="L897" s="114"/>
      <c r="M897" s="114"/>
      <c r="N897" s="244"/>
      <c r="O897" s="266"/>
    </row>
    <row r="898" spans="2:15" s="3" customFormat="1" x14ac:dyDescent="0.25">
      <c r="B898" s="114"/>
      <c r="C898" s="114"/>
      <c r="D898" s="114"/>
      <c r="F898" s="114"/>
      <c r="J898" s="52"/>
      <c r="K898" s="52"/>
      <c r="L898" s="114"/>
      <c r="M898" s="114"/>
      <c r="N898" s="244"/>
      <c r="O898" s="266"/>
    </row>
    <row r="899" spans="2:15" s="3" customFormat="1" x14ac:dyDescent="0.25">
      <c r="B899" s="114"/>
      <c r="C899" s="114"/>
      <c r="D899" s="114"/>
      <c r="F899" s="114"/>
      <c r="J899" s="52"/>
      <c r="K899" s="52"/>
      <c r="L899" s="114"/>
      <c r="M899" s="114"/>
      <c r="N899" s="244"/>
      <c r="O899" s="266"/>
    </row>
    <row r="900" spans="2:15" s="3" customFormat="1" x14ac:dyDescent="0.25">
      <c r="B900" s="114"/>
      <c r="C900" s="114"/>
      <c r="D900" s="114"/>
      <c r="F900" s="114"/>
      <c r="J900" s="52"/>
      <c r="K900" s="52"/>
      <c r="L900" s="114"/>
      <c r="M900" s="114"/>
      <c r="N900" s="244"/>
      <c r="O900" s="266"/>
    </row>
    <row r="901" spans="2:15" s="3" customFormat="1" x14ac:dyDescent="0.25">
      <c r="B901" s="114"/>
      <c r="C901" s="114"/>
      <c r="D901" s="114"/>
      <c r="F901" s="114"/>
      <c r="J901" s="52"/>
      <c r="K901" s="52"/>
      <c r="L901" s="114"/>
      <c r="M901" s="114"/>
      <c r="N901" s="244"/>
      <c r="O901" s="266"/>
    </row>
    <row r="902" spans="2:15" s="3" customFormat="1" x14ac:dyDescent="0.25">
      <c r="B902" s="114"/>
      <c r="C902" s="114"/>
      <c r="D902" s="114"/>
      <c r="F902" s="114"/>
      <c r="J902" s="52"/>
      <c r="K902" s="52"/>
      <c r="L902" s="114"/>
      <c r="M902" s="114"/>
      <c r="N902" s="244"/>
      <c r="O902" s="266"/>
    </row>
    <row r="903" spans="2:15" s="3" customFormat="1" x14ac:dyDescent="0.25">
      <c r="B903" s="114"/>
      <c r="C903" s="114"/>
      <c r="D903" s="114"/>
      <c r="F903" s="114"/>
      <c r="J903" s="52"/>
      <c r="K903" s="52"/>
      <c r="L903" s="114"/>
      <c r="M903" s="114"/>
      <c r="N903" s="244"/>
      <c r="O903" s="266"/>
    </row>
    <row r="904" spans="2:15" s="3" customFormat="1" x14ac:dyDescent="0.25">
      <c r="B904" s="114"/>
      <c r="C904" s="114"/>
      <c r="D904" s="114"/>
      <c r="F904" s="114"/>
      <c r="J904" s="52"/>
      <c r="K904" s="52"/>
      <c r="L904" s="114"/>
      <c r="M904" s="114"/>
      <c r="N904" s="244"/>
      <c r="O904" s="266"/>
    </row>
    <row r="905" spans="2:15" s="3" customFormat="1" x14ac:dyDescent="0.25">
      <c r="B905" s="114"/>
      <c r="C905" s="114"/>
      <c r="D905" s="114"/>
      <c r="F905" s="114"/>
      <c r="J905" s="52"/>
      <c r="K905" s="52"/>
      <c r="L905" s="114"/>
      <c r="M905" s="114"/>
      <c r="N905" s="244"/>
      <c r="O905" s="266"/>
    </row>
    <row r="906" spans="2:15" s="3" customFormat="1" x14ac:dyDescent="0.25">
      <c r="B906" s="114"/>
      <c r="C906" s="114"/>
      <c r="D906" s="114"/>
      <c r="F906" s="114"/>
      <c r="J906" s="52"/>
      <c r="K906" s="52"/>
      <c r="L906" s="114"/>
      <c r="M906" s="114"/>
      <c r="N906" s="244"/>
      <c r="O906" s="266"/>
    </row>
    <row r="907" spans="2:15" s="3" customFormat="1" x14ac:dyDescent="0.25">
      <c r="B907" s="114"/>
      <c r="C907" s="114"/>
      <c r="D907" s="114"/>
      <c r="F907" s="114"/>
      <c r="J907" s="52"/>
      <c r="K907" s="52"/>
      <c r="L907" s="114"/>
      <c r="M907" s="114"/>
      <c r="N907" s="244"/>
      <c r="O907" s="266"/>
    </row>
    <row r="908" spans="2:15" s="3" customFormat="1" x14ac:dyDescent="0.25">
      <c r="B908" s="114"/>
      <c r="C908" s="114"/>
      <c r="D908" s="114"/>
      <c r="F908" s="114"/>
      <c r="J908" s="52"/>
      <c r="K908" s="52"/>
      <c r="L908" s="114"/>
      <c r="M908" s="114"/>
      <c r="N908" s="244"/>
      <c r="O908" s="266"/>
    </row>
    <row r="909" spans="2:15" s="3" customFormat="1" x14ac:dyDescent="0.25">
      <c r="B909" s="114"/>
      <c r="C909" s="114"/>
      <c r="D909" s="114"/>
      <c r="F909" s="114"/>
      <c r="J909" s="52"/>
      <c r="K909" s="52"/>
      <c r="L909" s="114"/>
      <c r="M909" s="114"/>
      <c r="N909" s="244"/>
      <c r="O909" s="266"/>
    </row>
    <row r="910" spans="2:15" s="3" customFormat="1" x14ac:dyDescent="0.25">
      <c r="B910" s="114"/>
      <c r="C910" s="114"/>
      <c r="D910" s="114"/>
      <c r="F910" s="114"/>
      <c r="J910" s="52"/>
      <c r="K910" s="52"/>
      <c r="L910" s="114"/>
      <c r="M910" s="114"/>
      <c r="N910" s="244"/>
      <c r="O910" s="266"/>
    </row>
    <row r="911" spans="2:15" s="3" customFormat="1" x14ac:dyDescent="0.25">
      <c r="B911" s="114"/>
      <c r="C911" s="114"/>
      <c r="D911" s="114"/>
      <c r="F911" s="114"/>
      <c r="J911" s="52"/>
      <c r="K911" s="52"/>
      <c r="L911" s="114"/>
      <c r="M911" s="114"/>
      <c r="N911" s="244"/>
      <c r="O911" s="266"/>
    </row>
    <row r="912" spans="2:15" s="3" customFormat="1" x14ac:dyDescent="0.25">
      <c r="B912" s="114"/>
      <c r="C912" s="114"/>
      <c r="D912" s="114"/>
      <c r="F912" s="114"/>
      <c r="J912" s="52"/>
      <c r="K912" s="52"/>
      <c r="L912" s="114"/>
      <c r="M912" s="114"/>
      <c r="N912" s="244"/>
      <c r="O912" s="266"/>
    </row>
    <row r="913" spans="2:15" s="3" customFormat="1" x14ac:dyDescent="0.25">
      <c r="B913" s="114"/>
      <c r="C913" s="114"/>
      <c r="D913" s="114"/>
      <c r="F913" s="114"/>
      <c r="J913" s="52"/>
      <c r="K913" s="52"/>
      <c r="L913" s="114"/>
      <c r="M913" s="114"/>
      <c r="N913" s="244"/>
      <c r="O913" s="266"/>
    </row>
    <row r="914" spans="2:15" s="3" customFormat="1" x14ac:dyDescent="0.25">
      <c r="B914" s="114"/>
      <c r="C914" s="114"/>
      <c r="D914" s="114"/>
      <c r="F914" s="114"/>
      <c r="J914" s="52"/>
      <c r="K914" s="52"/>
      <c r="L914" s="114"/>
      <c r="M914" s="114"/>
      <c r="N914" s="244"/>
      <c r="O914" s="266"/>
    </row>
    <row r="915" spans="2:15" s="3" customFormat="1" x14ac:dyDescent="0.25">
      <c r="B915" s="114"/>
      <c r="C915" s="114"/>
      <c r="D915" s="114"/>
      <c r="F915" s="114"/>
      <c r="J915" s="52"/>
      <c r="K915" s="52"/>
      <c r="L915" s="114"/>
      <c r="M915" s="114"/>
      <c r="N915" s="244"/>
      <c r="O915" s="266"/>
    </row>
    <row r="916" spans="2:15" s="3" customFormat="1" x14ac:dyDescent="0.25">
      <c r="B916" s="114"/>
      <c r="C916" s="114"/>
      <c r="D916" s="114"/>
      <c r="F916" s="114"/>
      <c r="J916" s="52"/>
      <c r="K916" s="52"/>
      <c r="L916" s="114"/>
      <c r="M916" s="114"/>
      <c r="N916" s="244"/>
      <c r="O916" s="266"/>
    </row>
    <row r="917" spans="2:15" s="3" customFormat="1" x14ac:dyDescent="0.25">
      <c r="B917" s="114"/>
      <c r="C917" s="114"/>
      <c r="D917" s="114"/>
      <c r="F917" s="114"/>
      <c r="J917" s="52"/>
      <c r="K917" s="52"/>
      <c r="L917" s="114"/>
      <c r="M917" s="114"/>
      <c r="N917" s="244"/>
      <c r="O917" s="266"/>
    </row>
    <row r="918" spans="2:15" s="3" customFormat="1" x14ac:dyDescent="0.25">
      <c r="B918" s="114"/>
      <c r="C918" s="114"/>
      <c r="D918" s="114"/>
      <c r="F918" s="114"/>
      <c r="J918" s="52"/>
      <c r="K918" s="52"/>
      <c r="L918" s="114"/>
      <c r="M918" s="114"/>
      <c r="N918" s="244"/>
      <c r="O918" s="266"/>
    </row>
    <row r="919" spans="2:15" s="3" customFormat="1" x14ac:dyDescent="0.25">
      <c r="B919" s="114"/>
      <c r="C919" s="114"/>
      <c r="D919" s="114"/>
      <c r="F919" s="114"/>
      <c r="J919" s="52"/>
      <c r="K919" s="52"/>
      <c r="L919" s="114"/>
      <c r="M919" s="114"/>
      <c r="N919" s="244"/>
      <c r="O919" s="266"/>
    </row>
    <row r="920" spans="2:15" s="3" customFormat="1" x14ac:dyDescent="0.25">
      <c r="B920" s="114"/>
      <c r="C920" s="114"/>
      <c r="D920" s="114"/>
      <c r="F920" s="114"/>
      <c r="J920" s="52"/>
      <c r="K920" s="52"/>
      <c r="L920" s="114"/>
      <c r="M920" s="114"/>
      <c r="N920" s="244"/>
      <c r="O920" s="266"/>
    </row>
    <row r="921" spans="2:15" s="3" customFormat="1" x14ac:dyDescent="0.25">
      <c r="B921" s="114"/>
      <c r="C921" s="114"/>
      <c r="D921" s="114"/>
      <c r="F921" s="114"/>
      <c r="J921" s="52"/>
      <c r="K921" s="52"/>
      <c r="L921" s="114"/>
      <c r="M921" s="114"/>
      <c r="N921" s="244"/>
      <c r="O921" s="266"/>
    </row>
    <row r="922" spans="2:15" s="3" customFormat="1" x14ac:dyDescent="0.25">
      <c r="B922" s="114"/>
      <c r="C922" s="114"/>
      <c r="D922" s="114"/>
      <c r="F922" s="114"/>
      <c r="J922" s="52"/>
      <c r="K922" s="52"/>
      <c r="L922" s="114"/>
      <c r="M922" s="114"/>
      <c r="N922" s="244"/>
      <c r="O922" s="266"/>
    </row>
    <row r="923" spans="2:15" s="3" customFormat="1" x14ac:dyDescent="0.25">
      <c r="B923" s="114"/>
      <c r="C923" s="114"/>
      <c r="D923" s="114"/>
      <c r="F923" s="114"/>
      <c r="J923" s="52"/>
      <c r="K923" s="52"/>
      <c r="L923" s="114"/>
      <c r="M923" s="114"/>
      <c r="N923" s="244"/>
      <c r="O923" s="266"/>
    </row>
    <row r="924" spans="2:15" s="3" customFormat="1" x14ac:dyDescent="0.25">
      <c r="B924" s="114"/>
      <c r="C924" s="114"/>
      <c r="D924" s="114"/>
      <c r="F924" s="114"/>
      <c r="J924" s="52"/>
      <c r="K924" s="52"/>
      <c r="L924" s="114"/>
      <c r="M924" s="114"/>
      <c r="N924" s="244"/>
      <c r="O924" s="266"/>
    </row>
    <row r="925" spans="2:15" s="3" customFormat="1" x14ac:dyDescent="0.25">
      <c r="B925" s="114"/>
      <c r="C925" s="114"/>
      <c r="D925" s="114"/>
      <c r="F925" s="114"/>
      <c r="J925" s="52"/>
      <c r="K925" s="52"/>
      <c r="L925" s="114"/>
      <c r="M925" s="114"/>
      <c r="N925" s="244"/>
      <c r="O925" s="266"/>
    </row>
    <row r="926" spans="2:15" s="3" customFormat="1" x14ac:dyDescent="0.25">
      <c r="B926" s="114"/>
      <c r="C926" s="114"/>
      <c r="D926" s="114"/>
      <c r="F926" s="114"/>
      <c r="J926" s="52"/>
      <c r="K926" s="52"/>
      <c r="L926" s="114"/>
      <c r="M926" s="114"/>
      <c r="N926" s="244"/>
      <c r="O926" s="266"/>
    </row>
    <row r="927" spans="2:15" s="3" customFormat="1" x14ac:dyDescent="0.25">
      <c r="B927" s="114"/>
      <c r="C927" s="114"/>
      <c r="D927" s="114"/>
      <c r="F927" s="114"/>
      <c r="J927" s="52"/>
      <c r="K927" s="52"/>
      <c r="L927" s="114"/>
      <c r="M927" s="114"/>
      <c r="N927" s="244"/>
      <c r="O927" s="266"/>
    </row>
    <row r="928" spans="2:15" s="3" customFormat="1" x14ac:dyDescent="0.25">
      <c r="B928" s="114"/>
      <c r="C928" s="114"/>
      <c r="D928" s="114"/>
      <c r="F928" s="114"/>
      <c r="J928" s="52"/>
      <c r="K928" s="52"/>
      <c r="L928" s="114"/>
      <c r="M928" s="114"/>
      <c r="N928" s="244"/>
      <c r="O928" s="266"/>
    </row>
    <row r="929" spans="2:15" s="3" customFormat="1" x14ac:dyDescent="0.25">
      <c r="B929" s="114"/>
      <c r="C929" s="114"/>
      <c r="D929" s="114"/>
      <c r="F929" s="114"/>
      <c r="J929" s="52"/>
      <c r="K929" s="52"/>
      <c r="L929" s="114"/>
      <c r="M929" s="114"/>
      <c r="N929" s="244"/>
      <c r="O929" s="266"/>
    </row>
    <row r="930" spans="2:15" s="3" customFormat="1" x14ac:dyDescent="0.25">
      <c r="B930" s="114"/>
      <c r="C930" s="114"/>
      <c r="D930" s="114"/>
      <c r="F930" s="114"/>
      <c r="J930" s="52"/>
      <c r="K930" s="52"/>
      <c r="L930" s="114"/>
      <c r="M930" s="114"/>
      <c r="N930" s="244"/>
      <c r="O930" s="266"/>
    </row>
    <row r="931" spans="2:15" s="3" customFormat="1" x14ac:dyDescent="0.25">
      <c r="B931" s="114"/>
      <c r="C931" s="114"/>
      <c r="D931" s="114"/>
      <c r="F931" s="114"/>
      <c r="J931" s="52"/>
      <c r="K931" s="52"/>
      <c r="L931" s="114"/>
      <c r="M931" s="114"/>
      <c r="N931" s="244"/>
      <c r="O931" s="266"/>
    </row>
    <row r="932" spans="2:15" s="3" customFormat="1" x14ac:dyDescent="0.25">
      <c r="B932" s="114"/>
      <c r="C932" s="114"/>
      <c r="D932" s="114"/>
      <c r="F932" s="114"/>
      <c r="J932" s="52"/>
      <c r="K932" s="52"/>
      <c r="L932" s="114"/>
      <c r="M932" s="114"/>
      <c r="N932" s="244"/>
      <c r="O932" s="266"/>
    </row>
    <row r="933" spans="2:15" s="3" customFormat="1" x14ac:dyDescent="0.25">
      <c r="B933" s="114"/>
      <c r="C933" s="114"/>
      <c r="D933" s="114"/>
      <c r="F933" s="114"/>
      <c r="J933" s="52"/>
      <c r="K933" s="52"/>
      <c r="L933" s="114"/>
      <c r="M933" s="114"/>
      <c r="N933" s="244"/>
      <c r="O933" s="266"/>
    </row>
    <row r="934" spans="2:15" s="3" customFormat="1" x14ac:dyDescent="0.25">
      <c r="B934" s="114"/>
      <c r="C934" s="114"/>
      <c r="D934" s="114"/>
      <c r="F934" s="114"/>
      <c r="J934" s="52"/>
      <c r="K934" s="52"/>
      <c r="L934" s="114"/>
      <c r="M934" s="114"/>
      <c r="N934" s="244"/>
      <c r="O934" s="266"/>
    </row>
    <row r="935" spans="2:15" s="3" customFormat="1" x14ac:dyDescent="0.25">
      <c r="B935" s="114"/>
      <c r="C935" s="114"/>
      <c r="D935" s="114"/>
      <c r="F935" s="114"/>
      <c r="J935" s="52"/>
      <c r="K935" s="52"/>
      <c r="L935" s="114"/>
      <c r="M935" s="114"/>
      <c r="N935" s="244"/>
      <c r="O935" s="266"/>
    </row>
    <row r="936" spans="2:15" s="3" customFormat="1" x14ac:dyDescent="0.25">
      <c r="B936" s="114"/>
      <c r="C936" s="114"/>
      <c r="D936" s="114"/>
      <c r="F936" s="114"/>
      <c r="J936" s="52"/>
      <c r="K936" s="52"/>
      <c r="L936" s="114"/>
      <c r="M936" s="114"/>
      <c r="N936" s="244"/>
      <c r="O936" s="266"/>
    </row>
    <row r="937" spans="2:15" s="3" customFormat="1" x14ac:dyDescent="0.25">
      <c r="B937" s="114"/>
      <c r="C937" s="114"/>
      <c r="D937" s="114"/>
      <c r="F937" s="114"/>
      <c r="J937" s="52"/>
      <c r="K937" s="52"/>
      <c r="L937" s="114"/>
      <c r="M937" s="114"/>
      <c r="N937" s="244"/>
      <c r="O937" s="266"/>
    </row>
    <row r="938" spans="2:15" s="3" customFormat="1" x14ac:dyDescent="0.25">
      <c r="B938" s="114"/>
      <c r="C938" s="114"/>
      <c r="D938" s="114"/>
      <c r="F938" s="114"/>
      <c r="J938" s="52"/>
      <c r="K938" s="52"/>
      <c r="L938" s="114"/>
      <c r="M938" s="114"/>
      <c r="N938" s="244"/>
      <c r="O938" s="266"/>
    </row>
    <row r="939" spans="2:15" s="3" customFormat="1" x14ac:dyDescent="0.25">
      <c r="B939" s="114"/>
      <c r="C939" s="114"/>
      <c r="D939" s="114"/>
      <c r="F939" s="114"/>
      <c r="J939" s="52"/>
      <c r="K939" s="52"/>
      <c r="L939" s="114"/>
      <c r="M939" s="114"/>
      <c r="N939" s="244"/>
      <c r="O939" s="266"/>
    </row>
    <row r="940" spans="2:15" s="3" customFormat="1" x14ac:dyDescent="0.25">
      <c r="B940" s="114"/>
      <c r="C940" s="114"/>
      <c r="D940" s="114"/>
      <c r="F940" s="114"/>
      <c r="J940" s="52"/>
      <c r="K940" s="52"/>
      <c r="L940" s="114"/>
      <c r="M940" s="114"/>
      <c r="N940" s="244"/>
      <c r="O940" s="266"/>
    </row>
    <row r="941" spans="2:15" s="3" customFormat="1" x14ac:dyDescent="0.25">
      <c r="B941" s="114"/>
      <c r="C941" s="114"/>
      <c r="D941" s="114"/>
      <c r="F941" s="114"/>
      <c r="J941" s="52"/>
      <c r="K941" s="52"/>
      <c r="L941" s="114"/>
      <c r="M941" s="114"/>
      <c r="N941" s="244"/>
      <c r="O941" s="266"/>
    </row>
    <row r="942" spans="2:15" s="3" customFormat="1" x14ac:dyDescent="0.25">
      <c r="B942" s="114"/>
      <c r="C942" s="114"/>
      <c r="D942" s="114"/>
      <c r="F942" s="114"/>
      <c r="J942" s="52"/>
      <c r="K942" s="52"/>
      <c r="L942" s="114"/>
      <c r="M942" s="114"/>
      <c r="N942" s="244"/>
      <c r="O942" s="266"/>
    </row>
    <row r="943" spans="2:15" s="3" customFormat="1" x14ac:dyDescent="0.25">
      <c r="B943" s="114"/>
      <c r="C943" s="114"/>
      <c r="D943" s="114"/>
      <c r="F943" s="114"/>
      <c r="J943" s="52"/>
      <c r="K943" s="52"/>
      <c r="L943" s="114"/>
      <c r="M943" s="114"/>
      <c r="N943" s="244"/>
      <c r="O943" s="266"/>
    </row>
    <row r="944" spans="2:15" s="3" customFormat="1" x14ac:dyDescent="0.25">
      <c r="B944" s="114"/>
      <c r="C944" s="114"/>
      <c r="D944" s="114"/>
      <c r="F944" s="114"/>
      <c r="J944" s="52"/>
      <c r="K944" s="52"/>
      <c r="L944" s="114"/>
      <c r="M944" s="114"/>
      <c r="N944" s="244"/>
      <c r="O944" s="266"/>
    </row>
    <row r="945" spans="2:15" s="3" customFormat="1" x14ac:dyDescent="0.25">
      <c r="B945" s="114"/>
      <c r="C945" s="114"/>
      <c r="D945" s="114"/>
      <c r="F945" s="114"/>
      <c r="J945" s="52"/>
      <c r="K945" s="52"/>
      <c r="L945" s="114"/>
      <c r="M945" s="114"/>
      <c r="N945" s="244"/>
      <c r="O945" s="266"/>
    </row>
    <row r="946" spans="2:15" s="3" customFormat="1" x14ac:dyDescent="0.25">
      <c r="B946" s="114"/>
      <c r="C946" s="114"/>
      <c r="D946" s="114"/>
      <c r="F946" s="114"/>
      <c r="J946" s="52"/>
      <c r="K946" s="52"/>
      <c r="L946" s="114"/>
      <c r="M946" s="114"/>
      <c r="N946" s="244"/>
      <c r="O946" s="266"/>
    </row>
    <row r="947" spans="2:15" s="3" customFormat="1" x14ac:dyDescent="0.25">
      <c r="B947" s="114"/>
      <c r="C947" s="114"/>
      <c r="D947" s="114"/>
      <c r="F947" s="114"/>
      <c r="J947" s="52"/>
      <c r="K947" s="52"/>
      <c r="L947" s="114"/>
      <c r="M947" s="114"/>
      <c r="N947" s="244"/>
      <c r="O947" s="266"/>
    </row>
    <row r="948" spans="2:15" s="3" customFormat="1" x14ac:dyDescent="0.25">
      <c r="B948" s="114"/>
      <c r="C948" s="114"/>
      <c r="D948" s="114"/>
      <c r="F948" s="114"/>
      <c r="J948" s="52"/>
      <c r="K948" s="52"/>
      <c r="L948" s="114"/>
      <c r="M948" s="114"/>
      <c r="N948" s="244"/>
      <c r="O948" s="266"/>
    </row>
    <row r="949" spans="2:15" s="3" customFormat="1" x14ac:dyDescent="0.25">
      <c r="B949" s="114"/>
      <c r="C949" s="114"/>
      <c r="D949" s="114"/>
      <c r="F949" s="114"/>
      <c r="J949" s="52"/>
      <c r="K949" s="52"/>
      <c r="L949" s="114"/>
      <c r="M949" s="114"/>
      <c r="N949" s="244"/>
      <c r="O949" s="266"/>
    </row>
    <row r="950" spans="2:15" s="3" customFormat="1" x14ac:dyDescent="0.25">
      <c r="B950" s="114"/>
      <c r="C950" s="114"/>
      <c r="D950" s="114"/>
      <c r="F950" s="114"/>
      <c r="J950" s="52"/>
      <c r="K950" s="52"/>
      <c r="L950" s="114"/>
      <c r="M950" s="114"/>
      <c r="N950" s="244"/>
      <c r="O950" s="266"/>
    </row>
    <row r="951" spans="2:15" s="3" customFormat="1" x14ac:dyDescent="0.25">
      <c r="B951" s="114"/>
      <c r="C951" s="114"/>
      <c r="D951" s="114"/>
      <c r="F951" s="114"/>
      <c r="J951" s="52"/>
      <c r="K951" s="52"/>
      <c r="L951" s="114"/>
      <c r="M951" s="114"/>
      <c r="N951" s="244"/>
      <c r="O951" s="266"/>
    </row>
    <row r="952" spans="2:15" s="3" customFormat="1" x14ac:dyDescent="0.25">
      <c r="B952" s="114"/>
      <c r="C952" s="114"/>
      <c r="D952" s="114"/>
      <c r="F952" s="114"/>
      <c r="J952" s="52"/>
      <c r="K952" s="52"/>
      <c r="L952" s="114"/>
      <c r="M952" s="114"/>
      <c r="N952" s="244"/>
      <c r="O952" s="266"/>
    </row>
    <row r="953" spans="2:15" s="3" customFormat="1" x14ac:dyDescent="0.25">
      <c r="B953" s="114"/>
      <c r="C953" s="114"/>
      <c r="D953" s="114"/>
      <c r="F953" s="114"/>
      <c r="J953" s="52"/>
      <c r="K953" s="52"/>
      <c r="L953" s="114"/>
      <c r="M953" s="114"/>
      <c r="N953" s="244"/>
      <c r="O953" s="266"/>
    </row>
    <row r="954" spans="2:15" s="3" customFormat="1" x14ac:dyDescent="0.25">
      <c r="B954" s="114"/>
      <c r="C954" s="114"/>
      <c r="D954" s="114"/>
      <c r="F954" s="114"/>
      <c r="J954" s="52"/>
      <c r="K954" s="52"/>
      <c r="L954" s="114"/>
      <c r="M954" s="114"/>
      <c r="N954" s="244"/>
      <c r="O954" s="266"/>
    </row>
    <row r="955" spans="2:15" s="3" customFormat="1" x14ac:dyDescent="0.25">
      <c r="B955" s="114"/>
      <c r="C955" s="114"/>
      <c r="D955" s="114"/>
      <c r="F955" s="114"/>
      <c r="J955" s="52"/>
      <c r="K955" s="52"/>
      <c r="L955" s="114"/>
      <c r="M955" s="114"/>
      <c r="N955" s="244"/>
      <c r="O955" s="266"/>
    </row>
    <row r="956" spans="2:15" s="3" customFormat="1" x14ac:dyDescent="0.25">
      <c r="B956" s="114"/>
      <c r="C956" s="114"/>
      <c r="D956" s="114"/>
      <c r="F956" s="114"/>
      <c r="J956" s="52"/>
      <c r="K956" s="52"/>
      <c r="L956" s="114"/>
      <c r="M956" s="114"/>
      <c r="N956" s="244"/>
      <c r="O956" s="266"/>
    </row>
    <row r="957" spans="2:15" s="3" customFormat="1" x14ac:dyDescent="0.25">
      <c r="B957" s="114"/>
      <c r="C957" s="114"/>
      <c r="D957" s="114"/>
      <c r="F957" s="114"/>
      <c r="J957" s="52"/>
      <c r="K957" s="52"/>
      <c r="L957" s="114"/>
      <c r="M957" s="114"/>
      <c r="N957" s="244"/>
      <c r="O957" s="266"/>
    </row>
    <row r="958" spans="2:15" s="3" customFormat="1" x14ac:dyDescent="0.25">
      <c r="B958" s="114"/>
      <c r="C958" s="114"/>
      <c r="D958" s="114"/>
      <c r="F958" s="114"/>
      <c r="J958" s="52"/>
      <c r="K958" s="52"/>
      <c r="L958" s="114"/>
      <c r="M958" s="114"/>
      <c r="N958" s="244"/>
      <c r="O958" s="266"/>
    </row>
    <row r="959" spans="2:15" s="3" customFormat="1" x14ac:dyDescent="0.25">
      <c r="B959" s="114"/>
      <c r="C959" s="114"/>
      <c r="D959" s="114"/>
      <c r="F959" s="114"/>
      <c r="J959" s="52"/>
      <c r="K959" s="52"/>
      <c r="L959" s="114"/>
      <c r="M959" s="114"/>
      <c r="N959" s="244"/>
      <c r="O959" s="266"/>
    </row>
    <row r="960" spans="2:15" s="3" customFormat="1" x14ac:dyDescent="0.25">
      <c r="B960" s="114"/>
      <c r="C960" s="114"/>
      <c r="D960" s="114"/>
      <c r="F960" s="114"/>
      <c r="J960" s="52"/>
      <c r="K960" s="52"/>
      <c r="L960" s="114"/>
      <c r="M960" s="114"/>
      <c r="N960" s="244"/>
      <c r="O960" s="266"/>
    </row>
    <row r="961" spans="2:15" s="3" customFormat="1" x14ac:dyDescent="0.25">
      <c r="B961" s="114"/>
      <c r="C961" s="114"/>
      <c r="D961" s="114"/>
      <c r="F961" s="114"/>
      <c r="J961" s="52"/>
      <c r="K961" s="52"/>
      <c r="L961" s="114"/>
      <c r="M961" s="114"/>
      <c r="N961" s="244"/>
      <c r="O961" s="266"/>
    </row>
    <row r="962" spans="2:15" s="3" customFormat="1" x14ac:dyDescent="0.25">
      <c r="B962" s="114"/>
      <c r="C962" s="114"/>
      <c r="D962" s="114"/>
      <c r="F962" s="114"/>
      <c r="J962" s="52"/>
      <c r="K962" s="52"/>
      <c r="L962" s="114"/>
      <c r="M962" s="114"/>
      <c r="N962" s="244"/>
      <c r="O962" s="266"/>
    </row>
    <row r="963" spans="2:15" s="3" customFormat="1" x14ac:dyDescent="0.25">
      <c r="B963" s="114"/>
      <c r="C963" s="114"/>
      <c r="D963" s="114"/>
      <c r="F963" s="114"/>
      <c r="J963" s="52"/>
      <c r="K963" s="52"/>
      <c r="L963" s="114"/>
      <c r="M963" s="114"/>
      <c r="N963" s="244"/>
      <c r="O963" s="266"/>
    </row>
    <row r="964" spans="2:15" s="3" customFormat="1" x14ac:dyDescent="0.25">
      <c r="B964" s="114"/>
      <c r="C964" s="114"/>
      <c r="D964" s="114"/>
      <c r="F964" s="114"/>
      <c r="J964" s="52"/>
      <c r="K964" s="52"/>
      <c r="L964" s="114"/>
      <c r="M964" s="114"/>
      <c r="N964" s="244"/>
      <c r="O964" s="266"/>
    </row>
    <row r="965" spans="2:15" s="3" customFormat="1" x14ac:dyDescent="0.25">
      <c r="B965" s="114"/>
      <c r="C965" s="114"/>
      <c r="D965" s="114"/>
      <c r="F965" s="114"/>
      <c r="J965" s="52"/>
      <c r="K965" s="52"/>
      <c r="L965" s="114"/>
      <c r="M965" s="114"/>
      <c r="N965" s="244"/>
      <c r="O965" s="266"/>
    </row>
    <row r="966" spans="2:15" s="3" customFormat="1" x14ac:dyDescent="0.25">
      <c r="B966" s="114"/>
      <c r="C966" s="114"/>
      <c r="D966" s="114"/>
      <c r="F966" s="114"/>
      <c r="J966" s="52"/>
      <c r="K966" s="52"/>
      <c r="L966" s="114"/>
      <c r="M966" s="114"/>
      <c r="N966" s="244"/>
      <c r="O966" s="266"/>
    </row>
    <row r="967" spans="2:15" s="3" customFormat="1" x14ac:dyDescent="0.25">
      <c r="B967" s="114"/>
      <c r="C967" s="114"/>
      <c r="D967" s="114"/>
      <c r="F967" s="114"/>
      <c r="J967" s="52"/>
      <c r="K967" s="52"/>
      <c r="L967" s="114"/>
      <c r="M967" s="114"/>
      <c r="N967" s="244"/>
      <c r="O967" s="266"/>
    </row>
    <row r="968" spans="2:15" s="3" customFormat="1" x14ac:dyDescent="0.25">
      <c r="B968" s="114"/>
      <c r="C968" s="114"/>
      <c r="D968" s="114"/>
      <c r="F968" s="114"/>
      <c r="J968" s="52"/>
      <c r="K968" s="52"/>
      <c r="L968" s="114"/>
      <c r="M968" s="114"/>
      <c r="N968" s="244"/>
      <c r="O968" s="266"/>
    </row>
    <row r="969" spans="2:15" s="3" customFormat="1" x14ac:dyDescent="0.25">
      <c r="B969" s="114"/>
      <c r="C969" s="114"/>
      <c r="D969" s="114"/>
      <c r="F969" s="114"/>
      <c r="J969" s="52"/>
      <c r="K969" s="52"/>
      <c r="L969" s="114"/>
      <c r="M969" s="114"/>
      <c r="N969" s="244"/>
      <c r="O969" s="266"/>
    </row>
    <row r="970" spans="2:15" s="3" customFormat="1" x14ac:dyDescent="0.25">
      <c r="B970" s="114"/>
      <c r="C970" s="114"/>
      <c r="D970" s="114"/>
      <c r="F970" s="114"/>
      <c r="J970" s="52"/>
      <c r="K970" s="52"/>
      <c r="L970" s="114"/>
      <c r="M970" s="114"/>
      <c r="N970" s="244"/>
      <c r="O970" s="266"/>
    </row>
    <row r="971" spans="2:15" s="3" customFormat="1" x14ac:dyDescent="0.25">
      <c r="B971" s="114"/>
      <c r="C971" s="114"/>
      <c r="D971" s="114"/>
      <c r="F971" s="114"/>
      <c r="J971" s="52"/>
      <c r="K971" s="52"/>
      <c r="L971" s="114"/>
      <c r="M971" s="114"/>
      <c r="N971" s="244"/>
      <c r="O971" s="266"/>
    </row>
    <row r="972" spans="2:15" s="3" customFormat="1" x14ac:dyDescent="0.25">
      <c r="B972" s="114"/>
      <c r="C972" s="114"/>
      <c r="D972" s="114"/>
      <c r="F972" s="114"/>
      <c r="J972" s="52"/>
      <c r="K972" s="52"/>
      <c r="L972" s="114"/>
      <c r="M972" s="114"/>
      <c r="N972" s="244"/>
      <c r="O972" s="266"/>
    </row>
    <row r="973" spans="2:15" s="3" customFormat="1" x14ac:dyDescent="0.25">
      <c r="B973" s="114"/>
      <c r="C973" s="114"/>
      <c r="D973" s="114"/>
      <c r="F973" s="114"/>
      <c r="J973" s="52"/>
      <c r="K973" s="52"/>
      <c r="L973" s="114"/>
      <c r="M973" s="114"/>
      <c r="N973" s="244"/>
      <c r="O973" s="266"/>
    </row>
    <row r="974" spans="2:15" s="3" customFormat="1" x14ac:dyDescent="0.25">
      <c r="B974" s="114"/>
      <c r="C974" s="114"/>
      <c r="D974" s="114"/>
      <c r="F974" s="114"/>
      <c r="J974" s="52"/>
      <c r="K974" s="52"/>
      <c r="L974" s="114"/>
      <c r="M974" s="114"/>
      <c r="N974" s="244"/>
      <c r="O974" s="266"/>
    </row>
    <row r="975" spans="2:15" s="3" customFormat="1" x14ac:dyDescent="0.25">
      <c r="B975" s="114"/>
      <c r="C975" s="114"/>
      <c r="D975" s="114"/>
      <c r="F975" s="114"/>
      <c r="J975" s="52"/>
      <c r="K975" s="52"/>
      <c r="L975" s="114"/>
      <c r="M975" s="114"/>
      <c r="N975" s="244"/>
      <c r="O975" s="266"/>
    </row>
    <row r="976" spans="2:15" s="3" customFormat="1" x14ac:dyDescent="0.25">
      <c r="B976" s="114"/>
      <c r="C976" s="114"/>
      <c r="D976" s="114"/>
      <c r="F976" s="114"/>
      <c r="J976" s="52"/>
      <c r="K976" s="52"/>
      <c r="L976" s="114"/>
      <c r="M976" s="114"/>
      <c r="N976" s="244"/>
      <c r="O976" s="266"/>
    </row>
    <row r="977" spans="2:15" s="3" customFormat="1" x14ac:dyDescent="0.25">
      <c r="B977" s="114"/>
      <c r="C977" s="114"/>
      <c r="D977" s="114"/>
      <c r="F977" s="114"/>
      <c r="J977" s="52"/>
      <c r="K977" s="52"/>
      <c r="L977" s="114"/>
      <c r="M977" s="114"/>
      <c r="N977" s="244"/>
      <c r="O977" s="266"/>
    </row>
    <row r="978" spans="2:15" s="3" customFormat="1" x14ac:dyDescent="0.25">
      <c r="B978" s="114"/>
      <c r="C978" s="114"/>
      <c r="D978" s="114"/>
      <c r="F978" s="114"/>
      <c r="J978" s="52"/>
      <c r="K978" s="52"/>
      <c r="L978" s="114"/>
      <c r="M978" s="114"/>
      <c r="N978" s="244"/>
      <c r="O978" s="266"/>
    </row>
    <row r="979" spans="2:15" s="3" customFormat="1" x14ac:dyDescent="0.25">
      <c r="B979" s="114"/>
      <c r="C979" s="114"/>
      <c r="D979" s="114"/>
      <c r="F979" s="114"/>
      <c r="J979" s="52"/>
      <c r="K979" s="52"/>
      <c r="L979" s="114"/>
      <c r="M979" s="114"/>
      <c r="N979" s="244"/>
      <c r="O979" s="266"/>
    </row>
    <row r="980" spans="2:15" s="3" customFormat="1" x14ac:dyDescent="0.25">
      <c r="B980" s="114"/>
      <c r="C980" s="114"/>
      <c r="D980" s="114"/>
      <c r="F980" s="114"/>
      <c r="J980" s="52"/>
      <c r="K980" s="52"/>
      <c r="L980" s="114"/>
      <c r="M980" s="114"/>
      <c r="N980" s="244"/>
      <c r="O980" s="266"/>
    </row>
    <row r="981" spans="2:15" s="3" customFormat="1" x14ac:dyDescent="0.25">
      <c r="B981" s="114"/>
      <c r="C981" s="114"/>
      <c r="D981" s="114"/>
      <c r="F981" s="114"/>
      <c r="J981" s="52"/>
      <c r="K981" s="52"/>
      <c r="L981" s="114"/>
      <c r="M981" s="114"/>
      <c r="N981" s="244"/>
      <c r="O981" s="266"/>
    </row>
    <row r="982" spans="2:15" s="3" customFormat="1" x14ac:dyDescent="0.25">
      <c r="B982" s="114"/>
      <c r="C982" s="114"/>
      <c r="D982" s="114"/>
      <c r="F982" s="114"/>
      <c r="J982" s="52"/>
      <c r="K982" s="52"/>
      <c r="L982" s="114"/>
      <c r="M982" s="114"/>
      <c r="N982" s="244"/>
      <c r="O982" s="266"/>
    </row>
    <row r="983" spans="2:15" s="3" customFormat="1" x14ac:dyDescent="0.25">
      <c r="B983" s="114"/>
      <c r="C983" s="114"/>
      <c r="D983" s="114"/>
      <c r="F983" s="114"/>
      <c r="J983" s="52"/>
      <c r="K983" s="52"/>
      <c r="L983" s="114"/>
      <c r="M983" s="114"/>
      <c r="N983" s="244"/>
      <c r="O983" s="266"/>
    </row>
    <row r="984" spans="2:15" s="3" customFormat="1" x14ac:dyDescent="0.25">
      <c r="B984" s="114"/>
      <c r="C984" s="114"/>
      <c r="D984" s="114"/>
      <c r="F984" s="114"/>
      <c r="J984" s="52"/>
      <c r="K984" s="52"/>
      <c r="L984" s="114"/>
      <c r="M984" s="114"/>
      <c r="N984" s="244"/>
      <c r="O984" s="266"/>
    </row>
    <row r="985" spans="2:15" s="3" customFormat="1" x14ac:dyDescent="0.25">
      <c r="B985" s="114"/>
      <c r="C985" s="114"/>
      <c r="D985" s="114"/>
      <c r="F985" s="114"/>
      <c r="J985" s="52"/>
      <c r="K985" s="52"/>
      <c r="L985" s="114"/>
      <c r="M985" s="114"/>
      <c r="N985" s="244"/>
      <c r="O985" s="266"/>
    </row>
    <row r="986" spans="2:15" s="3" customFormat="1" x14ac:dyDescent="0.25">
      <c r="B986" s="114"/>
      <c r="C986" s="114"/>
      <c r="D986" s="114"/>
      <c r="F986" s="114"/>
      <c r="J986" s="52"/>
      <c r="K986" s="52"/>
      <c r="L986" s="114"/>
      <c r="M986" s="114"/>
      <c r="N986" s="244"/>
      <c r="O986" s="266"/>
    </row>
    <row r="987" spans="2:15" s="3" customFormat="1" x14ac:dyDescent="0.25">
      <c r="B987" s="114"/>
      <c r="C987" s="114"/>
      <c r="D987" s="114"/>
      <c r="F987" s="114"/>
      <c r="J987" s="52"/>
      <c r="K987" s="52"/>
      <c r="L987" s="114"/>
      <c r="M987" s="114"/>
      <c r="N987" s="244"/>
      <c r="O987" s="266"/>
    </row>
    <row r="988" spans="2:15" s="3" customFormat="1" x14ac:dyDescent="0.25">
      <c r="B988" s="114"/>
      <c r="C988" s="114"/>
      <c r="D988" s="114"/>
      <c r="F988" s="114"/>
      <c r="J988" s="52"/>
      <c r="K988" s="52"/>
      <c r="L988" s="114"/>
      <c r="M988" s="114"/>
      <c r="N988" s="244"/>
      <c r="O988" s="266"/>
    </row>
    <row r="989" spans="2:15" s="3" customFormat="1" x14ac:dyDescent="0.25">
      <c r="B989" s="114"/>
      <c r="C989" s="114"/>
      <c r="D989" s="114"/>
      <c r="F989" s="114"/>
      <c r="J989" s="52"/>
      <c r="K989" s="52"/>
      <c r="L989" s="114"/>
      <c r="M989" s="114"/>
      <c r="N989" s="244"/>
      <c r="O989" s="266"/>
    </row>
    <row r="990" spans="2:15" s="3" customFormat="1" x14ac:dyDescent="0.25">
      <c r="B990" s="114"/>
      <c r="C990" s="114"/>
      <c r="D990" s="114"/>
      <c r="F990" s="114"/>
      <c r="J990" s="52"/>
      <c r="K990" s="52"/>
      <c r="L990" s="114"/>
      <c r="M990" s="114"/>
      <c r="N990" s="244"/>
      <c r="O990" s="266"/>
    </row>
    <row r="991" spans="2:15" s="3" customFormat="1" x14ac:dyDescent="0.25">
      <c r="B991" s="114"/>
      <c r="C991" s="114"/>
      <c r="D991" s="114"/>
      <c r="F991" s="114"/>
      <c r="J991" s="52"/>
      <c r="K991" s="52"/>
      <c r="L991" s="114"/>
      <c r="M991" s="114"/>
      <c r="N991" s="244"/>
      <c r="O991" s="266"/>
    </row>
    <row r="992" spans="2:15" s="3" customFormat="1" x14ac:dyDescent="0.25">
      <c r="B992" s="114"/>
      <c r="C992" s="114"/>
      <c r="D992" s="114"/>
      <c r="F992" s="114"/>
      <c r="J992" s="52"/>
      <c r="K992" s="52"/>
      <c r="L992" s="114"/>
      <c r="M992" s="114"/>
      <c r="N992" s="244"/>
      <c r="O992" s="266"/>
    </row>
    <row r="993" spans="2:15" s="3" customFormat="1" x14ac:dyDescent="0.25">
      <c r="B993" s="114"/>
      <c r="C993" s="114"/>
      <c r="D993" s="114"/>
      <c r="F993" s="114"/>
      <c r="J993" s="52"/>
      <c r="K993" s="52"/>
      <c r="L993" s="114"/>
      <c r="M993" s="114"/>
      <c r="N993" s="244"/>
      <c r="O993" s="266"/>
    </row>
    <row r="994" spans="2:15" s="3" customFormat="1" x14ac:dyDescent="0.25">
      <c r="B994" s="114"/>
      <c r="C994" s="114"/>
      <c r="D994" s="114"/>
      <c r="F994" s="114"/>
      <c r="J994" s="52"/>
      <c r="K994" s="52"/>
      <c r="L994" s="114"/>
      <c r="M994" s="114"/>
      <c r="N994" s="244"/>
      <c r="O994" s="266"/>
    </row>
    <row r="995" spans="2:15" s="3" customFormat="1" x14ac:dyDescent="0.25">
      <c r="B995" s="114"/>
      <c r="C995" s="114"/>
      <c r="D995" s="114"/>
      <c r="F995" s="114"/>
      <c r="J995" s="52"/>
      <c r="K995" s="52"/>
      <c r="L995" s="114"/>
      <c r="M995" s="114"/>
      <c r="N995" s="244"/>
      <c r="O995" s="266"/>
    </row>
    <row r="996" spans="2:15" s="3" customFormat="1" x14ac:dyDescent="0.25">
      <c r="B996" s="114"/>
      <c r="C996" s="114"/>
      <c r="D996" s="114"/>
      <c r="F996" s="114"/>
      <c r="J996" s="52"/>
      <c r="K996" s="52"/>
      <c r="L996" s="114"/>
      <c r="M996" s="114"/>
      <c r="N996" s="244"/>
      <c r="O996" s="266"/>
    </row>
    <row r="997" spans="2:15" s="3" customFormat="1" x14ac:dyDescent="0.25">
      <c r="B997" s="114"/>
      <c r="C997" s="114"/>
      <c r="D997" s="114"/>
      <c r="F997" s="114"/>
      <c r="J997" s="52"/>
      <c r="K997" s="52"/>
      <c r="L997" s="114"/>
      <c r="M997" s="114"/>
      <c r="N997" s="244"/>
      <c r="O997" s="266"/>
    </row>
    <row r="998" spans="2:15" s="3" customFormat="1" x14ac:dyDescent="0.25">
      <c r="B998" s="114"/>
      <c r="C998" s="114"/>
      <c r="D998" s="114"/>
      <c r="F998" s="114"/>
      <c r="J998" s="52"/>
      <c r="K998" s="52"/>
      <c r="L998" s="114"/>
      <c r="M998" s="114"/>
      <c r="N998" s="244"/>
      <c r="O998" s="266"/>
    </row>
    <row r="999" spans="2:15" s="3" customFormat="1" x14ac:dyDescent="0.25">
      <c r="B999" s="114"/>
      <c r="C999" s="114"/>
      <c r="D999" s="114"/>
      <c r="F999" s="114"/>
      <c r="J999" s="52"/>
      <c r="K999" s="52"/>
      <c r="L999" s="114"/>
      <c r="M999" s="114"/>
      <c r="N999" s="244"/>
      <c r="O999" s="266"/>
    </row>
    <row r="1000" spans="2:15" s="3" customFormat="1" x14ac:dyDescent="0.25">
      <c r="B1000" s="114"/>
      <c r="C1000" s="114"/>
      <c r="D1000" s="114"/>
      <c r="F1000" s="114"/>
      <c r="J1000" s="52"/>
      <c r="K1000" s="52"/>
      <c r="L1000" s="114"/>
      <c r="M1000" s="114"/>
      <c r="N1000" s="244"/>
      <c r="O1000" s="266"/>
    </row>
    <row r="1001" spans="2:15" s="3" customFormat="1" x14ac:dyDescent="0.25">
      <c r="B1001" s="114"/>
      <c r="C1001" s="114"/>
      <c r="D1001" s="114"/>
      <c r="F1001" s="114"/>
      <c r="J1001" s="52"/>
      <c r="K1001" s="52"/>
      <c r="L1001" s="114"/>
      <c r="M1001" s="114"/>
      <c r="N1001" s="244"/>
      <c r="O1001" s="266"/>
    </row>
    <row r="1002" spans="2:15" s="3" customFormat="1" x14ac:dyDescent="0.25">
      <c r="B1002" s="114"/>
      <c r="C1002" s="114"/>
      <c r="D1002" s="114"/>
      <c r="F1002" s="114"/>
      <c r="J1002" s="52"/>
      <c r="K1002" s="52"/>
      <c r="L1002" s="114"/>
      <c r="M1002" s="114"/>
      <c r="N1002" s="244"/>
      <c r="O1002" s="266"/>
    </row>
    <row r="1003" spans="2:15" s="3" customFormat="1" x14ac:dyDescent="0.25">
      <c r="B1003" s="114"/>
      <c r="C1003" s="114"/>
      <c r="D1003" s="114"/>
      <c r="F1003" s="114"/>
      <c r="J1003" s="52"/>
      <c r="K1003" s="52"/>
      <c r="L1003" s="114"/>
      <c r="M1003" s="114"/>
      <c r="N1003" s="244"/>
      <c r="O1003" s="266"/>
    </row>
    <row r="1004" spans="2:15" s="3" customFormat="1" x14ac:dyDescent="0.25">
      <c r="B1004" s="114"/>
      <c r="C1004" s="114"/>
      <c r="D1004" s="114"/>
      <c r="F1004" s="114"/>
      <c r="J1004" s="52"/>
      <c r="K1004" s="52"/>
      <c r="L1004" s="114"/>
      <c r="M1004" s="114"/>
      <c r="N1004" s="244"/>
      <c r="O1004" s="266"/>
    </row>
    <row r="1005" spans="2:15" s="3" customFormat="1" x14ac:dyDescent="0.25">
      <c r="B1005" s="114"/>
      <c r="C1005" s="114"/>
      <c r="D1005" s="114"/>
      <c r="F1005" s="114"/>
      <c r="J1005" s="52"/>
      <c r="K1005" s="52"/>
      <c r="L1005" s="114"/>
      <c r="M1005" s="114"/>
      <c r="N1005" s="244"/>
      <c r="O1005" s="266"/>
    </row>
    <row r="1006" spans="2:15" s="3" customFormat="1" x14ac:dyDescent="0.25">
      <c r="B1006" s="114"/>
      <c r="C1006" s="114"/>
      <c r="D1006" s="114"/>
      <c r="F1006" s="114"/>
      <c r="J1006" s="52"/>
      <c r="K1006" s="52"/>
      <c r="L1006" s="114"/>
      <c r="M1006" s="114"/>
      <c r="N1006" s="244"/>
      <c r="O1006" s="266"/>
    </row>
    <row r="1007" spans="2:15" s="3" customFormat="1" x14ac:dyDescent="0.25">
      <c r="B1007" s="114"/>
      <c r="C1007" s="114"/>
      <c r="D1007" s="114"/>
      <c r="F1007" s="114"/>
      <c r="J1007" s="52"/>
      <c r="K1007" s="52"/>
      <c r="L1007" s="114"/>
      <c r="M1007" s="114"/>
      <c r="N1007" s="244"/>
      <c r="O1007" s="266"/>
    </row>
    <row r="1008" spans="2:15" s="3" customFormat="1" x14ac:dyDescent="0.25">
      <c r="B1008" s="114"/>
      <c r="C1008" s="114"/>
      <c r="D1008" s="114"/>
      <c r="F1008" s="114"/>
      <c r="J1008" s="52"/>
      <c r="K1008" s="52"/>
      <c r="L1008" s="114"/>
      <c r="M1008" s="114"/>
      <c r="N1008" s="244"/>
      <c r="O1008" s="266"/>
    </row>
    <row r="1009" spans="2:15" s="3" customFormat="1" x14ac:dyDescent="0.25">
      <c r="B1009" s="114"/>
      <c r="C1009" s="114"/>
      <c r="D1009" s="114"/>
      <c r="F1009" s="114"/>
      <c r="J1009" s="52"/>
      <c r="K1009" s="52"/>
      <c r="L1009" s="114"/>
      <c r="M1009" s="114"/>
      <c r="N1009" s="244"/>
      <c r="O1009" s="266"/>
    </row>
    <row r="1010" spans="2:15" s="3" customFormat="1" x14ac:dyDescent="0.25">
      <c r="B1010" s="114"/>
      <c r="C1010" s="114"/>
      <c r="D1010" s="114"/>
      <c r="F1010" s="114"/>
      <c r="J1010" s="52"/>
      <c r="K1010" s="52"/>
      <c r="L1010" s="114"/>
      <c r="M1010" s="114"/>
      <c r="N1010" s="244"/>
      <c r="O1010" s="266"/>
    </row>
    <row r="1011" spans="2:15" s="3" customFormat="1" x14ac:dyDescent="0.25">
      <c r="B1011" s="114"/>
      <c r="C1011" s="114"/>
      <c r="D1011" s="114"/>
      <c r="F1011" s="114"/>
      <c r="J1011" s="52"/>
      <c r="K1011" s="52"/>
      <c r="L1011" s="114"/>
      <c r="M1011" s="114"/>
      <c r="N1011" s="244"/>
      <c r="O1011" s="266"/>
    </row>
    <row r="1012" spans="2:15" s="3" customFormat="1" x14ac:dyDescent="0.25">
      <c r="B1012" s="114"/>
      <c r="C1012" s="114"/>
      <c r="D1012" s="114"/>
      <c r="F1012" s="114"/>
      <c r="J1012" s="52"/>
      <c r="K1012" s="52"/>
      <c r="L1012" s="114"/>
      <c r="M1012" s="114"/>
      <c r="N1012" s="244"/>
      <c r="O1012" s="266"/>
    </row>
    <row r="1013" spans="2:15" s="3" customFormat="1" x14ac:dyDescent="0.25">
      <c r="B1013" s="114"/>
      <c r="C1013" s="114"/>
      <c r="D1013" s="114"/>
      <c r="F1013" s="114"/>
      <c r="J1013" s="52"/>
      <c r="K1013" s="52"/>
      <c r="L1013" s="114"/>
      <c r="M1013" s="114"/>
      <c r="N1013" s="244"/>
      <c r="O1013" s="266"/>
    </row>
    <row r="1014" spans="2:15" s="3" customFormat="1" x14ac:dyDescent="0.25">
      <c r="B1014" s="114"/>
      <c r="C1014" s="114"/>
      <c r="D1014" s="114"/>
      <c r="F1014" s="114"/>
      <c r="J1014" s="52"/>
      <c r="K1014" s="52"/>
      <c r="L1014" s="114"/>
      <c r="M1014" s="114"/>
      <c r="N1014" s="244"/>
      <c r="O1014" s="266"/>
    </row>
    <row r="1015" spans="2:15" s="3" customFormat="1" x14ac:dyDescent="0.25">
      <c r="B1015" s="114"/>
      <c r="C1015" s="114"/>
      <c r="D1015" s="114"/>
      <c r="F1015" s="114"/>
      <c r="J1015" s="52"/>
      <c r="K1015" s="52"/>
      <c r="L1015" s="114"/>
      <c r="M1015" s="114"/>
      <c r="N1015" s="244"/>
      <c r="O1015" s="266"/>
    </row>
    <row r="1016" spans="2:15" s="3" customFormat="1" x14ac:dyDescent="0.25">
      <c r="B1016" s="114"/>
      <c r="C1016" s="114"/>
      <c r="D1016" s="114"/>
      <c r="F1016" s="114"/>
      <c r="J1016" s="52"/>
      <c r="K1016" s="52"/>
      <c r="L1016" s="114"/>
      <c r="M1016" s="114"/>
      <c r="N1016" s="244"/>
      <c r="O1016" s="266"/>
    </row>
    <row r="1017" spans="2:15" s="3" customFormat="1" x14ac:dyDescent="0.25">
      <c r="B1017" s="114"/>
      <c r="C1017" s="114"/>
      <c r="D1017" s="114"/>
      <c r="F1017" s="114"/>
      <c r="J1017" s="52"/>
      <c r="K1017" s="52"/>
      <c r="L1017" s="114"/>
      <c r="M1017" s="114"/>
      <c r="N1017" s="244"/>
      <c r="O1017" s="266"/>
    </row>
    <row r="1018" spans="2:15" s="3" customFormat="1" x14ac:dyDescent="0.25">
      <c r="B1018" s="114"/>
      <c r="C1018" s="114"/>
      <c r="D1018" s="114"/>
      <c r="F1018" s="114"/>
      <c r="J1018" s="52"/>
      <c r="K1018" s="52"/>
      <c r="L1018" s="114"/>
      <c r="M1018" s="114"/>
      <c r="N1018" s="244"/>
      <c r="O1018" s="266"/>
    </row>
    <row r="1019" spans="2:15" s="3" customFormat="1" x14ac:dyDescent="0.25">
      <c r="B1019" s="114"/>
      <c r="C1019" s="114"/>
      <c r="D1019" s="114"/>
      <c r="F1019" s="114"/>
      <c r="J1019" s="52"/>
      <c r="K1019" s="52"/>
      <c r="L1019" s="114"/>
      <c r="M1019" s="114"/>
      <c r="N1019" s="244"/>
      <c r="O1019" s="266"/>
    </row>
    <row r="1020" spans="2:15" s="3" customFormat="1" x14ac:dyDescent="0.25">
      <c r="B1020" s="114"/>
      <c r="C1020" s="114"/>
      <c r="D1020" s="114"/>
      <c r="F1020" s="114"/>
      <c r="J1020" s="52"/>
      <c r="K1020" s="52"/>
      <c r="L1020" s="114"/>
      <c r="M1020" s="114"/>
      <c r="N1020" s="244"/>
      <c r="O1020" s="266"/>
    </row>
    <row r="1021" spans="2:15" s="3" customFormat="1" x14ac:dyDescent="0.25">
      <c r="B1021" s="114"/>
      <c r="C1021" s="114"/>
      <c r="D1021" s="114"/>
      <c r="F1021" s="114"/>
      <c r="J1021" s="52"/>
      <c r="K1021" s="52"/>
      <c r="L1021" s="114"/>
      <c r="M1021" s="114"/>
      <c r="N1021" s="244"/>
      <c r="O1021" s="266"/>
    </row>
    <row r="1022" spans="2:15" s="3" customFormat="1" x14ac:dyDescent="0.25">
      <c r="B1022" s="114"/>
      <c r="C1022" s="114"/>
      <c r="D1022" s="114"/>
      <c r="F1022" s="114"/>
      <c r="J1022" s="52"/>
      <c r="K1022" s="52"/>
      <c r="L1022" s="114"/>
      <c r="M1022" s="114"/>
      <c r="N1022" s="244"/>
      <c r="O1022" s="266"/>
    </row>
    <row r="1023" spans="2:15" s="3" customFormat="1" x14ac:dyDescent="0.25">
      <c r="B1023" s="114"/>
      <c r="C1023" s="114"/>
      <c r="D1023" s="114"/>
      <c r="F1023" s="114"/>
      <c r="J1023" s="52"/>
      <c r="K1023" s="52"/>
      <c r="L1023" s="114"/>
      <c r="M1023" s="114"/>
      <c r="N1023" s="244"/>
      <c r="O1023" s="266"/>
    </row>
    <row r="1024" spans="2:15" s="3" customFormat="1" x14ac:dyDescent="0.25">
      <c r="B1024" s="114"/>
      <c r="C1024" s="114"/>
      <c r="D1024" s="114"/>
      <c r="F1024" s="114"/>
      <c r="J1024" s="52"/>
      <c r="K1024" s="52"/>
      <c r="L1024" s="114"/>
      <c r="M1024" s="114"/>
      <c r="N1024" s="244"/>
      <c r="O1024" s="266"/>
    </row>
    <row r="1025" spans="2:15" s="3" customFormat="1" x14ac:dyDescent="0.25">
      <c r="B1025" s="114"/>
      <c r="C1025" s="114"/>
      <c r="D1025" s="114"/>
      <c r="F1025" s="114"/>
      <c r="J1025" s="52"/>
      <c r="K1025" s="52"/>
      <c r="L1025" s="114"/>
      <c r="M1025" s="114"/>
      <c r="N1025" s="244"/>
      <c r="O1025" s="266"/>
    </row>
    <row r="1026" spans="2:15" s="3" customFormat="1" x14ac:dyDescent="0.25">
      <c r="B1026" s="114"/>
      <c r="C1026" s="114"/>
      <c r="D1026" s="114"/>
      <c r="F1026" s="114"/>
      <c r="J1026" s="52"/>
      <c r="K1026" s="52"/>
      <c r="L1026" s="114"/>
      <c r="M1026" s="114"/>
      <c r="N1026" s="244"/>
      <c r="O1026" s="266"/>
    </row>
    <row r="1027" spans="2:15" s="3" customFormat="1" x14ac:dyDescent="0.25">
      <c r="B1027" s="114"/>
      <c r="C1027" s="114"/>
      <c r="D1027" s="114"/>
      <c r="F1027" s="114"/>
      <c r="J1027" s="52"/>
      <c r="K1027" s="52"/>
      <c r="L1027" s="114"/>
      <c r="M1027" s="114"/>
      <c r="N1027" s="244"/>
      <c r="O1027" s="266"/>
    </row>
    <row r="1028" spans="2:15" s="3" customFormat="1" x14ac:dyDescent="0.25">
      <c r="B1028" s="114"/>
      <c r="C1028" s="114"/>
      <c r="D1028" s="114"/>
      <c r="F1028" s="114"/>
      <c r="J1028" s="52"/>
      <c r="K1028" s="52"/>
      <c r="L1028" s="114"/>
      <c r="M1028" s="114"/>
      <c r="N1028" s="244"/>
      <c r="O1028" s="266"/>
    </row>
    <row r="1029" spans="2:15" s="3" customFormat="1" x14ac:dyDescent="0.25">
      <c r="B1029" s="114"/>
      <c r="C1029" s="114"/>
      <c r="D1029" s="114"/>
      <c r="F1029" s="114"/>
      <c r="J1029" s="52"/>
      <c r="K1029" s="52"/>
      <c r="L1029" s="114"/>
      <c r="M1029" s="114"/>
      <c r="N1029" s="244"/>
      <c r="O1029" s="266"/>
    </row>
    <row r="1030" spans="2:15" s="3" customFormat="1" x14ac:dyDescent="0.25">
      <c r="B1030" s="114"/>
      <c r="C1030" s="114"/>
      <c r="D1030" s="114"/>
      <c r="F1030" s="114"/>
      <c r="J1030" s="52"/>
      <c r="K1030" s="52"/>
      <c r="L1030" s="114"/>
      <c r="M1030" s="114"/>
      <c r="N1030" s="244"/>
      <c r="O1030" s="266"/>
    </row>
    <row r="1031" spans="2:15" s="3" customFormat="1" x14ac:dyDescent="0.25">
      <c r="B1031" s="114"/>
      <c r="C1031" s="114"/>
      <c r="D1031" s="114"/>
      <c r="F1031" s="114"/>
      <c r="J1031" s="52"/>
      <c r="K1031" s="52"/>
      <c r="L1031" s="114"/>
      <c r="M1031" s="114"/>
      <c r="N1031" s="244"/>
      <c r="O1031" s="266"/>
    </row>
    <row r="1032" spans="2:15" s="3" customFormat="1" x14ac:dyDescent="0.25">
      <c r="B1032" s="114"/>
      <c r="C1032" s="114"/>
      <c r="D1032" s="114"/>
      <c r="F1032" s="114"/>
      <c r="J1032" s="52"/>
      <c r="K1032" s="52"/>
      <c r="L1032" s="114"/>
      <c r="M1032" s="114"/>
      <c r="N1032" s="244"/>
      <c r="O1032" s="266"/>
    </row>
    <row r="1033" spans="2:15" s="3" customFormat="1" x14ac:dyDescent="0.25">
      <c r="B1033" s="114"/>
      <c r="C1033" s="114"/>
      <c r="D1033" s="114"/>
      <c r="F1033" s="114"/>
      <c r="J1033" s="52"/>
      <c r="K1033" s="52"/>
      <c r="L1033" s="114"/>
      <c r="M1033" s="114"/>
      <c r="N1033" s="244"/>
      <c r="O1033" s="266"/>
    </row>
    <row r="1034" spans="2:15" s="3" customFormat="1" x14ac:dyDescent="0.25">
      <c r="B1034" s="114"/>
      <c r="C1034" s="114"/>
      <c r="D1034" s="114"/>
      <c r="F1034" s="114"/>
      <c r="J1034" s="52"/>
      <c r="K1034" s="52"/>
      <c r="L1034" s="114"/>
      <c r="M1034" s="114"/>
      <c r="N1034" s="244"/>
      <c r="O1034" s="266"/>
    </row>
    <row r="1035" spans="2:15" s="3" customFormat="1" x14ac:dyDescent="0.25">
      <c r="B1035" s="114"/>
      <c r="C1035" s="114"/>
      <c r="D1035" s="114"/>
      <c r="F1035" s="114"/>
      <c r="J1035" s="52"/>
      <c r="K1035" s="52"/>
      <c r="L1035" s="114"/>
      <c r="M1035" s="114"/>
      <c r="N1035" s="244"/>
      <c r="O1035" s="266"/>
    </row>
    <row r="1036" spans="2:15" s="3" customFormat="1" x14ac:dyDescent="0.25">
      <c r="B1036" s="114"/>
      <c r="C1036" s="114"/>
      <c r="D1036" s="114"/>
      <c r="F1036" s="114"/>
      <c r="J1036" s="52"/>
      <c r="K1036" s="52"/>
      <c r="L1036" s="114"/>
      <c r="M1036" s="114"/>
      <c r="N1036" s="244"/>
      <c r="O1036" s="266"/>
    </row>
    <row r="1037" spans="2:15" s="3" customFormat="1" x14ac:dyDescent="0.25">
      <c r="B1037" s="114"/>
      <c r="C1037" s="114"/>
      <c r="D1037" s="114"/>
      <c r="F1037" s="114"/>
      <c r="J1037" s="52"/>
      <c r="K1037" s="52"/>
      <c r="L1037" s="114"/>
      <c r="M1037" s="114"/>
      <c r="N1037" s="244"/>
      <c r="O1037" s="266"/>
    </row>
    <row r="1038" spans="2:15" s="3" customFormat="1" x14ac:dyDescent="0.25">
      <c r="B1038" s="114"/>
      <c r="C1038" s="114"/>
      <c r="D1038" s="114"/>
      <c r="F1038" s="114"/>
      <c r="J1038" s="52"/>
      <c r="K1038" s="52"/>
      <c r="L1038" s="114"/>
      <c r="M1038" s="114"/>
      <c r="N1038" s="244"/>
      <c r="O1038" s="266"/>
    </row>
    <row r="1039" spans="2:15" s="3" customFormat="1" x14ac:dyDescent="0.25">
      <c r="B1039" s="114"/>
      <c r="C1039" s="114"/>
      <c r="D1039" s="114"/>
      <c r="F1039" s="114"/>
      <c r="J1039" s="52"/>
      <c r="K1039" s="52"/>
      <c r="L1039" s="114"/>
      <c r="M1039" s="114"/>
      <c r="N1039" s="244"/>
      <c r="O1039" s="266"/>
    </row>
    <row r="1040" spans="2:15" s="3" customFormat="1" x14ac:dyDescent="0.25">
      <c r="B1040" s="114"/>
      <c r="C1040" s="114"/>
      <c r="D1040" s="114"/>
      <c r="F1040" s="114"/>
      <c r="J1040" s="52"/>
      <c r="K1040" s="52"/>
      <c r="L1040" s="114"/>
      <c r="M1040" s="114"/>
      <c r="N1040" s="244"/>
      <c r="O1040" s="266"/>
    </row>
    <row r="1041" spans="2:15" s="3" customFormat="1" x14ac:dyDescent="0.25">
      <c r="B1041" s="114"/>
      <c r="C1041" s="114"/>
      <c r="D1041" s="114"/>
      <c r="F1041" s="114"/>
      <c r="J1041" s="52"/>
      <c r="K1041" s="52"/>
      <c r="L1041" s="114"/>
      <c r="M1041" s="114"/>
      <c r="N1041" s="244"/>
      <c r="O1041" s="266"/>
    </row>
    <row r="1042" spans="2:15" s="3" customFormat="1" x14ac:dyDescent="0.25">
      <c r="B1042" s="114"/>
      <c r="C1042" s="114"/>
      <c r="D1042" s="114"/>
      <c r="F1042" s="114"/>
      <c r="J1042" s="52"/>
      <c r="K1042" s="52"/>
      <c r="L1042" s="114"/>
      <c r="M1042" s="114"/>
      <c r="N1042" s="244"/>
      <c r="O1042" s="266"/>
    </row>
    <row r="1043" spans="2:15" s="3" customFormat="1" x14ac:dyDescent="0.25">
      <c r="B1043" s="114"/>
      <c r="C1043" s="114"/>
      <c r="D1043" s="114"/>
      <c r="F1043" s="114"/>
      <c r="J1043" s="52"/>
      <c r="K1043" s="52"/>
      <c r="L1043" s="114"/>
      <c r="M1043" s="114"/>
      <c r="N1043" s="244"/>
      <c r="O1043" s="266"/>
    </row>
    <row r="1044" spans="2:15" s="3" customFormat="1" x14ac:dyDescent="0.25">
      <c r="B1044" s="114"/>
      <c r="C1044" s="114"/>
      <c r="D1044" s="114"/>
      <c r="F1044" s="114"/>
      <c r="J1044" s="52"/>
      <c r="K1044" s="52"/>
      <c r="L1044" s="114"/>
      <c r="M1044" s="114"/>
      <c r="N1044" s="244"/>
      <c r="O1044" s="266"/>
    </row>
    <row r="1045" spans="2:15" s="3" customFormat="1" x14ac:dyDescent="0.25">
      <c r="B1045" s="114"/>
      <c r="C1045" s="114"/>
      <c r="D1045" s="114"/>
      <c r="F1045" s="114"/>
      <c r="J1045" s="52"/>
      <c r="K1045" s="52"/>
      <c r="L1045" s="114"/>
      <c r="M1045" s="114"/>
      <c r="N1045" s="244"/>
      <c r="O1045" s="266"/>
    </row>
    <row r="1046" spans="2:15" s="3" customFormat="1" x14ac:dyDescent="0.25">
      <c r="B1046" s="114"/>
      <c r="C1046" s="114"/>
      <c r="D1046" s="114"/>
      <c r="F1046" s="114"/>
      <c r="J1046" s="52"/>
      <c r="K1046" s="52"/>
      <c r="L1046" s="114"/>
      <c r="M1046" s="114"/>
      <c r="N1046" s="244"/>
      <c r="O1046" s="266"/>
    </row>
    <row r="1047" spans="2:15" s="3" customFormat="1" x14ac:dyDescent="0.25">
      <c r="B1047" s="114"/>
      <c r="C1047" s="114"/>
      <c r="D1047" s="114"/>
      <c r="F1047" s="114"/>
      <c r="J1047" s="52"/>
      <c r="K1047" s="52"/>
      <c r="L1047" s="114"/>
      <c r="M1047" s="114"/>
      <c r="N1047" s="244"/>
      <c r="O1047" s="266"/>
    </row>
    <row r="1048" spans="2:15" s="3" customFormat="1" x14ac:dyDescent="0.25">
      <c r="B1048" s="114"/>
      <c r="C1048" s="114"/>
      <c r="D1048" s="114"/>
      <c r="F1048" s="114"/>
      <c r="J1048" s="52"/>
      <c r="K1048" s="52"/>
      <c r="L1048" s="114"/>
      <c r="M1048" s="114"/>
      <c r="N1048" s="244"/>
      <c r="O1048" s="266"/>
    </row>
    <row r="1049" spans="2:15" s="3" customFormat="1" x14ac:dyDescent="0.25">
      <c r="B1049" s="114"/>
      <c r="C1049" s="114"/>
      <c r="D1049" s="114"/>
      <c r="F1049" s="114"/>
      <c r="J1049" s="52"/>
      <c r="K1049" s="52"/>
      <c r="L1049" s="114"/>
      <c r="M1049" s="114"/>
      <c r="N1049" s="244"/>
      <c r="O1049" s="266"/>
    </row>
    <row r="1050" spans="2:15" s="3" customFormat="1" x14ac:dyDescent="0.25">
      <c r="B1050" s="114"/>
      <c r="C1050" s="114"/>
      <c r="D1050" s="114"/>
      <c r="F1050" s="114"/>
      <c r="J1050" s="52"/>
      <c r="K1050" s="52"/>
      <c r="L1050" s="114"/>
      <c r="M1050" s="114"/>
      <c r="N1050" s="244"/>
      <c r="O1050" s="266"/>
    </row>
    <row r="1051" spans="2:15" s="3" customFormat="1" x14ac:dyDescent="0.25">
      <c r="B1051" s="114"/>
      <c r="C1051" s="114"/>
      <c r="D1051" s="114"/>
      <c r="F1051" s="114"/>
      <c r="J1051" s="52"/>
      <c r="K1051" s="52"/>
      <c r="L1051" s="114"/>
      <c r="M1051" s="114"/>
      <c r="N1051" s="244"/>
      <c r="O1051" s="266"/>
    </row>
    <row r="1052" spans="2:15" s="3" customFormat="1" x14ac:dyDescent="0.25">
      <c r="B1052" s="114"/>
      <c r="C1052" s="114"/>
      <c r="D1052" s="114"/>
      <c r="F1052" s="114"/>
      <c r="J1052" s="52"/>
      <c r="K1052" s="52"/>
      <c r="L1052" s="114"/>
      <c r="M1052" s="114"/>
      <c r="N1052" s="244"/>
      <c r="O1052" s="266"/>
    </row>
    <row r="1053" spans="2:15" s="3" customFormat="1" x14ac:dyDescent="0.25">
      <c r="B1053" s="114"/>
      <c r="C1053" s="114"/>
      <c r="D1053" s="114"/>
      <c r="F1053" s="114"/>
      <c r="J1053" s="52"/>
      <c r="K1053" s="52"/>
      <c r="L1053" s="114"/>
      <c r="M1053" s="114"/>
      <c r="N1053" s="244"/>
      <c r="O1053" s="266"/>
    </row>
    <row r="1054" spans="2:15" s="3" customFormat="1" x14ac:dyDescent="0.25">
      <c r="B1054" s="114"/>
      <c r="C1054" s="114"/>
      <c r="D1054" s="114"/>
      <c r="F1054" s="114"/>
      <c r="J1054" s="52"/>
      <c r="K1054" s="52"/>
      <c r="L1054" s="114"/>
      <c r="M1054" s="114"/>
      <c r="N1054" s="244"/>
      <c r="O1054" s="266"/>
    </row>
    <row r="1055" spans="2:15" s="3" customFormat="1" x14ac:dyDescent="0.25">
      <c r="B1055" s="114"/>
      <c r="C1055" s="114"/>
      <c r="D1055" s="114"/>
      <c r="F1055" s="114"/>
      <c r="J1055" s="52"/>
      <c r="K1055" s="52"/>
      <c r="L1055" s="114"/>
      <c r="M1055" s="114"/>
      <c r="N1055" s="244"/>
      <c r="O1055" s="266"/>
    </row>
    <row r="1056" spans="2:15" s="3" customFormat="1" x14ac:dyDescent="0.25">
      <c r="B1056" s="114"/>
      <c r="C1056" s="114"/>
      <c r="D1056" s="114"/>
      <c r="F1056" s="114"/>
      <c r="J1056" s="52"/>
      <c r="K1056" s="52"/>
      <c r="L1056" s="114"/>
      <c r="M1056" s="114"/>
      <c r="N1056" s="244"/>
      <c r="O1056" s="266"/>
    </row>
    <row r="1057" spans="2:15" s="3" customFormat="1" x14ac:dyDescent="0.25">
      <c r="B1057" s="114"/>
      <c r="C1057" s="114"/>
      <c r="D1057" s="114"/>
      <c r="F1057" s="114"/>
      <c r="J1057" s="52"/>
      <c r="K1057" s="52"/>
      <c r="L1057" s="114"/>
      <c r="M1057" s="114"/>
      <c r="N1057" s="244"/>
      <c r="O1057" s="266"/>
    </row>
    <row r="1058" spans="2:15" s="3" customFormat="1" x14ac:dyDescent="0.25">
      <c r="B1058" s="114"/>
      <c r="C1058" s="114"/>
      <c r="D1058" s="114"/>
      <c r="F1058" s="114"/>
      <c r="J1058" s="52"/>
      <c r="K1058" s="52"/>
      <c r="L1058" s="114"/>
      <c r="M1058" s="114"/>
      <c r="N1058" s="244"/>
      <c r="O1058" s="266"/>
    </row>
    <row r="1059" spans="2:15" s="3" customFormat="1" x14ac:dyDescent="0.25">
      <c r="B1059" s="114"/>
      <c r="C1059" s="114"/>
      <c r="D1059" s="114"/>
      <c r="F1059" s="114"/>
      <c r="J1059" s="52"/>
      <c r="K1059" s="52"/>
      <c r="L1059" s="114"/>
      <c r="M1059" s="114"/>
      <c r="N1059" s="244"/>
      <c r="O1059" s="266"/>
    </row>
    <row r="1060" spans="2:15" s="3" customFormat="1" x14ac:dyDescent="0.25">
      <c r="B1060" s="114"/>
      <c r="C1060" s="114"/>
      <c r="D1060" s="114"/>
      <c r="F1060" s="114"/>
      <c r="J1060" s="52"/>
      <c r="K1060" s="52"/>
      <c r="L1060" s="114"/>
      <c r="M1060" s="114"/>
      <c r="N1060" s="244"/>
      <c r="O1060" s="266"/>
    </row>
    <row r="1061" spans="2:15" s="3" customFormat="1" x14ac:dyDescent="0.25">
      <c r="B1061" s="114"/>
      <c r="C1061" s="114"/>
      <c r="D1061" s="114"/>
      <c r="F1061" s="114"/>
      <c r="J1061" s="52"/>
      <c r="K1061" s="52"/>
      <c r="L1061" s="114"/>
      <c r="M1061" s="114"/>
      <c r="N1061" s="244"/>
      <c r="O1061" s="266"/>
    </row>
    <row r="1062" spans="2:15" s="3" customFormat="1" x14ac:dyDescent="0.25">
      <c r="B1062" s="114"/>
      <c r="C1062" s="114"/>
      <c r="D1062" s="114"/>
      <c r="F1062" s="114"/>
      <c r="J1062" s="52"/>
      <c r="K1062" s="52"/>
      <c r="L1062" s="114"/>
      <c r="M1062" s="114"/>
      <c r="N1062" s="244"/>
      <c r="O1062" s="266"/>
    </row>
    <row r="1063" spans="2:15" s="3" customFormat="1" x14ac:dyDescent="0.25">
      <c r="B1063" s="114"/>
      <c r="C1063" s="114"/>
      <c r="D1063" s="114"/>
      <c r="F1063" s="114"/>
      <c r="J1063" s="52"/>
      <c r="K1063" s="52"/>
      <c r="L1063" s="114"/>
      <c r="M1063" s="114"/>
      <c r="N1063" s="244"/>
      <c r="O1063" s="266"/>
    </row>
    <row r="1064" spans="2:15" s="3" customFormat="1" x14ac:dyDescent="0.25">
      <c r="B1064" s="114"/>
      <c r="C1064" s="114"/>
      <c r="D1064" s="114"/>
      <c r="F1064" s="114"/>
      <c r="J1064" s="52"/>
      <c r="K1064" s="52"/>
      <c r="L1064" s="114"/>
      <c r="M1064" s="114"/>
      <c r="N1064" s="244"/>
      <c r="O1064" s="266"/>
    </row>
    <row r="1065" spans="2:15" s="3" customFormat="1" x14ac:dyDescent="0.25">
      <c r="B1065" s="114"/>
      <c r="C1065" s="114"/>
      <c r="D1065" s="114"/>
      <c r="F1065" s="114"/>
      <c r="J1065" s="52"/>
      <c r="K1065" s="52"/>
      <c r="L1065" s="114"/>
      <c r="M1065" s="114"/>
      <c r="N1065" s="244"/>
      <c r="O1065" s="266"/>
    </row>
    <row r="1066" spans="2:15" s="3" customFormat="1" x14ac:dyDescent="0.25">
      <c r="B1066" s="114"/>
      <c r="C1066" s="114"/>
      <c r="D1066" s="114"/>
      <c r="F1066" s="114"/>
      <c r="J1066" s="52"/>
      <c r="K1066" s="52"/>
      <c r="L1066" s="114"/>
      <c r="M1066" s="114"/>
      <c r="N1066" s="244"/>
      <c r="O1066" s="266"/>
    </row>
    <row r="1067" spans="2:15" s="3" customFormat="1" x14ac:dyDescent="0.25">
      <c r="B1067" s="114"/>
      <c r="C1067" s="114"/>
      <c r="D1067" s="114"/>
      <c r="F1067" s="114"/>
      <c r="J1067" s="52"/>
      <c r="K1067" s="52"/>
      <c r="L1067" s="114"/>
      <c r="M1067" s="114"/>
      <c r="N1067" s="244"/>
      <c r="O1067" s="266"/>
    </row>
    <row r="1068" spans="2:15" s="3" customFormat="1" x14ac:dyDescent="0.25">
      <c r="B1068" s="114"/>
      <c r="C1068" s="114"/>
      <c r="D1068" s="114"/>
      <c r="F1068" s="114"/>
      <c r="J1068" s="52"/>
      <c r="K1068" s="52"/>
      <c r="L1068" s="114"/>
      <c r="M1068" s="114"/>
      <c r="N1068" s="244"/>
      <c r="O1068" s="266"/>
    </row>
    <row r="1069" spans="2:15" s="3" customFormat="1" x14ac:dyDescent="0.25">
      <c r="B1069" s="114"/>
      <c r="C1069" s="114"/>
      <c r="D1069" s="114"/>
      <c r="F1069" s="114"/>
      <c r="J1069" s="52"/>
      <c r="K1069" s="52"/>
      <c r="L1069" s="114"/>
      <c r="M1069" s="114"/>
      <c r="N1069" s="244"/>
      <c r="O1069" s="266"/>
    </row>
    <row r="1070" spans="2:15" s="3" customFormat="1" x14ac:dyDescent="0.25">
      <c r="B1070" s="114"/>
      <c r="C1070" s="114"/>
      <c r="D1070" s="114"/>
      <c r="F1070" s="114"/>
      <c r="J1070" s="52"/>
      <c r="K1070" s="52"/>
      <c r="L1070" s="114"/>
      <c r="M1070" s="114"/>
      <c r="N1070" s="244"/>
      <c r="O1070" s="266"/>
    </row>
    <row r="1071" spans="2:15" s="3" customFormat="1" x14ac:dyDescent="0.25">
      <c r="B1071" s="114"/>
      <c r="C1071" s="114"/>
      <c r="D1071" s="114"/>
      <c r="F1071" s="114"/>
      <c r="J1071" s="52"/>
      <c r="K1071" s="52"/>
      <c r="L1071" s="114"/>
      <c r="M1071" s="114"/>
      <c r="N1071" s="244"/>
      <c r="O1071" s="266"/>
    </row>
    <row r="1072" spans="2:15" s="3" customFormat="1" x14ac:dyDescent="0.25">
      <c r="B1072" s="114"/>
      <c r="C1072" s="114"/>
      <c r="D1072" s="114"/>
      <c r="F1072" s="114"/>
      <c r="J1072" s="52"/>
      <c r="K1072" s="52"/>
      <c r="L1072" s="114"/>
      <c r="M1072" s="114"/>
      <c r="N1072" s="244"/>
      <c r="O1072" s="266"/>
    </row>
    <row r="1073" spans="2:15" s="3" customFormat="1" x14ac:dyDescent="0.25">
      <c r="B1073" s="114"/>
      <c r="C1073" s="114"/>
      <c r="D1073" s="114"/>
      <c r="F1073" s="114"/>
      <c r="J1073" s="52"/>
      <c r="K1073" s="52"/>
      <c r="L1073" s="114"/>
      <c r="M1073" s="114"/>
      <c r="N1073" s="244"/>
      <c r="O1073" s="266"/>
    </row>
    <row r="1074" spans="2:15" s="3" customFormat="1" x14ac:dyDescent="0.25">
      <c r="B1074" s="114"/>
      <c r="C1074" s="114"/>
      <c r="D1074" s="114"/>
      <c r="F1074" s="114"/>
      <c r="J1074" s="52"/>
      <c r="K1074" s="52"/>
      <c r="L1074" s="114"/>
      <c r="M1074" s="114"/>
      <c r="N1074" s="244"/>
      <c r="O1074" s="266"/>
    </row>
    <row r="1075" spans="2:15" s="3" customFormat="1" x14ac:dyDescent="0.25">
      <c r="B1075" s="114"/>
      <c r="C1075" s="114"/>
      <c r="D1075" s="114"/>
      <c r="F1075" s="114"/>
      <c r="J1075" s="52"/>
      <c r="K1075" s="52"/>
      <c r="L1075" s="114"/>
      <c r="M1075" s="114"/>
      <c r="N1075" s="244"/>
      <c r="O1075" s="266"/>
    </row>
    <row r="1076" spans="2:15" s="3" customFormat="1" x14ac:dyDescent="0.25">
      <c r="B1076" s="114"/>
      <c r="C1076" s="114"/>
      <c r="D1076" s="114"/>
      <c r="F1076" s="114"/>
      <c r="J1076" s="52"/>
      <c r="K1076" s="52"/>
      <c r="L1076" s="114"/>
      <c r="M1076" s="114"/>
      <c r="N1076" s="244"/>
      <c r="O1076" s="266"/>
    </row>
    <row r="1077" spans="2:15" s="3" customFormat="1" x14ac:dyDescent="0.25">
      <c r="B1077" s="114"/>
      <c r="C1077" s="114"/>
      <c r="D1077" s="114"/>
      <c r="F1077" s="114"/>
      <c r="J1077" s="52"/>
      <c r="K1077" s="52"/>
      <c r="L1077" s="114"/>
      <c r="M1077" s="114"/>
      <c r="N1077" s="244"/>
      <c r="O1077" s="266"/>
    </row>
    <row r="1078" spans="2:15" s="3" customFormat="1" x14ac:dyDescent="0.25">
      <c r="B1078" s="114"/>
      <c r="C1078" s="114"/>
      <c r="D1078" s="114"/>
      <c r="F1078" s="114"/>
      <c r="J1078" s="52"/>
      <c r="K1078" s="52"/>
      <c r="L1078" s="114"/>
      <c r="M1078" s="114"/>
      <c r="N1078" s="244"/>
      <c r="O1078" s="266"/>
    </row>
    <row r="1079" spans="2:15" s="3" customFormat="1" x14ac:dyDescent="0.25">
      <c r="B1079" s="114"/>
      <c r="C1079" s="114"/>
      <c r="D1079" s="114"/>
      <c r="F1079" s="114"/>
      <c r="J1079" s="52"/>
      <c r="K1079" s="52"/>
      <c r="L1079" s="114"/>
      <c r="M1079" s="114"/>
      <c r="N1079" s="244"/>
      <c r="O1079" s="266"/>
    </row>
    <row r="1080" spans="2:15" s="3" customFormat="1" x14ac:dyDescent="0.25">
      <c r="B1080" s="114"/>
      <c r="C1080" s="114"/>
      <c r="D1080" s="114"/>
      <c r="F1080" s="114"/>
      <c r="J1080" s="52"/>
      <c r="K1080" s="52"/>
      <c r="L1080" s="114"/>
      <c r="M1080" s="114"/>
      <c r="N1080" s="244"/>
      <c r="O1080" s="266"/>
    </row>
    <row r="1081" spans="2:15" s="3" customFormat="1" x14ac:dyDescent="0.25">
      <c r="B1081" s="114"/>
      <c r="C1081" s="114"/>
      <c r="D1081" s="114"/>
      <c r="F1081" s="114"/>
      <c r="J1081" s="52"/>
      <c r="K1081" s="52"/>
      <c r="L1081" s="114"/>
      <c r="M1081" s="114"/>
      <c r="N1081" s="244"/>
      <c r="O1081" s="266"/>
    </row>
    <row r="1082" spans="2:15" s="3" customFormat="1" x14ac:dyDescent="0.25">
      <c r="B1082" s="114"/>
      <c r="C1082" s="114"/>
      <c r="D1082" s="114"/>
      <c r="F1082" s="114"/>
      <c r="J1082" s="52"/>
      <c r="K1082" s="52"/>
      <c r="L1082" s="114"/>
      <c r="M1082" s="114"/>
      <c r="N1082" s="244"/>
      <c r="O1082" s="266"/>
    </row>
    <row r="1083" spans="2:15" s="3" customFormat="1" x14ac:dyDescent="0.25">
      <c r="B1083" s="114"/>
      <c r="C1083" s="114"/>
      <c r="D1083" s="114"/>
      <c r="F1083" s="114"/>
      <c r="J1083" s="52"/>
      <c r="K1083" s="52"/>
      <c r="L1083" s="114"/>
      <c r="M1083" s="114"/>
      <c r="N1083" s="244"/>
      <c r="O1083" s="266"/>
    </row>
    <row r="1084" spans="2:15" s="3" customFormat="1" x14ac:dyDescent="0.25">
      <c r="B1084" s="114"/>
      <c r="C1084" s="114"/>
      <c r="D1084" s="114"/>
      <c r="F1084" s="114"/>
      <c r="J1084" s="52"/>
      <c r="K1084" s="52"/>
      <c r="L1084" s="114"/>
      <c r="M1084" s="114"/>
      <c r="N1084" s="244"/>
      <c r="O1084" s="266"/>
    </row>
    <row r="1085" spans="2:15" s="3" customFormat="1" x14ac:dyDescent="0.25">
      <c r="B1085" s="114"/>
      <c r="C1085" s="114"/>
      <c r="D1085" s="114"/>
      <c r="F1085" s="114"/>
      <c r="J1085" s="52"/>
      <c r="K1085" s="52"/>
      <c r="L1085" s="114"/>
      <c r="M1085" s="114"/>
      <c r="N1085" s="244"/>
      <c r="O1085" s="266"/>
    </row>
    <row r="1086" spans="2:15" s="3" customFormat="1" x14ac:dyDescent="0.25">
      <c r="B1086" s="114"/>
      <c r="C1086" s="114"/>
      <c r="D1086" s="114"/>
      <c r="F1086" s="114"/>
      <c r="J1086" s="52"/>
      <c r="K1086" s="52"/>
      <c r="L1086" s="114"/>
      <c r="M1086" s="114"/>
      <c r="N1086" s="244"/>
      <c r="O1086" s="266"/>
    </row>
    <row r="1087" spans="2:15" s="3" customFormat="1" x14ac:dyDescent="0.25">
      <c r="B1087" s="114"/>
      <c r="C1087" s="114"/>
      <c r="D1087" s="114"/>
      <c r="F1087" s="114"/>
      <c r="J1087" s="52"/>
      <c r="K1087" s="52"/>
      <c r="L1087" s="114"/>
      <c r="M1087" s="114"/>
      <c r="N1087" s="244"/>
      <c r="O1087" s="266"/>
    </row>
    <row r="1088" spans="2:15" s="3" customFormat="1" x14ac:dyDescent="0.25">
      <c r="B1088" s="114"/>
      <c r="C1088" s="114"/>
      <c r="D1088" s="114"/>
      <c r="F1088" s="114"/>
      <c r="J1088" s="52"/>
      <c r="K1088" s="52"/>
      <c r="L1088" s="114"/>
      <c r="M1088" s="114"/>
      <c r="N1088" s="244"/>
      <c r="O1088" s="266"/>
    </row>
    <row r="1089" spans="2:15" s="3" customFormat="1" x14ac:dyDescent="0.25">
      <c r="B1089" s="114"/>
      <c r="C1089" s="114"/>
      <c r="D1089" s="114"/>
      <c r="F1089" s="114"/>
      <c r="J1089" s="52"/>
      <c r="K1089" s="52"/>
      <c r="L1089" s="114"/>
      <c r="M1089" s="114"/>
      <c r="N1089" s="244"/>
      <c r="O1089" s="266"/>
    </row>
    <row r="1090" spans="2:15" s="3" customFormat="1" x14ac:dyDescent="0.25">
      <c r="B1090" s="114"/>
      <c r="C1090" s="114"/>
      <c r="D1090" s="114"/>
      <c r="F1090" s="114"/>
      <c r="J1090" s="52"/>
      <c r="K1090" s="52"/>
      <c r="L1090" s="114"/>
      <c r="M1090" s="114"/>
      <c r="N1090" s="244"/>
      <c r="O1090" s="266"/>
    </row>
    <row r="1091" spans="2:15" s="3" customFormat="1" x14ac:dyDescent="0.25">
      <c r="B1091" s="114"/>
      <c r="C1091" s="114"/>
      <c r="D1091" s="114"/>
      <c r="F1091" s="114"/>
      <c r="J1091" s="52"/>
      <c r="K1091" s="52"/>
      <c r="L1091" s="114"/>
      <c r="M1091" s="114"/>
      <c r="N1091" s="244"/>
      <c r="O1091" s="266"/>
    </row>
    <row r="1092" spans="2:15" s="3" customFormat="1" x14ac:dyDescent="0.25">
      <c r="B1092" s="114"/>
      <c r="C1092" s="114"/>
      <c r="D1092" s="114"/>
      <c r="F1092" s="114"/>
      <c r="J1092" s="52"/>
      <c r="K1092" s="52"/>
      <c r="L1092" s="114"/>
      <c r="M1092" s="114"/>
      <c r="N1092" s="244"/>
      <c r="O1092" s="266"/>
    </row>
    <row r="1093" spans="2:15" s="3" customFormat="1" x14ac:dyDescent="0.25">
      <c r="B1093" s="114"/>
      <c r="C1093" s="114"/>
      <c r="D1093" s="114"/>
      <c r="F1093" s="114"/>
      <c r="J1093" s="52"/>
      <c r="K1093" s="52"/>
      <c r="L1093" s="114"/>
      <c r="M1093" s="114"/>
      <c r="N1093" s="244"/>
      <c r="O1093" s="266"/>
    </row>
    <row r="1094" spans="2:15" s="3" customFormat="1" x14ac:dyDescent="0.25">
      <c r="B1094" s="114"/>
      <c r="C1094" s="114"/>
      <c r="D1094" s="114"/>
      <c r="F1094" s="114"/>
      <c r="J1094" s="52"/>
      <c r="K1094" s="52"/>
      <c r="L1094" s="114"/>
      <c r="M1094" s="114"/>
      <c r="N1094" s="244"/>
      <c r="O1094" s="266"/>
    </row>
    <row r="1095" spans="2:15" s="3" customFormat="1" x14ac:dyDescent="0.25">
      <c r="B1095" s="114"/>
      <c r="C1095" s="114"/>
      <c r="D1095" s="114"/>
      <c r="F1095" s="114"/>
      <c r="J1095" s="52"/>
      <c r="K1095" s="52"/>
      <c r="L1095" s="114"/>
      <c r="M1095" s="114"/>
      <c r="N1095" s="244"/>
      <c r="O1095" s="266"/>
    </row>
    <row r="1096" spans="2:15" s="3" customFormat="1" x14ac:dyDescent="0.25">
      <c r="B1096" s="114"/>
      <c r="C1096" s="114"/>
      <c r="D1096" s="114"/>
      <c r="F1096" s="114"/>
      <c r="J1096" s="52"/>
      <c r="K1096" s="52"/>
      <c r="L1096" s="114"/>
      <c r="M1096" s="114"/>
      <c r="N1096" s="244"/>
      <c r="O1096" s="266"/>
    </row>
    <row r="1097" spans="2:15" s="3" customFormat="1" x14ac:dyDescent="0.25">
      <c r="B1097" s="114"/>
      <c r="C1097" s="114"/>
      <c r="D1097" s="114"/>
      <c r="F1097" s="114"/>
      <c r="J1097" s="52"/>
      <c r="K1097" s="52"/>
      <c r="L1097" s="114"/>
      <c r="M1097" s="114"/>
      <c r="N1097" s="244"/>
      <c r="O1097" s="266"/>
    </row>
    <row r="1098" spans="2:15" s="3" customFormat="1" x14ac:dyDescent="0.25">
      <c r="B1098" s="114"/>
      <c r="C1098" s="114"/>
      <c r="D1098" s="114"/>
      <c r="F1098" s="114"/>
      <c r="J1098" s="52"/>
      <c r="K1098" s="52"/>
      <c r="L1098" s="114"/>
      <c r="M1098" s="114"/>
      <c r="N1098" s="244"/>
      <c r="O1098" s="266"/>
    </row>
    <row r="1099" spans="2:15" s="3" customFormat="1" x14ac:dyDescent="0.25">
      <c r="B1099" s="114"/>
      <c r="C1099" s="114"/>
      <c r="D1099" s="114"/>
      <c r="F1099" s="114"/>
      <c r="J1099" s="52"/>
      <c r="K1099" s="52"/>
      <c r="L1099" s="114"/>
      <c r="M1099" s="114"/>
      <c r="N1099" s="244"/>
      <c r="O1099" s="266"/>
    </row>
    <row r="1100" spans="2:15" s="3" customFormat="1" x14ac:dyDescent="0.25">
      <c r="B1100" s="114"/>
      <c r="C1100" s="114"/>
      <c r="D1100" s="114"/>
      <c r="F1100" s="114"/>
      <c r="J1100" s="52"/>
      <c r="K1100" s="52"/>
      <c r="L1100" s="114"/>
      <c r="M1100" s="114"/>
      <c r="N1100" s="244"/>
      <c r="O1100" s="266"/>
    </row>
    <row r="1101" spans="2:15" s="3" customFormat="1" x14ac:dyDescent="0.25">
      <c r="B1101" s="114"/>
      <c r="C1101" s="114"/>
      <c r="D1101" s="114"/>
      <c r="F1101" s="114"/>
      <c r="J1101" s="52"/>
      <c r="K1101" s="52"/>
      <c r="L1101" s="114"/>
      <c r="M1101" s="114"/>
      <c r="N1101" s="244"/>
      <c r="O1101" s="266"/>
    </row>
    <row r="1102" spans="2:15" s="3" customFormat="1" x14ac:dyDescent="0.25">
      <c r="B1102" s="114"/>
      <c r="C1102" s="114"/>
      <c r="D1102" s="114"/>
      <c r="F1102" s="114"/>
      <c r="J1102" s="52"/>
      <c r="K1102" s="52"/>
      <c r="L1102" s="114"/>
      <c r="M1102" s="114"/>
      <c r="N1102" s="244"/>
      <c r="O1102" s="266"/>
    </row>
    <row r="1103" spans="2:15" s="3" customFormat="1" x14ac:dyDescent="0.25">
      <c r="B1103" s="114"/>
      <c r="C1103" s="114"/>
      <c r="D1103" s="114"/>
      <c r="F1103" s="114"/>
      <c r="J1103" s="52"/>
      <c r="K1103" s="52"/>
      <c r="L1103" s="114"/>
      <c r="M1103" s="114"/>
      <c r="N1103" s="244"/>
      <c r="O1103" s="266"/>
    </row>
    <row r="1104" spans="2:15" s="3" customFormat="1" x14ac:dyDescent="0.25">
      <c r="B1104" s="114"/>
      <c r="C1104" s="114"/>
      <c r="D1104" s="114"/>
      <c r="F1104" s="114"/>
      <c r="J1104" s="52"/>
      <c r="K1104" s="52"/>
      <c r="L1104" s="114"/>
      <c r="M1104" s="114"/>
      <c r="N1104" s="244"/>
      <c r="O1104" s="266"/>
    </row>
    <row r="1105" spans="2:15" s="3" customFormat="1" x14ac:dyDescent="0.25">
      <c r="B1105" s="114"/>
      <c r="C1105" s="114"/>
      <c r="D1105" s="114"/>
      <c r="F1105" s="114"/>
      <c r="J1105" s="52"/>
      <c r="K1105" s="52"/>
      <c r="L1105" s="114"/>
      <c r="M1105" s="114"/>
      <c r="N1105" s="244"/>
      <c r="O1105" s="266"/>
    </row>
    <row r="1106" spans="2:15" s="3" customFormat="1" x14ac:dyDescent="0.25">
      <c r="B1106" s="114"/>
      <c r="C1106" s="114"/>
      <c r="D1106" s="114"/>
      <c r="F1106" s="114"/>
      <c r="J1106" s="52"/>
      <c r="K1106" s="52"/>
      <c r="L1106" s="114"/>
      <c r="M1106" s="114"/>
      <c r="N1106" s="244"/>
      <c r="O1106" s="266"/>
    </row>
    <row r="1107" spans="2:15" s="3" customFormat="1" x14ac:dyDescent="0.25">
      <c r="B1107" s="114"/>
      <c r="C1107" s="114"/>
      <c r="D1107" s="114"/>
      <c r="F1107" s="114"/>
      <c r="J1107" s="52"/>
      <c r="K1107" s="52"/>
      <c r="L1107" s="114"/>
      <c r="M1107" s="114"/>
      <c r="N1107" s="244"/>
      <c r="O1107" s="266"/>
    </row>
    <row r="1108" spans="2:15" s="3" customFormat="1" x14ac:dyDescent="0.25">
      <c r="B1108" s="114"/>
      <c r="C1108" s="114"/>
      <c r="D1108" s="114"/>
      <c r="F1108" s="114"/>
      <c r="J1108" s="52"/>
      <c r="K1108" s="52"/>
      <c r="L1108" s="114"/>
      <c r="M1108" s="114"/>
      <c r="N1108" s="244"/>
      <c r="O1108" s="266"/>
    </row>
    <row r="1109" spans="2:15" s="3" customFormat="1" x14ac:dyDescent="0.25">
      <c r="B1109" s="114"/>
      <c r="C1109" s="114"/>
      <c r="D1109" s="114"/>
      <c r="F1109" s="114"/>
      <c r="J1109" s="52"/>
      <c r="K1109" s="52"/>
      <c r="L1109" s="114"/>
      <c r="M1109" s="114"/>
      <c r="N1109" s="244"/>
      <c r="O1109" s="266"/>
    </row>
    <row r="1110" spans="2:15" s="3" customFormat="1" x14ac:dyDescent="0.25">
      <c r="B1110" s="114"/>
      <c r="C1110" s="114"/>
      <c r="D1110" s="114"/>
      <c r="F1110" s="114"/>
      <c r="J1110" s="52"/>
      <c r="K1110" s="52"/>
      <c r="L1110" s="114"/>
      <c r="M1110" s="114"/>
      <c r="N1110" s="244"/>
      <c r="O1110" s="266"/>
    </row>
    <row r="1111" spans="2:15" s="3" customFormat="1" x14ac:dyDescent="0.25">
      <c r="B1111" s="114"/>
      <c r="C1111" s="114"/>
      <c r="D1111" s="114"/>
      <c r="F1111" s="114"/>
      <c r="J1111" s="52"/>
      <c r="K1111" s="52"/>
      <c r="L1111" s="114"/>
      <c r="M1111" s="114"/>
      <c r="N1111" s="244"/>
      <c r="O1111" s="266"/>
    </row>
    <row r="1112" spans="2:15" s="3" customFormat="1" x14ac:dyDescent="0.25">
      <c r="B1112" s="114"/>
      <c r="C1112" s="114"/>
      <c r="D1112" s="114"/>
      <c r="F1112" s="114"/>
      <c r="J1112" s="52"/>
      <c r="K1112" s="52"/>
      <c r="L1112" s="114"/>
      <c r="M1112" s="114"/>
      <c r="N1112" s="244"/>
      <c r="O1112" s="266"/>
    </row>
    <row r="1113" spans="2:15" s="3" customFormat="1" x14ac:dyDescent="0.25">
      <c r="B1113" s="114"/>
      <c r="C1113" s="114"/>
      <c r="D1113" s="114"/>
      <c r="F1113" s="114"/>
      <c r="J1113" s="52"/>
      <c r="K1113" s="52"/>
      <c r="L1113" s="114"/>
      <c r="M1113" s="114"/>
      <c r="N1113" s="244"/>
      <c r="O1113" s="266"/>
    </row>
    <row r="1114" spans="2:15" s="3" customFormat="1" x14ac:dyDescent="0.25">
      <c r="B1114" s="114"/>
      <c r="C1114" s="114"/>
      <c r="D1114" s="114"/>
      <c r="F1114" s="114"/>
      <c r="J1114" s="52"/>
      <c r="K1114" s="52"/>
      <c r="L1114" s="114"/>
      <c r="M1114" s="114"/>
      <c r="N1114" s="244"/>
      <c r="O1114" s="266"/>
    </row>
    <row r="1115" spans="2:15" s="3" customFormat="1" x14ac:dyDescent="0.25">
      <c r="B1115" s="114"/>
      <c r="C1115" s="114"/>
      <c r="D1115" s="114"/>
      <c r="F1115" s="114"/>
      <c r="J1115" s="52"/>
      <c r="K1115" s="52"/>
      <c r="L1115" s="114"/>
      <c r="M1115" s="114"/>
      <c r="N1115" s="244"/>
      <c r="O1115" s="266"/>
    </row>
    <row r="1116" spans="2:15" s="3" customFormat="1" x14ac:dyDescent="0.25">
      <c r="B1116" s="114"/>
      <c r="C1116" s="114"/>
      <c r="D1116" s="114"/>
      <c r="F1116" s="114"/>
      <c r="J1116" s="52"/>
      <c r="K1116" s="52"/>
      <c r="L1116" s="114"/>
      <c r="M1116" s="114"/>
      <c r="N1116" s="244"/>
      <c r="O1116" s="266"/>
    </row>
    <row r="1117" spans="2:15" s="3" customFormat="1" x14ac:dyDescent="0.25">
      <c r="B1117" s="114"/>
      <c r="C1117" s="114"/>
      <c r="D1117" s="114"/>
      <c r="F1117" s="114"/>
      <c r="J1117" s="52"/>
      <c r="K1117" s="52"/>
      <c r="L1117" s="114"/>
      <c r="M1117" s="114"/>
      <c r="N1117" s="244"/>
      <c r="O1117" s="266"/>
    </row>
    <row r="1118" spans="2:15" s="3" customFormat="1" x14ac:dyDescent="0.25">
      <c r="B1118" s="114"/>
      <c r="C1118" s="114"/>
      <c r="D1118" s="114"/>
      <c r="F1118" s="114"/>
      <c r="J1118" s="52"/>
      <c r="K1118" s="52"/>
      <c r="L1118" s="114"/>
      <c r="M1118" s="114"/>
      <c r="N1118" s="244"/>
      <c r="O1118" s="266"/>
    </row>
    <row r="1119" spans="2:15" s="3" customFormat="1" x14ac:dyDescent="0.25">
      <c r="B1119" s="114"/>
      <c r="C1119" s="114"/>
      <c r="D1119" s="114"/>
      <c r="F1119" s="114"/>
      <c r="J1119" s="52"/>
      <c r="K1119" s="52"/>
      <c r="L1119" s="114"/>
      <c r="M1119" s="114"/>
      <c r="N1119" s="244"/>
      <c r="O1119" s="266"/>
    </row>
    <row r="1120" spans="2:15" s="3" customFormat="1" x14ac:dyDescent="0.25">
      <c r="B1120" s="114"/>
      <c r="C1120" s="114"/>
      <c r="D1120" s="114"/>
      <c r="F1120" s="114"/>
      <c r="J1120" s="52"/>
      <c r="K1120" s="52"/>
      <c r="L1120" s="114"/>
      <c r="M1120" s="114"/>
      <c r="N1120" s="244"/>
      <c r="O1120" s="266"/>
    </row>
    <row r="1121" spans="2:15" s="3" customFormat="1" x14ac:dyDescent="0.25">
      <c r="B1121" s="114"/>
      <c r="C1121" s="114"/>
      <c r="D1121" s="114"/>
      <c r="F1121" s="114"/>
      <c r="J1121" s="52"/>
      <c r="K1121" s="52"/>
      <c r="L1121" s="114"/>
      <c r="M1121" s="114"/>
      <c r="N1121" s="244"/>
      <c r="O1121" s="266"/>
    </row>
    <row r="1122" spans="2:15" s="3" customFormat="1" x14ac:dyDescent="0.25">
      <c r="B1122" s="114"/>
      <c r="C1122" s="114"/>
      <c r="D1122" s="114"/>
      <c r="F1122" s="114"/>
      <c r="J1122" s="52"/>
      <c r="K1122" s="52"/>
      <c r="L1122" s="114"/>
      <c r="M1122" s="114"/>
      <c r="N1122" s="244"/>
      <c r="O1122" s="266"/>
    </row>
    <row r="1123" spans="2:15" s="3" customFormat="1" x14ac:dyDescent="0.25">
      <c r="B1123" s="114"/>
      <c r="C1123" s="114"/>
      <c r="D1123" s="114"/>
      <c r="F1123" s="114"/>
      <c r="J1123" s="52"/>
      <c r="K1123" s="52"/>
      <c r="L1123" s="114"/>
      <c r="M1123" s="114"/>
      <c r="N1123" s="244"/>
      <c r="O1123" s="266"/>
    </row>
    <row r="1124" spans="2:15" s="3" customFormat="1" x14ac:dyDescent="0.25">
      <c r="B1124" s="114"/>
      <c r="C1124" s="114"/>
      <c r="D1124" s="114"/>
      <c r="F1124" s="114"/>
      <c r="J1124" s="52"/>
      <c r="K1124" s="52"/>
      <c r="L1124" s="114"/>
      <c r="M1124" s="114"/>
      <c r="N1124" s="244"/>
      <c r="O1124" s="266"/>
    </row>
    <row r="1125" spans="2:15" s="3" customFormat="1" x14ac:dyDescent="0.25">
      <c r="B1125" s="114"/>
      <c r="C1125" s="114"/>
      <c r="D1125" s="114"/>
      <c r="F1125" s="114"/>
      <c r="J1125" s="52"/>
      <c r="K1125" s="52"/>
      <c r="L1125" s="114"/>
      <c r="M1125" s="114"/>
      <c r="N1125" s="244"/>
      <c r="O1125" s="266"/>
    </row>
    <row r="1126" spans="2:15" s="3" customFormat="1" x14ac:dyDescent="0.25">
      <c r="B1126" s="114"/>
      <c r="C1126" s="114"/>
      <c r="D1126" s="114"/>
      <c r="F1126" s="114"/>
      <c r="J1126" s="52"/>
      <c r="K1126" s="52"/>
      <c r="L1126" s="114"/>
      <c r="M1126" s="114"/>
      <c r="N1126" s="244"/>
      <c r="O1126" s="266"/>
    </row>
    <row r="1127" spans="2:15" s="3" customFormat="1" x14ac:dyDescent="0.25">
      <c r="B1127" s="114"/>
      <c r="C1127" s="114"/>
      <c r="D1127" s="114"/>
      <c r="F1127" s="114"/>
      <c r="J1127" s="52"/>
      <c r="K1127" s="52"/>
      <c r="L1127" s="114"/>
      <c r="M1127" s="114"/>
      <c r="N1127" s="244"/>
      <c r="O1127" s="266"/>
    </row>
    <row r="1128" spans="2:15" s="3" customFormat="1" x14ac:dyDescent="0.25">
      <c r="B1128" s="114"/>
      <c r="C1128" s="114"/>
      <c r="D1128" s="114"/>
      <c r="F1128" s="114"/>
      <c r="J1128" s="52"/>
      <c r="K1128" s="52"/>
      <c r="L1128" s="114"/>
      <c r="M1128" s="114"/>
      <c r="N1128" s="244"/>
      <c r="O1128" s="266"/>
    </row>
    <row r="1129" spans="2:15" s="3" customFormat="1" x14ac:dyDescent="0.25">
      <c r="B1129" s="114"/>
      <c r="C1129" s="114"/>
      <c r="D1129" s="114"/>
      <c r="F1129" s="114"/>
      <c r="J1129" s="52"/>
      <c r="K1129" s="52"/>
      <c r="L1129" s="114"/>
      <c r="M1129" s="114"/>
      <c r="N1129" s="244"/>
      <c r="O1129" s="266"/>
    </row>
    <row r="1130" spans="2:15" s="3" customFormat="1" x14ac:dyDescent="0.25">
      <c r="B1130" s="114"/>
      <c r="C1130" s="114"/>
      <c r="D1130" s="114"/>
      <c r="F1130" s="114"/>
      <c r="J1130" s="52"/>
      <c r="K1130" s="52"/>
      <c r="L1130" s="114"/>
      <c r="M1130" s="114"/>
      <c r="N1130" s="244"/>
      <c r="O1130" s="266"/>
    </row>
    <row r="1131" spans="2:15" s="3" customFormat="1" x14ac:dyDescent="0.25">
      <c r="B1131" s="114"/>
      <c r="C1131" s="114"/>
      <c r="D1131" s="114"/>
      <c r="F1131" s="114"/>
      <c r="J1131" s="52"/>
      <c r="K1131" s="52"/>
      <c r="L1131" s="114"/>
      <c r="M1131" s="114"/>
      <c r="N1131" s="244"/>
      <c r="O1131" s="266"/>
    </row>
    <row r="1132" spans="2:15" s="3" customFormat="1" x14ac:dyDescent="0.25">
      <c r="B1132" s="114"/>
      <c r="C1132" s="114"/>
      <c r="D1132" s="114"/>
      <c r="F1132" s="114"/>
      <c r="J1132" s="52"/>
      <c r="K1132" s="52"/>
      <c r="L1132" s="114"/>
      <c r="M1132" s="114"/>
      <c r="N1132" s="244"/>
      <c r="O1132" s="266"/>
    </row>
    <row r="1133" spans="2:15" s="3" customFormat="1" x14ac:dyDescent="0.25">
      <c r="B1133" s="114"/>
      <c r="C1133" s="114"/>
      <c r="D1133" s="114"/>
      <c r="F1133" s="114"/>
      <c r="J1133" s="52"/>
      <c r="K1133" s="52"/>
      <c r="L1133" s="114"/>
      <c r="M1133" s="114"/>
      <c r="N1133" s="244"/>
      <c r="O1133" s="266"/>
    </row>
    <row r="1134" spans="2:15" s="3" customFormat="1" x14ac:dyDescent="0.25">
      <c r="B1134" s="114"/>
      <c r="C1134" s="114"/>
      <c r="D1134" s="114"/>
      <c r="F1134" s="114"/>
      <c r="J1134" s="52"/>
      <c r="K1134" s="52"/>
      <c r="L1134" s="114"/>
      <c r="M1134" s="114"/>
      <c r="N1134" s="244"/>
      <c r="O1134" s="266"/>
    </row>
    <row r="1135" spans="2:15" s="3" customFormat="1" x14ac:dyDescent="0.25">
      <c r="B1135" s="114"/>
      <c r="C1135" s="114"/>
      <c r="D1135" s="114"/>
      <c r="F1135" s="114"/>
      <c r="J1135" s="52"/>
      <c r="K1135" s="52"/>
      <c r="L1135" s="114"/>
      <c r="M1135" s="114"/>
      <c r="N1135" s="244"/>
      <c r="O1135" s="266"/>
    </row>
    <row r="1136" spans="2:15" s="3" customFormat="1" x14ac:dyDescent="0.25">
      <c r="B1136" s="114"/>
      <c r="C1136" s="114"/>
      <c r="D1136" s="114"/>
      <c r="F1136" s="114"/>
      <c r="J1136" s="52"/>
      <c r="K1136" s="52"/>
      <c r="L1136" s="114"/>
      <c r="M1136" s="114"/>
      <c r="N1136" s="244"/>
      <c r="O1136" s="266"/>
    </row>
    <row r="1137" spans="2:15" s="3" customFormat="1" x14ac:dyDescent="0.25">
      <c r="B1137" s="114"/>
      <c r="C1137" s="114"/>
      <c r="D1137" s="114"/>
      <c r="F1137" s="114"/>
      <c r="J1137" s="52"/>
      <c r="K1137" s="52"/>
      <c r="L1137" s="114"/>
      <c r="M1137" s="114"/>
      <c r="N1137" s="244"/>
      <c r="O1137" s="266"/>
    </row>
    <row r="1138" spans="2:15" s="3" customFormat="1" x14ac:dyDescent="0.25">
      <c r="B1138" s="114"/>
      <c r="C1138" s="114"/>
      <c r="D1138" s="114"/>
      <c r="F1138" s="114"/>
      <c r="J1138" s="52"/>
      <c r="K1138" s="52"/>
      <c r="L1138" s="114"/>
      <c r="M1138" s="114"/>
      <c r="N1138" s="244"/>
      <c r="O1138" s="266"/>
    </row>
    <row r="1139" spans="2:15" s="3" customFormat="1" x14ac:dyDescent="0.25">
      <c r="B1139" s="114"/>
      <c r="C1139" s="114"/>
      <c r="D1139" s="114"/>
      <c r="F1139" s="114"/>
      <c r="J1139" s="52"/>
      <c r="K1139" s="52"/>
      <c r="L1139" s="114"/>
      <c r="M1139" s="114"/>
      <c r="N1139" s="244"/>
      <c r="O1139" s="266"/>
    </row>
    <row r="1140" spans="2:15" s="3" customFormat="1" x14ac:dyDescent="0.25">
      <c r="B1140" s="114"/>
      <c r="C1140" s="114"/>
      <c r="D1140" s="114"/>
      <c r="F1140" s="114"/>
      <c r="J1140" s="52"/>
      <c r="K1140" s="52"/>
      <c r="L1140" s="114"/>
      <c r="M1140" s="114"/>
      <c r="N1140" s="244"/>
      <c r="O1140" s="266"/>
    </row>
    <row r="1141" spans="2:15" s="3" customFormat="1" x14ac:dyDescent="0.25">
      <c r="B1141" s="114"/>
      <c r="C1141" s="114"/>
      <c r="D1141" s="114"/>
      <c r="F1141" s="114"/>
      <c r="J1141" s="52"/>
      <c r="K1141" s="52"/>
      <c r="L1141" s="114"/>
      <c r="M1141" s="114"/>
      <c r="N1141" s="244"/>
      <c r="O1141" s="266"/>
    </row>
    <row r="1142" spans="2:15" s="3" customFormat="1" x14ac:dyDescent="0.25">
      <c r="B1142" s="114"/>
      <c r="C1142" s="114"/>
      <c r="D1142" s="114"/>
      <c r="F1142" s="114"/>
      <c r="J1142" s="52"/>
      <c r="K1142" s="52"/>
      <c r="L1142" s="114"/>
      <c r="M1142" s="114"/>
      <c r="N1142" s="244"/>
      <c r="O1142" s="266"/>
    </row>
    <row r="1143" spans="2:15" s="3" customFormat="1" x14ac:dyDescent="0.25">
      <c r="B1143" s="114"/>
      <c r="C1143" s="114"/>
      <c r="D1143" s="114"/>
      <c r="F1143" s="114"/>
      <c r="J1143" s="52"/>
      <c r="K1143" s="52"/>
      <c r="L1143" s="114"/>
      <c r="M1143" s="114"/>
      <c r="N1143" s="244"/>
      <c r="O1143" s="266"/>
    </row>
    <row r="1144" spans="2:15" s="3" customFormat="1" x14ac:dyDescent="0.25">
      <c r="B1144" s="114"/>
      <c r="C1144" s="114"/>
      <c r="D1144" s="114"/>
      <c r="F1144" s="114"/>
      <c r="J1144" s="52"/>
      <c r="K1144" s="52"/>
      <c r="L1144" s="114"/>
      <c r="M1144" s="114"/>
      <c r="N1144" s="244"/>
      <c r="O1144" s="266"/>
    </row>
    <row r="1145" spans="2:15" s="3" customFormat="1" x14ac:dyDescent="0.25">
      <c r="B1145" s="114"/>
      <c r="C1145" s="114"/>
      <c r="D1145" s="114"/>
      <c r="F1145" s="114"/>
      <c r="J1145" s="52"/>
      <c r="K1145" s="52"/>
      <c r="L1145" s="114"/>
      <c r="M1145" s="114"/>
      <c r="N1145" s="244"/>
      <c r="O1145" s="266"/>
    </row>
    <row r="1146" spans="2:15" s="3" customFormat="1" x14ac:dyDescent="0.25">
      <c r="B1146" s="114"/>
      <c r="C1146" s="114"/>
      <c r="D1146" s="114"/>
      <c r="F1146" s="114"/>
      <c r="J1146" s="52"/>
      <c r="K1146" s="52"/>
      <c r="L1146" s="114"/>
      <c r="M1146" s="114"/>
      <c r="N1146" s="244"/>
      <c r="O1146" s="266"/>
    </row>
    <row r="1147" spans="2:15" s="3" customFormat="1" x14ac:dyDescent="0.25">
      <c r="B1147" s="114"/>
      <c r="C1147" s="114"/>
      <c r="D1147" s="114"/>
      <c r="F1147" s="114"/>
      <c r="J1147" s="52"/>
      <c r="K1147" s="52"/>
      <c r="L1147" s="114"/>
      <c r="M1147" s="114"/>
      <c r="N1147" s="244"/>
      <c r="O1147" s="266"/>
    </row>
    <row r="1148" spans="2:15" s="3" customFormat="1" x14ac:dyDescent="0.25">
      <c r="B1148" s="114"/>
      <c r="C1148" s="114"/>
      <c r="D1148" s="114"/>
      <c r="F1148" s="114"/>
      <c r="J1148" s="52"/>
      <c r="K1148" s="52"/>
      <c r="L1148" s="114"/>
      <c r="M1148" s="114"/>
      <c r="N1148" s="244"/>
      <c r="O1148" s="266"/>
    </row>
    <row r="1149" spans="2:15" s="3" customFormat="1" x14ac:dyDescent="0.25">
      <c r="B1149" s="114"/>
      <c r="C1149" s="114"/>
      <c r="D1149" s="114"/>
      <c r="F1149" s="114"/>
      <c r="J1149" s="52"/>
      <c r="K1149" s="52"/>
      <c r="L1149" s="114"/>
      <c r="M1149" s="114"/>
      <c r="N1149" s="244"/>
      <c r="O1149" s="266"/>
    </row>
    <row r="1150" spans="2:15" s="3" customFormat="1" x14ac:dyDescent="0.25">
      <c r="B1150" s="114"/>
      <c r="C1150" s="114"/>
      <c r="D1150" s="114"/>
      <c r="F1150" s="114"/>
      <c r="J1150" s="52"/>
      <c r="K1150" s="52"/>
      <c r="L1150" s="114"/>
      <c r="M1150" s="114"/>
      <c r="N1150" s="244"/>
      <c r="O1150" s="266"/>
    </row>
    <row r="1151" spans="2:15" s="3" customFormat="1" x14ac:dyDescent="0.25">
      <c r="B1151" s="114"/>
      <c r="C1151" s="114"/>
      <c r="D1151" s="114"/>
      <c r="F1151" s="114"/>
      <c r="J1151" s="52"/>
      <c r="K1151" s="52"/>
      <c r="L1151" s="114"/>
      <c r="M1151" s="114"/>
      <c r="N1151" s="244"/>
      <c r="O1151" s="266"/>
    </row>
  </sheetData>
  <sheetProtection autoFilter="0"/>
  <mergeCells count="139">
    <mergeCell ref="B7:Q7"/>
    <mergeCell ref="B8:Q8"/>
    <mergeCell ref="L13:Q14"/>
    <mergeCell ref="B49:B50"/>
    <mergeCell ref="C49:C50"/>
    <mergeCell ref="D49:D50"/>
    <mergeCell ref="E49:E50"/>
    <mergeCell ref="G49:G50"/>
    <mergeCell ref="I49:I50"/>
    <mergeCell ref="J49:J50"/>
    <mergeCell ref="K49:K50"/>
    <mergeCell ref="N15:N16"/>
    <mergeCell ref="O15:O16"/>
    <mergeCell ref="P15:P16"/>
    <mergeCell ref="Q15:Q16"/>
    <mergeCell ref="N32:N33"/>
    <mergeCell ref="O32:O33"/>
    <mergeCell ref="P32:P33"/>
    <mergeCell ref="A9:L9"/>
    <mergeCell ref="A10:L10"/>
    <mergeCell ref="A11:L11"/>
    <mergeCell ref="B134:Q142"/>
    <mergeCell ref="B13:K13"/>
    <mergeCell ref="C14:K14"/>
    <mergeCell ref="F124:F125"/>
    <mergeCell ref="G124:G125"/>
    <mergeCell ref="O98:O99"/>
    <mergeCell ref="H98:H99"/>
    <mergeCell ref="J98:J99"/>
    <mergeCell ref="E124:E125"/>
    <mergeCell ref="Q32:Q33"/>
    <mergeCell ref="B15:B16"/>
    <mergeCell ref="C15:C16"/>
    <mergeCell ref="D78:D79"/>
    <mergeCell ref="E78:E79"/>
    <mergeCell ref="J78:J79"/>
    <mergeCell ref="K78:K79"/>
    <mergeCell ref="N124:N125"/>
    <mergeCell ref="O124:O125"/>
    <mergeCell ref="L98:M98"/>
    <mergeCell ref="B68:B70"/>
    <mergeCell ref="L78:M78"/>
    <mergeCell ref="D124:D125"/>
    <mergeCell ref="D98:D99"/>
    <mergeCell ref="E98:E99"/>
    <mergeCell ref="F98:F99"/>
    <mergeCell ref="B76:K76"/>
    <mergeCell ref="C77:K77"/>
    <mergeCell ref="B119:B120"/>
    <mergeCell ref="L124:M124"/>
    <mergeCell ref="B80:B82"/>
    <mergeCell ref="B83:B84"/>
    <mergeCell ref="H78:H79"/>
    <mergeCell ref="F78:F79"/>
    <mergeCell ref="G78:G79"/>
    <mergeCell ref="I78:I79"/>
    <mergeCell ref="B78:B79"/>
    <mergeCell ref="C78:C79"/>
    <mergeCell ref="C48:K48"/>
    <mergeCell ref="F40:F41"/>
    <mergeCell ref="G40:G41"/>
    <mergeCell ref="H40:H41"/>
    <mergeCell ref="B126:B132"/>
    <mergeCell ref="B110:B112"/>
    <mergeCell ref="B113:B114"/>
    <mergeCell ref="B115:B118"/>
    <mergeCell ref="B122:K122"/>
    <mergeCell ref="C123:K123"/>
    <mergeCell ref="B100:B109"/>
    <mergeCell ref="B86:B90"/>
    <mergeCell ref="B91:B93"/>
    <mergeCell ref="B96:K96"/>
    <mergeCell ref="C97:K97"/>
    <mergeCell ref="K124:K125"/>
    <mergeCell ref="I124:I125"/>
    <mergeCell ref="J124:J125"/>
    <mergeCell ref="H124:H125"/>
    <mergeCell ref="K98:K99"/>
    <mergeCell ref="B98:B99"/>
    <mergeCell ref="C98:C99"/>
    <mergeCell ref="B124:B125"/>
    <mergeCell ref="C124:C125"/>
    <mergeCell ref="I15:I16"/>
    <mergeCell ref="E15:E16"/>
    <mergeCell ref="J15:J16"/>
    <mergeCell ref="G15:G16"/>
    <mergeCell ref="D40:D41"/>
    <mergeCell ref="D15:D16"/>
    <mergeCell ref="J40:J41"/>
    <mergeCell ref="K40:K41"/>
    <mergeCell ref="B47:K47"/>
    <mergeCell ref="P124:P125"/>
    <mergeCell ref="Q124:Q125"/>
    <mergeCell ref="B42:B44"/>
    <mergeCell ref="B34:B35"/>
    <mergeCell ref="P49:P50"/>
    <mergeCell ref="L49:M49"/>
    <mergeCell ref="Q49:Q50"/>
    <mergeCell ref="B40:B41"/>
    <mergeCell ref="C40:C41"/>
    <mergeCell ref="E40:E41"/>
    <mergeCell ref="P78:P79"/>
    <mergeCell ref="Q78:Q79"/>
    <mergeCell ref="P40:P41"/>
    <mergeCell ref="I40:I41"/>
    <mergeCell ref="Q40:Q41"/>
    <mergeCell ref="B71:B73"/>
    <mergeCell ref="H49:H50"/>
    <mergeCell ref="F49:F50"/>
    <mergeCell ref="G98:G99"/>
    <mergeCell ref="I98:I99"/>
    <mergeCell ref="B51:B55"/>
    <mergeCell ref="B56:B67"/>
    <mergeCell ref="N40:N41"/>
    <mergeCell ref="O40:O41"/>
    <mergeCell ref="P98:P99"/>
    <mergeCell ref="Q98:Q99"/>
    <mergeCell ref="F15:F16"/>
    <mergeCell ref="H15:H16"/>
    <mergeCell ref="C31:K31"/>
    <mergeCell ref="L32:M32"/>
    <mergeCell ref="B38:K38"/>
    <mergeCell ref="C39:K39"/>
    <mergeCell ref="B37:K37"/>
    <mergeCell ref="L15:M15"/>
    <mergeCell ref="B30:K30"/>
    <mergeCell ref="K15:K16"/>
    <mergeCell ref="B18:B19"/>
    <mergeCell ref="B20:B23"/>
    <mergeCell ref="B24:B26"/>
    <mergeCell ref="B27:B28"/>
    <mergeCell ref="B32:F32"/>
    <mergeCell ref="H32:K32"/>
    <mergeCell ref="N49:N50"/>
    <mergeCell ref="O49:O50"/>
    <mergeCell ref="N78:N79"/>
    <mergeCell ref="O78:O79"/>
    <mergeCell ref="N98:N99"/>
    <mergeCell ref="L40:M40"/>
  </mergeCells>
  <printOptions horizontalCentered="1"/>
  <pageMargins left="0.70866141732283472" right="0.51181102362204722" top="0.27559055118110237" bottom="0.47244094488188981" header="0" footer="0"/>
  <pageSetup scale="27" fitToHeight="0" orientation="landscape" r:id="rId1"/>
  <headerFooter>
    <oddFooter>&amp;L&amp;P&amp;RElaboración: GIT Transformación Organizacional - Oficina  Asesora de Planeación y Estudios Sectoriales - MinTIC 2020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9E3C1FC9CB34046812CDDD7A879758E" ma:contentTypeVersion="13" ma:contentTypeDescription="Crear nuevo documento." ma:contentTypeScope="" ma:versionID="2fa2aed69f075b80bec5d90dafc11257">
  <xsd:schema xmlns:xsd="http://www.w3.org/2001/XMLSchema" xmlns:xs="http://www.w3.org/2001/XMLSchema" xmlns:p="http://schemas.microsoft.com/office/2006/metadata/properties" xmlns:ns3="3018586d-0140-4fcf-9f75-8dd7bc147f7b" xmlns:ns4="0578f5ca-8d2a-4c59-9f76-a81a1a628702" targetNamespace="http://schemas.microsoft.com/office/2006/metadata/properties" ma:root="true" ma:fieldsID="6d5e3f15f1d387ff3c831defb8dd6ae7" ns3:_="" ns4:_="">
    <xsd:import namespace="3018586d-0140-4fcf-9f75-8dd7bc147f7b"/>
    <xsd:import namespace="0578f5ca-8d2a-4c59-9f76-a81a1a62870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18586d-0140-4fcf-9f75-8dd7bc147f7b"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78f5ca-8d2a-4c59-9f76-a81a1a62870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0B3EF5-9DD4-49A6-BFA4-61736406FCB7}">
  <ds:schemaRefs>
    <ds:schemaRef ds:uri="http://purl.org/dc/terms/"/>
    <ds:schemaRef ds:uri="3018586d-0140-4fcf-9f75-8dd7bc147f7b"/>
    <ds:schemaRef ds:uri="http://schemas.microsoft.com/office/2006/metadata/properties"/>
    <ds:schemaRef ds:uri="http://schemas.microsoft.com/office/2006/documentManagement/types"/>
    <ds:schemaRef ds:uri="http://purl.org/dc/dcmitype/"/>
    <ds:schemaRef ds:uri="http://purl.org/dc/elements/1.1/"/>
    <ds:schemaRef ds:uri="http://www.w3.org/XML/1998/namespace"/>
    <ds:schemaRef ds:uri="http://schemas.microsoft.com/office/infopath/2007/PartnerControls"/>
    <ds:schemaRef ds:uri="http://schemas.openxmlformats.org/package/2006/metadata/core-properties"/>
    <ds:schemaRef ds:uri="0578f5ca-8d2a-4c59-9f76-a81a1a628702"/>
  </ds:schemaRefs>
</ds:datastoreItem>
</file>

<file path=customXml/itemProps2.xml><?xml version="1.0" encoding="utf-8"?>
<ds:datastoreItem xmlns:ds="http://schemas.openxmlformats.org/officeDocument/2006/customXml" ds:itemID="{5DD74F1D-A19A-4A31-BA41-0924311CCA9C}">
  <ds:schemaRefs>
    <ds:schemaRef ds:uri="http://schemas.microsoft.com/sharepoint/v3/contenttype/forms"/>
  </ds:schemaRefs>
</ds:datastoreItem>
</file>

<file path=customXml/itemProps3.xml><?xml version="1.0" encoding="utf-8"?>
<ds:datastoreItem xmlns:ds="http://schemas.openxmlformats.org/officeDocument/2006/customXml" ds:itemID="{BC3B91F1-9C49-4A2B-AEB1-7D138CD02D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18586d-0140-4fcf-9f75-8dd7bc147f7b"/>
    <ds:schemaRef ds:uri="0578f5ca-8d2a-4c59-9f76-a81a1a628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Instructivo</vt:lpstr>
      <vt:lpstr>Formulación PAAC 2020</vt:lpstr>
      <vt:lpstr>'Formulación PAAC 2020'!Área_de_impresión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 Francisco Rodriguez Tellez</dc:creator>
  <cp:keywords/>
  <dc:description/>
  <cp:lastModifiedBy>Cindy Johana Orjuela Rodriguez</cp:lastModifiedBy>
  <cp:revision/>
  <cp:lastPrinted>2020-05-14T16:01:16Z</cp:lastPrinted>
  <dcterms:created xsi:type="dcterms:W3CDTF">2019-01-17T15:29:16Z</dcterms:created>
  <dcterms:modified xsi:type="dcterms:W3CDTF">2020-05-14T16:39:50Z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0x010100E9E3C1FC9CB34046812CDDD7A879758E</vt:lpwstr>
  </property>
</Properties>
</file>