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E5D59882-5836-4708-9659-28460A4B6814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Detalle" sheetId="1" r:id="rId1"/>
  </sheets>
  <definedNames>
    <definedName name="_xlnm.Print_Area" localSheetId="0">Detalle!$A$1:$F$80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F44" i="1"/>
  <c r="F65" i="1" l="1"/>
  <c r="F31" i="1" l="1"/>
  <c r="D22" i="1"/>
  <c r="F71" i="1" l="1"/>
  <c r="F49" i="1" l="1"/>
  <c r="C22" i="1" l="1"/>
  <c r="C20" i="1" s="1"/>
  <c r="F74" i="1" l="1"/>
  <c r="F43" i="1" l="1"/>
  <c r="F76" i="1" l="1"/>
  <c r="F69" i="1" s="1"/>
  <c r="F25" i="1" l="1"/>
  <c r="F24" i="1"/>
  <c r="F23" i="1"/>
  <c r="E22" i="1"/>
  <c r="E20" i="1" s="1"/>
  <c r="D20" i="1"/>
  <c r="F22" i="1" l="1"/>
  <c r="F57" i="1" l="1"/>
  <c r="F20" i="1"/>
  <c r="F41" i="1" l="1"/>
  <c r="F80" i="1"/>
  <c r="F30" i="1"/>
  <c r="C28" i="1" l="1"/>
  <c r="C18" i="1" s="1"/>
  <c r="E28" i="1" l="1"/>
  <c r="D28" i="1"/>
  <c r="F33" i="1" l="1"/>
  <c r="F32" i="1"/>
  <c r="F28" i="1" l="1"/>
  <c r="D18" i="1"/>
  <c r="E18" i="1"/>
  <c r="C34" i="1"/>
  <c r="E34" i="1" l="1"/>
  <c r="F18" i="1"/>
  <c r="F34" i="1" l="1"/>
  <c r="F82" i="1" l="1"/>
</calcChain>
</file>

<file path=xl/sharedStrings.xml><?xml version="1.0" encoding="utf-8"?>
<sst xmlns="http://schemas.openxmlformats.org/spreadsheetml/2006/main" count="149" uniqueCount="76">
  <si>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</si>
  <si>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</si>
  <si>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</si>
  <si>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</si>
  <si>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</si>
  <si>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</si>
  <si>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</si>
  <si>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</si>
  <si>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</si>
  <si>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</si>
  <si>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</si>
  <si>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</si>
  <si>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</si>
  <si>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</si>
  <si>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</si>
  <si>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</si>
  <si>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</si>
  <si>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</si>
  <si>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</si>
  <si>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</si>
  <si>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</si>
  <si>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</si>
  <si>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</si>
  <si>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</si>
  <si>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</si>
  <si>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</si>
  <si>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</si>
  <si>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</si>
  <si>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</si>
  <si>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</si>
  <si>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</si>
  <si>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</si>
  <si>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</si>
  <si>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</si>
  <si>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</si>
  <si>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</si>
  <si>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</si>
  <si>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</si>
  <si>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</si>
  <si>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</si>
  <si>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</si>
  <si>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</si>
  <si>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</si>
  <si>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</si>
  <si>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</si>
  <si>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</si>
  <si>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</si>
  <si>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</si>
  <si>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</si>
  <si>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</si>
  <si>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</si>
  <si>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</si>
  <si>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</si>
  <si>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</si>
  <si>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</si>
  <si>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</si>
  <si>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3-1-01-2-13-1-04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</si>
  <si>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</si>
  <si>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</si>
  <si>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</si>
  <si>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</si>
  <si>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</si>
  <si>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</si>
  <si>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3-1-01-2-02-1</t>
  </si>
  <si>
    <t>ESTABLECIMIENTOS PÚBLICOS  (Exc -financ)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</si>
  <si>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</si>
  <si>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</si>
  <si>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</si>
  <si>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</si>
  <si>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</si>
  <si>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</si>
  <si>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</si>
  <si>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Venta de otros activos no financieros</t>
  </si>
  <si>
    <t>VIGENCIA FISCAL:   2021</t>
  </si>
  <si>
    <t>|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</si>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</sst>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6"/>
      <color indexed="8"/>
      <name val="Times New Roman"/>
      <family val="1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3"/>
      <name val="Bookman Old Style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165" fontId="14" fillId="0" borderId="0" xfId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vertical="top" wrapText="1" readingOrder="1"/>
    </xf>
    <xf numFmtId="3" fontId="16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4" fontId="13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>
      <alignment vertical="top" wrapText="1" readingOrder="1"/>
    </xf>
    <xf numFmtId="0" fontId="24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21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Alignment="1">
      <alignment vertical="top" wrapText="1"/>
    </xf>
    <xf numFmtId="3" fontId="27" fillId="0" borderId="0" xfId="0" applyNumberFormat="1" applyFont="1" applyFill="1" applyBorder="1"/>
    <xf numFmtId="165" fontId="28" fillId="0" borderId="0" xfId="1" applyFont="1" applyFill="1" applyBorder="1" applyAlignment="1"/>
    <xf numFmtId="0" fontId="15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 vertical="top"/>
    </xf>
    <xf numFmtId="0" fontId="14" fillId="0" borderId="0" xfId="0" applyFont="1" applyFill="1" applyBorder="1" applyAlignment="1">
      <alignment horizontal="left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top" wrapText="1" readingOrder="1"/>
    </xf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vertical="top" wrapText="1" readingOrder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3" fontId="19" fillId="0" borderId="0" xfId="0" applyNumberFormat="1" applyFont="1" applyFill="1" applyAlignment="1">
      <alignment vertical="top"/>
    </xf>
    <xf numFmtId="3" fontId="19" fillId="0" borderId="0" xfId="0" applyNumberFormat="1" applyFont="1" applyFill="1" applyAlignment="1" applyProtection="1">
      <alignment vertical="top"/>
      <protection locked="0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/>
    </xf>
    <xf numFmtId="4" fontId="19" fillId="0" borderId="0" xfId="0" applyNumberFormat="1" applyFont="1" applyFill="1" applyAlignment="1">
      <alignment vertical="top"/>
    </xf>
    <xf numFmtId="3" fontId="16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vertical="top" wrapText="1"/>
    </xf>
    <xf numFmtId="4" fontId="29" fillId="0" borderId="0" xfId="0" applyNumberFormat="1" applyFont="1" applyFill="1" applyAlignment="1">
      <alignment vertical="top"/>
    </xf>
    <xf numFmtId="165" fontId="16" fillId="0" borderId="0" xfId="1" applyFont="1" applyFill="1" applyAlignment="1">
      <alignment vertical="top"/>
    </xf>
    <xf numFmtId="3" fontId="16" fillId="0" borderId="0" xfId="0" applyNumberFormat="1" applyFont="1" applyFill="1" applyAlignment="1" applyProtection="1">
      <alignment vertical="top"/>
      <protection locked="0"/>
    </xf>
    <xf numFmtId="0" fontId="16" fillId="0" borderId="0" xfId="0" applyFont="1" applyFill="1" applyAlignment="1">
      <alignment vertical="top" wrapText="1" readingOrder="1"/>
    </xf>
    <xf numFmtId="0" fontId="9" fillId="0" borderId="0" xfId="0" applyFont="1" applyFill="1" applyBorder="1" applyAlignment="1">
      <alignment horizontal="left"/>
    </xf>
    <xf numFmtId="166" fontId="3" fillId="0" borderId="0" xfId="0" applyNumberFormat="1" applyFont="1" applyFill="1" applyBorder="1"/>
    <xf numFmtId="165" fontId="31" fillId="0" borderId="0" xfId="1" applyFont="1" applyFill="1" applyBorder="1" applyAlignment="1">
      <alignment horizontal="right" wrapText="1"/>
    </xf>
    <xf numFmtId="0" fontId="2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vertical="top" wrapText="1" readingOrder="1"/>
    </xf>
    <xf numFmtId="0" fontId="23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  <xdr:twoCellAnchor>
    <xdr:from>
      <xdr:col>5</xdr:col>
      <xdr:colOff>572161</xdr:colOff>
      <xdr:row>2</xdr:row>
      <xdr:rowOff>42995</xdr:rowOff>
    </xdr:from>
    <xdr:to>
      <xdr:col>5</xdr:col>
      <xdr:colOff>1745192</xdr:colOff>
      <xdr:row>7</xdr:row>
      <xdr:rowOff>244607</xdr:rowOff>
    </xdr:to>
    <xdr:pic>
      <xdr:nvPicPr>
        <xdr:cNvPr id="8" name="Imagen 8" descr="image002">
          <a:extLst>
            <a:ext uri="{FF2B5EF4-FFF2-40B4-BE49-F238E27FC236}">
              <a16:creationId xmlns:a16="http://schemas.microsoft.com/office/drawing/2014/main" id="{D18F8641-052A-4847-9C0E-1C8C3584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645" y="439870"/>
          <a:ext cx="1173031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7"/>
  <sheetViews>
    <sheetView tabSelected="1" zoomScale="96" zoomScaleNormal="96" workbookViewId="0">
      <selection activeCell="B8" sqref="B8:E8"/>
    </sheetView>
  </sheetViews>
  <sheetFormatPr baseColWidth="10" defaultColWidth="11.5703125" defaultRowHeight="12" x14ac:dyDescent="0.2"/>
  <cols>
    <col min="1" max="1" width="22.85546875" style="35" customWidth="1"/>
    <col min="2" max="2" width="46.42578125" style="9" customWidth="1"/>
    <col min="3" max="3" width="19" style="5" customWidth="1"/>
    <col min="4" max="4" width="19.140625" style="5" customWidth="1"/>
    <col min="5" max="5" width="22.85546875" style="9" customWidth="1"/>
    <col min="6" max="6" width="32.5703125" style="5" customWidth="1"/>
    <col min="7" max="7" width="26.7109375" style="9" bestFit="1" customWidth="1"/>
    <col min="8" max="8" width="18.5703125" style="9" bestFit="1" customWidth="1"/>
    <col min="9" max="9" width="13.42578125" style="9" bestFit="1" customWidth="1"/>
    <col min="10" max="10" width="11.85546875" style="9" bestFit="1" customWidth="1"/>
    <col min="11" max="16384" width="11.5703125" style="9"/>
  </cols>
  <sheetData>
    <row r="1" spans="1:6" s="42" customFormat="1" ht="15.75" x14ac:dyDescent="0.25">
      <c r="A1" s="70" t="s">
        <v>2</v>
      </c>
      <c r="B1" s="70"/>
      <c r="C1" s="70"/>
      <c r="D1" s="71"/>
      <c r="E1" s="71"/>
      <c r="F1" s="64"/>
    </row>
    <row r="2" spans="1:6" s="42" customFormat="1" ht="15.75" x14ac:dyDescent="0.25">
      <c r="A2" s="71"/>
      <c r="B2" s="71"/>
      <c r="C2" s="71"/>
      <c r="D2" s="71"/>
      <c r="E2" s="71"/>
      <c r="F2" s="64"/>
    </row>
    <row r="3" spans="1:6" s="42" customFormat="1" ht="8.1" customHeight="1" x14ac:dyDescent="0.2">
      <c r="A3" s="43"/>
    </row>
    <row r="4" spans="1:6" s="42" customFormat="1" ht="12.75" x14ac:dyDescent="0.2">
      <c r="A4" s="43"/>
    </row>
    <row r="5" spans="1:6" s="42" customFormat="1" ht="12.75" x14ac:dyDescent="0.2">
      <c r="A5" s="43"/>
    </row>
    <row r="6" spans="1:6" s="42" customFormat="1" ht="12.75" x14ac:dyDescent="0.2">
      <c r="A6" s="43"/>
    </row>
    <row r="7" spans="1:6" s="42" customFormat="1" ht="12.75" x14ac:dyDescent="0.2">
      <c r="A7" s="43"/>
      <c r="E7" s="42" t="s">
        <v>2</v>
      </c>
    </row>
    <row r="8" spans="1:6" s="42" customFormat="1" ht="29.1" customHeight="1" x14ac:dyDescent="0.25">
      <c r="A8" s="43"/>
      <c r="B8" s="72" t="s">
        <v>65</v>
      </c>
      <c r="C8" s="72"/>
      <c r="D8" s="72"/>
      <c r="E8" s="72"/>
    </row>
    <row r="9" spans="1:6" s="42" customFormat="1" ht="18" x14ac:dyDescent="0.25">
      <c r="A9" s="43" t="s">
        <v>2</v>
      </c>
      <c r="B9" s="67" t="s">
        <v>10</v>
      </c>
      <c r="C9" s="67"/>
      <c r="D9" s="67"/>
      <c r="E9" s="67"/>
    </row>
    <row r="10" spans="1:6" s="42" customFormat="1" ht="12.75" x14ac:dyDescent="0.2">
      <c r="A10" s="44"/>
      <c r="B10" s="44"/>
      <c r="C10" s="44"/>
    </row>
    <row r="11" spans="1:6" s="42" customFormat="1" ht="15" x14ac:dyDescent="0.25">
      <c r="A11" s="68" t="s">
        <v>68</v>
      </c>
      <c r="B11" s="68"/>
      <c r="C11" s="44"/>
      <c r="D11" s="45"/>
      <c r="F11" s="45" t="s">
        <v>75</v>
      </c>
    </row>
    <row r="12" spans="1:6" s="42" customFormat="1" ht="18" x14ac:dyDescent="0.25">
      <c r="A12" s="44"/>
      <c r="B12" s="44"/>
      <c r="C12" s="44"/>
      <c r="D12" s="46"/>
      <c r="F12" s="46"/>
    </row>
    <row r="13" spans="1:6" s="42" customFormat="1" ht="15" x14ac:dyDescent="0.25">
      <c r="A13" s="69" t="s">
        <v>2</v>
      </c>
      <c r="B13" s="69"/>
      <c r="C13" s="44"/>
      <c r="D13" s="47"/>
      <c r="F13" s="47" t="s">
        <v>73</v>
      </c>
    </row>
    <row r="14" spans="1:6" s="42" customFormat="1" ht="12.75" x14ac:dyDescent="0.2">
      <c r="A14" s="44"/>
      <c r="B14" s="48"/>
      <c r="C14" s="48"/>
    </row>
    <row r="15" spans="1:6" ht="13.5" x14ac:dyDescent="0.25">
      <c r="A15" s="33"/>
      <c r="B15" s="1"/>
      <c r="C15" s="10" t="s">
        <v>5</v>
      </c>
      <c r="D15" s="10" t="s">
        <v>7</v>
      </c>
      <c r="E15" s="1" t="s">
        <v>11</v>
      </c>
      <c r="F15" s="10" t="s">
        <v>7</v>
      </c>
    </row>
    <row r="16" spans="1:6" ht="13.5" x14ac:dyDescent="0.25">
      <c r="A16" s="33" t="s">
        <v>4</v>
      </c>
      <c r="B16" s="1" t="s">
        <v>3</v>
      </c>
      <c r="C16" s="10" t="s">
        <v>6</v>
      </c>
      <c r="D16" s="10" t="s">
        <v>0</v>
      </c>
      <c r="E16" s="29" t="s">
        <v>12</v>
      </c>
      <c r="F16" s="10" t="s">
        <v>13</v>
      </c>
    </row>
    <row r="17" spans="1:9" ht="13.5" x14ac:dyDescent="0.25">
      <c r="A17" s="33">
        <v>1</v>
      </c>
      <c r="B17" s="1" t="s">
        <v>2</v>
      </c>
      <c r="C17" s="10">
        <v>2</v>
      </c>
      <c r="D17" s="10">
        <v>6</v>
      </c>
      <c r="E17" s="10">
        <v>7</v>
      </c>
      <c r="F17" s="10">
        <v>8</v>
      </c>
    </row>
    <row r="18" spans="1:9" ht="13.5" x14ac:dyDescent="0.2">
      <c r="A18" s="27" t="s">
        <v>17</v>
      </c>
      <c r="B18" s="11" t="s">
        <v>18</v>
      </c>
      <c r="C18" s="12">
        <f>C20+C28</f>
        <v>2160117000000</v>
      </c>
      <c r="D18" s="12">
        <f>+D20+D28</f>
        <v>700085764500.06006</v>
      </c>
      <c r="E18" s="12">
        <f>+E20+E28</f>
        <v>0</v>
      </c>
      <c r="F18" s="12">
        <f>+F20+F28</f>
        <v>700085764500.06006</v>
      </c>
      <c r="G18" s="13"/>
      <c r="H18" s="13"/>
      <c r="I18" s="14" t="s">
        <v>2</v>
      </c>
    </row>
    <row r="19" spans="1:9" x14ac:dyDescent="0.2">
      <c r="A19" s="34"/>
      <c r="B19" s="15"/>
      <c r="C19" s="12"/>
      <c r="D19" s="12"/>
      <c r="E19" s="12"/>
      <c r="F19" s="12"/>
      <c r="G19" s="5"/>
    </row>
    <row r="20" spans="1:9" x14ac:dyDescent="0.2">
      <c r="A20" s="27" t="s">
        <v>19</v>
      </c>
      <c r="B20" s="16" t="s">
        <v>9</v>
      </c>
      <c r="C20" s="6">
        <f>C22</f>
        <v>1477117000000</v>
      </c>
      <c r="D20" s="6">
        <f>D22</f>
        <v>663933550931</v>
      </c>
      <c r="E20" s="6">
        <f>E22</f>
        <v>0</v>
      </c>
      <c r="F20" s="6">
        <f>D20-E20</f>
        <v>663933550931</v>
      </c>
      <c r="G20" s="5"/>
    </row>
    <row r="21" spans="1:9" x14ac:dyDescent="0.2">
      <c r="A21" s="27"/>
      <c r="B21" s="16"/>
      <c r="C21" s="6"/>
      <c r="D21" s="6"/>
      <c r="E21" s="6"/>
      <c r="G21" s="5"/>
    </row>
    <row r="22" spans="1:9" x14ac:dyDescent="0.2">
      <c r="A22" s="27" t="s">
        <v>48</v>
      </c>
      <c r="B22" s="16" t="s">
        <v>49</v>
      </c>
      <c r="C22" s="6">
        <f>C23+C24+C25</f>
        <v>1477117000000</v>
      </c>
      <c r="D22" s="6">
        <f>D25+D23+D24</f>
        <v>663933550931</v>
      </c>
      <c r="E22" s="6">
        <f>E25+E23+E24</f>
        <v>0</v>
      </c>
      <c r="F22" s="6">
        <f>D22-E22</f>
        <v>663933550931</v>
      </c>
      <c r="G22" s="5"/>
    </row>
    <row r="23" spans="1:9" x14ac:dyDescent="0.2">
      <c r="A23" s="27" t="s">
        <v>25</v>
      </c>
      <c r="B23" s="22" t="s">
        <v>24</v>
      </c>
      <c r="C23" s="23">
        <v>1408960000000</v>
      </c>
      <c r="D23" s="23">
        <v>636165392084</v>
      </c>
      <c r="E23" s="49">
        <v>0</v>
      </c>
      <c r="F23" s="5">
        <f t="shared" ref="F23:F24" si="0">D23-E23</f>
        <v>636165392084</v>
      </c>
      <c r="G23" s="5"/>
      <c r="H23" s="5"/>
    </row>
    <row r="24" spans="1:9" x14ac:dyDescent="0.2">
      <c r="A24" s="27" t="s">
        <v>30</v>
      </c>
      <c r="B24" s="22" t="s">
        <v>31</v>
      </c>
      <c r="C24" s="23">
        <v>0</v>
      </c>
      <c r="D24" s="23">
        <v>27767018847</v>
      </c>
      <c r="E24" s="49">
        <v>0</v>
      </c>
      <c r="F24" s="5">
        <f t="shared" si="0"/>
        <v>27767018847</v>
      </c>
      <c r="G24" s="13"/>
      <c r="H24" s="5"/>
    </row>
    <row r="25" spans="1:9" x14ac:dyDescent="0.2">
      <c r="A25" s="27" t="s">
        <v>50</v>
      </c>
      <c r="B25" s="22" t="s">
        <v>51</v>
      </c>
      <c r="C25" s="23">
        <v>68157000000</v>
      </c>
      <c r="D25" s="23">
        <v>1140000</v>
      </c>
      <c r="E25" s="6"/>
      <c r="F25" s="5">
        <f>D25-E25</f>
        <v>1140000</v>
      </c>
    </row>
    <row r="26" spans="1:9" x14ac:dyDescent="0.2">
      <c r="A26" s="28" t="s">
        <v>2</v>
      </c>
      <c r="B26" s="65"/>
      <c r="C26" s="66"/>
      <c r="D26" s="66"/>
      <c r="E26" s="7" t="s">
        <v>2</v>
      </c>
      <c r="F26" s="7"/>
    </row>
    <row r="27" spans="1:9" ht="15" x14ac:dyDescent="0.25">
      <c r="A27" s="27"/>
      <c r="B27" s="21"/>
      <c r="C27" s="24"/>
      <c r="D27" s="24"/>
      <c r="E27" s="5"/>
    </row>
    <row r="28" spans="1:9" x14ac:dyDescent="0.2">
      <c r="A28" s="27" t="s">
        <v>20</v>
      </c>
      <c r="B28" s="16" t="s">
        <v>1</v>
      </c>
      <c r="C28" s="6">
        <f>SUM(C30:C33)</f>
        <v>683000000000</v>
      </c>
      <c r="D28" s="6">
        <f>SUM(D30:D33)</f>
        <v>36152213569.059998</v>
      </c>
      <c r="E28" s="6">
        <f>SUM(E30:E33)</f>
        <v>0</v>
      </c>
      <c r="F28" s="6">
        <f>SUM(F30:F33)</f>
        <v>36152213569.059998</v>
      </c>
    </row>
    <row r="30" spans="1:9" x14ac:dyDescent="0.2">
      <c r="A30" s="27" t="s">
        <v>63</v>
      </c>
      <c r="B30" s="22" t="s">
        <v>64</v>
      </c>
      <c r="C30" s="5">
        <v>683000000000</v>
      </c>
      <c r="D30" s="62">
        <v>0</v>
      </c>
      <c r="E30" s="5"/>
      <c r="F30" s="5">
        <f>D30-E30</f>
        <v>0</v>
      </c>
    </row>
    <row r="31" spans="1:9" x14ac:dyDescent="0.2">
      <c r="A31" s="28" t="s">
        <v>70</v>
      </c>
      <c r="B31" s="63" t="s">
        <v>71</v>
      </c>
      <c r="D31" s="5">
        <v>0</v>
      </c>
      <c r="F31" s="5">
        <f>D31-E31</f>
        <v>0</v>
      </c>
    </row>
    <row r="32" spans="1:9" x14ac:dyDescent="0.2">
      <c r="A32" s="27" t="s">
        <v>59</v>
      </c>
      <c r="B32" s="22" t="s">
        <v>60</v>
      </c>
      <c r="C32" s="5">
        <v>0</v>
      </c>
      <c r="D32" s="50">
        <v>901035482.33999968</v>
      </c>
      <c r="E32" s="5">
        <v>0</v>
      </c>
      <c r="F32" s="5">
        <f>D32-E32</f>
        <v>901035482.33999968</v>
      </c>
    </row>
    <row r="33" spans="1:10" x14ac:dyDescent="0.2">
      <c r="A33" s="27" t="s">
        <v>23</v>
      </c>
      <c r="B33" s="22" t="s">
        <v>67</v>
      </c>
      <c r="C33" s="5">
        <v>0</v>
      </c>
      <c r="D33" s="49">
        <v>35251178086.720001</v>
      </c>
      <c r="E33" s="5">
        <v>0</v>
      </c>
      <c r="F33" s="5">
        <f>D33-E33</f>
        <v>35251178086.720001</v>
      </c>
    </row>
    <row r="34" spans="1:10" x14ac:dyDescent="0.2">
      <c r="B34" s="3" t="s">
        <v>8</v>
      </c>
      <c r="C34" s="6">
        <f>C18</f>
        <v>2160117000000</v>
      </c>
      <c r="D34" s="6">
        <v>0</v>
      </c>
      <c r="E34" s="6">
        <f>E18</f>
        <v>0</v>
      </c>
      <c r="F34" s="6">
        <f>F18</f>
        <v>700085764500.06006</v>
      </c>
      <c r="G34" s="13"/>
      <c r="H34" s="5"/>
    </row>
    <row r="35" spans="1:10" x14ac:dyDescent="0.2">
      <c r="A35" s="28" t="s">
        <v>14</v>
      </c>
      <c r="B35" s="3"/>
      <c r="C35" s="6"/>
      <c r="D35" s="6"/>
      <c r="E35" s="2"/>
      <c r="F35" s="6"/>
    </row>
    <row r="36" spans="1:10" x14ac:dyDescent="0.2">
      <c r="A36" s="28" t="s">
        <v>66</v>
      </c>
      <c r="B36" s="3"/>
      <c r="C36" s="6"/>
      <c r="D36" s="6" t="s">
        <v>2</v>
      </c>
      <c r="E36" s="2"/>
      <c r="F36" s="6"/>
    </row>
    <row r="37" spans="1:10" x14ac:dyDescent="0.2">
      <c r="A37" s="28"/>
      <c r="B37" s="3"/>
      <c r="C37" s="6"/>
      <c r="D37" s="6"/>
      <c r="E37" s="2"/>
      <c r="F37" s="6"/>
    </row>
    <row r="38" spans="1:10" x14ac:dyDescent="0.2">
      <c r="A38" s="28"/>
      <c r="B38" s="3"/>
      <c r="C38" s="6"/>
      <c r="D38" s="6" t="s">
        <v>2</v>
      </c>
      <c r="E38" s="2"/>
      <c r="F38" s="6"/>
    </row>
    <row r="39" spans="1:10" x14ac:dyDescent="0.2">
      <c r="A39" s="28"/>
      <c r="B39" s="4" t="s">
        <v>15</v>
      </c>
      <c r="C39" s="6"/>
      <c r="D39" s="6"/>
      <c r="E39" s="2"/>
      <c r="F39" s="6"/>
    </row>
    <row r="40" spans="1:10" x14ac:dyDescent="0.2">
      <c r="A40" s="28"/>
      <c r="B40" s="4"/>
      <c r="C40" s="6"/>
      <c r="D40" s="6"/>
      <c r="E40" s="2"/>
      <c r="F40" s="6"/>
    </row>
    <row r="41" spans="1:10" x14ac:dyDescent="0.2">
      <c r="A41" s="27" t="s">
        <v>19</v>
      </c>
      <c r="B41" s="16" t="s">
        <v>9</v>
      </c>
      <c r="E41" s="5" t="s">
        <v>2</v>
      </c>
      <c r="F41" s="6">
        <f>F43+F57+F65+F69</f>
        <v>700085764500.06006</v>
      </c>
      <c r="G41" s="17"/>
    </row>
    <row r="42" spans="1:10" x14ac:dyDescent="0.2">
      <c r="A42" s="28" t="s">
        <v>2</v>
      </c>
      <c r="C42" s="25"/>
      <c r="D42" s="25"/>
      <c r="E42" s="2" t="s">
        <v>2</v>
      </c>
      <c r="F42" s="6"/>
    </row>
    <row r="43" spans="1:10" x14ac:dyDescent="0.2">
      <c r="A43" s="51" t="s">
        <v>25</v>
      </c>
      <c r="B43" s="52" t="s">
        <v>24</v>
      </c>
      <c r="C43" s="6"/>
      <c r="E43" s="5" t="s">
        <v>2</v>
      </c>
      <c r="F43" s="6">
        <f>F44+F47+F45-F49+F46</f>
        <v>636165392084</v>
      </c>
      <c r="G43" s="13"/>
      <c r="H43" s="5"/>
    </row>
    <row r="44" spans="1:10" ht="15" x14ac:dyDescent="0.25">
      <c r="A44" s="36" t="s">
        <v>26</v>
      </c>
      <c r="B44" s="9" t="s">
        <v>29</v>
      </c>
      <c r="D44" s="49" t="s">
        <v>2</v>
      </c>
      <c r="E44" s="53" t="s">
        <v>2</v>
      </c>
      <c r="F44" s="32">
        <f>464517376728-F45</f>
        <v>464511298750</v>
      </c>
      <c r="G44" s="32"/>
      <c r="H44" s="13"/>
      <c r="I44" s="9" t="s">
        <v>2</v>
      </c>
      <c r="J44" s="14" t="s">
        <v>2</v>
      </c>
    </row>
    <row r="45" spans="1:10" x14ac:dyDescent="0.2">
      <c r="A45" s="36"/>
      <c r="B45" s="9" t="s">
        <v>45</v>
      </c>
      <c r="D45" s="49"/>
      <c r="E45" s="13" t="s">
        <v>2</v>
      </c>
      <c r="F45" s="13">
        <v>6077978</v>
      </c>
      <c r="G45" s="13"/>
      <c r="H45" s="13"/>
      <c r="J45" s="14"/>
    </row>
    <row r="46" spans="1:10" x14ac:dyDescent="0.2">
      <c r="A46" s="36" t="s">
        <v>61</v>
      </c>
      <c r="B46" s="9" t="s">
        <v>62</v>
      </c>
      <c r="D46" s="49"/>
      <c r="E46" s="53" t="s">
        <v>2</v>
      </c>
      <c r="F46" s="53">
        <v>21015891795</v>
      </c>
      <c r="G46" s="53"/>
      <c r="H46" s="13"/>
      <c r="J46" s="14"/>
    </row>
    <row r="47" spans="1:10" x14ac:dyDescent="0.2">
      <c r="A47" s="36" t="s">
        <v>27</v>
      </c>
      <c r="B47" s="9" t="s">
        <v>28</v>
      </c>
      <c r="D47" s="49"/>
      <c r="E47" s="13" t="s">
        <v>2</v>
      </c>
      <c r="F47" s="13">
        <v>150632123561</v>
      </c>
      <c r="G47" s="13"/>
      <c r="H47" s="13"/>
      <c r="J47" s="14"/>
    </row>
    <row r="48" spans="1:10" x14ac:dyDescent="0.2">
      <c r="A48" s="36"/>
      <c r="D48" s="49"/>
      <c r="E48" s="53" t="s">
        <v>2</v>
      </c>
      <c r="F48" s="9"/>
      <c r="G48" s="13"/>
      <c r="H48" s="13"/>
      <c r="J48" s="14"/>
    </row>
    <row r="49" spans="1:10" x14ac:dyDescent="0.2">
      <c r="A49" s="51" t="s">
        <v>2</v>
      </c>
      <c r="B49" s="4" t="s">
        <v>58</v>
      </c>
      <c r="D49" s="49"/>
      <c r="E49" s="53" t="s">
        <v>2</v>
      </c>
      <c r="F49" s="54">
        <f>F50+F52+F53+F54+F55</f>
        <v>0</v>
      </c>
      <c r="H49" s="13"/>
      <c r="J49" s="14"/>
    </row>
    <row r="50" spans="1:10" x14ac:dyDescent="0.2">
      <c r="A50" s="36" t="s">
        <v>26</v>
      </c>
      <c r="B50" s="9" t="s">
        <v>29</v>
      </c>
      <c r="D50" s="49"/>
      <c r="F50" s="49">
        <v>0</v>
      </c>
      <c r="H50" s="13"/>
      <c r="J50" s="14"/>
    </row>
    <row r="51" spans="1:10" x14ac:dyDescent="0.2">
      <c r="A51" s="36" t="s">
        <v>61</v>
      </c>
      <c r="B51" s="9" t="s">
        <v>62</v>
      </c>
      <c r="D51" s="49"/>
      <c r="E51" s="13" t="s">
        <v>2</v>
      </c>
      <c r="F51" s="49"/>
      <c r="H51" s="13"/>
      <c r="J51" s="14"/>
    </row>
    <row r="52" spans="1:10" x14ac:dyDescent="0.2">
      <c r="A52" s="36" t="s">
        <v>27</v>
      </c>
      <c r="B52" s="9" t="s">
        <v>28</v>
      </c>
      <c r="D52" s="49"/>
      <c r="F52" s="49">
        <v>0</v>
      </c>
      <c r="H52" s="13"/>
      <c r="J52" s="14"/>
    </row>
    <row r="53" spans="1:10" x14ac:dyDescent="0.2">
      <c r="A53" s="36" t="s">
        <v>32</v>
      </c>
      <c r="B53" s="55" t="s">
        <v>41</v>
      </c>
      <c r="D53" s="49"/>
      <c r="E53" s="53"/>
      <c r="F53" s="49">
        <v>0</v>
      </c>
      <c r="H53" s="13"/>
      <c r="J53" s="14"/>
    </row>
    <row r="54" spans="1:10" x14ac:dyDescent="0.2">
      <c r="A54" s="36" t="s">
        <v>34</v>
      </c>
      <c r="B54" s="55" t="s">
        <v>42</v>
      </c>
      <c r="D54" s="49"/>
      <c r="E54" s="53"/>
      <c r="F54" s="49">
        <v>0</v>
      </c>
      <c r="H54" s="13"/>
      <c r="J54" s="14"/>
    </row>
    <row r="55" spans="1:10" x14ac:dyDescent="0.2">
      <c r="A55" s="40" t="s">
        <v>57</v>
      </c>
      <c r="B55" s="41" t="s">
        <v>55</v>
      </c>
      <c r="D55" s="49"/>
      <c r="E55" s="53"/>
      <c r="F55" s="49">
        <v>0</v>
      </c>
      <c r="H55" s="13"/>
      <c r="J55" s="14"/>
    </row>
    <row r="56" spans="1:10" x14ac:dyDescent="0.2">
      <c r="A56" s="38"/>
      <c r="B56" s="39"/>
      <c r="D56" s="49"/>
      <c r="E56" s="53"/>
      <c r="F56" s="49"/>
      <c r="H56" s="13"/>
      <c r="J56" s="14"/>
    </row>
    <row r="57" spans="1:10" x14ac:dyDescent="0.2">
      <c r="A57" s="51" t="s">
        <v>30</v>
      </c>
      <c r="B57" s="52" t="s">
        <v>31</v>
      </c>
      <c r="D57" s="49"/>
      <c r="E57" s="53"/>
      <c r="F57" s="6">
        <f>F58+F59+F62</f>
        <v>27767018847</v>
      </c>
      <c r="G57" s="31"/>
      <c r="H57" s="13"/>
      <c r="J57" s="14"/>
    </row>
    <row r="58" spans="1:10" x14ac:dyDescent="0.2">
      <c r="A58" s="36" t="s">
        <v>33</v>
      </c>
      <c r="B58" s="55" t="s">
        <v>40</v>
      </c>
      <c r="D58" s="49"/>
      <c r="E58" s="53"/>
      <c r="F58" s="56">
        <v>0</v>
      </c>
      <c r="H58" s="13"/>
      <c r="J58" s="14"/>
    </row>
    <row r="59" spans="1:10" x14ac:dyDescent="0.2">
      <c r="A59" s="36" t="s">
        <v>32</v>
      </c>
      <c r="B59" s="55" t="s">
        <v>41</v>
      </c>
      <c r="D59" s="49"/>
      <c r="E59" s="53" t="s">
        <v>2</v>
      </c>
      <c r="F59" s="49">
        <f>F60+F61</f>
        <v>25006861028</v>
      </c>
      <c r="H59" s="13"/>
      <c r="I59" s="61" t="s">
        <v>2</v>
      </c>
      <c r="J59" s="14"/>
    </row>
    <row r="60" spans="1:10" x14ac:dyDescent="0.2">
      <c r="A60" s="36"/>
      <c r="B60" s="55" t="s">
        <v>46</v>
      </c>
      <c r="D60" s="49"/>
      <c r="E60" s="53" t="s">
        <v>2</v>
      </c>
      <c r="F60" s="53">
        <v>25002100745</v>
      </c>
      <c r="G60" s="53"/>
      <c r="H60" s="13"/>
      <c r="J60" s="14"/>
    </row>
    <row r="61" spans="1:10" x14ac:dyDescent="0.2">
      <c r="A61" s="36" t="s">
        <v>2</v>
      </c>
      <c r="B61" s="55" t="s">
        <v>47</v>
      </c>
      <c r="D61" s="49"/>
      <c r="E61" s="53" t="s">
        <v>2</v>
      </c>
      <c r="F61" s="53">
        <v>4760283</v>
      </c>
      <c r="G61" s="13"/>
      <c r="H61" s="13"/>
      <c r="J61" s="14"/>
    </row>
    <row r="62" spans="1:10" x14ac:dyDescent="0.2">
      <c r="A62" s="38" t="s">
        <v>34</v>
      </c>
      <c r="B62" s="55" t="s">
        <v>42</v>
      </c>
      <c r="D62" s="49"/>
      <c r="E62" s="53" t="s">
        <v>2</v>
      </c>
      <c r="F62" s="53">
        <v>2760157819</v>
      </c>
      <c r="G62" s="13"/>
      <c r="H62" s="13"/>
      <c r="J62" s="14"/>
    </row>
    <row r="63" spans="1:10" x14ac:dyDescent="0.2">
      <c r="A63" s="38"/>
      <c r="B63" s="55"/>
      <c r="D63" s="49"/>
      <c r="E63" s="53"/>
      <c r="F63" s="49"/>
      <c r="G63" s="13"/>
      <c r="H63" s="13"/>
      <c r="J63" s="14"/>
    </row>
    <row r="64" spans="1:10" x14ac:dyDescent="0.2">
      <c r="A64" s="36"/>
      <c r="B64" s="52" t="s">
        <v>2</v>
      </c>
      <c r="D64" s="49"/>
      <c r="E64" s="53"/>
      <c r="F64" s="57" t="s">
        <v>2</v>
      </c>
      <c r="G64" s="13"/>
      <c r="H64" s="13"/>
      <c r="J64" s="14"/>
    </row>
    <row r="65" spans="1:10" x14ac:dyDescent="0.2">
      <c r="A65" s="51" t="s">
        <v>35</v>
      </c>
      <c r="B65" s="52" t="s">
        <v>36</v>
      </c>
      <c r="D65" s="49"/>
      <c r="E65" s="53"/>
      <c r="F65" s="6">
        <f>F67+F66</f>
        <v>1140000</v>
      </c>
      <c r="H65" s="13"/>
      <c r="J65" s="14"/>
    </row>
    <row r="66" spans="1:10" x14ac:dyDescent="0.2">
      <c r="A66" s="36" t="s">
        <v>52</v>
      </c>
      <c r="B66" s="55" t="s">
        <v>53</v>
      </c>
      <c r="D66" s="49"/>
      <c r="E66" s="53" t="s">
        <v>2</v>
      </c>
      <c r="F66" s="53">
        <v>1112000</v>
      </c>
      <c r="H66" s="13"/>
      <c r="J66" s="14"/>
    </row>
    <row r="67" spans="1:10" ht="15" x14ac:dyDescent="0.25">
      <c r="A67" s="36" t="s">
        <v>37</v>
      </c>
      <c r="B67" s="41" t="s">
        <v>43</v>
      </c>
      <c r="D67" s="49"/>
      <c r="E67" s="32" t="s">
        <v>2</v>
      </c>
      <c r="F67" s="32">
        <v>28000</v>
      </c>
      <c r="H67" s="13"/>
      <c r="J67" s="14"/>
    </row>
    <row r="68" spans="1:10" x14ac:dyDescent="0.2">
      <c r="A68" s="28" t="s">
        <v>2</v>
      </c>
      <c r="E68" s="8" t="s">
        <v>2</v>
      </c>
      <c r="F68" s="5" t="s">
        <v>2</v>
      </c>
    </row>
    <row r="69" spans="1:10" x14ac:dyDescent="0.2">
      <c r="A69" s="51" t="s">
        <v>20</v>
      </c>
      <c r="B69" s="52" t="s">
        <v>38</v>
      </c>
      <c r="E69" s="18"/>
      <c r="F69" s="6">
        <f>F71+F74+F76+F70</f>
        <v>36152213569.059998</v>
      </c>
    </row>
    <row r="70" spans="1:10" x14ac:dyDescent="0.2">
      <c r="A70" s="35" t="s">
        <v>70</v>
      </c>
      <c r="B70" s="9" t="s">
        <v>72</v>
      </c>
      <c r="D70" s="5" t="s">
        <v>2</v>
      </c>
      <c r="F70" s="5">
        <v>0</v>
      </c>
    </row>
    <row r="71" spans="1:10" x14ac:dyDescent="0.2">
      <c r="A71" s="36" t="s">
        <v>39</v>
      </c>
      <c r="B71" s="55" t="s">
        <v>16</v>
      </c>
      <c r="E71" s="18"/>
      <c r="F71" s="5">
        <f>F72</f>
        <v>0</v>
      </c>
    </row>
    <row r="72" spans="1:10" x14ac:dyDescent="0.2">
      <c r="A72" s="36"/>
      <c r="B72" s="9" t="s">
        <v>69</v>
      </c>
      <c r="E72" s="19" t="s">
        <v>2</v>
      </c>
      <c r="F72" s="5">
        <v>0</v>
      </c>
    </row>
    <row r="73" spans="1:10" x14ac:dyDescent="0.2">
      <c r="A73" s="36"/>
      <c r="E73" s="18"/>
      <c r="F73" s="6"/>
    </row>
    <row r="74" spans="1:10" x14ac:dyDescent="0.2">
      <c r="A74" s="51" t="s">
        <v>21</v>
      </c>
      <c r="B74" s="52" t="s">
        <v>22</v>
      </c>
      <c r="C74" s="26"/>
      <c r="E74" s="18"/>
      <c r="F74" s="58">
        <f>F75</f>
        <v>901035482.33999968</v>
      </c>
      <c r="G74" s="50"/>
    </row>
    <row r="75" spans="1:10" x14ac:dyDescent="0.2">
      <c r="A75" s="36" t="s">
        <v>59</v>
      </c>
      <c r="B75" s="30" t="s">
        <v>60</v>
      </c>
      <c r="E75" s="8" t="s">
        <v>2</v>
      </c>
      <c r="F75" s="8">
        <v>901035482.33999968</v>
      </c>
      <c r="G75" s="5"/>
      <c r="H75" s="13"/>
    </row>
    <row r="76" spans="1:10" x14ac:dyDescent="0.2">
      <c r="A76" s="51" t="s">
        <v>23</v>
      </c>
      <c r="B76" s="59" t="s">
        <v>44</v>
      </c>
      <c r="F76" s="54">
        <f>F78+F77</f>
        <v>35251178086.720001</v>
      </c>
    </row>
    <row r="77" spans="1:10" x14ac:dyDescent="0.2">
      <c r="A77" s="36" t="s">
        <v>56</v>
      </c>
      <c r="B77" s="60" t="s">
        <v>54</v>
      </c>
      <c r="C77" s="26"/>
      <c r="E77" s="18"/>
      <c r="F77" s="5">
        <v>0</v>
      </c>
    </row>
    <row r="78" spans="1:10" x14ac:dyDescent="0.2">
      <c r="A78" s="36" t="s">
        <v>57</v>
      </c>
      <c r="B78" s="60" t="s">
        <v>55</v>
      </c>
      <c r="E78" s="8" t="s">
        <v>2</v>
      </c>
      <c r="F78" s="23">
        <v>35251178086.720001</v>
      </c>
      <c r="G78" s="5"/>
      <c r="H78" s="13"/>
    </row>
    <row r="79" spans="1:10" x14ac:dyDescent="0.2">
      <c r="A79" s="35" t="s">
        <v>74</v>
      </c>
      <c r="B79" s="9" t="s">
        <v>2</v>
      </c>
      <c r="E79" s="18"/>
      <c r="F79" s="6" t="s">
        <v>2</v>
      </c>
    </row>
    <row r="80" spans="1:10" x14ac:dyDescent="0.2">
      <c r="B80" s="9" t="s">
        <v>2</v>
      </c>
      <c r="E80" s="8" t="s">
        <v>2</v>
      </c>
      <c r="F80" s="6">
        <f>F43+F57+F65+F69</f>
        <v>700085764500.06006</v>
      </c>
    </row>
    <row r="81" spans="1:21" x14ac:dyDescent="0.2">
      <c r="A81" s="28"/>
      <c r="B81" s="16"/>
      <c r="C81" s="26"/>
      <c r="E81" s="18"/>
      <c r="F81" s="6"/>
    </row>
    <row r="82" spans="1:21" x14ac:dyDescent="0.2">
      <c r="A82" s="28"/>
      <c r="E82" s="18"/>
      <c r="F82" s="5">
        <f>F80-F34</f>
        <v>0</v>
      </c>
      <c r="G82" s="17"/>
      <c r="H82" s="17"/>
    </row>
    <row r="83" spans="1:21" x14ac:dyDescent="0.2">
      <c r="A83" s="37"/>
      <c r="C83" s="19"/>
      <c r="D83" s="19"/>
      <c r="E83" s="18"/>
      <c r="F83" s="6" t="s">
        <v>2</v>
      </c>
    </row>
    <row r="84" spans="1:21" x14ac:dyDescent="0.2">
      <c r="A84" s="37"/>
      <c r="B84" s="18"/>
      <c r="C84" s="19"/>
      <c r="D84" s="19"/>
      <c r="E84" s="18"/>
      <c r="F84" s="19" t="s">
        <v>2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  <c r="S84" s="18"/>
      <c r="T84" s="18"/>
      <c r="U84" s="18"/>
    </row>
    <row r="85" spans="1:21" x14ac:dyDescent="0.2">
      <c r="A85" s="37"/>
      <c r="B85" s="18"/>
      <c r="C85" s="19"/>
      <c r="D85" s="19"/>
      <c r="E85" s="18"/>
      <c r="F85" s="5" t="s">
        <v>2</v>
      </c>
      <c r="G85" s="13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9"/>
      <c r="S85" s="18"/>
      <c r="T85" s="18"/>
      <c r="U85" s="18"/>
    </row>
    <row r="86" spans="1:21" x14ac:dyDescent="0.2">
      <c r="G86" s="20"/>
    </row>
    <row r="87" spans="1:21" x14ac:dyDescent="0.2">
      <c r="F87" s="5" t="s">
        <v>2</v>
      </c>
      <c r="G87" s="13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2020-07-10T17:36:52Z</cp:lastPrinted>
  <dcterms:created xsi:type="dcterms:W3CDTF">1997-11-10T20:17:17Z</dcterms:created>
  <dcterms:modified xsi:type="dcterms:W3CDTF">2021-05-12T20:54:57Z</dcterms:modified>
</cp:coreProperties>
</file>