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Rmendigana\Documents\Financiera\00 coordinación\Informes para publicación\2019\con nombre ok\"/>
    </mc:Choice>
  </mc:AlternateContent>
  <xr:revisionPtr revIDLastSave="0" documentId="8_{25FE0BE8-CD0E-40FD-AE39-0B2A33D22FA9}" xr6:coauthVersionLast="41" xr6:coauthVersionMax="41" xr10:uidLastSave="{00000000-0000-0000-0000-000000000000}"/>
  <bookViews>
    <workbookView xWindow="20370" yWindow="-120" windowWidth="29040" windowHeight="15840" xr2:uid="{00000000-000D-0000-FFFF-FFFF00000000}"/>
  </bookViews>
  <sheets>
    <sheet name="Hoja1" sheetId="1" r:id="rId1"/>
    <sheet name="Hoja4" sheetId="4" r:id="rId2"/>
    <sheet name="Hoja2" sheetId="2" r:id="rId3"/>
    <sheet name="Hoja3" sheetId="3" r:id="rId4"/>
  </sheets>
  <definedNames>
    <definedName name="_xlnm.Print_Area" localSheetId="0">Hoja1!$A$1:$F$35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  <c r="C20" i="1" s="1"/>
  <c r="F25" i="1" l="1"/>
  <c r="F24" i="1"/>
  <c r="F23" i="1"/>
  <c r="E22" i="1"/>
  <c r="E20" i="1" s="1"/>
  <c r="D22" i="1"/>
  <c r="D20" i="1" s="1"/>
  <c r="F22" i="1" l="1"/>
  <c r="F20" i="1" l="1"/>
  <c r="F30" i="1" l="1"/>
  <c r="C28" i="1" l="1"/>
  <c r="C18" i="1" s="1"/>
  <c r="E28" i="1" l="1"/>
  <c r="D28" i="1"/>
  <c r="F32" i="1" l="1"/>
  <c r="F31" i="1"/>
  <c r="F28" i="1" l="1"/>
  <c r="D18" i="1"/>
  <c r="E18" i="1"/>
  <c r="C33" i="1"/>
  <c r="E33" i="1" l="1"/>
  <c r="F18" i="1"/>
  <c r="F33" i="1" l="1"/>
</calcChain>
</file>

<file path=xl/sharedStrings.xml><?xml version="1.0" encoding="utf-8"?>
<sst xmlns="http://schemas.openxmlformats.org/spreadsheetml/2006/main" count="54" uniqueCount="38">
  <si>
    <t>ACUMULADO</t>
  </si>
  <si>
    <t>B. RECURSOS DE CAPITAL</t>
  </si>
  <si>
    <t xml:space="preserve"> 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</si>
  <si>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</si>
  <si>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</si>
  <si>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</si>
  <si>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</si>
  <si>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</si>
  <si>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</si>
  <si>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</si>
  <si>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INFORME MENSUAL DE EJECUCION DE INGRESOS</t>
  </si>
  <si>
    <t xml:space="preserve">DEVOLUCIONES </t>
  </si>
  <si>
    <t>PAGADAS ACUMULADAS</t>
  </si>
  <si>
    <t>ACUM. NETO</t>
  </si>
  <si>
    <t>Fuente: Subdirección Financiera - Sistema SIIF Nación.</t>
  </si>
  <si>
    <t>3-1-01</t>
  </si>
  <si>
    <t>RECURSOS PROPIOS DE ESTABLECIMIENTOS PÚBLICOS</t>
  </si>
  <si>
    <t>3-1-01-1</t>
  </si>
  <si>
    <t>3-1-01-2</t>
  </si>
  <si>
    <t>3-1-01-2-13</t>
  </si>
  <si>
    <t>TASAS Y DERECHOS ADMINISTRATIVOS</t>
  </si>
  <si>
    <t>3-1-01-1-02-2</t>
  </si>
  <si>
    <t>3-1-01-1-02-3</t>
  </si>
  <si>
    <t>MULTAS, SANCIONES E INTERESES DE MORA</t>
  </si>
  <si>
    <t>3-1-01-1-02</t>
  </si>
  <si>
    <t>INGRESOS NO TRIBUTARIOS</t>
  </si>
  <si>
    <t>3-1-01-1-02-5</t>
  </si>
  <si>
    <t>VENTA DE BIENES Y SERVICIOS</t>
  </si>
  <si>
    <t>3-1-01-2-05-1-02-01</t>
  </si>
  <si>
    <t>INTERESES SOBRE DEPOSTOS EN INSTITUCIONES FINANCIERAS</t>
  </si>
  <si>
    <t>3-1-01-2-02-1</t>
  </si>
  <si>
    <t>ESTABLECIMIENTOS PÚBLICOS  (Exc -financ)</t>
  </si>
  <si>
    <t>VIGENCIA FISCAL:   2020</t>
  </si>
  <si>
    <t>FONDO UNICO DE TECNOLOGIA DE LA INFORMACION Y LA COMUNICACIONES</t>
  </si>
  <si>
    <t>GIT de Tesoreria.  Perfil Gestion Ingresos</t>
  </si>
  <si>
    <t>REINTEGROS Y OTROS RECURSOS NO APRPIADOS</t>
  </si>
  <si>
    <t>SECCION:        230600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</si>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</sst>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* #,##0.00_);_(* \(#,##0.00\);_(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9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9"/>
      <color indexed="8"/>
      <name val="Arial"/>
      <family val="2"/>
    </font>
    <font>
      <b/>
      <sz val="9"/>
      <color rgb="FF000000"/>
      <name val="Arial Narrow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b/>
      <sz val="7"/>
      <color rgb="FF000000"/>
      <name val="Arial Narrow"/>
      <family val="2"/>
    </font>
    <font>
      <sz val="11"/>
      <name val="Calibri"/>
      <family val="2"/>
    </font>
    <font>
      <b/>
      <u/>
      <sz val="9"/>
      <color rgb="FF000000"/>
      <name val="Arial"/>
      <family val="2"/>
    </font>
    <font>
      <u/>
      <sz val="9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b/>
      <sz val="13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0" borderId="0" xfId="0" applyFont="1" applyFill="1" applyBorder="1"/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3" fontId="3" fillId="0" borderId="1" xfId="0" applyNumberFormat="1" applyFont="1" applyFill="1" applyBorder="1"/>
    <xf numFmtId="0" fontId="3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vertical="top" wrapText="1" readingOrder="1"/>
    </xf>
    <xf numFmtId="3" fontId="14" fillId="0" borderId="0" xfId="0" applyNumberFormat="1" applyFont="1" applyFill="1" applyBorder="1" applyAlignment="1">
      <alignment horizontal="right"/>
    </xf>
    <xf numFmtId="165" fontId="3" fillId="0" borderId="0" xfId="1" applyFont="1" applyFill="1" applyBorder="1"/>
    <xf numFmtId="165" fontId="3" fillId="0" borderId="0" xfId="0" applyNumberFormat="1" applyFont="1" applyFill="1" applyBorder="1"/>
    <xf numFmtId="0" fontId="16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3" fontId="17" fillId="0" borderId="0" xfId="0" applyNumberFormat="1" applyFont="1" applyAlignment="1">
      <alignment vertical="top"/>
    </xf>
    <xf numFmtId="3" fontId="17" fillId="0" borderId="0" xfId="0" applyNumberFormat="1" applyFont="1" applyAlignment="1" applyProtection="1">
      <alignment vertical="top"/>
      <protection locked="0"/>
    </xf>
    <xf numFmtId="0" fontId="18" fillId="0" borderId="0" xfId="0" applyNumberFormat="1" applyFont="1" applyFill="1" applyBorder="1" applyAlignment="1">
      <alignment vertical="top" wrapText="1" readingOrder="1"/>
    </xf>
    <xf numFmtId="0" fontId="22" fillId="0" borderId="0" xfId="0" applyFont="1" applyFill="1" applyBorder="1" applyAlignment="1">
      <alignment horizontal="left"/>
    </xf>
    <xf numFmtId="3" fontId="3" fillId="0" borderId="0" xfId="1" applyNumberFormat="1" applyFont="1" applyFill="1" applyBorder="1"/>
    <xf numFmtId="3" fontId="19" fillId="0" borderId="0" xfId="0" applyNumberFormat="1" applyFont="1" applyFill="1" applyBorder="1"/>
    <xf numFmtId="49" fontId="14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5" fillId="2" borderId="0" xfId="0" applyFont="1" applyFill="1" applyBorder="1"/>
    <xf numFmtId="0" fontId="8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0" fillId="0" borderId="1" xfId="0" applyNumberFormat="1" applyFont="1" applyFill="1" applyBorder="1" applyAlignment="1">
      <alignment vertical="top" wrapText="1" readingOrder="1"/>
    </xf>
    <xf numFmtId="0" fontId="21" fillId="0" borderId="1" xfId="0" applyFont="1" applyFill="1" applyBorder="1"/>
    <xf numFmtId="0" fontId="10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</cellXfs>
  <cellStyles count="6">
    <cellStyle name="Millares" xfId="1" builtinId="3"/>
    <cellStyle name="Millares 2" xfId="3" xr:uid="{00000000-0005-0000-0000-00002F000000}"/>
    <cellStyle name="Millares 3" xfId="5" xr:uid="{89322889-0545-48A0-9123-5178BBC1B907}"/>
    <cellStyle name="Moneda 2" xfId="4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120100</xdr:colOff>
      <xdr:row>2</xdr:row>
      <xdr:rowOff>9595</xdr:rowOff>
    </xdr:from>
    <xdr:to>
      <xdr:col>1</xdr:col>
      <xdr:colOff>1316303</xdr:colOff>
      <xdr:row>7</xdr:row>
      <xdr:rowOff>111444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6389AAE-2188-4226-A2B9-CF1FC4628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100" y="406470"/>
          <a:ext cx="2790318" cy="836068"/>
        </a:xfrm>
        <a:prstGeom prst="rect">
          <a:avLst/>
        </a:prstGeom>
      </xdr:spPr>
    </xdr:pic>
    <xdr:clientData/>
  </xdr:twoCellAnchor>
  <xdr:twoCellAnchor>
    <xdr:from>
      <xdr:col>5</xdr:col>
      <xdr:colOff>572161</xdr:colOff>
      <xdr:row>1</xdr:row>
      <xdr:rowOff>138906</xdr:rowOff>
    </xdr:from>
    <xdr:to>
      <xdr:col>5</xdr:col>
      <xdr:colOff>1745192</xdr:colOff>
      <xdr:row>7</xdr:row>
      <xdr:rowOff>297656</xdr:rowOff>
    </xdr:to>
    <xdr:pic>
      <xdr:nvPicPr>
        <xdr:cNvPr id="8" name="Imagen 8" descr="image002">
          <a:extLst>
            <a:ext uri="{FF2B5EF4-FFF2-40B4-BE49-F238E27FC236}">
              <a16:creationId xmlns:a16="http://schemas.microsoft.com/office/drawing/2014/main" id="{D18F8641-052A-4847-9C0E-1C8C35842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0442" y="337344"/>
          <a:ext cx="1173031" cy="1091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zoomScale="96" zoomScaleNormal="96" workbookViewId="0">
      <selection activeCell="B9" sqref="B9:E9"/>
    </sheetView>
  </sheetViews>
  <sheetFormatPr baseColWidth="10" defaultColWidth="11.5703125" defaultRowHeight="12" x14ac:dyDescent="0.2"/>
  <cols>
    <col min="1" max="1" width="22.85546875" style="34" customWidth="1"/>
    <col min="2" max="2" width="46.42578125" style="7" customWidth="1"/>
    <col min="3" max="3" width="19" style="4" customWidth="1"/>
    <col min="4" max="4" width="19.140625" style="4" customWidth="1"/>
    <col min="5" max="5" width="22.85546875" style="7" customWidth="1"/>
    <col min="6" max="6" width="32.5703125" style="4" customWidth="1"/>
    <col min="7" max="7" width="20.140625" style="7" bestFit="1" customWidth="1"/>
    <col min="8" max="8" width="18.5703125" style="7" bestFit="1" customWidth="1"/>
    <col min="9" max="9" width="13.42578125" style="7" bestFit="1" customWidth="1"/>
    <col min="10" max="10" width="11.85546875" style="7" bestFit="1" customWidth="1"/>
    <col min="11" max="16384" width="11.5703125" style="7"/>
  </cols>
  <sheetData>
    <row r="1" spans="1:7" s="25" customFormat="1" ht="15.75" x14ac:dyDescent="0.25">
      <c r="A1" s="40" t="s">
        <v>2</v>
      </c>
      <c r="B1" s="40"/>
      <c r="C1" s="40"/>
      <c r="D1" s="41"/>
      <c r="E1" s="41"/>
      <c r="F1" s="24"/>
    </row>
    <row r="2" spans="1:7" s="25" customFormat="1" ht="15.75" x14ac:dyDescent="0.25">
      <c r="A2" s="41"/>
      <c r="B2" s="41"/>
      <c r="C2" s="41"/>
      <c r="D2" s="41"/>
      <c r="E2" s="41"/>
      <c r="F2" s="24"/>
    </row>
    <row r="3" spans="1:7" s="25" customFormat="1" ht="8.1" customHeight="1" x14ac:dyDescent="0.2">
      <c r="A3" s="31"/>
    </row>
    <row r="4" spans="1:7" s="25" customFormat="1" ht="12.75" x14ac:dyDescent="0.2">
      <c r="A4" s="31"/>
    </row>
    <row r="5" spans="1:7" s="25" customFormat="1" ht="12.75" x14ac:dyDescent="0.2">
      <c r="A5" s="31"/>
    </row>
    <row r="6" spans="1:7" s="25" customFormat="1" ht="12.75" x14ac:dyDescent="0.2">
      <c r="A6" s="31"/>
    </row>
    <row r="7" spans="1:7" s="25" customFormat="1" ht="12.75" x14ac:dyDescent="0.2">
      <c r="A7" s="31"/>
      <c r="E7" s="25" t="s">
        <v>2</v>
      </c>
    </row>
    <row r="8" spans="1:7" s="25" customFormat="1" ht="29.1" customHeight="1" x14ac:dyDescent="0.25">
      <c r="A8" s="31"/>
      <c r="B8" s="42" t="s">
        <v>33</v>
      </c>
      <c r="C8" s="42"/>
      <c r="D8" s="42"/>
      <c r="E8" s="42"/>
    </row>
    <row r="9" spans="1:7" s="25" customFormat="1" ht="18" x14ac:dyDescent="0.25">
      <c r="A9" s="31" t="s">
        <v>2</v>
      </c>
      <c r="B9" s="37" t="s">
        <v>10</v>
      </c>
      <c r="C9" s="37"/>
      <c r="D9" s="37"/>
      <c r="E9" s="37"/>
    </row>
    <row r="10" spans="1:7" s="25" customFormat="1" ht="12.75" x14ac:dyDescent="0.2">
      <c r="A10" s="26"/>
      <c r="B10" s="26"/>
      <c r="C10" s="26"/>
    </row>
    <row r="11" spans="1:7" s="25" customFormat="1" ht="15" x14ac:dyDescent="0.25">
      <c r="A11" s="38" t="s">
        <v>36</v>
      </c>
      <c r="B11" s="38"/>
      <c r="C11" s="26"/>
      <c r="D11" s="27"/>
      <c r="F11" s="27" t="s">
        <v>37</v>
      </c>
    </row>
    <row r="12" spans="1:7" s="25" customFormat="1" ht="18" x14ac:dyDescent="0.25">
      <c r="A12" s="26"/>
      <c r="B12" s="26"/>
      <c r="C12" s="26"/>
      <c r="D12" s="28"/>
      <c r="F12" s="28"/>
    </row>
    <row r="13" spans="1:7" s="25" customFormat="1" ht="15" x14ac:dyDescent="0.25">
      <c r="A13" s="39" t="s">
        <v>2</v>
      </c>
      <c r="B13" s="39"/>
      <c r="C13" s="26"/>
      <c r="D13" s="29"/>
      <c r="F13" s="29" t="s">
        <v>32</v>
      </c>
    </row>
    <row r="14" spans="1:7" s="25" customFormat="1" ht="12.75" x14ac:dyDescent="0.2">
      <c r="A14" s="26"/>
      <c r="B14" s="30"/>
      <c r="C14" s="30"/>
    </row>
    <row r="15" spans="1:7" ht="13.5" x14ac:dyDescent="0.25">
      <c r="A15" s="32"/>
      <c r="B15" s="1"/>
      <c r="C15" s="8" t="s">
        <v>5</v>
      </c>
      <c r="D15" s="8" t="s">
        <v>7</v>
      </c>
      <c r="E15" s="1" t="s">
        <v>11</v>
      </c>
      <c r="F15" s="8" t="s">
        <v>7</v>
      </c>
      <c r="G15" s="7" t="s">
        <v>2</v>
      </c>
    </row>
    <row r="16" spans="1:7" ht="13.5" x14ac:dyDescent="0.25">
      <c r="A16" s="32" t="s">
        <v>4</v>
      </c>
      <c r="B16" s="1" t="s">
        <v>3</v>
      </c>
      <c r="C16" s="8" t="s">
        <v>6</v>
      </c>
      <c r="D16" s="8" t="s">
        <v>0</v>
      </c>
      <c r="E16" s="23" t="s">
        <v>12</v>
      </c>
      <c r="F16" s="8" t="s">
        <v>13</v>
      </c>
    </row>
    <row r="17" spans="1:9" ht="13.5" x14ac:dyDescent="0.25">
      <c r="A17" s="32">
        <v>1</v>
      </c>
      <c r="B17" s="1" t="s">
        <v>2</v>
      </c>
      <c r="C17" s="8">
        <v>2</v>
      </c>
      <c r="D17" s="8">
        <v>6</v>
      </c>
      <c r="E17" s="8">
        <v>7</v>
      </c>
      <c r="F17" s="8">
        <v>8</v>
      </c>
    </row>
    <row r="18" spans="1:9" ht="13.5" x14ac:dyDescent="0.2">
      <c r="A18" s="21" t="s">
        <v>15</v>
      </c>
      <c r="B18" s="9" t="s">
        <v>16</v>
      </c>
      <c r="C18" s="10">
        <f>C20+C28</f>
        <v>1442897634361</v>
      </c>
      <c r="D18" s="10">
        <f>+D20+D28</f>
        <v>1157147276643.73</v>
      </c>
      <c r="E18" s="10">
        <f>+E20+E28</f>
        <v>2057000</v>
      </c>
      <c r="F18" s="10">
        <f>+F20+F28</f>
        <v>1157145219643.73</v>
      </c>
      <c r="G18" s="11" t="s">
        <v>2</v>
      </c>
      <c r="H18" s="11" t="s">
        <v>2</v>
      </c>
      <c r="I18" s="12" t="s">
        <v>2</v>
      </c>
    </row>
    <row r="19" spans="1:9" x14ac:dyDescent="0.2">
      <c r="A19" s="33"/>
      <c r="B19" s="13"/>
      <c r="C19" s="10"/>
      <c r="D19" s="10"/>
      <c r="E19" s="10"/>
      <c r="F19" s="10"/>
      <c r="G19" s="4" t="s">
        <v>2</v>
      </c>
    </row>
    <row r="20" spans="1:9" x14ac:dyDescent="0.2">
      <c r="A20" s="21" t="s">
        <v>17</v>
      </c>
      <c r="B20" s="14" t="s">
        <v>9</v>
      </c>
      <c r="C20" s="5">
        <f>C22</f>
        <v>1322897634361</v>
      </c>
      <c r="D20" s="5">
        <f>D22</f>
        <v>1134165887180.1899</v>
      </c>
      <c r="E20" s="5">
        <f>E22</f>
        <v>2057000</v>
      </c>
      <c r="F20" s="5">
        <f>D20-E20</f>
        <v>1134163830180.1899</v>
      </c>
      <c r="G20" s="4" t="s">
        <v>2</v>
      </c>
    </row>
    <row r="21" spans="1:9" x14ac:dyDescent="0.2">
      <c r="A21" s="21"/>
      <c r="B21" s="14"/>
      <c r="C21" s="5"/>
      <c r="D21" s="5"/>
      <c r="E21" s="5"/>
      <c r="G21" s="4"/>
    </row>
    <row r="22" spans="1:9" x14ac:dyDescent="0.2">
      <c r="A22" s="21" t="s">
        <v>24</v>
      </c>
      <c r="B22" s="14" t="s">
        <v>25</v>
      </c>
      <c r="C22" s="5">
        <f>C23+C24+C25</f>
        <v>1322897634361</v>
      </c>
      <c r="D22" s="5">
        <f>D25+D23+D24</f>
        <v>1134165887180.1899</v>
      </c>
      <c r="E22" s="5">
        <f>E25+E23+E24</f>
        <v>2057000</v>
      </c>
      <c r="F22" s="5">
        <f>D22-E22</f>
        <v>1134163830180.1899</v>
      </c>
      <c r="G22" s="4"/>
    </row>
    <row r="23" spans="1:9" x14ac:dyDescent="0.2">
      <c r="A23" s="21" t="s">
        <v>21</v>
      </c>
      <c r="B23" s="18" t="s">
        <v>20</v>
      </c>
      <c r="C23" s="19">
        <v>1322897634361</v>
      </c>
      <c r="D23" s="19">
        <v>1090304263591</v>
      </c>
      <c r="E23" s="15">
        <v>2057000</v>
      </c>
      <c r="F23" s="4">
        <f t="shared" ref="F23:F25" si="0">D23-E23</f>
        <v>1090302206591</v>
      </c>
      <c r="G23" s="4" t="s">
        <v>2</v>
      </c>
    </row>
    <row r="24" spans="1:9" x14ac:dyDescent="0.2">
      <c r="A24" s="21" t="s">
        <v>22</v>
      </c>
      <c r="B24" s="18" t="s">
        <v>23</v>
      </c>
      <c r="C24" s="19">
        <v>0</v>
      </c>
      <c r="D24" s="19">
        <v>43858986319</v>
      </c>
      <c r="E24" s="5">
        <v>0</v>
      </c>
      <c r="F24" s="4">
        <f t="shared" si="0"/>
        <v>43858986319</v>
      </c>
    </row>
    <row r="25" spans="1:9" x14ac:dyDescent="0.2">
      <c r="A25" s="21" t="s">
        <v>26</v>
      </c>
      <c r="B25" s="18" t="s">
        <v>27</v>
      </c>
      <c r="C25" s="19">
        <v>0</v>
      </c>
      <c r="D25" s="19">
        <v>2637270.19</v>
      </c>
      <c r="E25" s="5"/>
      <c r="F25" s="4">
        <f t="shared" si="0"/>
        <v>2637270.19</v>
      </c>
    </row>
    <row r="26" spans="1:9" x14ac:dyDescent="0.2">
      <c r="B26" s="35"/>
      <c r="C26" s="36"/>
      <c r="D26" s="36"/>
      <c r="E26" s="6" t="s">
        <v>2</v>
      </c>
      <c r="F26" s="6"/>
    </row>
    <row r="27" spans="1:9" ht="15" x14ac:dyDescent="0.25">
      <c r="A27" s="21"/>
      <c r="B27" s="17"/>
      <c r="C27" s="20"/>
      <c r="D27" s="20"/>
      <c r="E27" s="4"/>
    </row>
    <row r="28" spans="1:9" x14ac:dyDescent="0.2">
      <c r="A28" s="21" t="s">
        <v>18</v>
      </c>
      <c r="B28" s="14" t="s">
        <v>1</v>
      </c>
      <c r="C28" s="5">
        <f>SUM(C30:C32)</f>
        <v>120000000000</v>
      </c>
      <c r="D28" s="5">
        <f>SUM(D30:D32)</f>
        <v>22981389463.540001</v>
      </c>
      <c r="E28" s="5">
        <f>SUM(E30:E32)</f>
        <v>0</v>
      </c>
      <c r="F28" s="5">
        <f>SUM(F30:F32)</f>
        <v>22981389463.540001</v>
      </c>
    </row>
    <row r="30" spans="1:9" x14ac:dyDescent="0.2">
      <c r="A30" s="21" t="s">
        <v>30</v>
      </c>
      <c r="B30" s="18" t="s">
        <v>31</v>
      </c>
      <c r="C30" s="4">
        <v>120000000000</v>
      </c>
      <c r="D30" s="4">
        <v>0</v>
      </c>
      <c r="E30" s="4"/>
      <c r="F30" s="4">
        <f>D30-E30</f>
        <v>0</v>
      </c>
    </row>
    <row r="31" spans="1:9" x14ac:dyDescent="0.2">
      <c r="A31" s="21" t="s">
        <v>28</v>
      </c>
      <c r="B31" s="18" t="s">
        <v>29</v>
      </c>
      <c r="C31" s="4">
        <v>0</v>
      </c>
      <c r="D31" s="16">
        <v>5534068924.1000004</v>
      </c>
      <c r="E31" s="4">
        <v>0</v>
      </c>
      <c r="F31" s="4">
        <f>D31-E31</f>
        <v>5534068924.1000004</v>
      </c>
    </row>
    <row r="32" spans="1:9" x14ac:dyDescent="0.2">
      <c r="A32" s="21" t="s">
        <v>19</v>
      </c>
      <c r="B32" s="18" t="s">
        <v>35</v>
      </c>
      <c r="C32" s="4">
        <v>0</v>
      </c>
      <c r="D32" s="15">
        <v>17447320539.439999</v>
      </c>
      <c r="E32" s="4">
        <v>0</v>
      </c>
      <c r="F32" s="4">
        <f>D32-E32</f>
        <v>17447320539.439999</v>
      </c>
    </row>
    <row r="33" spans="1:8" x14ac:dyDescent="0.2">
      <c r="B33" s="3" t="s">
        <v>8</v>
      </c>
      <c r="C33" s="5">
        <f>C18</f>
        <v>1442897634361</v>
      </c>
      <c r="D33" s="5">
        <v>0</v>
      </c>
      <c r="E33" s="5">
        <f>E18</f>
        <v>2057000</v>
      </c>
      <c r="F33" s="5">
        <f>F18</f>
        <v>1157145219643.73</v>
      </c>
      <c r="G33" s="11" t="s">
        <v>2</v>
      </c>
      <c r="H33" s="4" t="s">
        <v>2</v>
      </c>
    </row>
    <row r="34" spans="1:8" x14ac:dyDescent="0.2">
      <c r="A34" s="22" t="s">
        <v>14</v>
      </c>
      <c r="B34" s="3"/>
      <c r="C34" s="5"/>
      <c r="D34" s="5"/>
      <c r="E34" s="2"/>
      <c r="F34" s="5"/>
    </row>
    <row r="35" spans="1:8" x14ac:dyDescent="0.2">
      <c r="A35" s="22" t="s">
        <v>34</v>
      </c>
      <c r="B35" s="3"/>
      <c r="C35" s="5"/>
      <c r="D35" s="5" t="s">
        <v>2</v>
      </c>
      <c r="E35" s="2"/>
      <c r="F35" s="5"/>
    </row>
  </sheetData>
  <mergeCells count="9">
    <mergeCell ref="B26:D26"/>
    <mergeCell ref="B9:E9"/>
    <mergeCell ref="A11:B11"/>
    <mergeCell ref="A13:B13"/>
    <mergeCell ref="A1:C1"/>
    <mergeCell ref="D1:E1"/>
    <mergeCell ref="A2:C2"/>
    <mergeCell ref="D2:E2"/>
    <mergeCell ref="B8:E8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15E0B-33A1-46B1-ADAD-A2BAE118CE8E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Hoja4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Ricardo Rodolfo Mendigaña Serje</cp:lastModifiedBy>
  <cp:lastPrinted>2020-07-10T17:36:52Z</cp:lastPrinted>
  <dcterms:created xsi:type="dcterms:W3CDTF">1997-11-10T20:17:17Z</dcterms:created>
  <dcterms:modified xsi:type="dcterms:W3CDTF">2020-07-16T01:42:28Z</dcterms:modified>
</cp:coreProperties>
</file>