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orduz\Downloads\"/>
    </mc:Choice>
  </mc:AlternateContent>
  <xr:revisionPtr revIDLastSave="0" documentId="8_{476C7962-73A2-4419-920B-3E8F5FFB4775}" xr6:coauthVersionLast="47" xr6:coauthVersionMax="47" xr10:uidLastSave="{00000000-0000-0000-0000-000000000000}"/>
  <bookViews>
    <workbookView xWindow="-120" yWindow="-120" windowWidth="20730" windowHeight="11040" tabRatio="786" xr2:uid="{00000000-000D-0000-FFFF-FFFF00000000}"/>
  </bookViews>
  <sheets>
    <sheet name="Riesgos Gestión " sheetId="32" r:id="rId1"/>
    <sheet name="Riesgos Corrupción" sheetId="26" r:id="rId2"/>
    <sheet name="Controles GC" sheetId="29" r:id="rId3"/>
    <sheet name="Plantilla Riegos Corrupción" sheetId="31" r:id="rId4"/>
  </sheets>
  <externalReferences>
    <externalReference r:id="rId5"/>
  </externalReferences>
  <definedNames>
    <definedName name="atributo">'[1]5. Producto No Conforme'!$C$9:$C$16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" i="32" l="1"/>
  <c r="H15" i="32"/>
  <c r="H13" i="32"/>
  <c r="N28" i="29"/>
  <c r="M28" i="29"/>
  <c r="L28" i="29"/>
  <c r="N25" i="29"/>
  <c r="M25" i="29"/>
  <c r="L25" i="29"/>
  <c r="P12" i="29"/>
  <c r="Q12" i="29" s="1"/>
  <c r="O13" i="32" l="1"/>
  <c r="O15" i="32"/>
  <c r="N13" i="32"/>
  <c r="AF13" i="32" s="1"/>
  <c r="N15" i="32" l="1"/>
  <c r="AF15" i="32" s="1"/>
  <c r="AD13" i="32"/>
  <c r="P13" i="32"/>
  <c r="P15" i="32" l="1"/>
</calcChain>
</file>

<file path=xl/sharedStrings.xml><?xml version="1.0" encoding="utf-8"?>
<sst xmlns="http://schemas.openxmlformats.org/spreadsheetml/2006/main" count="326" uniqueCount="198">
  <si>
    <t>CONTROLES DE RIESGOS DE GESTIÓN</t>
  </si>
  <si>
    <t>Nombre del Proceso</t>
  </si>
  <si>
    <t>Responsable de Proceso</t>
  </si>
  <si>
    <t>ANÁLISIS Y EVALUACIÓN DE LOS CONTROLES</t>
  </si>
  <si>
    <t>REVISIÓN DE CONTROLES Y VALORACIÓN DEL RIESGO</t>
  </si>
  <si>
    <t>Código</t>
  </si>
  <si>
    <t>Descripción</t>
  </si>
  <si>
    <t>TIPO DE CONTROL</t>
  </si>
  <si>
    <t>DISEÑO DEL CONTROL</t>
  </si>
  <si>
    <t>Evaluación y Ejecución del Control</t>
  </si>
  <si>
    <t>Peso de la evaluación del diseño del control</t>
  </si>
  <si>
    <t>Peso de la evaluación de la ejecución del control</t>
  </si>
  <si>
    <t>Aplica plan de acción para fortalecer el control</t>
  </si>
  <si>
    <t xml:space="preserve">Preventivo </t>
  </si>
  <si>
    <t>Detectivo</t>
  </si>
  <si>
    <t>Responsable</t>
  </si>
  <si>
    <t>Periodicidad</t>
  </si>
  <si>
    <t>Propósito</t>
  </si>
  <si>
    <t>Actividad del Control</t>
  </si>
  <si>
    <t>Evidencias</t>
  </si>
  <si>
    <t>Criterio de evaluación</t>
  </si>
  <si>
    <t>Opción de respuesta al criterio de evaluación</t>
  </si>
  <si>
    <t>Asignado</t>
  </si>
  <si>
    <t>No asignado</t>
  </si>
  <si>
    <t>1. Asignación del Responsable. Asignado / No asignado.</t>
  </si>
  <si>
    <t>FUERTE</t>
  </si>
  <si>
    <t>Adecuado</t>
  </si>
  <si>
    <t>Inadecuado</t>
  </si>
  <si>
    <t>2. Segregación y Autoridad del Responsable. Adecuado / Inadecuado.</t>
  </si>
  <si>
    <t xml:space="preserve">Oportuna </t>
  </si>
  <si>
    <t>Inoportuna</t>
  </si>
  <si>
    <t>3. Periodicidad. Oportuna / Inoportuna</t>
  </si>
  <si>
    <t>Prevenir</t>
  </si>
  <si>
    <t>Dectectar</t>
  </si>
  <si>
    <t>No es un control</t>
  </si>
  <si>
    <t>4. Propósito. Prevenir / Detectar / No es un Control.</t>
  </si>
  <si>
    <t>Confiable</t>
  </si>
  <si>
    <t>No confiable</t>
  </si>
  <si>
    <t>5. Cómo se realiza la actividad de control. Confiable / No Confiable.</t>
  </si>
  <si>
    <t>Se investigan</t>
  </si>
  <si>
    <t>No se investigan</t>
  </si>
  <si>
    <t>6. Qué pasa con las observaciones o desviaciones. Se investigan y resuelven oportunamente / No se investigan y resuelven oportunamente.</t>
  </si>
  <si>
    <t>Completa</t>
  </si>
  <si>
    <t>Incompleta</t>
  </si>
  <si>
    <t>No existe</t>
  </si>
  <si>
    <t>Evidencia de la ejecución del control. Completa /  Incompleta / No existe.</t>
  </si>
  <si>
    <t>Criterios de ejecución del control</t>
  </si>
  <si>
    <t>Consistente</t>
  </si>
  <si>
    <t>Algunas Veces</t>
  </si>
  <si>
    <t xml:space="preserve"> No se ejecuta</t>
  </si>
  <si>
    <t>El control se ejecuta de manera consistente por parte del responsable.FUERTE
El control se ejecuta algunas veces por parte del responsable. MODERADO
El control nose ejecuta por parte del responsable. DÉBIL.</t>
  </si>
  <si>
    <t>Peso de la ejecución del control</t>
  </si>
  <si>
    <t>VALORACIÓN</t>
  </si>
  <si>
    <t>Riesgo</t>
  </si>
  <si>
    <t>Diseño</t>
  </si>
  <si>
    <t>Ejecución</t>
  </si>
  <si>
    <t>Solidez</t>
  </si>
  <si>
    <t>Nivel del Riesgo</t>
  </si>
  <si>
    <t>Probabilidad</t>
  </si>
  <si>
    <t>Impacto</t>
  </si>
  <si>
    <t>Soporte</t>
  </si>
  <si>
    <t>Tiempo</t>
  </si>
  <si>
    <t>PERFIL RESIDUAL</t>
  </si>
  <si>
    <t>PROBABILIDAD</t>
  </si>
  <si>
    <t>IMPACTO</t>
  </si>
  <si>
    <t>Identificación del riesgo</t>
  </si>
  <si>
    <t>Análisis del Riesgo</t>
  </si>
  <si>
    <t>Valoración del riesgo</t>
  </si>
  <si>
    <t>Proceso/Objetivo</t>
  </si>
  <si>
    <t>Causa</t>
  </si>
  <si>
    <t>Consecuencia</t>
  </si>
  <si>
    <t>Riesgo Inherente</t>
  </si>
  <si>
    <t>Riesgo Residual</t>
  </si>
  <si>
    <t>Acciones asociadas al control</t>
  </si>
  <si>
    <t>Zona del Riesgo</t>
  </si>
  <si>
    <t>Actividad de Control</t>
  </si>
  <si>
    <t>Zona de Riesgo</t>
  </si>
  <si>
    <t>Indicador Eficacia</t>
  </si>
  <si>
    <t>Indicador Efectividad</t>
  </si>
  <si>
    <t>Proceso:</t>
  </si>
  <si>
    <t>Identificación del Riesgo</t>
  </si>
  <si>
    <t>PROCESO</t>
  </si>
  <si>
    <t>Cód. Riesgo</t>
  </si>
  <si>
    <t>Impacto: Si el riesgo de corrupción se materializa podría…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</si>
  <si>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</si>
  <si>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</si>
  <si>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</si>
  <si>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</si>
  <si>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</si>
  <si>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</si>
  <si>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</si>
  <si>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</si>
  <si>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</si>
  <si>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</si>
  <si>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</si>
  <si>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</si>
  <si>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</si>
  <si>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</si>
  <si>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</si>
  <si>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</si>
  <si>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</si>
  <si>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</si>
  <si>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</si>
  <si>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Observaciones / Desviaciones</t>
  </si>
  <si>
    <t>PERFIL INHERENTE</t>
  </si>
  <si>
    <t xml:space="preserve">* Refencia documental: </t>
  </si>
  <si>
    <t xml:space="preserve">RESULTADO A </t>
  </si>
  <si>
    <t>MAPA DE RIESGOS DE CORRUPCIÓN DEL PROCESO</t>
  </si>
  <si>
    <t>PLANTILLA RIESGOS DE CORRUPCIÓN</t>
  </si>
  <si>
    <t>Afectación Reputacional</t>
  </si>
  <si>
    <t>Afectación Económica</t>
  </si>
  <si>
    <t>Afectación Económica y Reputacional</t>
  </si>
  <si>
    <t>Porcentaje</t>
  </si>
  <si>
    <t>Zona</t>
  </si>
  <si>
    <t>Leve</t>
  </si>
  <si>
    <t>Menor</t>
  </si>
  <si>
    <t>Moderado</t>
  </si>
  <si>
    <t>Mayor</t>
  </si>
  <si>
    <t>Catastrófico</t>
  </si>
  <si>
    <t>Afectación Económica Reputacional</t>
  </si>
  <si>
    <t>Objetivo:</t>
  </si>
  <si>
    <t>Máximo 2 veces al año</t>
  </si>
  <si>
    <t>Muy Baja</t>
  </si>
  <si>
    <t>Ejecución y administración de procesos</t>
  </si>
  <si>
    <t>Bajo</t>
  </si>
  <si>
    <t>Baja</t>
  </si>
  <si>
    <t>Alta</t>
  </si>
  <si>
    <t>Moderada</t>
  </si>
  <si>
    <t>Alto</t>
  </si>
  <si>
    <t>Extremo</t>
  </si>
  <si>
    <t>Afectación menor a 10 SMLMV .</t>
  </si>
  <si>
    <t>El riesgo afecta la imagen de algún área de la organización.</t>
  </si>
  <si>
    <t>Leve 20%</t>
  </si>
  <si>
    <t>Alcance:</t>
  </si>
  <si>
    <t>3 a 24 veces por año</t>
  </si>
  <si>
    <t>Fraude externo</t>
  </si>
  <si>
    <t>Entre 10 y 50 SMLMV</t>
  </si>
  <si>
    <t>El riesgo afecta la imagen de la entidad internamente, de conocimiento general nivel interno, de junta directiva y accionistas y/o de proveedores.</t>
  </si>
  <si>
    <t>Menor-40%</t>
  </si>
  <si>
    <t>Impacto Inherente</t>
  </si>
  <si>
    <t>Valoración</t>
  </si>
  <si>
    <t>Afectación</t>
  </si>
  <si>
    <t>Atributos</t>
  </si>
  <si>
    <t>Residual</t>
  </si>
  <si>
    <t>Planes de acción</t>
  </si>
  <si>
    <t xml:space="preserve">24 a 500 veces por año </t>
  </si>
  <si>
    <t xml:space="preserve">Media </t>
  </si>
  <si>
    <t>Fraude interno</t>
  </si>
  <si>
    <t>Media</t>
  </si>
  <si>
    <t>Entre 50 y 100 SMLMV</t>
  </si>
  <si>
    <t>El riesgo afecta la imagen de la entidad con algunos usuarios de  relevancia  frente al  logro de los objetivos.</t>
  </si>
  <si>
    <t>Moderado 60%</t>
  </si>
  <si>
    <t>Referencia</t>
  </si>
  <si>
    <t xml:space="preserve">Causa Inmediata </t>
  </si>
  <si>
    <t>Causa Raíz</t>
  </si>
  <si>
    <t>Descripción del Riesgo</t>
  </si>
  <si>
    <t>Clasificación del Riesgo</t>
  </si>
  <si>
    <t>Frecuencia</t>
  </si>
  <si>
    <t>Probabilidad Inherente</t>
  </si>
  <si>
    <t>%</t>
  </si>
  <si>
    <t>Afectación económica</t>
  </si>
  <si>
    <t>Afectación económica %</t>
  </si>
  <si>
    <t>Afectación Reputacional %</t>
  </si>
  <si>
    <t>Zona de riesgo Inherente</t>
  </si>
  <si>
    <t>Sub Causas</t>
  </si>
  <si>
    <t>Número de Control</t>
  </si>
  <si>
    <t>Descripción del Control</t>
  </si>
  <si>
    <t>Tipo</t>
  </si>
  <si>
    <t>Implementación</t>
  </si>
  <si>
    <t>Calificación %</t>
  </si>
  <si>
    <t>Documentación</t>
  </si>
  <si>
    <t>Evidencia</t>
  </si>
  <si>
    <t>Probabilidad Residual
# Controles %</t>
  </si>
  <si>
    <t>Impacto Residual
# Controles %</t>
  </si>
  <si>
    <t>Probabilidad Residual Final</t>
  </si>
  <si>
    <t>Impacto Residual Final</t>
  </si>
  <si>
    <t>Zona de Riesgo Final</t>
  </si>
  <si>
    <t>Tratamiento</t>
  </si>
  <si>
    <t>Plan de acción</t>
  </si>
  <si>
    <t>Fecha de Implementación</t>
  </si>
  <si>
    <t>Fecha de Seguimiento</t>
  </si>
  <si>
    <t>Seguimiento</t>
  </si>
  <si>
    <t>Estado</t>
  </si>
  <si>
    <t>mínimo 500 veces al año y máximo 5000 veces
por año</t>
  </si>
  <si>
    <t>Fallas tecnológicas</t>
  </si>
  <si>
    <t>Muy Alta</t>
  </si>
  <si>
    <t>Entre 100 y 500 SMLMV</t>
  </si>
  <si>
    <t>El riesgo afecta la imagen de la entidad con efecto publicitario sostenido a nivel de sector administrativo, nivel departamental o municipal.</t>
  </si>
  <si>
    <t>Mayor 80%</t>
  </si>
  <si>
    <t>N/A</t>
  </si>
  <si>
    <t xml:space="preserve">más de 5000 veces por año </t>
  </si>
  <si>
    <t>Relaciones laborales</t>
  </si>
  <si>
    <t>Muy baja</t>
  </si>
  <si>
    <t>Mayor a 500 SMLMV</t>
  </si>
  <si>
    <t>El riesgo afecta la imagen de la entidad a nivel nacional, con efecto publicitario  sostenido  a nivel país</t>
  </si>
  <si>
    <t>Catastrófico 100%</t>
  </si>
  <si>
    <t>Usuarios, productos y prácticas</t>
  </si>
  <si>
    <t>* Referencia documental: Guía para la administración del riesgo y el diseño de controles en entidades públicas - Versión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</si>
</sst>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0"/>
      <name val="Arial Narrow"/>
      <family val="2"/>
    </font>
    <font>
      <b/>
      <sz val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 Narrow"/>
      <family val="2"/>
    </font>
    <font>
      <u/>
      <sz val="11"/>
      <color theme="1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2D668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96">
    <xf numFmtId="0" fontId="0" fillId="0" borderId="0"/>
    <xf numFmtId="0" fontId="14" fillId="0" borderId="0"/>
    <xf numFmtId="9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9" fillId="0" borderId="0" applyFont="0" applyFill="0" applyBorder="0" applyAlignment="0" applyProtection="0"/>
  </cellStyleXfs>
  <cellXfs count="245">
    <xf numFmtId="0" fontId="0" fillId="0" borderId="0" xfId="0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21" fillId="6" borderId="0" xfId="0" applyFont="1" applyFill="1" applyAlignment="1">
      <alignment vertical="center"/>
    </xf>
    <xf numFmtId="0" fontId="18" fillId="5" borderId="27" xfId="68" applyFont="1" applyFill="1" applyBorder="1" applyAlignment="1">
      <alignment horizontal="center" vertical="center" wrapText="1"/>
    </xf>
    <xf numFmtId="0" fontId="18" fillId="5" borderId="34" xfId="68" applyFont="1" applyFill="1" applyBorder="1" applyAlignment="1">
      <alignment horizontal="center" vertical="center" wrapText="1"/>
    </xf>
    <xf numFmtId="0" fontId="22" fillId="7" borderId="6" xfId="68" applyFont="1" applyFill="1" applyBorder="1" applyAlignment="1">
      <alignment horizontal="center" vertical="center"/>
    </xf>
    <xf numFmtId="0" fontId="22" fillId="7" borderId="2" xfId="68" applyFont="1" applyFill="1" applyBorder="1" applyAlignment="1">
      <alignment horizontal="center" vertical="center"/>
    </xf>
    <xf numFmtId="0" fontId="22" fillId="7" borderId="9" xfId="68" applyFont="1" applyFill="1" applyBorder="1" applyAlignment="1">
      <alignment horizontal="center" vertical="center"/>
    </xf>
    <xf numFmtId="0" fontId="0" fillId="3" borderId="2" xfId="68" applyFont="1" applyFill="1" applyBorder="1" applyAlignment="1">
      <alignment horizontal="justify" vertical="center" wrapText="1"/>
    </xf>
    <xf numFmtId="0" fontId="18" fillId="7" borderId="2" xfId="68" applyFont="1" applyFill="1" applyBorder="1" applyAlignment="1">
      <alignment horizontal="center" vertical="center"/>
    </xf>
    <xf numFmtId="0" fontId="18" fillId="7" borderId="9" xfId="68" applyFont="1" applyFill="1" applyBorder="1" applyAlignment="1">
      <alignment horizontal="center" vertical="center"/>
    </xf>
    <xf numFmtId="0" fontId="0" fillId="3" borderId="9" xfId="68" applyFont="1" applyFill="1" applyBorder="1" applyAlignment="1">
      <alignment vertical="center" wrapText="1"/>
    </xf>
    <xf numFmtId="0" fontId="16" fillId="11" borderId="9" xfId="68" applyFont="1" applyFill="1" applyBorder="1" applyAlignment="1">
      <alignment horizontal="center"/>
    </xf>
    <xf numFmtId="0" fontId="16" fillId="11" borderId="2" xfId="68" applyFont="1" applyFill="1" applyBorder="1" applyAlignment="1">
      <alignment horizontal="center"/>
    </xf>
    <xf numFmtId="0" fontId="16" fillId="11" borderId="10" xfId="68" applyFont="1" applyFill="1" applyBorder="1" applyAlignment="1">
      <alignment horizontal="center"/>
    </xf>
    <xf numFmtId="0" fontId="16" fillId="11" borderId="9" xfId="68" applyFont="1" applyFill="1" applyBorder="1" applyAlignment="1">
      <alignment horizontal="left"/>
    </xf>
    <xf numFmtId="0" fontId="16" fillId="5" borderId="9" xfId="67" applyFont="1" applyFill="1" applyBorder="1" applyAlignment="1">
      <alignment vertical="center" wrapText="1"/>
    </xf>
    <xf numFmtId="0" fontId="16" fillId="5" borderId="10" xfId="67" applyFont="1" applyFill="1" applyBorder="1" applyAlignment="1">
      <alignment vertical="center" wrapText="1"/>
    </xf>
    <xf numFmtId="0" fontId="16" fillId="5" borderId="7" xfId="67" applyFont="1" applyFill="1" applyBorder="1" applyAlignment="1">
      <alignment vertical="center" wrapText="1"/>
    </xf>
    <xf numFmtId="0" fontId="19" fillId="6" borderId="0" xfId="0" applyFont="1" applyFill="1" applyAlignment="1">
      <alignment vertical="center" wrapText="1"/>
    </xf>
    <xf numFmtId="0" fontId="17" fillId="7" borderId="2" xfId="66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5" borderId="2" xfId="67" applyFont="1" applyFill="1" applyBorder="1" applyAlignment="1">
      <alignment horizontal="center" vertical="center" wrapText="1"/>
    </xf>
    <xf numFmtId="0" fontId="19" fillId="0" borderId="2" xfId="68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 wrapText="1"/>
    </xf>
    <xf numFmtId="0" fontId="24" fillId="4" borderId="48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47" xfId="0" applyFont="1" applyBorder="1" applyAlignment="1">
      <alignment vertical="center"/>
    </xf>
    <xf numFmtId="0" fontId="20" fillId="0" borderId="5" xfId="21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2" fillId="6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center" wrapText="1"/>
    </xf>
    <xf numFmtId="0" fontId="32" fillId="6" borderId="2" xfId="53" applyFont="1" applyFill="1" applyBorder="1" applyAlignment="1">
      <alignment horizontal="justify" vertical="center" wrapText="1"/>
    </xf>
    <xf numFmtId="0" fontId="32" fillId="6" borderId="2" xfId="67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2" xfId="53" applyFont="1" applyFill="1" applyBorder="1" applyAlignment="1">
      <alignment horizontal="center" vertical="center" wrapText="1"/>
    </xf>
    <xf numFmtId="0" fontId="16" fillId="3" borderId="30" xfId="68" applyFont="1" applyFill="1" applyBorder="1" applyAlignment="1">
      <alignment horizontal="center" vertical="center" wrapText="1"/>
    </xf>
    <xf numFmtId="0" fontId="16" fillId="3" borderId="30" xfId="68" applyFont="1" applyFill="1" applyBorder="1" applyAlignment="1">
      <alignment horizontal="center" vertical="center"/>
    </xf>
    <xf numFmtId="0" fontId="16" fillId="11" borderId="3" xfId="68" applyFont="1" applyFill="1" applyBorder="1" applyAlignment="1">
      <alignment horizontal="left"/>
    </xf>
    <xf numFmtId="0" fontId="16" fillId="11" borderId="3" xfId="68" applyFont="1" applyFill="1" applyBorder="1" applyAlignment="1">
      <alignment horizontal="center"/>
    </xf>
    <xf numFmtId="0" fontId="16" fillId="11" borderId="4" xfId="68" applyFont="1" applyFill="1" applyBorder="1" applyAlignment="1">
      <alignment horizontal="center"/>
    </xf>
    <xf numFmtId="0" fontId="32" fillId="6" borderId="5" xfId="53" applyFont="1" applyFill="1" applyBorder="1" applyAlignment="1">
      <alignment vertical="center" wrapText="1"/>
    </xf>
    <xf numFmtId="0" fontId="29" fillId="12" borderId="5" xfId="0" applyFont="1" applyFill="1" applyBorder="1" applyAlignment="1">
      <alignment vertical="center" wrapText="1"/>
    </xf>
    <xf numFmtId="0" fontId="30" fillId="9" borderId="5" xfId="0" applyFont="1" applyFill="1" applyBorder="1" applyAlignment="1">
      <alignment vertical="center" wrapText="1"/>
    </xf>
    <xf numFmtId="0" fontId="29" fillId="9" borderId="5" xfId="0" applyFont="1" applyFill="1" applyBorder="1" applyAlignment="1">
      <alignment vertical="center" wrapText="1"/>
    </xf>
    <xf numFmtId="0" fontId="19" fillId="6" borderId="0" xfId="0" applyFont="1" applyFill="1" applyAlignment="1">
      <alignment horizontal="right" vertical="center" wrapText="1"/>
    </xf>
    <xf numFmtId="0" fontId="18" fillId="5" borderId="50" xfId="68" applyFont="1" applyFill="1" applyBorder="1" applyAlignment="1">
      <alignment horizontal="center" vertical="center" wrapText="1"/>
    </xf>
    <xf numFmtId="0" fontId="18" fillId="5" borderId="24" xfId="68" applyFont="1" applyFill="1" applyBorder="1" applyAlignment="1">
      <alignment horizontal="center" vertical="center" wrapText="1"/>
    </xf>
    <xf numFmtId="0" fontId="27" fillId="0" borderId="47" xfId="0" applyFont="1" applyBorder="1" applyAlignment="1">
      <alignment horizontal="left" vertical="center" wrapText="1"/>
    </xf>
    <xf numFmtId="0" fontId="13" fillId="6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7" fillId="7" borderId="2" xfId="66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6" fillId="5" borderId="2" xfId="67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6" borderId="0" xfId="0" applyFill="1" applyAlignment="1">
      <alignment horizontal="right" vertical="center" textRotation="180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32" fillId="6" borderId="8" xfId="68" applyFont="1" applyFill="1" applyBorder="1" applyAlignment="1">
      <alignment horizontal="center" vertical="center" wrapText="1"/>
    </xf>
    <xf numFmtId="0" fontId="32" fillId="6" borderId="6" xfId="68" applyFont="1" applyFill="1" applyBorder="1" applyAlignment="1">
      <alignment horizontal="center" vertical="center" wrapText="1"/>
    </xf>
    <xf numFmtId="0" fontId="32" fillId="6" borderId="36" xfId="68" applyFont="1" applyFill="1" applyBorder="1" applyAlignment="1">
      <alignment horizontal="center" vertical="center" wrapText="1"/>
    </xf>
    <xf numFmtId="0" fontId="32" fillId="6" borderId="8" xfId="68" applyFont="1" applyFill="1" applyBorder="1" applyAlignment="1">
      <alignment horizontal="left" vertical="center" wrapText="1"/>
    </xf>
    <xf numFmtId="0" fontId="32" fillId="6" borderId="6" xfId="68" applyFont="1" applyFill="1" applyBorder="1" applyAlignment="1">
      <alignment horizontal="left" vertical="center" wrapText="1"/>
    </xf>
    <xf numFmtId="0" fontId="32" fillId="6" borderId="2" xfId="68" applyFont="1" applyFill="1" applyBorder="1" applyAlignment="1">
      <alignment horizontal="center" vertical="center" wrapText="1"/>
    </xf>
    <xf numFmtId="0" fontId="32" fillId="6" borderId="8" xfId="68" applyFont="1" applyFill="1" applyBorder="1" applyAlignment="1">
      <alignment horizontal="center" vertical="center"/>
    </xf>
    <xf numFmtId="0" fontId="32" fillId="6" borderId="25" xfId="68" applyFont="1" applyFill="1" applyBorder="1" applyAlignment="1">
      <alignment horizontal="center" vertical="center"/>
    </xf>
    <xf numFmtId="0" fontId="32" fillId="6" borderId="6" xfId="68" applyFont="1" applyFill="1" applyBorder="1" applyAlignment="1">
      <alignment horizontal="center" vertical="center"/>
    </xf>
    <xf numFmtId="0" fontId="32" fillId="6" borderId="2" xfId="68" applyFont="1" applyFill="1" applyBorder="1" applyAlignment="1">
      <alignment horizontal="center" vertical="center"/>
    </xf>
    <xf numFmtId="0" fontId="0" fillId="0" borderId="9" xfId="68" applyFont="1" applyBorder="1" applyAlignment="1">
      <alignment horizontal="center" vertical="center"/>
    </xf>
    <xf numFmtId="0" fontId="0" fillId="0" borderId="10" xfId="68" applyFont="1" applyBorder="1" applyAlignment="1">
      <alignment horizontal="center" vertical="center"/>
    </xf>
    <xf numFmtId="0" fontId="0" fillId="0" borderId="26" xfId="68" applyFont="1" applyBorder="1" applyAlignment="1">
      <alignment horizontal="center" vertical="center"/>
    </xf>
    <xf numFmtId="0" fontId="32" fillId="6" borderId="2" xfId="68" applyFont="1" applyFill="1" applyBorder="1" applyAlignment="1">
      <alignment horizontal="left" vertical="center" wrapText="1"/>
    </xf>
    <xf numFmtId="0" fontId="22" fillId="7" borderId="3" xfId="68" applyFont="1" applyFill="1" applyBorder="1" applyAlignment="1">
      <alignment horizontal="center" vertical="center"/>
    </xf>
    <xf numFmtId="0" fontId="22" fillId="7" borderId="4" xfId="68" applyFont="1" applyFill="1" applyBorder="1" applyAlignment="1">
      <alignment horizontal="center" vertical="center"/>
    </xf>
    <xf numFmtId="0" fontId="16" fillId="3" borderId="28" xfId="68" applyFont="1" applyFill="1" applyBorder="1" applyAlignment="1">
      <alignment horizontal="center" vertical="center" wrapText="1"/>
    </xf>
    <xf numFmtId="0" fontId="16" fillId="3" borderId="30" xfId="68" applyFont="1" applyFill="1" applyBorder="1" applyAlignment="1">
      <alignment horizontal="center" vertical="center" wrapText="1"/>
    </xf>
    <xf numFmtId="0" fontId="16" fillId="3" borderId="35" xfId="68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top" wrapText="1"/>
    </xf>
    <xf numFmtId="0" fontId="23" fillId="7" borderId="30" xfId="0" applyFont="1" applyFill="1" applyBorder="1" applyAlignment="1">
      <alignment horizontal="center" vertical="top" wrapText="1"/>
    </xf>
    <xf numFmtId="0" fontId="16" fillId="3" borderId="28" xfId="68" applyFont="1" applyFill="1" applyBorder="1" applyAlignment="1">
      <alignment horizontal="center" vertical="center"/>
    </xf>
    <xf numFmtId="0" fontId="16" fillId="3" borderId="30" xfId="68" applyFont="1" applyFill="1" applyBorder="1" applyAlignment="1">
      <alignment horizontal="center" vertical="center"/>
    </xf>
    <xf numFmtId="0" fontId="16" fillId="3" borderId="35" xfId="68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8" fillId="5" borderId="19" xfId="68" applyFont="1" applyFill="1" applyBorder="1" applyAlignment="1">
      <alignment horizontal="center" vertical="center" wrapText="1"/>
    </xf>
    <xf numFmtId="0" fontId="18" fillId="5" borderId="20" xfId="68" applyFont="1" applyFill="1" applyBorder="1" applyAlignment="1">
      <alignment horizontal="center" vertical="center" wrapText="1"/>
    </xf>
    <xf numFmtId="0" fontId="18" fillId="5" borderId="31" xfId="68" applyFont="1" applyFill="1" applyBorder="1" applyAlignment="1">
      <alignment horizontal="center" vertical="center" wrapText="1"/>
    </xf>
    <xf numFmtId="0" fontId="18" fillId="7" borderId="33" xfId="68" applyFont="1" applyFill="1" applyBorder="1" applyAlignment="1">
      <alignment horizontal="center" vertical="center" wrapText="1"/>
    </xf>
    <xf numFmtId="0" fontId="18" fillId="7" borderId="22" xfId="68" applyFont="1" applyFill="1" applyBorder="1" applyAlignment="1">
      <alignment horizontal="center" vertical="center" wrapText="1"/>
    </xf>
    <xf numFmtId="0" fontId="18" fillId="5" borderId="29" xfId="68" applyFont="1" applyFill="1" applyBorder="1" applyAlignment="1">
      <alignment horizontal="center" vertical="center" wrapText="1"/>
    </xf>
    <xf numFmtId="0" fontId="18" fillId="5" borderId="49" xfId="68" applyFont="1" applyFill="1" applyBorder="1" applyAlignment="1">
      <alignment horizontal="center" vertical="center" wrapText="1"/>
    </xf>
    <xf numFmtId="0" fontId="18" fillId="5" borderId="17" xfId="68" applyFont="1" applyFill="1" applyBorder="1" applyAlignment="1">
      <alignment horizontal="center" vertical="center" wrapText="1"/>
    </xf>
    <xf numFmtId="0" fontId="18" fillId="5" borderId="18" xfId="68" applyFont="1" applyFill="1" applyBorder="1" applyAlignment="1">
      <alignment horizontal="center" vertical="center" wrapText="1"/>
    </xf>
    <xf numFmtId="0" fontId="18" fillId="5" borderId="14" xfId="68" applyFont="1" applyFill="1" applyBorder="1" applyAlignment="1">
      <alignment horizontal="center" vertical="center" wrapText="1"/>
    </xf>
    <xf numFmtId="0" fontId="18" fillId="5" borderId="15" xfId="68" applyFont="1" applyFill="1" applyBorder="1" applyAlignment="1">
      <alignment horizontal="center" vertical="center" wrapText="1"/>
    </xf>
    <xf numFmtId="0" fontId="18" fillId="5" borderId="16" xfId="68" applyFont="1" applyFill="1" applyBorder="1" applyAlignment="1">
      <alignment horizontal="center" vertical="center" wrapText="1"/>
    </xf>
    <xf numFmtId="0" fontId="18" fillId="7" borderId="11" xfId="68" applyFont="1" applyFill="1" applyBorder="1" applyAlignment="1">
      <alignment horizontal="center" vertical="center"/>
    </xf>
    <xf numFmtId="0" fontId="18" fillId="7" borderId="12" xfId="68" applyFont="1" applyFill="1" applyBorder="1" applyAlignment="1">
      <alignment horizontal="center" vertical="center"/>
    </xf>
    <xf numFmtId="0" fontId="18" fillId="7" borderId="13" xfId="68" applyFont="1" applyFill="1" applyBorder="1" applyAlignment="1">
      <alignment horizontal="center" vertical="center"/>
    </xf>
    <xf numFmtId="0" fontId="18" fillId="7" borderId="21" xfId="68" applyFont="1" applyFill="1" applyBorder="1" applyAlignment="1">
      <alignment horizontal="center" vertical="center"/>
    </xf>
    <xf numFmtId="0" fontId="18" fillId="7" borderId="22" xfId="68" applyFont="1" applyFill="1" applyBorder="1" applyAlignment="1">
      <alignment horizontal="center" vertical="center"/>
    </xf>
    <xf numFmtId="0" fontId="18" fillId="7" borderId="23" xfId="68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8" fillId="10" borderId="32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28" fillId="5" borderId="44" xfId="0" applyFont="1" applyFill="1" applyBorder="1" applyAlignment="1">
      <alignment horizontal="center" vertical="center" wrapText="1"/>
    </xf>
    <xf numFmtId="0" fontId="28" fillId="5" borderId="43" xfId="0" applyFont="1" applyFill="1" applyBorder="1" applyAlignment="1">
      <alignment horizontal="center" vertical="center" wrapText="1"/>
    </xf>
    <xf numFmtId="0" fontId="28" fillId="5" borderId="45" xfId="0" applyFont="1" applyFill="1" applyBorder="1" applyAlignment="1">
      <alignment horizontal="center" vertical="center" wrapText="1"/>
    </xf>
    <xf numFmtId="0" fontId="33" fillId="6" borderId="0" xfId="0" applyFont="1" applyFill="1"/>
    <xf numFmtId="0" fontId="33" fillId="6" borderId="0" xfId="0" applyFont="1" applyFill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3" fillId="0" borderId="2" xfId="0" applyFont="1" applyBorder="1" applyAlignment="1">
      <alignment horizontal="left" vertical="top"/>
    </xf>
    <xf numFmtId="0" fontId="33" fillId="0" borderId="2" xfId="0" applyFont="1" applyBorder="1"/>
    <xf numFmtId="0" fontId="33" fillId="15" borderId="0" xfId="0" applyFont="1" applyFill="1"/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7" fillId="16" borderId="0" xfId="0" applyFont="1" applyFill="1" applyAlignment="1">
      <alignment horizontal="left" vertical="center" wrapText="1" indent="2"/>
    </xf>
    <xf numFmtId="1" fontId="33" fillId="17" borderId="0" xfId="95" applyNumberFormat="1" applyFont="1" applyFill="1" applyBorder="1" applyAlignment="1">
      <alignment horizontal="center"/>
    </xf>
    <xf numFmtId="9" fontId="33" fillId="0" borderId="0" xfId="95" applyFont="1" applyBorder="1" applyAlignment="1">
      <alignment horizontal="center" vertical="center"/>
    </xf>
    <xf numFmtId="0" fontId="33" fillId="13" borderId="0" xfId="0" applyFont="1" applyFill="1"/>
    <xf numFmtId="1" fontId="33" fillId="0" borderId="0" xfId="95" applyNumberFormat="1" applyFont="1" applyBorder="1" applyAlignment="1">
      <alignment horizontal="center"/>
    </xf>
    <xf numFmtId="0" fontId="33" fillId="4" borderId="0" xfId="0" applyFont="1" applyFill="1"/>
    <xf numFmtId="0" fontId="33" fillId="9" borderId="0" xfId="0" applyFont="1" applyFill="1"/>
    <xf numFmtId="0" fontId="33" fillId="18" borderId="0" xfId="0" applyFont="1" applyFill="1"/>
    <xf numFmtId="9" fontId="38" fillId="13" borderId="0" xfId="0" applyNumberFormat="1" applyFont="1" applyFill="1" applyAlignment="1">
      <alignment horizontal="center" vertical="center" wrapText="1"/>
    </xf>
    <xf numFmtId="0" fontId="38" fillId="13" borderId="0" xfId="0" applyFont="1" applyFill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19" borderId="0" xfId="0" applyFont="1" applyFill="1"/>
    <xf numFmtId="0" fontId="33" fillId="20" borderId="0" xfId="0" applyFont="1" applyFill="1"/>
    <xf numFmtId="9" fontId="38" fillId="21" borderId="0" xfId="0" applyNumberFormat="1" applyFont="1" applyFill="1" applyAlignment="1">
      <alignment horizontal="center" vertical="center" wrapText="1"/>
    </xf>
    <xf numFmtId="0" fontId="38" fillId="21" borderId="0" xfId="0" applyFont="1" applyFill="1" applyAlignment="1">
      <alignment horizontal="center" vertical="center" wrapText="1"/>
    </xf>
    <xf numFmtId="0" fontId="36" fillId="14" borderId="2" xfId="0" applyFont="1" applyFill="1" applyBorder="1" applyAlignment="1">
      <alignment horizontal="center"/>
    </xf>
    <xf numFmtId="0" fontId="36" fillId="14" borderId="2" xfId="0" applyFont="1" applyFill="1" applyBorder="1" applyAlignment="1">
      <alignment horizontal="center"/>
    </xf>
    <xf numFmtId="0" fontId="36" fillId="14" borderId="2" xfId="0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center" vertical="top"/>
    </xf>
    <xf numFmtId="0" fontId="36" fillId="14" borderId="0" xfId="0" applyFont="1" applyFill="1" applyAlignment="1">
      <alignment horizontal="center"/>
    </xf>
    <xf numFmtId="0" fontId="36" fillId="14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36" fillId="20" borderId="0" xfId="0" applyFont="1" applyFill="1" applyAlignment="1">
      <alignment vertical="center"/>
    </xf>
    <xf numFmtId="9" fontId="36" fillId="0" borderId="0" xfId="95" applyFont="1" applyBorder="1" applyAlignment="1">
      <alignment horizontal="center" vertical="center"/>
    </xf>
    <xf numFmtId="0" fontId="36" fillId="9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4" borderId="0" xfId="0" applyFont="1" applyFill="1" applyAlignment="1">
      <alignment vertical="center"/>
    </xf>
    <xf numFmtId="0" fontId="36" fillId="15" borderId="0" xfId="0" applyFont="1" applyFill="1" applyAlignment="1">
      <alignment vertical="center"/>
    </xf>
    <xf numFmtId="0" fontId="36" fillId="18" borderId="0" xfId="0" applyFont="1" applyFill="1" applyAlignment="1">
      <alignment vertical="center"/>
    </xf>
    <xf numFmtId="0" fontId="36" fillId="0" borderId="0" xfId="0" applyFont="1" applyAlignment="1">
      <alignment vertical="center" wrapText="1"/>
    </xf>
    <xf numFmtId="9" fontId="37" fillId="20" borderId="0" xfId="0" applyNumberFormat="1" applyFont="1" applyFill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6" fillId="14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 vertical="top" wrapText="1"/>
    </xf>
    <xf numFmtId="0" fontId="36" fillId="9" borderId="0" xfId="0" applyFont="1" applyFill="1" applyAlignment="1">
      <alignment horizontal="center" wrapText="1"/>
    </xf>
    <xf numFmtId="9" fontId="36" fillId="0" borderId="0" xfId="95" applyFont="1" applyBorder="1" applyAlignment="1">
      <alignment horizontal="center" vertical="center" wrapText="1"/>
    </xf>
    <xf numFmtId="0" fontId="36" fillId="18" borderId="0" xfId="0" applyFont="1" applyFill="1" applyAlignment="1">
      <alignment horizontal="center" wrapText="1"/>
    </xf>
    <xf numFmtId="0" fontId="36" fillId="4" borderId="0" xfId="0" applyFont="1" applyFill="1" applyAlignment="1">
      <alignment horizontal="center" wrapText="1"/>
    </xf>
    <xf numFmtId="0" fontId="36" fillId="15" borderId="0" xfId="0" applyFont="1" applyFill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9" fontId="37" fillId="9" borderId="0" xfId="0" applyNumberFormat="1" applyFont="1" applyFill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 wrapText="1"/>
    </xf>
    <xf numFmtId="0" fontId="33" fillId="20" borderId="2" xfId="0" applyFont="1" applyFill="1" applyBorder="1" applyAlignment="1">
      <alignment horizontal="center" vertical="center" wrapText="1"/>
    </xf>
    <xf numFmtId="9" fontId="33" fillId="0" borderId="2" xfId="95" applyFont="1" applyBorder="1" applyAlignment="1">
      <alignment horizontal="center" vertical="center"/>
    </xf>
    <xf numFmtId="9" fontId="33" fillId="6" borderId="2" xfId="95" applyFont="1" applyFill="1" applyBorder="1" applyAlignment="1">
      <alignment horizontal="center" vertical="center" wrapText="1"/>
    </xf>
    <xf numFmtId="0" fontId="33" fillId="19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left" vertical="center" wrapText="1"/>
    </xf>
    <xf numFmtId="0" fontId="33" fillId="6" borderId="2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vertical="center" wrapText="1"/>
    </xf>
    <xf numFmtId="0" fontId="33" fillId="6" borderId="2" xfId="0" applyFont="1" applyFill="1" applyBorder="1" applyAlignment="1">
      <alignment horizontal="center" vertical="center" wrapText="1"/>
    </xf>
    <xf numFmtId="9" fontId="33" fillId="6" borderId="2" xfId="95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vertical="center"/>
    </xf>
    <xf numFmtId="0" fontId="33" fillId="22" borderId="2" xfId="0" applyFont="1" applyFill="1" applyBorder="1" applyAlignment="1">
      <alignment horizontal="center" vertical="center" wrapText="1"/>
    </xf>
    <xf numFmtId="9" fontId="33" fillId="0" borderId="2" xfId="0" applyNumberFormat="1" applyFont="1" applyBorder="1" applyAlignment="1">
      <alignment horizontal="center" vertical="center"/>
    </xf>
    <xf numFmtId="9" fontId="39" fillId="18" borderId="0" xfId="0" applyNumberFormat="1" applyFont="1" applyFill="1" applyAlignment="1">
      <alignment horizontal="center" vertical="center" wrapText="1"/>
    </xf>
    <xf numFmtId="0" fontId="39" fillId="18" borderId="0" xfId="0" applyFont="1" applyFill="1" applyAlignment="1">
      <alignment horizontal="center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9" fontId="33" fillId="0" borderId="2" xfId="95" applyFont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left" vertical="top" wrapText="1"/>
    </xf>
    <xf numFmtId="0" fontId="33" fillId="6" borderId="2" xfId="93" applyFont="1" applyFill="1" applyBorder="1" applyAlignment="1">
      <alignment horizontal="justify" vertical="center" wrapText="1"/>
    </xf>
    <xf numFmtId="0" fontId="33" fillId="6" borderId="2" xfId="93" applyFont="1" applyFill="1" applyBorder="1" applyAlignment="1">
      <alignment horizontal="justify" vertical="top" wrapText="1"/>
    </xf>
    <xf numFmtId="0" fontId="33" fillId="6" borderId="0" xfId="93" applyFont="1" applyFill="1" applyAlignment="1">
      <alignment horizontal="center" vertical="center" wrapText="1"/>
    </xf>
    <xf numFmtId="0" fontId="33" fillId="6" borderId="0" xfId="93" applyFont="1" applyFill="1" applyAlignment="1">
      <alignment horizontal="left" vertical="center" wrapText="1"/>
    </xf>
    <xf numFmtId="0" fontId="33" fillId="6" borderId="0" xfId="0" applyFont="1" applyFill="1" applyAlignment="1">
      <alignment horizontal="center" vertical="center" wrapText="1"/>
    </xf>
    <xf numFmtId="0" fontId="33" fillId="6" borderId="0" xfId="93" applyFont="1" applyFill="1" applyAlignment="1">
      <alignment horizontal="justify" vertical="center" wrapText="1"/>
    </xf>
    <xf numFmtId="0" fontId="33" fillId="6" borderId="0" xfId="47" applyFont="1" applyFill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3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6" fillId="6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center" vertical="center" textRotation="180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4" fillId="2" borderId="2" xfId="0" applyFont="1" applyFill="1" applyBorder="1" applyAlignment="1">
      <alignment horizontal="center" vertical="center" wrapText="1"/>
    </xf>
  </cellXfs>
  <cellStyles count="96">
    <cellStyle name="Hipervínculo" xfId="29" builtinId="8" hidden="1"/>
    <cellStyle name="Hipervínculo" xfId="31" builtinId="8" hidden="1"/>
    <cellStyle name="Hipervínculo" xfId="27" builtinId="8" hidden="1"/>
    <cellStyle name="Hipervínculo" xfId="25" builtinId="8" hidden="1"/>
    <cellStyle name="Hipervínculo" xfId="39" builtinId="8" hidden="1"/>
    <cellStyle name="Hipervínculo" xfId="58" builtinId="8" hidden="1"/>
    <cellStyle name="Hipervínculo" xfId="33" builtinId="8" hidden="1"/>
    <cellStyle name="Hipervínculo" xfId="37" builtinId="8" hidden="1"/>
    <cellStyle name="Hipervínculo" xfId="41" builtinId="8" hidden="1"/>
    <cellStyle name="Hipervínculo" xfId="43" builtinId="8" hidden="1"/>
    <cellStyle name="Hipervínculo" xfId="35" builtinId="8" hidden="1"/>
    <cellStyle name="Hipervínculo" xfId="62" builtinId="8" hidden="1"/>
    <cellStyle name="Hipervínculo" xfId="64" builtinId="8" hidden="1"/>
    <cellStyle name="Hipervínculo" xfId="60" builtinId="8" hidden="1"/>
    <cellStyle name="Hipervínculo" xfId="45" builtinId="8" hidden="1"/>
    <cellStyle name="Hipervínculo visitado" xfId="63" builtinId="9" hidden="1"/>
    <cellStyle name="Hipervínculo visitado" xfId="42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28" builtinId="9" hidden="1"/>
    <cellStyle name="Hipervínculo visitado" xfId="30" builtinId="9" hidden="1"/>
    <cellStyle name="Hipervínculo visitado" xfId="26" builtinId="9" hidden="1"/>
    <cellStyle name="Hipervínculo visitado" xfId="65" builtinId="9" hidden="1"/>
    <cellStyle name="Hipervínculo visitado" xfId="46" builtinId="9" hidden="1"/>
    <cellStyle name="Hipervínculo visitado" xfId="59" builtinId="9" hidden="1"/>
    <cellStyle name="Hipervínculo visitado" xfId="61" builtinId="9" hidden="1"/>
    <cellStyle name="Hipervínculo visitado" xfId="40" builtinId="9" hidden="1"/>
    <cellStyle name="Hipervínculo visitado" xfId="44" builtinId="9" hidden="1"/>
    <cellStyle name="Hipervínculo visitado" xfId="38" builtinId="9" hidden="1"/>
    <cellStyle name="Normal" xfId="0" builtinId="0"/>
    <cellStyle name="Normal 10 3" xfId="15" xr:uid="{00000000-0005-0000-0000-00001F000000}"/>
    <cellStyle name="Normal 10 3 2" xfId="22" xr:uid="{00000000-0005-0000-0000-000020000000}"/>
    <cellStyle name="Normal 10 3 2 2" xfId="49" xr:uid="{00000000-0005-0000-0000-000021000000}"/>
    <cellStyle name="Normal 10 3 2 3" xfId="54" xr:uid="{00000000-0005-0000-0000-000022000000}"/>
    <cellStyle name="Normal 10 3 2 4" xfId="87" xr:uid="{00000000-0005-0000-0000-000023000000}"/>
    <cellStyle name="Normal 10 3 3" xfId="80" xr:uid="{00000000-0005-0000-0000-000024000000}"/>
    <cellStyle name="Normal 11 3" xfId="16" xr:uid="{00000000-0005-0000-0000-000025000000}"/>
    <cellStyle name="Normal 11 3 2" xfId="24" xr:uid="{00000000-0005-0000-0000-000026000000}"/>
    <cellStyle name="Normal 11 3 2 2" xfId="51" xr:uid="{00000000-0005-0000-0000-000027000000}"/>
    <cellStyle name="Normal 11 3 2 3" xfId="57" xr:uid="{00000000-0005-0000-0000-000028000000}"/>
    <cellStyle name="Normal 11 3 2 4" xfId="89" xr:uid="{00000000-0005-0000-0000-000029000000}"/>
    <cellStyle name="Normal 11 3 3" xfId="81" xr:uid="{00000000-0005-0000-0000-00002A000000}"/>
    <cellStyle name="Normal 2" xfId="1" xr:uid="{00000000-0005-0000-0000-00002B000000}"/>
    <cellStyle name="Normal 2 2" xfId="7" xr:uid="{00000000-0005-0000-0000-00002C000000}"/>
    <cellStyle name="Normal 3" xfId="8" xr:uid="{00000000-0005-0000-0000-00002D000000}"/>
    <cellStyle name="Normal 3 2" xfId="73" xr:uid="{00000000-0005-0000-0000-00002E000000}"/>
    <cellStyle name="Normal 3 2 3 2" xfId="67" xr:uid="{00000000-0005-0000-0000-00002F000000}"/>
    <cellStyle name="Normal 3 5" xfId="9" xr:uid="{00000000-0005-0000-0000-000030000000}"/>
    <cellStyle name="Normal 3 5 2" xfId="74" xr:uid="{00000000-0005-0000-0000-000031000000}"/>
    <cellStyle name="Normal 4" xfId="56" xr:uid="{00000000-0005-0000-0000-000032000000}"/>
    <cellStyle name="Normal 4 2" xfId="90" xr:uid="{00000000-0005-0000-0000-000033000000}"/>
    <cellStyle name="Normal 4 2 2 2 2 3 2" xfId="13" xr:uid="{00000000-0005-0000-0000-000034000000}"/>
    <cellStyle name="Normal 4 2 2 2 2 3 2 2" xfId="78" xr:uid="{00000000-0005-0000-0000-000035000000}"/>
    <cellStyle name="Normal 4 2 2 3 2 3 2" xfId="12" xr:uid="{00000000-0005-0000-0000-000036000000}"/>
    <cellStyle name="Normal 4 2 2 3 2 3 2 2" xfId="19" xr:uid="{00000000-0005-0000-0000-000037000000}"/>
    <cellStyle name="Normal 4 2 2 3 2 3 2 2 2" xfId="84" xr:uid="{00000000-0005-0000-0000-000038000000}"/>
    <cellStyle name="Normal 4 2 2 3 2 3 2 3" xfId="77" xr:uid="{00000000-0005-0000-0000-000039000000}"/>
    <cellStyle name="Normal 4 2 4 2 3 2" xfId="10" xr:uid="{00000000-0005-0000-0000-00003A000000}"/>
    <cellStyle name="Normal 4 2 4 2 3 2 2" xfId="17" xr:uid="{00000000-0005-0000-0000-00003B000000}"/>
    <cellStyle name="Normal 4 2 4 2 3 2 2 2" xfId="82" xr:uid="{00000000-0005-0000-0000-00003C000000}"/>
    <cellStyle name="Normal 4 2 4 2 3 2 3" xfId="75" xr:uid="{00000000-0005-0000-0000-00003D000000}"/>
    <cellStyle name="Normal 7" xfId="6" xr:uid="{00000000-0005-0000-0000-00003E000000}"/>
    <cellStyle name="Normal 7 2" xfId="72" xr:uid="{00000000-0005-0000-0000-00003F000000}"/>
    <cellStyle name="Normal 7 2 2 3" xfId="93" xr:uid="{6618B97D-CE77-4960-8B0B-862CF354CF5C}"/>
    <cellStyle name="Normal 7 3" xfId="5" xr:uid="{00000000-0005-0000-0000-000040000000}"/>
    <cellStyle name="Normal 7 3 2" xfId="23" xr:uid="{00000000-0005-0000-0000-000041000000}"/>
    <cellStyle name="Normal 7 3 2 2" xfId="50" xr:uid="{00000000-0005-0000-0000-000042000000}"/>
    <cellStyle name="Normal 7 3 2 2 2 3" xfId="68" xr:uid="{00000000-0005-0000-0000-000043000000}"/>
    <cellStyle name="Normal 7 3 2 2 2 3 5" xfId="92" xr:uid="{B3792272-BB23-4B8F-BB92-FA4F007C79F7}"/>
    <cellStyle name="Normal 7 3 2 3" xfId="55" xr:uid="{00000000-0005-0000-0000-000044000000}"/>
    <cellStyle name="Normal 7 3 2 4" xfId="88" xr:uid="{00000000-0005-0000-0000-000045000000}"/>
    <cellStyle name="Normal 7 3 3" xfId="71" xr:uid="{00000000-0005-0000-0000-000046000000}"/>
    <cellStyle name="Normal 8" xfId="3" xr:uid="{00000000-0005-0000-0000-000047000000}"/>
    <cellStyle name="Normal 8 2" xfId="20" xr:uid="{00000000-0005-0000-0000-000048000000}"/>
    <cellStyle name="Normal 8 2 2" xfId="47" xr:uid="{00000000-0005-0000-0000-000049000000}"/>
    <cellStyle name="Normal 8 2 3" xfId="52" xr:uid="{00000000-0005-0000-0000-00004A000000}"/>
    <cellStyle name="Normal 8 2 4" xfId="85" xr:uid="{00000000-0005-0000-0000-00004B000000}"/>
    <cellStyle name="Normal 8 3" xfId="69" xr:uid="{00000000-0005-0000-0000-00004C000000}"/>
    <cellStyle name="Normal 8 4 2" xfId="66" xr:uid="{00000000-0005-0000-0000-00004D000000}"/>
    <cellStyle name="Normal 8 4 2 2 2" xfId="94" xr:uid="{0C45149E-21CA-4E0E-B5B9-48BC63B77C3C}"/>
    <cellStyle name="Normal 9" xfId="4" xr:uid="{00000000-0005-0000-0000-00004E000000}"/>
    <cellStyle name="Normal 9 2" xfId="70" xr:uid="{00000000-0005-0000-0000-00004F000000}"/>
    <cellStyle name="Normal 9 2 2 2" xfId="91" xr:uid="{00000000-0005-0000-0000-000050000000}"/>
    <cellStyle name="Normal 9 3" xfId="14" xr:uid="{00000000-0005-0000-0000-000051000000}"/>
    <cellStyle name="Normal 9 3 2" xfId="21" xr:uid="{00000000-0005-0000-0000-000052000000}"/>
    <cellStyle name="Normal 9 3 2 2" xfId="48" xr:uid="{00000000-0005-0000-0000-000053000000}"/>
    <cellStyle name="Normal 9 3 2 3" xfId="53" xr:uid="{00000000-0005-0000-0000-000054000000}"/>
    <cellStyle name="Normal 9 3 2 4" xfId="86" xr:uid="{00000000-0005-0000-0000-000055000000}"/>
    <cellStyle name="Normal 9 3 3" xfId="79" xr:uid="{00000000-0005-0000-0000-000056000000}"/>
    <cellStyle name="Porcentaje" xfId="95" builtinId="5"/>
    <cellStyle name="Porcentaje 2" xfId="2" xr:uid="{00000000-0005-0000-0000-000057000000}"/>
    <cellStyle name="Porcentual 4 2 2 3 2 3 2" xfId="11" xr:uid="{00000000-0005-0000-0000-000058000000}"/>
    <cellStyle name="Porcentual 4 2 2 3 2 3 2 2" xfId="18" xr:uid="{00000000-0005-0000-0000-000059000000}"/>
    <cellStyle name="Porcentual 4 2 2 3 2 3 2 2 2" xfId="83" xr:uid="{00000000-0005-0000-0000-00005A000000}"/>
    <cellStyle name="Porcentual 4 2 2 3 2 3 2 3" xfId="76" xr:uid="{00000000-0005-0000-0000-00005B000000}"/>
  </cellStyles>
  <dxfs count="87"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1258661</xdr:colOff>
      <xdr:row>25</xdr:row>
      <xdr:rowOff>158750</xdr:rowOff>
    </xdr:from>
    <xdr:to>
      <xdr:col>2</xdr:col>
      <xdr:colOff>1288200</xdr:colOff>
      <xdr:row>46</xdr:row>
      <xdr:rowOff>181505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D5CF1543-3CA8-41CA-BFBB-B6852C852B90}"/>
            </a:ext>
          </a:extLst>
        </xdr:cNvPr>
        <xdr:cNvCxnSpPr/>
      </xdr:nvCxnSpPr>
      <xdr:spPr>
        <a:xfrm flipH="1">
          <a:off x="2706461" y="27200225"/>
          <a:ext cx="29539" cy="40423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1592035</xdr:colOff>
      <xdr:row>48</xdr:row>
      <xdr:rowOff>190500</xdr:rowOff>
    </xdr:from>
    <xdr:to>
      <xdr:col>5</xdr:col>
      <xdr:colOff>475325</xdr:colOff>
      <xdr:row>49</xdr:row>
      <xdr:rowOff>0</xdr:rowOff>
    </xdr:to>
    <xdr:cxnSp macro="">
      <xdr:nvCxnSpPr>
        <xdr:cNvPr id="3" name="Conector recto de flecha 10">
          <a:extLst>
            <a:ext uri="{FF2B5EF4-FFF2-40B4-BE49-F238E27FC236}">
              <a16:creationId xmlns:a16="http://schemas.microsoft.com/office/drawing/2014/main" id="{DF25A88A-D254-42D3-B471-214728A45631}"/>
            </a:ext>
          </a:extLst>
        </xdr:cNvPr>
        <xdr:cNvCxnSpPr/>
      </xdr:nvCxnSpPr>
      <xdr:spPr>
        <a:xfrm flipH="1" flipV="1">
          <a:off x="3039835" y="31632525"/>
          <a:ext cx="390296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1095375</xdr:colOff>
      <xdr:row>25</xdr:row>
      <xdr:rowOff>158750</xdr:rowOff>
    </xdr:from>
    <xdr:to>
      <xdr:col>7</xdr:col>
      <xdr:colOff>1124914</xdr:colOff>
      <xdr:row>46</xdr:row>
      <xdr:rowOff>181505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090CCE6-F65D-4817-952E-839E7C615071}"/>
            </a:ext>
          </a:extLst>
        </xdr:cNvPr>
        <xdr:cNvCxnSpPr/>
      </xdr:nvCxnSpPr>
      <xdr:spPr>
        <a:xfrm flipH="1">
          <a:off x="9934575" y="27200225"/>
          <a:ext cx="964" cy="40423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281781</xdr:colOff>
      <xdr:row>48</xdr:row>
      <xdr:rowOff>136072</xdr:rowOff>
    </xdr:from>
    <xdr:to>
      <xdr:col>15</xdr:col>
      <xdr:colOff>639536</xdr:colOff>
      <xdr:row>48</xdr:row>
      <xdr:rowOff>166688</xdr:rowOff>
    </xdr:to>
    <xdr:cxnSp macro="">
      <xdr:nvCxnSpPr>
        <xdr:cNvPr id="5" name="Conector recto de flecha 10">
          <a:extLst>
            <a:ext uri="{FF2B5EF4-FFF2-40B4-BE49-F238E27FC236}">
              <a16:creationId xmlns:a16="http://schemas.microsoft.com/office/drawing/2014/main" id="{CA85BEE7-F839-4874-99D3-36ABE587D495}"/>
            </a:ext>
          </a:extLst>
        </xdr:cNvPr>
        <xdr:cNvCxnSpPr/>
      </xdr:nvCxnSpPr>
      <xdr:spPr>
        <a:xfrm flipH="1">
          <a:off x="10216356" y="31578097"/>
          <a:ext cx="7263380" cy="3061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7307</xdr:colOff>
      <xdr:row>25</xdr:row>
      <xdr:rowOff>145676</xdr:rowOff>
    </xdr:from>
    <xdr:to>
      <xdr:col>5</xdr:col>
      <xdr:colOff>513989</xdr:colOff>
      <xdr:row>48</xdr:row>
      <xdr:rowOff>1073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1D911B-61F7-5083-46E8-34263CED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2189" y="11721352"/>
          <a:ext cx="3767594" cy="4259309"/>
        </a:xfrm>
        <a:prstGeom prst="rect">
          <a:avLst/>
        </a:prstGeom>
      </xdr:spPr>
    </xdr:pic>
    <xdr:clientData/>
  </xdr:twoCellAnchor>
  <xdr:twoCellAnchor editAs="oneCell">
    <xdr:from>
      <xdr:col>8</xdr:col>
      <xdr:colOff>417442</xdr:colOff>
      <xdr:row>25</xdr:row>
      <xdr:rowOff>174811</xdr:rowOff>
    </xdr:from>
    <xdr:to>
      <xdr:col>11</xdr:col>
      <xdr:colOff>464683</xdr:colOff>
      <xdr:row>48</xdr:row>
      <xdr:rowOff>30208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AD9D34-9200-4D84-8112-0D6EFEDA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5854" y="11750487"/>
          <a:ext cx="3767594" cy="4259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238127</xdr:colOff>
      <xdr:row>40</xdr:row>
      <xdr:rowOff>163286</xdr:rowOff>
    </xdr:from>
    <xdr:to>
      <xdr:col>8</xdr:col>
      <xdr:colOff>3116036</xdr:colOff>
      <xdr:row>40</xdr:row>
      <xdr:rowOff>192317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8837841" y="18437679"/>
          <a:ext cx="3612695" cy="2903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264773</xdr:colOff>
      <xdr:row>40</xdr:row>
      <xdr:rowOff>179457</xdr:rowOff>
    </xdr:from>
    <xdr:to>
      <xdr:col>3</xdr:col>
      <xdr:colOff>1408043</xdr:colOff>
      <xdr:row>40</xdr:row>
      <xdr:rowOff>189027</xdr:rowOff>
    </xdr:to>
    <xdr:cxnSp macro="">
      <xdr:nvCxnSpPr>
        <xdr:cNvPr id="8" name="Conector recto de flecha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826295" y="11071087"/>
          <a:ext cx="3490009" cy="957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850447</xdr:colOff>
      <xdr:row>20</xdr:row>
      <xdr:rowOff>170089</xdr:rowOff>
    </xdr:from>
    <xdr:to>
      <xdr:col>7</xdr:col>
      <xdr:colOff>7712</xdr:colOff>
      <xdr:row>40</xdr:row>
      <xdr:rowOff>31296</xdr:rowOff>
    </xdr:to>
    <xdr:cxnSp macro="">
      <xdr:nvCxnSpPr>
        <xdr:cNvPr id="9" name="Conector recto de flecha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5898697" y="16762639"/>
          <a:ext cx="24040" cy="405220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50348</xdr:colOff>
      <xdr:row>20</xdr:row>
      <xdr:rowOff>163739</xdr:rowOff>
    </xdr:from>
    <xdr:to>
      <xdr:col>2</xdr:col>
      <xdr:colOff>69398</xdr:colOff>
      <xdr:row>40</xdr:row>
      <xdr:rowOff>24946</xdr:rowOff>
    </xdr:to>
    <xdr:cxnSp macro="">
      <xdr:nvCxnSpPr>
        <xdr:cNvPr id="10" name="Conector recto de flecha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955223" y="16756289"/>
          <a:ext cx="19050" cy="405220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276086</xdr:colOff>
      <xdr:row>20</xdr:row>
      <xdr:rowOff>165651</xdr:rowOff>
    </xdr:from>
    <xdr:to>
      <xdr:col>3</xdr:col>
      <xdr:colOff>1394238</xdr:colOff>
      <xdr:row>40</xdr:row>
      <xdr:rowOff>27609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81B504D-2262-44DA-91F3-58D4C9E5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608" y="6639890"/>
          <a:ext cx="3464891" cy="4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193812</xdr:colOff>
      <xdr:row>20</xdr:row>
      <xdr:rowOff>193812</xdr:rowOff>
    </xdr:from>
    <xdr:to>
      <xdr:col>8</xdr:col>
      <xdr:colOff>2927073</xdr:colOff>
      <xdr:row>40</xdr:row>
      <xdr:rowOff>55770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CC73268-FC84-4FFC-B19E-4B00887E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6421" y="6668051"/>
          <a:ext cx="3464891" cy="4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Volumes/PILY%20ROA/C:/Users/jlinares/AppData/Local/Microsoft/Windows/Temporary%20Internet%20Files/Content.Outlook/GXK0DY38/Mi%20Carpeta%20de%20Mejora%20Uso%20y%20Apropiaci&#243;n%20de%20TIC%202015%2020%2001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 Producto No Conforme"/>
      <sheetName val="tabl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81E1-3E3D-4890-8249-A4B23D97D9B9}">
  <sheetPr>
    <tabColor rgb="FF7030A0"/>
  </sheetPr>
  <dimension ref="A1:CQ51"/>
  <sheetViews>
    <sheetView tabSelected="1" zoomScale="85" zoomScaleNormal="85" workbookViewId="0">
      <selection activeCell="D15" sqref="D15:D16"/>
    </sheetView>
  </sheetViews>
  <sheetFormatPr baseColWidth="10" defaultColWidth="11.42578125" defaultRowHeight="15" x14ac:dyDescent="0.2"/>
  <cols>
    <col min="1" max="1" width="9.85546875" style="153" customWidth="1"/>
    <col min="2" max="2" width="11.85546875" style="153" customWidth="1"/>
    <col min="3" max="3" width="26.28515625" style="153" customWidth="1"/>
    <col min="4" max="4" width="22.7109375" style="153" customWidth="1"/>
    <col min="5" max="5" width="26.28515625" style="153" customWidth="1"/>
    <col min="6" max="6" width="22.5703125" style="153" customWidth="1"/>
    <col min="7" max="7" width="18.85546875" style="153" customWidth="1"/>
    <col min="8" max="8" width="10.5703125" style="153" customWidth="1"/>
    <col min="9" max="9" width="12.5703125" style="153" customWidth="1"/>
    <col min="10" max="10" width="18.42578125" style="153" customWidth="1"/>
    <col min="11" max="11" width="24.7109375" style="153" customWidth="1"/>
    <col min="12" max="12" width="13.28515625" style="153" customWidth="1"/>
    <col min="13" max="13" width="8.28515625" style="153" customWidth="1"/>
    <col min="14" max="14" width="9" style="153" customWidth="1"/>
    <col min="15" max="15" width="17.28515625" style="153" customWidth="1"/>
    <col min="16" max="16" width="23.42578125" style="153" customWidth="1"/>
    <col min="17" max="17" width="44.28515625" style="239" customWidth="1"/>
    <col min="18" max="18" width="12.28515625" style="153" customWidth="1"/>
    <col min="19" max="19" width="28.85546875" style="153" customWidth="1"/>
    <col min="20" max="20" width="16" style="153" customWidth="1"/>
    <col min="21" max="21" width="14.140625" style="153" customWidth="1"/>
    <col min="22" max="23" width="15" style="153" customWidth="1"/>
    <col min="24" max="24" width="13.42578125" style="153" customWidth="1"/>
    <col min="25" max="25" width="14.7109375" style="153" customWidth="1"/>
    <col min="26" max="28" width="20.7109375" style="153" customWidth="1"/>
    <col min="29" max="29" width="16.28515625" style="153" customWidth="1"/>
    <col min="30" max="30" width="11.140625" style="153" customWidth="1"/>
    <col min="31" max="31" width="9.5703125" style="153" customWidth="1"/>
    <col min="32" max="32" width="10.7109375" style="153" customWidth="1"/>
    <col min="33" max="33" width="8.42578125" style="153" customWidth="1"/>
    <col min="34" max="34" width="13.85546875" style="153" customWidth="1"/>
    <col min="35" max="35" width="16.85546875" style="153" customWidth="1"/>
    <col min="36" max="36" width="12.5703125" style="153" customWidth="1"/>
    <col min="37" max="37" width="21.85546875" style="153" customWidth="1"/>
    <col min="38" max="38" width="29.5703125" style="153" customWidth="1"/>
    <col min="39" max="39" width="21" style="153" customWidth="1"/>
    <col min="40" max="40" width="18.28515625" style="153" customWidth="1"/>
    <col min="41" max="41" width="11.140625" style="153" customWidth="1"/>
    <col min="42" max="56" width="11.42578125" style="153"/>
    <col min="57" max="57" width="68.85546875" style="153" customWidth="1"/>
    <col min="58" max="85" width="11.42578125" style="153"/>
    <col min="86" max="86" width="11.42578125" style="154"/>
    <col min="87" max="16384" width="11.42578125" style="153"/>
  </cols>
  <sheetData>
    <row r="1" spans="1:95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</row>
    <row r="2" spans="1:95" s="156" customFormat="1" ht="13.5" customHeight="1" x14ac:dyDescent="0.3">
      <c r="A2" s="244" t="s">
        <v>107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155"/>
      <c r="AQ2" s="155"/>
      <c r="AR2" s="155"/>
      <c r="AS2" s="155"/>
      <c r="BZ2" s="156" t="s">
        <v>109</v>
      </c>
      <c r="CH2" s="157"/>
    </row>
    <row r="3" spans="1:95" s="156" customFormat="1" ht="13.5" customHeight="1" x14ac:dyDescent="0.3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155"/>
      <c r="AQ3" s="155"/>
      <c r="AR3" s="155"/>
      <c r="AS3" s="155"/>
      <c r="BZ3" s="156" t="s">
        <v>110</v>
      </c>
      <c r="CH3" s="157"/>
    </row>
    <row r="4" spans="1:95" s="156" customFormat="1" ht="13.5" customHeight="1" x14ac:dyDescent="0.3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155"/>
      <c r="AQ4" s="155"/>
      <c r="AR4" s="155"/>
      <c r="AS4" s="155"/>
      <c r="BZ4" s="156" t="s">
        <v>111</v>
      </c>
      <c r="CH4" s="157"/>
    </row>
    <row r="5" spans="1:95" s="156" customFormat="1" ht="13.5" customHeight="1" x14ac:dyDescent="0.3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155"/>
      <c r="AQ5" s="155"/>
      <c r="AR5" s="155"/>
      <c r="AS5" s="155"/>
      <c r="CH5" s="157"/>
    </row>
    <row r="6" spans="1:95" s="156" customFormat="1" ht="13.5" customHeight="1" x14ac:dyDescent="0.3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155"/>
      <c r="AQ6" s="155"/>
      <c r="AR6" s="155"/>
      <c r="AS6" s="155"/>
      <c r="CH6" s="157"/>
    </row>
    <row r="7" spans="1:95" s="156" customFormat="1" ht="15.75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5"/>
      <c r="AA7" s="155"/>
      <c r="AB7" s="151"/>
      <c r="AC7" s="151"/>
      <c r="AD7" s="151"/>
      <c r="AE7" s="151"/>
      <c r="AF7" s="151"/>
      <c r="AG7" s="151"/>
      <c r="AH7" s="151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CH7" s="157"/>
    </row>
    <row r="8" spans="1:95" ht="19.5" customHeight="1" x14ac:dyDescent="0.25">
      <c r="A8" s="159" t="s">
        <v>79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1"/>
      <c r="Z8" s="161"/>
      <c r="AA8" s="161"/>
      <c r="BJ8" s="153" t="s">
        <v>58</v>
      </c>
      <c r="BK8" s="153" t="s">
        <v>112</v>
      </c>
      <c r="BL8" s="153" t="s">
        <v>59</v>
      </c>
      <c r="BM8" s="153" t="s">
        <v>112</v>
      </c>
      <c r="BN8" s="153" t="s">
        <v>113</v>
      </c>
      <c r="BP8" s="153" t="s">
        <v>59</v>
      </c>
      <c r="BQ8" s="153" t="s">
        <v>113</v>
      </c>
      <c r="BR8" s="153" t="s">
        <v>58</v>
      </c>
      <c r="BS8" s="162" t="s">
        <v>114</v>
      </c>
      <c r="BT8" s="162" t="s">
        <v>115</v>
      </c>
      <c r="BU8" s="162" t="s">
        <v>116</v>
      </c>
      <c r="BV8" s="162" t="s">
        <v>117</v>
      </c>
      <c r="BW8" s="162" t="s">
        <v>118</v>
      </c>
      <c r="CG8" s="163"/>
      <c r="CH8" s="164"/>
      <c r="CI8" s="165" t="s">
        <v>119</v>
      </c>
      <c r="CJ8" s="165"/>
      <c r="CK8" s="165"/>
      <c r="CL8" s="165"/>
    </row>
    <row r="9" spans="1:95" ht="25.5" customHeight="1" x14ac:dyDescent="0.25">
      <c r="A9" s="159" t="s">
        <v>120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1"/>
      <c r="Z9" s="161"/>
      <c r="AA9" s="161"/>
      <c r="BE9" s="153" t="s">
        <v>121</v>
      </c>
      <c r="BF9" s="166" t="s">
        <v>122</v>
      </c>
      <c r="BG9" s="153" t="s">
        <v>123</v>
      </c>
      <c r="BJ9" s="166" t="s">
        <v>122</v>
      </c>
      <c r="BK9" s="167">
        <v>0.2</v>
      </c>
      <c r="BL9" s="166" t="s">
        <v>114</v>
      </c>
      <c r="BM9" s="167">
        <v>0.2</v>
      </c>
      <c r="BN9" s="168" t="s">
        <v>124</v>
      </c>
      <c r="BO9" s="169" t="s">
        <v>122</v>
      </c>
      <c r="BP9" s="168" t="s">
        <v>114</v>
      </c>
      <c r="BQ9" s="168" t="s">
        <v>125</v>
      </c>
      <c r="BR9" s="162" t="s">
        <v>126</v>
      </c>
      <c r="BS9" s="170" t="s">
        <v>127</v>
      </c>
      <c r="BT9" s="170" t="s">
        <v>127</v>
      </c>
      <c r="BU9" s="171" t="s">
        <v>128</v>
      </c>
      <c r="BV9" s="171" t="s">
        <v>128</v>
      </c>
      <c r="BW9" s="172" t="s">
        <v>129</v>
      </c>
      <c r="CG9" s="163" t="s">
        <v>130</v>
      </c>
      <c r="CH9" s="173">
        <v>0.2</v>
      </c>
      <c r="CI9" s="174" t="s">
        <v>114</v>
      </c>
      <c r="CJ9" s="163" t="s">
        <v>131</v>
      </c>
      <c r="CK9" s="173">
        <v>0.2</v>
      </c>
      <c r="CL9" s="174" t="s">
        <v>132</v>
      </c>
    </row>
    <row r="10" spans="1:95" ht="31.5" customHeight="1" x14ac:dyDescent="0.25">
      <c r="A10" s="159" t="s">
        <v>133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61"/>
      <c r="AA10" s="161"/>
      <c r="BE10" s="175" t="s">
        <v>134</v>
      </c>
      <c r="BF10" s="176" t="s">
        <v>125</v>
      </c>
      <c r="BG10" s="153" t="s">
        <v>135</v>
      </c>
      <c r="BJ10" s="176" t="s">
        <v>125</v>
      </c>
      <c r="BK10" s="167">
        <v>0.4</v>
      </c>
      <c r="BL10" s="176" t="s">
        <v>115</v>
      </c>
      <c r="BM10" s="167">
        <v>0.4</v>
      </c>
      <c r="BN10" s="177" t="s">
        <v>116</v>
      </c>
      <c r="BO10" s="154" t="s">
        <v>125</v>
      </c>
      <c r="BP10" s="153" t="s">
        <v>114</v>
      </c>
      <c r="BQ10" s="168" t="s">
        <v>125</v>
      </c>
      <c r="BR10" s="162" t="s">
        <v>125</v>
      </c>
      <c r="BS10" s="168" t="s">
        <v>125</v>
      </c>
      <c r="BT10" s="170" t="s">
        <v>127</v>
      </c>
      <c r="BU10" s="170" t="s">
        <v>127</v>
      </c>
      <c r="BV10" s="171" t="s">
        <v>128</v>
      </c>
      <c r="BW10" s="172" t="s">
        <v>129</v>
      </c>
      <c r="CG10" s="163" t="s">
        <v>136</v>
      </c>
      <c r="CH10" s="178">
        <v>0.4</v>
      </c>
      <c r="CI10" s="179" t="s">
        <v>115</v>
      </c>
      <c r="CJ10" s="163" t="s">
        <v>137</v>
      </c>
      <c r="CK10" s="178">
        <v>0.4</v>
      </c>
      <c r="CL10" s="179" t="s">
        <v>138</v>
      </c>
    </row>
    <row r="11" spans="1:95" s="186" customFormat="1" ht="17.25" customHeight="1" x14ac:dyDescent="0.25">
      <c r="A11" s="159" t="s">
        <v>80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80" t="s">
        <v>139</v>
      </c>
      <c r="M11" s="180"/>
      <c r="N11" s="181"/>
      <c r="O11" s="181"/>
      <c r="P11" s="159"/>
      <c r="Q11" s="182"/>
      <c r="R11" s="180" t="s">
        <v>140</v>
      </c>
      <c r="S11" s="180"/>
      <c r="T11" s="183" t="s">
        <v>141</v>
      </c>
      <c r="U11" s="183"/>
      <c r="V11" s="183" t="s">
        <v>142</v>
      </c>
      <c r="W11" s="183"/>
      <c r="X11" s="183"/>
      <c r="Y11" s="183"/>
      <c r="Z11" s="183"/>
      <c r="AA11" s="183"/>
      <c r="AB11" s="184" t="s">
        <v>143</v>
      </c>
      <c r="AC11" s="184"/>
      <c r="AD11" s="184"/>
      <c r="AE11" s="184"/>
      <c r="AF11" s="184"/>
      <c r="AG11" s="184"/>
      <c r="AH11" s="184"/>
      <c r="AI11" s="184"/>
      <c r="AJ11" s="185"/>
      <c r="AK11" s="184" t="s">
        <v>144</v>
      </c>
      <c r="AL11" s="184"/>
      <c r="AM11" s="184"/>
      <c r="AN11" s="184"/>
      <c r="AO11" s="184"/>
      <c r="BE11" s="187" t="s">
        <v>145</v>
      </c>
      <c r="BF11" s="188" t="s">
        <v>146</v>
      </c>
      <c r="BG11" s="187" t="s">
        <v>147</v>
      </c>
      <c r="BH11" s="187"/>
      <c r="BI11" s="187"/>
      <c r="BJ11" s="188" t="s">
        <v>146</v>
      </c>
      <c r="BK11" s="189">
        <v>0.6</v>
      </c>
      <c r="BL11" s="188" t="s">
        <v>116</v>
      </c>
      <c r="BM11" s="189">
        <v>0.6</v>
      </c>
      <c r="BN11" s="190" t="s">
        <v>128</v>
      </c>
      <c r="BO11" s="191" t="s">
        <v>148</v>
      </c>
      <c r="BP11" s="187" t="s">
        <v>114</v>
      </c>
      <c r="BQ11" s="192" t="s">
        <v>127</v>
      </c>
      <c r="BR11" s="193" t="s">
        <v>146</v>
      </c>
      <c r="BS11" s="192" t="s">
        <v>127</v>
      </c>
      <c r="BT11" s="192" t="s">
        <v>127</v>
      </c>
      <c r="BU11" s="192" t="s">
        <v>127</v>
      </c>
      <c r="BV11" s="190" t="s">
        <v>128</v>
      </c>
      <c r="BW11" s="194" t="s">
        <v>129</v>
      </c>
      <c r="BX11" s="187"/>
      <c r="BY11" s="187"/>
      <c r="BZ11" s="187"/>
      <c r="CA11" s="187"/>
      <c r="CB11" s="187"/>
      <c r="CC11" s="187"/>
      <c r="CD11" s="187"/>
      <c r="CE11" s="187"/>
      <c r="CF11" s="187"/>
      <c r="CG11" s="195" t="s">
        <v>149</v>
      </c>
      <c r="CH11" s="196">
        <v>0.6</v>
      </c>
      <c r="CI11" s="197" t="s">
        <v>116</v>
      </c>
      <c r="CJ11" s="195" t="s">
        <v>150</v>
      </c>
      <c r="CK11" s="196">
        <v>0.6</v>
      </c>
      <c r="CL11" s="197" t="s">
        <v>151</v>
      </c>
      <c r="CM11" s="187"/>
      <c r="CN11" s="187"/>
      <c r="CO11" s="187"/>
      <c r="CP11" s="187"/>
      <c r="CQ11" s="187"/>
    </row>
    <row r="12" spans="1:95" s="199" customFormat="1" ht="46.5" customHeight="1" x14ac:dyDescent="0.25">
      <c r="A12" s="198" t="s">
        <v>152</v>
      </c>
      <c r="B12" s="198" t="s">
        <v>59</v>
      </c>
      <c r="C12" s="198" t="s">
        <v>153</v>
      </c>
      <c r="D12" s="198" t="s">
        <v>154</v>
      </c>
      <c r="E12" s="198" t="s">
        <v>155</v>
      </c>
      <c r="F12" s="198" t="s">
        <v>156</v>
      </c>
      <c r="G12" s="198" t="s">
        <v>157</v>
      </c>
      <c r="H12" s="198" t="s">
        <v>158</v>
      </c>
      <c r="I12" s="198" t="s">
        <v>159</v>
      </c>
      <c r="J12" s="198" t="s">
        <v>160</v>
      </c>
      <c r="K12" s="198" t="s">
        <v>109</v>
      </c>
      <c r="L12" s="198" t="s">
        <v>161</v>
      </c>
      <c r="M12" s="198" t="s">
        <v>162</v>
      </c>
      <c r="N12" s="198" t="s">
        <v>139</v>
      </c>
      <c r="O12" s="198" t="s">
        <v>159</v>
      </c>
      <c r="P12" s="198" t="s">
        <v>163</v>
      </c>
      <c r="Q12" s="198" t="s">
        <v>164</v>
      </c>
      <c r="R12" s="198" t="s">
        <v>165</v>
      </c>
      <c r="S12" s="198" t="s">
        <v>166</v>
      </c>
      <c r="T12" s="198" t="s">
        <v>58</v>
      </c>
      <c r="U12" s="198" t="s">
        <v>59</v>
      </c>
      <c r="V12" s="198" t="s">
        <v>167</v>
      </c>
      <c r="W12" s="198" t="s">
        <v>168</v>
      </c>
      <c r="X12" s="198" t="s">
        <v>169</v>
      </c>
      <c r="Y12" s="198" t="s">
        <v>170</v>
      </c>
      <c r="Z12" s="198" t="s">
        <v>157</v>
      </c>
      <c r="AA12" s="198" t="s">
        <v>171</v>
      </c>
      <c r="AB12" s="198" t="s">
        <v>172</v>
      </c>
      <c r="AC12" s="198" t="s">
        <v>173</v>
      </c>
      <c r="AD12" s="198" t="s">
        <v>174</v>
      </c>
      <c r="AE12" s="198" t="s">
        <v>159</v>
      </c>
      <c r="AF12" s="198" t="s">
        <v>175</v>
      </c>
      <c r="AG12" s="198" t="s">
        <v>159</v>
      </c>
      <c r="AH12" s="198" t="s">
        <v>176</v>
      </c>
      <c r="AI12" s="198" t="s">
        <v>177</v>
      </c>
      <c r="AJ12" s="198" t="s">
        <v>178</v>
      </c>
      <c r="AK12" s="198" t="s">
        <v>15</v>
      </c>
      <c r="AL12" s="198" t="s">
        <v>179</v>
      </c>
      <c r="AM12" s="198" t="s">
        <v>180</v>
      </c>
      <c r="AN12" s="198" t="s">
        <v>181</v>
      </c>
      <c r="AO12" s="198" t="s">
        <v>182</v>
      </c>
      <c r="BE12" s="200" t="s">
        <v>183</v>
      </c>
      <c r="BF12" s="201" t="s">
        <v>126</v>
      </c>
      <c r="BG12" s="199" t="s">
        <v>184</v>
      </c>
      <c r="BJ12" s="201" t="s">
        <v>126</v>
      </c>
      <c r="BK12" s="202">
        <v>0.8</v>
      </c>
      <c r="BL12" s="201" t="s">
        <v>117</v>
      </c>
      <c r="BM12" s="202">
        <v>0.8</v>
      </c>
      <c r="BN12" s="203" t="s">
        <v>129</v>
      </c>
      <c r="BO12" s="199" t="s">
        <v>126</v>
      </c>
      <c r="BP12" s="199" t="s">
        <v>114</v>
      </c>
      <c r="BQ12" s="204" t="s">
        <v>127</v>
      </c>
      <c r="BR12" s="205" t="s">
        <v>185</v>
      </c>
      <c r="BS12" s="201" t="s">
        <v>126</v>
      </c>
      <c r="BT12" s="201" t="s">
        <v>126</v>
      </c>
      <c r="BU12" s="201" t="s">
        <v>126</v>
      </c>
      <c r="BV12" s="201" t="s">
        <v>126</v>
      </c>
      <c r="BW12" s="203" t="s">
        <v>129</v>
      </c>
      <c r="CG12" s="206" t="s">
        <v>186</v>
      </c>
      <c r="CH12" s="207">
        <v>0.8</v>
      </c>
      <c r="CI12" s="208" t="s">
        <v>117</v>
      </c>
      <c r="CJ12" s="206" t="s">
        <v>187</v>
      </c>
      <c r="CK12" s="207">
        <v>0.8</v>
      </c>
      <c r="CL12" s="208" t="s">
        <v>188</v>
      </c>
    </row>
    <row r="13" spans="1:95" ht="53.25" customHeight="1" x14ac:dyDescent="0.2">
      <c r="A13" s="209"/>
      <c r="B13" s="210"/>
      <c r="C13" s="210"/>
      <c r="D13" s="210"/>
      <c r="E13" s="210"/>
      <c r="F13" s="210"/>
      <c r="G13" s="210"/>
      <c r="H13" s="210" t="e">
        <f>VLOOKUP(G13,$BE7:$BF14,2,0)</f>
        <v>#N/A</v>
      </c>
      <c r="I13" s="212"/>
      <c r="J13" s="213"/>
      <c r="K13" s="213"/>
      <c r="L13" s="213"/>
      <c r="M13" s="213"/>
      <c r="N13" s="214" t="e">
        <f>VLOOKUP(O13,$CH8:$CI14,2,0)</f>
        <v>#N/A</v>
      </c>
      <c r="O13" s="213">
        <f>MAX(L13:M13)</f>
        <v>0</v>
      </c>
      <c r="P13" s="215" t="e">
        <f>VLOOKUP(H13,BR8:BW14,MATCH(N13,BR8:BW8,0),FALSE)</f>
        <v>#N/A</v>
      </c>
      <c r="Q13" s="216"/>
      <c r="R13" s="217"/>
      <c r="S13" s="218"/>
      <c r="T13" s="217"/>
      <c r="U13" s="217"/>
      <c r="V13" s="219"/>
      <c r="W13" s="217"/>
      <c r="X13" s="220"/>
      <c r="Y13" s="221"/>
      <c r="Z13" s="221"/>
      <c r="AA13" s="218"/>
      <c r="AB13" s="220"/>
      <c r="AC13" s="220"/>
      <c r="AD13" s="222" t="str">
        <f>IF(AB14&lt;=20,"Muy Baja",IF(AB14&lt;=40,"Baja",IF(AB14&lt;=60,"Media",IF(AB14&lt;=80,"Alta","Muy Alta"))))</f>
        <v>Muy Baja</v>
      </c>
      <c r="AE13" s="223"/>
      <c r="AF13" s="214" t="e">
        <f>+N13</f>
        <v>#N/A</v>
      </c>
      <c r="AG13" s="223"/>
      <c r="AH13" s="215"/>
      <c r="AI13" s="215"/>
      <c r="AJ13" s="215"/>
      <c r="AK13" s="215"/>
      <c r="AL13" s="215"/>
      <c r="AM13" s="215"/>
      <c r="AN13" s="215"/>
      <c r="AO13" s="215"/>
      <c r="BE13" s="153" t="s">
        <v>190</v>
      </c>
      <c r="BF13" s="172" t="s">
        <v>185</v>
      </c>
      <c r="BG13" s="153" t="s">
        <v>191</v>
      </c>
      <c r="BJ13" s="172" t="s">
        <v>185</v>
      </c>
      <c r="BK13" s="167">
        <v>1</v>
      </c>
      <c r="BL13" s="172" t="s">
        <v>118</v>
      </c>
      <c r="BM13" s="167">
        <v>1</v>
      </c>
      <c r="BO13" s="154" t="s">
        <v>185</v>
      </c>
      <c r="BP13" s="153" t="s">
        <v>114</v>
      </c>
      <c r="BQ13" s="171" t="s">
        <v>126</v>
      </c>
      <c r="BR13" s="162" t="s">
        <v>192</v>
      </c>
      <c r="BS13" s="168" t="s">
        <v>125</v>
      </c>
      <c r="BT13" s="168" t="s">
        <v>125</v>
      </c>
      <c r="BU13" s="170" t="s">
        <v>127</v>
      </c>
      <c r="BV13" s="171" t="s">
        <v>126</v>
      </c>
      <c r="BW13" s="172" t="s">
        <v>129</v>
      </c>
      <c r="CG13" s="163" t="s">
        <v>193</v>
      </c>
      <c r="CH13" s="224">
        <v>1</v>
      </c>
      <c r="CI13" s="225" t="s">
        <v>118</v>
      </c>
      <c r="CJ13" s="163" t="s">
        <v>194</v>
      </c>
      <c r="CK13" s="224">
        <v>1</v>
      </c>
      <c r="CL13" s="225" t="s">
        <v>195</v>
      </c>
    </row>
    <row r="14" spans="1:95" ht="40.5" customHeight="1" x14ac:dyDescent="0.2">
      <c r="A14" s="209"/>
      <c r="B14" s="210"/>
      <c r="C14" s="210"/>
      <c r="D14" s="210"/>
      <c r="E14" s="210"/>
      <c r="F14" s="210"/>
      <c r="G14" s="210"/>
      <c r="H14" s="210"/>
      <c r="I14" s="212"/>
      <c r="J14" s="213"/>
      <c r="K14" s="213"/>
      <c r="L14" s="213"/>
      <c r="M14" s="213"/>
      <c r="N14" s="214"/>
      <c r="O14" s="213"/>
      <c r="P14" s="215"/>
      <c r="Q14" s="216"/>
      <c r="R14" s="217"/>
      <c r="S14" s="218"/>
      <c r="T14" s="217"/>
      <c r="U14" s="217"/>
      <c r="V14" s="219"/>
      <c r="W14" s="217"/>
      <c r="X14" s="220"/>
      <c r="Y14" s="221"/>
      <c r="Z14" s="221"/>
      <c r="AA14" s="218"/>
      <c r="AB14" s="226"/>
      <c r="AC14" s="220"/>
      <c r="AD14" s="222"/>
      <c r="AE14" s="223"/>
      <c r="AF14" s="214"/>
      <c r="AG14" s="223"/>
      <c r="AH14" s="215"/>
      <c r="AI14" s="215"/>
      <c r="AJ14" s="215"/>
      <c r="AK14" s="215"/>
      <c r="AL14" s="215"/>
      <c r="AM14" s="215"/>
      <c r="AN14" s="215"/>
      <c r="AO14" s="215"/>
      <c r="BF14" s="172"/>
      <c r="BJ14" s="172"/>
      <c r="BK14" s="167"/>
      <c r="BL14" s="172"/>
      <c r="BM14" s="167"/>
      <c r="BO14" s="154"/>
      <c r="BQ14" s="171"/>
      <c r="BR14" s="162"/>
      <c r="BS14" s="168"/>
      <c r="BT14" s="168"/>
      <c r="BU14" s="170"/>
      <c r="BV14" s="171"/>
      <c r="BW14" s="172"/>
      <c r="CG14" s="163" t="s">
        <v>193</v>
      </c>
      <c r="CH14" s="224">
        <v>1</v>
      </c>
      <c r="CI14" s="225"/>
      <c r="CJ14" s="163"/>
      <c r="CK14" s="224"/>
      <c r="CL14" s="225"/>
    </row>
    <row r="15" spans="1:95" ht="42.75" customHeight="1" x14ac:dyDescent="0.2">
      <c r="A15" s="210"/>
      <c r="B15" s="210"/>
      <c r="C15" s="210"/>
      <c r="D15" s="210"/>
      <c r="E15" s="210"/>
      <c r="F15" s="210"/>
      <c r="G15" s="210"/>
      <c r="H15" s="210" t="e">
        <f>VLOOKUP(G15,$BE9:$BF14,2,0)</f>
        <v>#N/A</v>
      </c>
      <c r="I15" s="227"/>
      <c r="J15" s="213"/>
      <c r="K15" s="213"/>
      <c r="L15" s="213"/>
      <c r="M15" s="213"/>
      <c r="N15" s="211" t="e">
        <f>VLOOKUP(O15,$CH9:$CI14,2,0)</f>
        <v>#N/A</v>
      </c>
      <c r="O15" s="213">
        <f>MAX(L15:M15)</f>
        <v>0</v>
      </c>
      <c r="P15" s="215" t="e">
        <f>VLOOKUP(H15,BR8:BW14,MATCH(N15,BR8:BW8,0),FALSE)</f>
        <v>#N/A</v>
      </c>
      <c r="Q15" s="228"/>
      <c r="R15" s="217"/>
      <c r="S15" s="229"/>
      <c r="T15" s="217"/>
      <c r="U15" s="217"/>
      <c r="V15" s="219"/>
      <c r="W15" s="217"/>
      <c r="X15" s="220"/>
      <c r="Y15" s="221"/>
      <c r="Z15" s="221"/>
      <c r="AA15" s="218"/>
      <c r="AB15" s="220"/>
      <c r="AC15" s="220"/>
      <c r="AD15" s="222" t="str">
        <f>IF(AB14&lt;=20,"Muy Baja",IF(AB14&lt;=40,"Baja",IF(AB14&lt;=60,"Media",IF(AB14&lt;=80,"Alta","Muy Alta"))))</f>
        <v>Muy Baja</v>
      </c>
      <c r="AE15" s="223"/>
      <c r="AF15" s="214" t="e">
        <f>+N15</f>
        <v>#N/A</v>
      </c>
      <c r="AG15" s="223"/>
      <c r="AH15" s="215"/>
      <c r="AI15" s="215"/>
      <c r="AJ15" s="215"/>
      <c r="AK15" s="215"/>
      <c r="AL15" s="215"/>
      <c r="AM15" s="215"/>
      <c r="AN15" s="215"/>
      <c r="AO15" s="215"/>
      <c r="BE15" s="153" t="s">
        <v>190</v>
      </c>
      <c r="BF15" s="172" t="s">
        <v>185</v>
      </c>
      <c r="BG15" s="153" t="s">
        <v>191</v>
      </c>
      <c r="BJ15" s="172" t="s">
        <v>185</v>
      </c>
      <c r="BK15" s="167">
        <v>1</v>
      </c>
      <c r="BL15" s="172" t="s">
        <v>118</v>
      </c>
      <c r="BM15" s="167">
        <v>1</v>
      </c>
      <c r="BO15" s="154" t="s">
        <v>185</v>
      </c>
      <c r="BP15" s="153" t="s">
        <v>114</v>
      </c>
      <c r="BQ15" s="171" t="s">
        <v>126</v>
      </c>
      <c r="BR15" s="162" t="s">
        <v>192</v>
      </c>
      <c r="BS15" s="168" t="s">
        <v>125</v>
      </c>
      <c r="BT15" s="168" t="s">
        <v>125</v>
      </c>
      <c r="BU15" s="170" t="s">
        <v>127</v>
      </c>
      <c r="BV15" s="171" t="s">
        <v>126</v>
      </c>
      <c r="BW15" s="172" t="s">
        <v>129</v>
      </c>
      <c r="CG15" s="163" t="s">
        <v>189</v>
      </c>
      <c r="CH15" s="224">
        <v>0</v>
      </c>
      <c r="CI15" s="225" t="s">
        <v>118</v>
      </c>
      <c r="CJ15" s="163" t="s">
        <v>194</v>
      </c>
      <c r="CK15" s="224">
        <v>1</v>
      </c>
      <c r="CL15" s="225" t="s">
        <v>195</v>
      </c>
    </row>
    <row r="16" spans="1:95" ht="57" customHeight="1" x14ac:dyDescent="0.2">
      <c r="A16" s="210"/>
      <c r="B16" s="210"/>
      <c r="C16" s="210"/>
      <c r="D16" s="210"/>
      <c r="E16" s="210"/>
      <c r="F16" s="210"/>
      <c r="G16" s="210"/>
      <c r="H16" s="210"/>
      <c r="I16" s="227"/>
      <c r="J16" s="213"/>
      <c r="K16" s="213"/>
      <c r="L16" s="213"/>
      <c r="M16" s="213"/>
      <c r="N16" s="211"/>
      <c r="O16" s="213"/>
      <c r="P16" s="215"/>
      <c r="Q16" s="228"/>
      <c r="R16" s="217"/>
      <c r="S16" s="230"/>
      <c r="T16" s="217"/>
      <c r="U16" s="217"/>
      <c r="V16" s="219"/>
      <c r="W16" s="217"/>
      <c r="X16" s="220"/>
      <c r="Y16" s="221"/>
      <c r="Z16" s="221"/>
      <c r="AA16" s="218"/>
      <c r="AB16" s="226"/>
      <c r="AC16" s="220"/>
      <c r="AD16" s="222"/>
      <c r="AE16" s="223"/>
      <c r="AF16" s="214"/>
      <c r="AG16" s="223"/>
      <c r="AH16" s="215"/>
      <c r="AI16" s="215"/>
      <c r="AJ16" s="215"/>
      <c r="AK16" s="215"/>
      <c r="AL16" s="215"/>
      <c r="AM16" s="215"/>
      <c r="AN16" s="215"/>
      <c r="AO16" s="215"/>
      <c r="BF16" s="172"/>
      <c r="BJ16" s="172"/>
      <c r="BK16" s="167"/>
      <c r="BL16" s="172"/>
      <c r="BM16" s="167"/>
      <c r="BO16" s="154"/>
      <c r="BQ16" s="171"/>
      <c r="BR16" s="162"/>
      <c r="BS16" s="168"/>
      <c r="BT16" s="168"/>
      <c r="BU16" s="170"/>
      <c r="BV16" s="171"/>
      <c r="BW16" s="172"/>
      <c r="CG16" s="163"/>
      <c r="CH16" s="224"/>
      <c r="CI16" s="225"/>
      <c r="CJ16" s="163"/>
      <c r="CK16" s="224"/>
      <c r="CL16" s="225"/>
    </row>
    <row r="17" spans="1:69" ht="25.5" customHeight="1" x14ac:dyDescent="0.2">
      <c r="A17" s="231"/>
      <c r="B17" s="232"/>
      <c r="C17" s="232"/>
      <c r="D17" s="233"/>
      <c r="E17" s="231"/>
      <c r="F17" s="232"/>
      <c r="G17" s="234"/>
      <c r="H17" s="234"/>
      <c r="I17" s="234"/>
      <c r="J17" s="234"/>
      <c r="K17" s="234"/>
      <c r="L17" s="234"/>
      <c r="M17" s="234"/>
      <c r="N17" s="234"/>
      <c r="P17" s="235"/>
      <c r="Q17" s="235"/>
      <c r="R17" s="235"/>
      <c r="S17" s="233"/>
      <c r="T17" s="235"/>
      <c r="U17" s="235"/>
      <c r="V17" s="151"/>
      <c r="W17" s="151"/>
      <c r="X17" s="151"/>
      <c r="Y17" s="151"/>
      <c r="Z17" s="151"/>
      <c r="BO17" s="154" t="s">
        <v>148</v>
      </c>
      <c r="BP17" s="153" t="s">
        <v>117</v>
      </c>
      <c r="BQ17" s="171" t="s">
        <v>128</v>
      </c>
    </row>
    <row r="18" spans="1:69" ht="15.75" customHeight="1" x14ac:dyDescent="0.2">
      <c r="A18" s="151"/>
      <c r="B18" s="236" t="s">
        <v>197</v>
      </c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3"/>
      <c r="S18" s="233"/>
      <c r="T18" s="233"/>
      <c r="U18" s="233"/>
      <c r="V18" s="151"/>
      <c r="W18" s="151"/>
      <c r="X18" s="151"/>
      <c r="Y18" s="151"/>
      <c r="Z18" s="151"/>
      <c r="BO18" s="169"/>
      <c r="BQ18" s="168"/>
    </row>
    <row r="19" spans="1:69" x14ac:dyDescent="0.2">
      <c r="A19" s="233"/>
      <c r="B19" s="237"/>
      <c r="C19" s="237"/>
      <c r="D19" s="237"/>
      <c r="E19" s="237"/>
      <c r="F19" s="237"/>
      <c r="G19" s="234"/>
      <c r="H19" s="234"/>
      <c r="I19" s="234"/>
      <c r="J19" s="234"/>
      <c r="K19" s="234"/>
      <c r="L19" s="234"/>
      <c r="M19" s="234"/>
      <c r="N19" s="234"/>
      <c r="O19" s="233"/>
      <c r="P19" s="233"/>
      <c r="Q19" s="233"/>
      <c r="R19" s="233"/>
      <c r="S19" s="233"/>
      <c r="T19" s="233"/>
      <c r="U19" s="233"/>
      <c r="V19" s="151"/>
      <c r="W19" s="151"/>
      <c r="X19" s="151"/>
      <c r="Y19" s="151"/>
      <c r="Z19" s="151"/>
      <c r="BG19" s="153" t="s">
        <v>196</v>
      </c>
      <c r="BO19" s="169" t="s">
        <v>122</v>
      </c>
      <c r="BP19" s="153" t="s">
        <v>115</v>
      </c>
      <c r="BQ19" s="168" t="s">
        <v>125</v>
      </c>
    </row>
    <row r="20" spans="1:69" ht="23.45" customHeight="1" x14ac:dyDescent="0.2">
      <c r="A20" s="233"/>
      <c r="B20" s="238"/>
      <c r="C20" s="238"/>
      <c r="D20" s="238"/>
      <c r="E20" s="238"/>
      <c r="F20" s="238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151"/>
      <c r="W20" s="151"/>
      <c r="X20" s="151"/>
      <c r="Y20" s="151"/>
      <c r="Z20" s="151"/>
      <c r="BO20" s="169"/>
      <c r="BQ20" s="168"/>
    </row>
    <row r="21" spans="1:69" x14ac:dyDescent="0.2">
      <c r="BO21" s="154" t="s">
        <v>148</v>
      </c>
      <c r="BP21" s="153" t="s">
        <v>118</v>
      </c>
      <c r="BQ21" s="168" t="s">
        <v>125</v>
      </c>
    </row>
    <row r="22" spans="1:69" x14ac:dyDescent="0.2">
      <c r="BO22" s="154" t="s">
        <v>126</v>
      </c>
      <c r="BP22" s="153" t="s">
        <v>118</v>
      </c>
      <c r="BQ22" s="172" t="s">
        <v>129</v>
      </c>
    </row>
    <row r="23" spans="1:69" x14ac:dyDescent="0.2">
      <c r="BO23" s="154" t="s">
        <v>185</v>
      </c>
      <c r="BP23" s="153" t="s">
        <v>118</v>
      </c>
      <c r="BQ23" s="172" t="s">
        <v>129</v>
      </c>
    </row>
    <row r="24" spans="1:69" ht="15.75" x14ac:dyDescent="0.2">
      <c r="D24" s="238" t="s">
        <v>104</v>
      </c>
      <c r="E24" s="238"/>
      <c r="H24" s="240" t="s">
        <v>62</v>
      </c>
      <c r="I24" s="240"/>
      <c r="J24" s="240"/>
      <c r="K24" s="240"/>
      <c r="L24" s="240"/>
    </row>
    <row r="27" spans="1:69" ht="16.5" customHeight="1" x14ac:dyDescent="0.2">
      <c r="C27" s="241" t="s">
        <v>63</v>
      </c>
      <c r="H27" s="241" t="s">
        <v>63</v>
      </c>
      <c r="AH27" s="151"/>
    </row>
    <row r="28" spans="1:69" x14ac:dyDescent="0.2">
      <c r="C28" s="241"/>
      <c r="H28" s="241"/>
      <c r="AH28" s="151"/>
    </row>
    <row r="29" spans="1:69" x14ac:dyDescent="0.2">
      <c r="C29" s="241"/>
      <c r="H29" s="241"/>
    </row>
    <row r="30" spans="1:69" x14ac:dyDescent="0.2">
      <c r="C30" s="241"/>
      <c r="H30" s="241"/>
    </row>
    <row r="31" spans="1:69" x14ac:dyDescent="0.2">
      <c r="C31" s="241"/>
      <c r="H31" s="241"/>
    </row>
    <row r="32" spans="1:69" x14ac:dyDescent="0.2">
      <c r="C32" s="241"/>
      <c r="H32" s="241"/>
    </row>
    <row r="33" spans="3:8" x14ac:dyDescent="0.2">
      <c r="C33" s="241"/>
      <c r="H33" s="241"/>
    </row>
    <row r="34" spans="3:8" x14ac:dyDescent="0.2">
      <c r="C34" s="241"/>
      <c r="H34" s="241"/>
    </row>
    <row r="35" spans="3:8" x14ac:dyDescent="0.2">
      <c r="C35" s="241"/>
      <c r="H35" s="241"/>
    </row>
    <row r="36" spans="3:8" x14ac:dyDescent="0.2">
      <c r="C36" s="241"/>
      <c r="H36" s="241"/>
    </row>
    <row r="37" spans="3:8" x14ac:dyDescent="0.2">
      <c r="C37" s="241"/>
      <c r="H37" s="241"/>
    </row>
    <row r="38" spans="3:8" x14ac:dyDescent="0.2">
      <c r="C38" s="241"/>
      <c r="H38" s="241"/>
    </row>
    <row r="39" spans="3:8" x14ac:dyDescent="0.2">
      <c r="C39" s="241"/>
      <c r="H39" s="241"/>
    </row>
    <row r="40" spans="3:8" x14ac:dyDescent="0.2">
      <c r="C40" s="241"/>
      <c r="H40" s="241"/>
    </row>
    <row r="41" spans="3:8" x14ac:dyDescent="0.2">
      <c r="C41" s="241"/>
      <c r="H41" s="241"/>
    </row>
    <row r="42" spans="3:8" x14ac:dyDescent="0.2">
      <c r="C42" s="241"/>
      <c r="H42" s="241"/>
    </row>
    <row r="43" spans="3:8" x14ac:dyDescent="0.2">
      <c r="C43" s="241"/>
      <c r="H43" s="241"/>
    </row>
    <row r="44" spans="3:8" x14ac:dyDescent="0.2">
      <c r="C44" s="241"/>
      <c r="H44" s="241"/>
    </row>
    <row r="45" spans="3:8" x14ac:dyDescent="0.2">
      <c r="C45" s="241"/>
      <c r="H45" s="241"/>
    </row>
    <row r="46" spans="3:8" x14ac:dyDescent="0.2">
      <c r="C46" s="241"/>
      <c r="H46" s="241"/>
    </row>
    <row r="47" spans="3:8" x14ac:dyDescent="0.2">
      <c r="C47" s="241"/>
      <c r="H47" s="241"/>
    </row>
    <row r="51" spans="5:15" ht="15.75" x14ac:dyDescent="0.25">
      <c r="E51" s="242" t="s">
        <v>64</v>
      </c>
      <c r="K51" s="243" t="s">
        <v>64</v>
      </c>
      <c r="L51" s="243"/>
      <c r="M51" s="243"/>
      <c r="N51" s="243"/>
      <c r="O51" s="243"/>
    </row>
  </sheetData>
  <mergeCells count="75">
    <mergeCell ref="K51:O51"/>
    <mergeCell ref="B18:Q18"/>
    <mergeCell ref="B20:F20"/>
    <mergeCell ref="D24:E24"/>
    <mergeCell ref="H24:L24"/>
    <mergeCell ref="C27:C47"/>
    <mergeCell ref="H27:H47"/>
    <mergeCell ref="AL15:AL16"/>
    <mergeCell ref="AM15:AM16"/>
    <mergeCell ref="AN15:AN16"/>
    <mergeCell ref="AO15:AO16"/>
    <mergeCell ref="AF15:AF16"/>
    <mergeCell ref="AG15:AG16"/>
    <mergeCell ref="AH15:AH16"/>
    <mergeCell ref="AI15:AI16"/>
    <mergeCell ref="AJ15:AJ16"/>
    <mergeCell ref="AK15:AK16"/>
    <mergeCell ref="M15:M16"/>
    <mergeCell ref="N15:N16"/>
    <mergeCell ref="O15:O16"/>
    <mergeCell ref="P15:P16"/>
    <mergeCell ref="AD15:AD16"/>
    <mergeCell ref="AE15:AE16"/>
    <mergeCell ref="G15:G16"/>
    <mergeCell ref="H15:H16"/>
    <mergeCell ref="I15:I16"/>
    <mergeCell ref="J15:J16"/>
    <mergeCell ref="K15:K16"/>
    <mergeCell ref="L15:L16"/>
    <mergeCell ref="AL13:AL14"/>
    <mergeCell ref="AM13:AM14"/>
    <mergeCell ref="AN13:AN14"/>
    <mergeCell ref="AO13:AO14"/>
    <mergeCell ref="A15:A16"/>
    <mergeCell ref="B15:B16"/>
    <mergeCell ref="C15:C16"/>
    <mergeCell ref="D15:D16"/>
    <mergeCell ref="E15:E16"/>
    <mergeCell ref="F15:F16"/>
    <mergeCell ref="AF13:AF14"/>
    <mergeCell ref="AG13:AG14"/>
    <mergeCell ref="AH13:AH14"/>
    <mergeCell ref="AI13:AI14"/>
    <mergeCell ref="AJ13:AJ14"/>
    <mergeCell ref="AK13:AK14"/>
    <mergeCell ref="M13:M14"/>
    <mergeCell ref="N13:N14"/>
    <mergeCell ref="O13:O14"/>
    <mergeCell ref="P13:P14"/>
    <mergeCell ref="AD13:AD14"/>
    <mergeCell ref="AE13:AE14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L11:M11"/>
    <mergeCell ref="R11:S11"/>
    <mergeCell ref="T11:U11"/>
    <mergeCell ref="V11:AA11"/>
    <mergeCell ref="AB11:AI11"/>
    <mergeCell ref="AK11:AO11"/>
    <mergeCell ref="A2:AO6"/>
    <mergeCell ref="A7:Y7"/>
    <mergeCell ref="B8:X8"/>
    <mergeCell ref="CI8:CL8"/>
    <mergeCell ref="B9:X9"/>
    <mergeCell ref="B10:X10"/>
  </mergeCells>
  <conditionalFormatting sqref="H13">
    <cfRule type="expression" dxfId="86" priority="71">
      <formula>$H$13="Baja"</formula>
    </cfRule>
    <cfRule type="expression" dxfId="85" priority="72">
      <formula>$H$13="Muy Alta"</formula>
    </cfRule>
    <cfRule type="expression" dxfId="84" priority="73">
      <formula>$H$13="Alta"</formula>
    </cfRule>
    <cfRule type="expression" dxfId="83" priority="74">
      <formula>$H$13="Baja"</formula>
    </cfRule>
    <cfRule type="expression" dxfId="82" priority="75">
      <formula>$H$13="Media"</formula>
    </cfRule>
    <cfRule type="colorScale" priority="76">
      <colorScale>
        <cfvo type="min"/>
        <cfvo type="max"/>
        <color rgb="FFFFFF99"/>
        <color rgb="FFFFEF9C"/>
      </colorScale>
    </cfRule>
    <cfRule type="expression" dxfId="81" priority="77">
      <formula>$H$13="Media"</formula>
    </cfRule>
    <cfRule type="expression" dxfId="80" priority="78">
      <formula>$H$13="Muy Baja"</formula>
    </cfRule>
    <cfRule type="expression" dxfId="79" priority="79">
      <formula>$H$13</formula>
    </cfRule>
  </conditionalFormatting>
  <conditionalFormatting sqref="N13">
    <cfRule type="cellIs" dxfId="78" priority="38" operator="equal">
      <formula>$BS$10</formula>
    </cfRule>
    <cfRule type="cellIs" dxfId="77" priority="39" operator="equal">
      <formula>$BT$9</formula>
    </cfRule>
    <cfRule type="cellIs" dxfId="76" priority="40" operator="equal">
      <formula>$BV$9</formula>
    </cfRule>
    <cfRule type="cellIs" dxfId="75" priority="41" operator="equal">
      <formula>$BW$9</formula>
    </cfRule>
  </conditionalFormatting>
  <conditionalFormatting sqref="N15:N16">
    <cfRule type="expression" dxfId="74" priority="66">
      <formula>$N$15="Mayor"</formula>
    </cfRule>
    <cfRule type="expression" dxfId="73" priority="67">
      <formula>$N$15="Moderado"</formula>
    </cfRule>
    <cfRule type="expression" dxfId="72" priority="68">
      <formula>$N$15="Menor"</formula>
    </cfRule>
    <cfRule type="expression" dxfId="71" priority="69">
      <formula>$N$15="Leve"</formula>
    </cfRule>
    <cfRule type="expression" dxfId="70" priority="70">
      <formula>$N$15="Moderado"</formula>
    </cfRule>
    <cfRule type="expression" dxfId="69" priority="80">
      <formula>$N$13="Moderado"</formula>
    </cfRule>
  </conditionalFormatting>
  <conditionalFormatting sqref="P13">
    <cfRule type="cellIs" dxfId="68" priority="62" operator="equal">
      <formula>$BS$10</formula>
    </cfRule>
    <cfRule type="cellIs" dxfId="67" priority="63" operator="equal">
      <formula>$BT$9</formula>
    </cfRule>
    <cfRule type="cellIs" dxfId="66" priority="64" operator="equal">
      <formula>$BV$9</formula>
    </cfRule>
    <cfRule type="cellIs" dxfId="65" priority="65" operator="equal">
      <formula>$BW$9</formula>
    </cfRule>
  </conditionalFormatting>
  <conditionalFormatting sqref="P15:P16">
    <cfRule type="cellIs" dxfId="64" priority="58" operator="equal">
      <formula>$BS$10</formula>
    </cfRule>
    <cfRule type="cellIs" dxfId="63" priority="59" operator="equal">
      <formula>$BT$9</formula>
    </cfRule>
    <cfRule type="cellIs" dxfId="62" priority="60" operator="equal">
      <formula>$BV$9</formula>
    </cfRule>
    <cfRule type="cellIs" dxfId="61" priority="61" operator="equal">
      <formula>$BW$9</formula>
    </cfRule>
  </conditionalFormatting>
  <conditionalFormatting sqref="AF13 AF15:AF16">
    <cfRule type="expression" dxfId="60" priority="54">
      <formula>#REF!="Mayor"</formula>
    </cfRule>
    <cfRule type="expression" dxfId="59" priority="55">
      <formula>#REF!="Moderado"</formula>
    </cfRule>
    <cfRule type="expression" dxfId="58" priority="56">
      <formula>#REF!="Menor"</formula>
    </cfRule>
    <cfRule type="expression" dxfId="57" priority="57">
      <formula>#REF!="Leve"</formula>
    </cfRule>
  </conditionalFormatting>
  <conditionalFormatting sqref="AF17:AF22">
    <cfRule type="cellIs" dxfId="56" priority="50" operator="equal">
      <formula>$BR$10</formula>
    </cfRule>
    <cfRule type="cellIs" dxfId="55" priority="51" operator="equal">
      <formula>$BS$9</formula>
    </cfRule>
    <cfRule type="cellIs" dxfId="54" priority="52" operator="equal">
      <formula>$BU$9</formula>
    </cfRule>
    <cfRule type="cellIs" dxfId="53" priority="53" operator="equal">
      <formula>$BV$9</formula>
    </cfRule>
  </conditionalFormatting>
  <conditionalFormatting sqref="AH13">
    <cfRule type="cellIs" dxfId="52" priority="42" operator="equal">
      <formula>$BR$10</formula>
    </cfRule>
    <cfRule type="cellIs" dxfId="51" priority="43" operator="equal">
      <formula>$BS$9</formula>
    </cfRule>
    <cfRule type="cellIs" dxfId="50" priority="44" operator="equal">
      <formula>$BU$9</formula>
    </cfRule>
    <cfRule type="cellIs" dxfId="49" priority="45" operator="equal">
      <formula>$BV$9</formula>
    </cfRule>
  </conditionalFormatting>
  <conditionalFormatting sqref="AD17:AD18 AH15:AH22">
    <cfRule type="cellIs" dxfId="48" priority="46" operator="equal">
      <formula>$BR$10</formula>
    </cfRule>
    <cfRule type="cellIs" dxfId="47" priority="47" operator="equal">
      <formula>$BS$9</formula>
    </cfRule>
    <cfRule type="cellIs" dxfId="46" priority="48" operator="equal">
      <formula>$BU$9</formula>
    </cfRule>
    <cfRule type="cellIs" dxfId="45" priority="49" operator="equal">
      <formula>$BV$9</formula>
    </cfRule>
  </conditionalFormatting>
  <conditionalFormatting sqref="H15:H16">
    <cfRule type="expression" dxfId="20" priority="675">
      <formula>$H$13="Baja"</formula>
    </cfRule>
    <cfRule type="expression" dxfId="19" priority="676">
      <formula>$H$13="Muy Alta"</formula>
    </cfRule>
    <cfRule type="expression" dxfId="18" priority="677">
      <formula>$H$13="Alta"</formula>
    </cfRule>
    <cfRule type="expression" dxfId="17" priority="678">
      <formula>$H$13="Baja"</formula>
    </cfRule>
    <cfRule type="expression" dxfId="16" priority="679">
      <formula>$H$13="Media"</formula>
    </cfRule>
    <cfRule type="colorScale" priority="680">
      <colorScale>
        <cfvo type="min"/>
        <cfvo type="max"/>
        <color rgb="FFFFFF99"/>
        <color rgb="FFFFEF9C"/>
      </colorScale>
    </cfRule>
    <cfRule type="expression" dxfId="15" priority="681">
      <formula>$H$13="Media"</formula>
    </cfRule>
    <cfRule type="expression" dxfId="14" priority="682">
      <formula>$H$13="Muy Baja"</formula>
    </cfRule>
    <cfRule type="expression" dxfId="13" priority="683">
      <formula>$H$13</formula>
    </cfRule>
  </conditionalFormatting>
  <conditionalFormatting sqref="N15:N16">
    <cfRule type="colorScale" priority="684">
      <colorScale>
        <cfvo type="min"/>
        <cfvo type="max"/>
        <color rgb="FFFFFF99"/>
        <color rgb="FFFFEF9C"/>
      </colorScale>
    </cfRule>
    <cfRule type="expression" dxfId="12" priority="685">
      <formula>$H$13="Media"</formula>
    </cfRule>
    <cfRule type="expression" dxfId="11" priority="686">
      <formula>$H$13="Muy Baja"</formula>
    </cfRule>
    <cfRule type="expression" dxfId="10" priority="687">
      <formula>$H$13</formula>
    </cfRule>
    <cfRule type="expression" dxfId="9" priority="688">
      <formula>$N$13="Catastrófico"</formula>
    </cfRule>
    <cfRule type="expression" dxfId="8" priority="689">
      <formula>$N$13="Mayor"</formula>
    </cfRule>
    <cfRule type="expression" dxfId="7" priority="690">
      <formula>$N$13="Moderado"</formula>
    </cfRule>
    <cfRule type="expression" dxfId="6" priority="691">
      <formula>$N$13="Menor"</formula>
    </cfRule>
    <cfRule type="expression" dxfId="5" priority="692">
      <formula>$N$13="Leve"</formula>
    </cfRule>
    <cfRule type="expression" dxfId="4" priority="693">
      <formula>$H$13="Baja"</formula>
    </cfRule>
    <cfRule type="expression" dxfId="3" priority="694">
      <formula>$H$13="Muy Alta"</formula>
    </cfRule>
    <cfRule type="expression" dxfId="2" priority="695">
      <formula>$H$13="Alta"</formula>
    </cfRule>
    <cfRule type="expression" dxfId="1" priority="696">
      <formula>$H$13="Baja"</formula>
    </cfRule>
    <cfRule type="expression" dxfId="0" priority="697">
      <formula>$H$13="Media"</formula>
    </cfRule>
  </conditionalFormatting>
  <dataValidations count="6">
    <dataValidation type="list" allowBlank="1" showInputMessage="1" showErrorMessage="1" sqref="J15:J16" xr:uid="{9E1B5FAA-D0B9-40FD-9B96-578F4247187E}">
      <formula1>$CG$9:$CG$14</formula1>
    </dataValidation>
    <dataValidation type="list" allowBlank="1" showInputMessage="1" showErrorMessage="1" sqref="J13:J14" xr:uid="{78D8D668-B4B5-49F9-AD82-C1CA08368AE4}">
      <formula1>$CG$9:$CG$15</formula1>
    </dataValidation>
    <dataValidation type="list" showInputMessage="1" showErrorMessage="1" sqref="F13 F15:F16" xr:uid="{7B142F08-CC8D-4C1C-8DAB-E2F98A70B86F}">
      <formula1>$BG$9:$BG$15</formula1>
    </dataValidation>
    <dataValidation type="list" allowBlank="1" showInputMessage="1" showErrorMessage="1" sqref="K15:K16 K13" xr:uid="{94613874-7668-4432-851A-8BFE5E72145B}">
      <formula1>$CJ$9:$CJ$14</formula1>
    </dataValidation>
    <dataValidation type="list" allowBlank="1" showInputMessage="1" showErrorMessage="1" sqref="G15:G16 G13" xr:uid="{42B829DC-2830-4008-9C73-7F245293CAE0}">
      <formula1>$BE$9:$BE$14</formula1>
    </dataValidation>
    <dataValidation type="list" allowBlank="1" showInputMessage="1" showErrorMessage="1" sqref="B13 B15:B16" xr:uid="{B4CC5F17-F9E9-4E23-85AE-2D44A508F8B0}">
      <formula1>#REF!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&amp;L&amp;G&amp;C&amp;"Arial,Normal"&amp;14Mapa de riesgos de gestión del proceso&amp;R&amp;G</oddHeader>
    <oddFooter>&amp;LPública&amp;C&amp;P de &amp;N&amp;RMIG-TIC-FM-023
V1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P48"/>
  <sheetViews>
    <sheetView showGridLines="0" view="pageBreakPreview" zoomScale="70" zoomScaleNormal="70" zoomScaleSheetLayoutView="70" zoomScalePageLayoutView="55" workbookViewId="0">
      <selection activeCell="A2" sqref="A2:U2"/>
    </sheetView>
  </sheetViews>
  <sheetFormatPr baseColWidth="10" defaultColWidth="11" defaultRowHeight="16.5" x14ac:dyDescent="0.3"/>
  <cols>
    <col min="1" max="1" width="10.42578125" style="4" customWidth="1"/>
    <col min="2" max="2" width="43.140625" style="4" customWidth="1"/>
    <col min="3" max="3" width="35.140625" style="4" customWidth="1"/>
    <col min="4" max="4" width="51" style="4" customWidth="1"/>
    <col min="5" max="5" width="29.85546875" style="4" customWidth="1"/>
    <col min="6" max="6" width="18" style="4" customWidth="1"/>
    <col min="7" max="7" width="13" style="4" customWidth="1"/>
    <col min="8" max="8" width="11" style="4" customWidth="1"/>
    <col min="9" max="9" width="60.140625" style="4" customWidth="1"/>
    <col min="10" max="10" width="10.42578125" style="4" customWidth="1"/>
    <col min="11" max="11" width="10.85546875" style="4" customWidth="1"/>
    <col min="12" max="12" width="7.85546875" style="4" customWidth="1"/>
    <col min="13" max="13" width="16.5703125" style="4" customWidth="1"/>
    <col min="14" max="14" width="13.140625" style="4" customWidth="1"/>
    <col min="15" max="15" width="16.5703125" style="4" customWidth="1"/>
    <col min="16" max="16" width="12.5703125" style="4" customWidth="1"/>
    <col min="17" max="17" width="13.5703125" style="4" customWidth="1"/>
    <col min="18" max="19" width="16.5703125" style="4" customWidth="1"/>
    <col min="20" max="20" width="41.140625" style="4" customWidth="1"/>
    <col min="21" max="21" width="15.5703125" style="4" customWidth="1"/>
    <col min="22" max="16384" width="11" style="4"/>
  </cols>
  <sheetData>
    <row r="1" spans="1:42" x14ac:dyDescent="0.3">
      <c r="A1" s="31"/>
      <c r="B1" s="78"/>
      <c r="C1" s="78"/>
      <c r="D1" s="78"/>
      <c r="E1" s="78"/>
      <c r="F1" s="78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31"/>
    </row>
    <row r="2" spans="1:42" s="1" customFormat="1" ht="30.75" customHeight="1" x14ac:dyDescent="0.3">
      <c r="A2" s="80" t="s">
        <v>107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42" s="1" customFormat="1" ht="15.75" x14ac:dyDescent="0.3">
      <c r="A3" s="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6"/>
    </row>
    <row r="4" spans="1:42" s="1" customFormat="1" ht="16.5" customHeight="1" x14ac:dyDescent="0.3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 t="s">
        <v>2</v>
      </c>
      <c r="M4" s="81"/>
      <c r="N4" s="81"/>
      <c r="O4" s="81"/>
      <c r="P4" s="81"/>
      <c r="Q4" s="81"/>
      <c r="R4" s="81"/>
      <c r="S4" s="81"/>
      <c r="T4" s="81"/>
      <c r="U4" s="81"/>
    </row>
    <row r="5" spans="1:42" s="1" customFormat="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42" s="1" customFormat="1" ht="15.75" x14ac:dyDescent="0.3">
      <c r="A6" s="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T6" s="6"/>
    </row>
    <row r="7" spans="1:42" ht="16.5" customHeight="1" x14ac:dyDescent="0.3">
      <c r="A7" s="71" t="s">
        <v>65</v>
      </c>
      <c r="B7" s="71"/>
      <c r="C7" s="71"/>
      <c r="D7" s="71"/>
      <c r="E7" s="71"/>
      <c r="F7" s="72" t="s">
        <v>66</v>
      </c>
      <c r="G7" s="72"/>
      <c r="H7" s="72"/>
      <c r="I7" s="73" t="s">
        <v>52</v>
      </c>
      <c r="J7" s="73"/>
      <c r="K7" s="73"/>
      <c r="L7" s="73"/>
      <c r="M7" s="73"/>
      <c r="N7" s="26" t="s">
        <v>67</v>
      </c>
      <c r="O7" s="27"/>
      <c r="P7" s="27"/>
      <c r="Q7" s="27"/>
      <c r="R7" s="27"/>
      <c r="S7" s="27"/>
      <c r="T7" s="27"/>
      <c r="U7" s="28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 ht="16.5" customHeight="1" x14ac:dyDescent="0.3">
      <c r="A8" s="71" t="s">
        <v>68</v>
      </c>
      <c r="B8" s="71" t="s">
        <v>69</v>
      </c>
      <c r="C8" s="71" t="s">
        <v>53</v>
      </c>
      <c r="D8" s="71" t="s">
        <v>6</v>
      </c>
      <c r="E8" s="76" t="s">
        <v>70</v>
      </c>
      <c r="F8" s="72" t="s">
        <v>71</v>
      </c>
      <c r="G8" s="72"/>
      <c r="H8" s="72"/>
      <c r="I8" s="73"/>
      <c r="J8" s="73"/>
      <c r="K8" s="73"/>
      <c r="L8" s="73"/>
      <c r="M8" s="73"/>
      <c r="N8" s="75" t="s">
        <v>72</v>
      </c>
      <c r="O8" s="75"/>
      <c r="P8" s="75"/>
      <c r="Q8" s="75" t="s">
        <v>73</v>
      </c>
      <c r="R8" s="75"/>
      <c r="S8" s="75"/>
      <c r="T8" s="75"/>
      <c r="U8" s="75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 ht="67.5" customHeight="1" x14ac:dyDescent="0.3">
      <c r="A9" s="71"/>
      <c r="B9" s="71"/>
      <c r="C9" s="71"/>
      <c r="D9" s="71"/>
      <c r="E9" s="77"/>
      <c r="F9" s="32" t="s">
        <v>58</v>
      </c>
      <c r="G9" s="32" t="s">
        <v>59</v>
      </c>
      <c r="H9" s="32" t="s">
        <v>74</v>
      </c>
      <c r="I9" s="30" t="s">
        <v>75</v>
      </c>
      <c r="J9" s="30" t="s">
        <v>54</v>
      </c>
      <c r="K9" s="30" t="s">
        <v>55</v>
      </c>
      <c r="L9" s="30" t="s">
        <v>56</v>
      </c>
      <c r="M9" s="30" t="s">
        <v>57</v>
      </c>
      <c r="N9" s="33" t="s">
        <v>58</v>
      </c>
      <c r="O9" s="33" t="s">
        <v>59</v>
      </c>
      <c r="P9" s="33" t="s">
        <v>76</v>
      </c>
      <c r="Q9" s="33" t="s">
        <v>60</v>
      </c>
      <c r="R9" s="33" t="s">
        <v>15</v>
      </c>
      <c r="S9" s="33" t="s">
        <v>61</v>
      </c>
      <c r="T9" s="33" t="s">
        <v>77</v>
      </c>
      <c r="U9" s="33" t="s">
        <v>78</v>
      </c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ht="90" customHeight="1" x14ac:dyDescent="0.3">
      <c r="A10" s="51"/>
      <c r="B10" s="50"/>
      <c r="C10" s="61"/>
      <c r="D10" s="61"/>
      <c r="E10" s="61"/>
      <c r="F10" s="62"/>
      <c r="G10" s="63"/>
      <c r="H10" s="63"/>
      <c r="I10" s="52"/>
      <c r="J10" s="53"/>
      <c r="K10" s="53"/>
      <c r="L10" s="53"/>
      <c r="M10" s="53"/>
      <c r="N10" s="62"/>
      <c r="O10" s="64"/>
      <c r="P10" s="64"/>
      <c r="Q10" s="54"/>
      <c r="R10" s="55"/>
      <c r="S10" s="55"/>
      <c r="T10" s="51"/>
      <c r="U10" s="51"/>
    </row>
    <row r="11" spans="1:42" ht="16.5" customHeight="1" x14ac:dyDescent="0.3">
      <c r="B11" s="84" t="s">
        <v>105</v>
      </c>
      <c r="C11" s="84"/>
      <c r="D11" s="84"/>
      <c r="E11" s="84"/>
      <c r="F11" s="84"/>
      <c r="G11" s="84"/>
      <c r="H11" s="84"/>
      <c r="I11" s="84"/>
      <c r="J11" s="84"/>
    </row>
    <row r="12" spans="1:42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42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42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42" ht="27.95" customHeight="1" x14ac:dyDescent="0.3">
      <c r="A15" s="31"/>
      <c r="B15" s="85" t="s">
        <v>106</v>
      </c>
      <c r="C15" s="85"/>
      <c r="D15" s="85"/>
      <c r="E15" s="85"/>
      <c r="F15" s="85"/>
      <c r="G15" s="8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42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16.5" customHeight="1" x14ac:dyDescent="0.3">
      <c r="A18" s="31"/>
      <c r="B18" s="31"/>
      <c r="C18" s="85" t="s">
        <v>104</v>
      </c>
      <c r="D18" s="85"/>
      <c r="E18" s="85"/>
      <c r="F18" s="31"/>
      <c r="G18" s="31"/>
      <c r="I18" s="85" t="s">
        <v>62</v>
      </c>
      <c r="J18" s="85"/>
      <c r="L18" s="31"/>
      <c r="M18" s="31"/>
      <c r="N18" s="31"/>
      <c r="O18" s="31"/>
      <c r="P18" s="31"/>
      <c r="Q18" s="31"/>
      <c r="R18" s="31"/>
      <c r="S18" s="31"/>
      <c r="T18" s="31"/>
    </row>
    <row r="19" spans="1:20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16.5" customHeight="1" x14ac:dyDescent="0.3">
      <c r="A21" s="31"/>
      <c r="B21" s="83" t="s">
        <v>63</v>
      </c>
      <c r="C21" s="31"/>
      <c r="D21" s="31"/>
      <c r="E21" s="31"/>
      <c r="F21" s="31"/>
      <c r="G21" s="83" t="s">
        <v>63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x14ac:dyDescent="0.3">
      <c r="A22" s="31"/>
      <c r="B22" s="83"/>
      <c r="C22" s="31"/>
      <c r="D22" s="31"/>
      <c r="E22" s="31"/>
      <c r="F22" s="31"/>
      <c r="G22" s="83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x14ac:dyDescent="0.3">
      <c r="A23" s="31"/>
      <c r="B23" s="83"/>
      <c r="C23" s="31"/>
      <c r="D23" s="31"/>
      <c r="E23" s="31"/>
      <c r="F23" s="31"/>
      <c r="G23" s="83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x14ac:dyDescent="0.3">
      <c r="A24" s="31"/>
      <c r="B24" s="83"/>
      <c r="C24" s="31"/>
      <c r="D24" s="31"/>
      <c r="E24" s="31"/>
      <c r="F24" s="31"/>
      <c r="G24" s="83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3">
      <c r="A25" s="31"/>
      <c r="B25" s="83"/>
      <c r="C25" s="31"/>
      <c r="D25" s="31"/>
      <c r="E25" s="31"/>
      <c r="F25" s="31"/>
      <c r="G25" s="83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23.25" customHeight="1" x14ac:dyDescent="0.3">
      <c r="A26" s="31"/>
      <c r="B26" s="83"/>
      <c r="C26" s="31"/>
      <c r="D26" s="31"/>
      <c r="E26" s="31"/>
      <c r="F26" s="31"/>
      <c r="G26" s="83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x14ac:dyDescent="0.3">
      <c r="A27" s="31"/>
      <c r="B27" s="83"/>
      <c r="C27" s="31"/>
      <c r="D27" s="31"/>
      <c r="E27" s="31"/>
      <c r="F27" s="31"/>
      <c r="G27" s="83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x14ac:dyDescent="0.3">
      <c r="A28" s="31"/>
      <c r="B28" s="83"/>
      <c r="C28" s="31"/>
      <c r="D28" s="31"/>
      <c r="E28" s="31"/>
      <c r="F28" s="31"/>
      <c r="G28" s="83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x14ac:dyDescent="0.3">
      <c r="A29" s="31"/>
      <c r="B29" s="83"/>
      <c r="C29" s="31"/>
      <c r="D29" s="31"/>
      <c r="E29" s="31"/>
      <c r="F29" s="31"/>
      <c r="G29" s="83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x14ac:dyDescent="0.3">
      <c r="A30" s="31"/>
      <c r="B30" s="83"/>
      <c r="C30" s="31"/>
      <c r="D30" s="31"/>
      <c r="E30" s="31"/>
      <c r="F30" s="31"/>
      <c r="G30" s="83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x14ac:dyDescent="0.3">
      <c r="A31" s="31"/>
      <c r="B31" s="83"/>
      <c r="C31" s="31"/>
      <c r="D31" s="31"/>
      <c r="E31" s="31"/>
      <c r="F31" s="31"/>
      <c r="G31" s="8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x14ac:dyDescent="0.3">
      <c r="A32" s="31"/>
      <c r="B32" s="83"/>
      <c r="C32" s="31"/>
      <c r="D32" s="31"/>
      <c r="E32" s="31"/>
      <c r="F32" s="31"/>
      <c r="G32" s="83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x14ac:dyDescent="0.3">
      <c r="A33" s="31"/>
      <c r="B33" s="83"/>
      <c r="C33" s="31"/>
      <c r="D33" s="31"/>
      <c r="E33" s="31"/>
      <c r="F33" s="31"/>
      <c r="G33" s="83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x14ac:dyDescent="0.3">
      <c r="A34" s="31"/>
      <c r="B34" s="83"/>
      <c r="C34" s="31"/>
      <c r="D34" s="31"/>
      <c r="E34" s="31"/>
      <c r="F34" s="31"/>
      <c r="G34" s="83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3">
      <c r="A35" s="31"/>
      <c r="B35" s="83"/>
      <c r="C35" s="31"/>
      <c r="D35" s="31"/>
      <c r="E35" s="31"/>
      <c r="F35" s="31"/>
      <c r="G35" s="83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x14ac:dyDescent="0.3">
      <c r="A36" s="31"/>
      <c r="B36" s="83"/>
      <c r="C36" s="31"/>
      <c r="D36" s="31"/>
      <c r="E36" s="31"/>
      <c r="F36" s="31"/>
      <c r="G36" s="83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x14ac:dyDescent="0.3">
      <c r="A37" s="31"/>
      <c r="B37" s="83"/>
      <c r="C37" s="31"/>
      <c r="D37" s="31"/>
      <c r="E37" s="31"/>
      <c r="F37" s="31"/>
      <c r="G37" s="83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31.5" customHeight="1" x14ac:dyDescent="0.3">
      <c r="A38" s="31"/>
      <c r="B38" s="83"/>
      <c r="C38" s="31"/>
      <c r="D38" s="31"/>
      <c r="E38" s="31"/>
      <c r="F38" s="31"/>
      <c r="G38" s="83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x14ac:dyDescent="0.3">
      <c r="A39" s="31"/>
      <c r="B39" s="83"/>
      <c r="C39" s="31"/>
      <c r="D39" s="31"/>
      <c r="E39" s="31"/>
      <c r="F39" s="31"/>
      <c r="G39" s="83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x14ac:dyDescent="0.3">
      <c r="A40" s="31"/>
      <c r="B40" s="83"/>
      <c r="C40" s="31"/>
      <c r="D40" s="31"/>
      <c r="E40" s="31"/>
      <c r="F40" s="31"/>
      <c r="G40" s="83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x14ac:dyDescent="0.3">
      <c r="A41" s="31"/>
      <c r="B41" s="83"/>
      <c r="C41" s="31"/>
      <c r="D41" s="31"/>
      <c r="E41" s="31"/>
      <c r="F41" s="31"/>
      <c r="G41" s="83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x14ac:dyDescent="0.3">
      <c r="A42" s="31"/>
      <c r="B42" s="31"/>
      <c r="C42" s="65" t="s">
        <v>64</v>
      </c>
      <c r="F42" s="29"/>
      <c r="G42" s="31"/>
      <c r="H42" s="31"/>
      <c r="I42" s="78" t="s">
        <v>64</v>
      </c>
      <c r="J42" s="78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x14ac:dyDescent="0.3">
      <c r="A45" s="31"/>
      <c r="B45" s="31"/>
      <c r="C45" s="78"/>
      <c r="D45" s="78"/>
      <c r="E45" s="78"/>
      <c r="F45" s="78"/>
      <c r="G45" s="78"/>
      <c r="H45" s="78"/>
      <c r="I45" s="78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x14ac:dyDescent="0.3">
      <c r="A47" s="31"/>
      <c r="B47" s="31"/>
      <c r="C47" s="31"/>
      <c r="D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x14ac:dyDescent="0.3">
      <c r="A48" s="31"/>
      <c r="E48" s="31"/>
    </row>
  </sheetData>
  <mergeCells count="27">
    <mergeCell ref="C45:I45"/>
    <mergeCell ref="B21:B41"/>
    <mergeCell ref="G21:G41"/>
    <mergeCell ref="B11:J11"/>
    <mergeCell ref="C18:E18"/>
    <mergeCell ref="I18:J18"/>
    <mergeCell ref="I42:J42"/>
    <mergeCell ref="B15:G15"/>
    <mergeCell ref="B1:S1"/>
    <mergeCell ref="B3:S3"/>
    <mergeCell ref="A2:U2"/>
    <mergeCell ref="L4:U4"/>
    <mergeCell ref="L5:U5"/>
    <mergeCell ref="A4:K4"/>
    <mergeCell ref="A5:K5"/>
    <mergeCell ref="A7:E7"/>
    <mergeCell ref="F7:H7"/>
    <mergeCell ref="I7:M8"/>
    <mergeCell ref="D8:D9"/>
    <mergeCell ref="B6:R6"/>
    <mergeCell ref="N8:P8"/>
    <mergeCell ref="Q8:U8"/>
    <mergeCell ref="A8:A9"/>
    <mergeCell ref="B8:B9"/>
    <mergeCell ref="C8:C9"/>
    <mergeCell ref="E8:E9"/>
    <mergeCell ref="F8:H8"/>
  </mergeCells>
  <pageMargins left="0.70866141732283472" right="0.70866141732283472" top="1.0236220472440944" bottom="0.98425196850393704" header="0.31496062992125984" footer="0.31496062992125984"/>
  <pageSetup scale="55" orientation="portrait" r:id="rId1"/>
  <headerFooter>
    <oddHeader>&amp;L&amp;K000000&amp;G&amp;C&amp;K000000
Mapa de Riesgos de Corrupción del Proceso&amp;R&amp;K000000&amp;G</oddHeader>
    <oddFooter>&amp;L&amp;"Calibri,Normal"&amp;1&amp;K000000#&amp;10Pública&amp;C&amp;P de &amp;N&amp;RMIG-TIC-FM-023
V1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X34"/>
  <sheetViews>
    <sheetView showGridLines="0" view="pageBreakPreview" zoomScale="60" zoomScaleNormal="70" zoomScalePageLayoutView="55" workbookViewId="0">
      <selection activeCell="A2" sqref="A2:W2"/>
    </sheetView>
  </sheetViews>
  <sheetFormatPr baseColWidth="10" defaultColWidth="11.42578125" defaultRowHeight="16.5" x14ac:dyDescent="0.3"/>
  <cols>
    <col min="1" max="1" width="12.42578125" style="8" customWidth="1"/>
    <col min="2" max="2" width="20" style="10" customWidth="1"/>
    <col min="3" max="3" width="12.85546875" style="8" customWidth="1"/>
    <col min="4" max="4" width="11.5703125" style="8" customWidth="1"/>
    <col min="5" max="5" width="18.140625" style="8" customWidth="1"/>
    <col min="6" max="6" width="20.5703125" style="8" customWidth="1"/>
    <col min="7" max="7" width="18.85546875" style="8" customWidth="1"/>
    <col min="8" max="8" width="50.85546875" style="8" customWidth="1"/>
    <col min="9" max="9" width="45.5703125" style="8" customWidth="1"/>
    <col min="10" max="10" width="35" style="8" customWidth="1"/>
    <col min="11" max="11" width="12" style="8" customWidth="1"/>
    <col min="12" max="13" width="17" style="8" customWidth="1"/>
    <col min="14" max="14" width="16.5703125" style="8" customWidth="1"/>
    <col min="15" max="15" width="45.5703125" style="8" customWidth="1"/>
    <col min="16" max="16" width="9.5703125" style="7" customWidth="1"/>
    <col min="17" max="17" width="17.5703125" style="7" customWidth="1"/>
    <col min="18" max="18" width="30" style="8" customWidth="1"/>
    <col min="19" max="19" width="26.42578125" style="8" customWidth="1"/>
    <col min="20" max="247" width="11.42578125" style="8"/>
    <col min="248" max="248" width="12" style="8" customWidth="1"/>
    <col min="249" max="249" width="21.5703125" style="8" customWidth="1"/>
    <col min="250" max="250" width="16" style="8" customWidth="1"/>
    <col min="251" max="251" width="16.85546875" style="8" customWidth="1"/>
    <col min="252" max="252" width="21" style="8" customWidth="1"/>
    <col min="253" max="253" width="19" style="8" customWidth="1"/>
    <col min="254" max="254" width="26" style="8" customWidth="1"/>
    <col min="255" max="255" width="23" style="8" customWidth="1"/>
    <col min="256" max="256" width="16" style="8" customWidth="1"/>
    <col min="257" max="257" width="19" style="8" customWidth="1"/>
    <col min="258" max="258" width="20" style="8" customWidth="1"/>
    <col min="259" max="260" width="21.85546875" style="8" customWidth="1"/>
    <col min="261" max="261" width="66.85546875" style="8" customWidth="1"/>
    <col min="262" max="263" width="11.42578125" style="8"/>
    <col min="264" max="264" width="13.85546875" style="8" customWidth="1"/>
    <col min="265" max="503" width="11.42578125" style="8"/>
    <col min="504" max="504" width="12" style="8" customWidth="1"/>
    <col min="505" max="505" width="21.5703125" style="8" customWidth="1"/>
    <col min="506" max="506" width="16" style="8" customWidth="1"/>
    <col min="507" max="507" width="16.85546875" style="8" customWidth="1"/>
    <col min="508" max="508" width="21" style="8" customWidth="1"/>
    <col min="509" max="509" width="19" style="8" customWidth="1"/>
    <col min="510" max="510" width="26" style="8" customWidth="1"/>
    <col min="511" max="511" width="23" style="8" customWidth="1"/>
    <col min="512" max="512" width="16" style="8" customWidth="1"/>
    <col min="513" max="513" width="19" style="8" customWidth="1"/>
    <col min="514" max="514" width="20" style="8" customWidth="1"/>
    <col min="515" max="516" width="21.85546875" style="8" customWidth="1"/>
    <col min="517" max="517" width="66.85546875" style="8" customWidth="1"/>
    <col min="518" max="519" width="11.42578125" style="8"/>
    <col min="520" max="520" width="13.85546875" style="8" customWidth="1"/>
    <col min="521" max="759" width="11.42578125" style="8"/>
    <col min="760" max="760" width="12" style="8" customWidth="1"/>
    <col min="761" max="761" width="21.5703125" style="8" customWidth="1"/>
    <col min="762" max="762" width="16" style="8" customWidth="1"/>
    <col min="763" max="763" width="16.85546875" style="8" customWidth="1"/>
    <col min="764" max="764" width="21" style="8" customWidth="1"/>
    <col min="765" max="765" width="19" style="8" customWidth="1"/>
    <col min="766" max="766" width="26" style="8" customWidth="1"/>
    <col min="767" max="767" width="23" style="8" customWidth="1"/>
    <col min="768" max="768" width="16" style="8" customWidth="1"/>
    <col min="769" max="769" width="19" style="8" customWidth="1"/>
    <col min="770" max="770" width="20" style="8" customWidth="1"/>
    <col min="771" max="772" width="21.85546875" style="8" customWidth="1"/>
    <col min="773" max="773" width="66.85546875" style="8" customWidth="1"/>
    <col min="774" max="775" width="11.42578125" style="8"/>
    <col min="776" max="776" width="13.85546875" style="8" customWidth="1"/>
    <col min="777" max="1015" width="11.42578125" style="8"/>
    <col min="1016" max="1016" width="12" style="8" customWidth="1"/>
    <col min="1017" max="1017" width="21.5703125" style="8" customWidth="1"/>
    <col min="1018" max="1018" width="16" style="8" customWidth="1"/>
    <col min="1019" max="1019" width="16.85546875" style="8" customWidth="1"/>
    <col min="1020" max="1020" width="21" style="8" customWidth="1"/>
    <col min="1021" max="1021" width="19" style="8" customWidth="1"/>
    <col min="1022" max="1022" width="26" style="8" customWidth="1"/>
    <col min="1023" max="1023" width="23" style="8" customWidth="1"/>
    <col min="1024" max="1024" width="16" style="8" customWidth="1"/>
    <col min="1025" max="1025" width="19" style="8" customWidth="1"/>
    <col min="1026" max="1026" width="20" style="8" customWidth="1"/>
    <col min="1027" max="1028" width="21.85546875" style="8" customWidth="1"/>
    <col min="1029" max="1029" width="66.85546875" style="8" customWidth="1"/>
    <col min="1030" max="1031" width="11.42578125" style="8"/>
    <col min="1032" max="1032" width="13.85546875" style="8" customWidth="1"/>
    <col min="1033" max="1271" width="11.42578125" style="8"/>
    <col min="1272" max="1272" width="12" style="8" customWidth="1"/>
    <col min="1273" max="1273" width="21.5703125" style="8" customWidth="1"/>
    <col min="1274" max="1274" width="16" style="8" customWidth="1"/>
    <col min="1275" max="1275" width="16.85546875" style="8" customWidth="1"/>
    <col min="1276" max="1276" width="21" style="8" customWidth="1"/>
    <col min="1277" max="1277" width="19" style="8" customWidth="1"/>
    <col min="1278" max="1278" width="26" style="8" customWidth="1"/>
    <col min="1279" max="1279" width="23" style="8" customWidth="1"/>
    <col min="1280" max="1280" width="16" style="8" customWidth="1"/>
    <col min="1281" max="1281" width="19" style="8" customWidth="1"/>
    <col min="1282" max="1282" width="20" style="8" customWidth="1"/>
    <col min="1283" max="1284" width="21.85546875" style="8" customWidth="1"/>
    <col min="1285" max="1285" width="66.85546875" style="8" customWidth="1"/>
    <col min="1286" max="1287" width="11.42578125" style="8"/>
    <col min="1288" max="1288" width="13.85546875" style="8" customWidth="1"/>
    <col min="1289" max="1527" width="11.42578125" style="8"/>
    <col min="1528" max="1528" width="12" style="8" customWidth="1"/>
    <col min="1529" max="1529" width="21.5703125" style="8" customWidth="1"/>
    <col min="1530" max="1530" width="16" style="8" customWidth="1"/>
    <col min="1531" max="1531" width="16.85546875" style="8" customWidth="1"/>
    <col min="1532" max="1532" width="21" style="8" customWidth="1"/>
    <col min="1533" max="1533" width="19" style="8" customWidth="1"/>
    <col min="1534" max="1534" width="26" style="8" customWidth="1"/>
    <col min="1535" max="1535" width="23" style="8" customWidth="1"/>
    <col min="1536" max="1536" width="16" style="8" customWidth="1"/>
    <col min="1537" max="1537" width="19" style="8" customWidth="1"/>
    <col min="1538" max="1538" width="20" style="8" customWidth="1"/>
    <col min="1539" max="1540" width="21.85546875" style="8" customWidth="1"/>
    <col min="1541" max="1541" width="66.85546875" style="8" customWidth="1"/>
    <col min="1542" max="1543" width="11.42578125" style="8"/>
    <col min="1544" max="1544" width="13.85546875" style="8" customWidth="1"/>
    <col min="1545" max="1783" width="11.42578125" style="8"/>
    <col min="1784" max="1784" width="12" style="8" customWidth="1"/>
    <col min="1785" max="1785" width="21.5703125" style="8" customWidth="1"/>
    <col min="1786" max="1786" width="16" style="8" customWidth="1"/>
    <col min="1787" max="1787" width="16.85546875" style="8" customWidth="1"/>
    <col min="1788" max="1788" width="21" style="8" customWidth="1"/>
    <col min="1789" max="1789" width="19" style="8" customWidth="1"/>
    <col min="1790" max="1790" width="26" style="8" customWidth="1"/>
    <col min="1791" max="1791" width="23" style="8" customWidth="1"/>
    <col min="1792" max="1792" width="16" style="8" customWidth="1"/>
    <col min="1793" max="1793" width="19" style="8" customWidth="1"/>
    <col min="1794" max="1794" width="20" style="8" customWidth="1"/>
    <col min="1795" max="1796" width="21.85546875" style="8" customWidth="1"/>
    <col min="1797" max="1797" width="66.85546875" style="8" customWidth="1"/>
    <col min="1798" max="1799" width="11.42578125" style="8"/>
    <col min="1800" max="1800" width="13.85546875" style="8" customWidth="1"/>
    <col min="1801" max="2039" width="11.42578125" style="8"/>
    <col min="2040" max="2040" width="12" style="8" customWidth="1"/>
    <col min="2041" max="2041" width="21.5703125" style="8" customWidth="1"/>
    <col min="2042" max="2042" width="16" style="8" customWidth="1"/>
    <col min="2043" max="2043" width="16.85546875" style="8" customWidth="1"/>
    <col min="2044" max="2044" width="21" style="8" customWidth="1"/>
    <col min="2045" max="2045" width="19" style="8" customWidth="1"/>
    <col min="2046" max="2046" width="26" style="8" customWidth="1"/>
    <col min="2047" max="2047" width="23" style="8" customWidth="1"/>
    <col min="2048" max="2048" width="16" style="8" customWidth="1"/>
    <col min="2049" max="2049" width="19" style="8" customWidth="1"/>
    <col min="2050" max="2050" width="20" style="8" customWidth="1"/>
    <col min="2051" max="2052" width="21.85546875" style="8" customWidth="1"/>
    <col min="2053" max="2053" width="66.85546875" style="8" customWidth="1"/>
    <col min="2054" max="2055" width="11.42578125" style="8"/>
    <col min="2056" max="2056" width="13.85546875" style="8" customWidth="1"/>
    <col min="2057" max="2295" width="11.42578125" style="8"/>
    <col min="2296" max="2296" width="12" style="8" customWidth="1"/>
    <col min="2297" max="2297" width="21.5703125" style="8" customWidth="1"/>
    <col min="2298" max="2298" width="16" style="8" customWidth="1"/>
    <col min="2299" max="2299" width="16.85546875" style="8" customWidth="1"/>
    <col min="2300" max="2300" width="21" style="8" customWidth="1"/>
    <col min="2301" max="2301" width="19" style="8" customWidth="1"/>
    <col min="2302" max="2302" width="26" style="8" customWidth="1"/>
    <col min="2303" max="2303" width="23" style="8" customWidth="1"/>
    <col min="2304" max="2304" width="16" style="8" customWidth="1"/>
    <col min="2305" max="2305" width="19" style="8" customWidth="1"/>
    <col min="2306" max="2306" width="20" style="8" customWidth="1"/>
    <col min="2307" max="2308" width="21.85546875" style="8" customWidth="1"/>
    <col min="2309" max="2309" width="66.85546875" style="8" customWidth="1"/>
    <col min="2310" max="2311" width="11.42578125" style="8"/>
    <col min="2312" max="2312" width="13.85546875" style="8" customWidth="1"/>
    <col min="2313" max="2551" width="11.42578125" style="8"/>
    <col min="2552" max="2552" width="12" style="8" customWidth="1"/>
    <col min="2553" max="2553" width="21.5703125" style="8" customWidth="1"/>
    <col min="2554" max="2554" width="16" style="8" customWidth="1"/>
    <col min="2555" max="2555" width="16.85546875" style="8" customWidth="1"/>
    <col min="2556" max="2556" width="21" style="8" customWidth="1"/>
    <col min="2557" max="2557" width="19" style="8" customWidth="1"/>
    <col min="2558" max="2558" width="26" style="8" customWidth="1"/>
    <col min="2559" max="2559" width="23" style="8" customWidth="1"/>
    <col min="2560" max="2560" width="16" style="8" customWidth="1"/>
    <col min="2561" max="2561" width="19" style="8" customWidth="1"/>
    <col min="2562" max="2562" width="20" style="8" customWidth="1"/>
    <col min="2563" max="2564" width="21.85546875" style="8" customWidth="1"/>
    <col min="2565" max="2565" width="66.85546875" style="8" customWidth="1"/>
    <col min="2566" max="2567" width="11.42578125" style="8"/>
    <col min="2568" max="2568" width="13.85546875" style="8" customWidth="1"/>
    <col min="2569" max="2807" width="11.42578125" style="8"/>
    <col min="2808" max="2808" width="12" style="8" customWidth="1"/>
    <col min="2809" max="2809" width="21.5703125" style="8" customWidth="1"/>
    <col min="2810" max="2810" width="16" style="8" customWidth="1"/>
    <col min="2811" max="2811" width="16.85546875" style="8" customWidth="1"/>
    <col min="2812" max="2812" width="21" style="8" customWidth="1"/>
    <col min="2813" max="2813" width="19" style="8" customWidth="1"/>
    <col min="2814" max="2814" width="26" style="8" customWidth="1"/>
    <col min="2815" max="2815" width="23" style="8" customWidth="1"/>
    <col min="2816" max="2816" width="16" style="8" customWidth="1"/>
    <col min="2817" max="2817" width="19" style="8" customWidth="1"/>
    <col min="2818" max="2818" width="20" style="8" customWidth="1"/>
    <col min="2819" max="2820" width="21.85546875" style="8" customWidth="1"/>
    <col min="2821" max="2821" width="66.85546875" style="8" customWidth="1"/>
    <col min="2822" max="2823" width="11.42578125" style="8"/>
    <col min="2824" max="2824" width="13.85546875" style="8" customWidth="1"/>
    <col min="2825" max="3063" width="11.42578125" style="8"/>
    <col min="3064" max="3064" width="12" style="8" customWidth="1"/>
    <col min="3065" max="3065" width="21.5703125" style="8" customWidth="1"/>
    <col min="3066" max="3066" width="16" style="8" customWidth="1"/>
    <col min="3067" max="3067" width="16.85546875" style="8" customWidth="1"/>
    <col min="3068" max="3068" width="21" style="8" customWidth="1"/>
    <col min="3069" max="3069" width="19" style="8" customWidth="1"/>
    <col min="3070" max="3070" width="26" style="8" customWidth="1"/>
    <col min="3071" max="3071" width="23" style="8" customWidth="1"/>
    <col min="3072" max="3072" width="16" style="8" customWidth="1"/>
    <col min="3073" max="3073" width="19" style="8" customWidth="1"/>
    <col min="3074" max="3074" width="20" style="8" customWidth="1"/>
    <col min="3075" max="3076" width="21.85546875" style="8" customWidth="1"/>
    <col min="3077" max="3077" width="66.85546875" style="8" customWidth="1"/>
    <col min="3078" max="3079" width="11.42578125" style="8"/>
    <col min="3080" max="3080" width="13.85546875" style="8" customWidth="1"/>
    <col min="3081" max="3319" width="11.42578125" style="8"/>
    <col min="3320" max="3320" width="12" style="8" customWidth="1"/>
    <col min="3321" max="3321" width="21.5703125" style="8" customWidth="1"/>
    <col min="3322" max="3322" width="16" style="8" customWidth="1"/>
    <col min="3323" max="3323" width="16.85546875" style="8" customWidth="1"/>
    <col min="3324" max="3324" width="21" style="8" customWidth="1"/>
    <col min="3325" max="3325" width="19" style="8" customWidth="1"/>
    <col min="3326" max="3326" width="26" style="8" customWidth="1"/>
    <col min="3327" max="3327" width="23" style="8" customWidth="1"/>
    <col min="3328" max="3328" width="16" style="8" customWidth="1"/>
    <col min="3329" max="3329" width="19" style="8" customWidth="1"/>
    <col min="3330" max="3330" width="20" style="8" customWidth="1"/>
    <col min="3331" max="3332" width="21.85546875" style="8" customWidth="1"/>
    <col min="3333" max="3333" width="66.85546875" style="8" customWidth="1"/>
    <col min="3334" max="3335" width="11.42578125" style="8"/>
    <col min="3336" max="3336" width="13.85546875" style="8" customWidth="1"/>
    <col min="3337" max="3575" width="11.42578125" style="8"/>
    <col min="3576" max="3576" width="12" style="8" customWidth="1"/>
    <col min="3577" max="3577" width="21.5703125" style="8" customWidth="1"/>
    <col min="3578" max="3578" width="16" style="8" customWidth="1"/>
    <col min="3579" max="3579" width="16.85546875" style="8" customWidth="1"/>
    <col min="3580" max="3580" width="21" style="8" customWidth="1"/>
    <col min="3581" max="3581" width="19" style="8" customWidth="1"/>
    <col min="3582" max="3582" width="26" style="8" customWidth="1"/>
    <col min="3583" max="3583" width="23" style="8" customWidth="1"/>
    <col min="3584" max="3584" width="16" style="8" customWidth="1"/>
    <col min="3585" max="3585" width="19" style="8" customWidth="1"/>
    <col min="3586" max="3586" width="20" style="8" customWidth="1"/>
    <col min="3587" max="3588" width="21.85546875" style="8" customWidth="1"/>
    <col min="3589" max="3589" width="66.85546875" style="8" customWidth="1"/>
    <col min="3590" max="3591" width="11.42578125" style="8"/>
    <col min="3592" max="3592" width="13.85546875" style="8" customWidth="1"/>
    <col min="3593" max="3831" width="11.42578125" style="8"/>
    <col min="3832" max="3832" width="12" style="8" customWidth="1"/>
    <col min="3833" max="3833" width="21.5703125" style="8" customWidth="1"/>
    <col min="3834" max="3834" width="16" style="8" customWidth="1"/>
    <col min="3835" max="3835" width="16.85546875" style="8" customWidth="1"/>
    <col min="3836" max="3836" width="21" style="8" customWidth="1"/>
    <col min="3837" max="3837" width="19" style="8" customWidth="1"/>
    <col min="3838" max="3838" width="26" style="8" customWidth="1"/>
    <col min="3839" max="3839" width="23" style="8" customWidth="1"/>
    <col min="3840" max="3840" width="16" style="8" customWidth="1"/>
    <col min="3841" max="3841" width="19" style="8" customWidth="1"/>
    <col min="3842" max="3842" width="20" style="8" customWidth="1"/>
    <col min="3843" max="3844" width="21.85546875" style="8" customWidth="1"/>
    <col min="3845" max="3845" width="66.85546875" style="8" customWidth="1"/>
    <col min="3846" max="3847" width="11.42578125" style="8"/>
    <col min="3848" max="3848" width="13.85546875" style="8" customWidth="1"/>
    <col min="3849" max="4087" width="11.42578125" style="8"/>
    <col min="4088" max="4088" width="12" style="8" customWidth="1"/>
    <col min="4089" max="4089" width="21.5703125" style="8" customWidth="1"/>
    <col min="4090" max="4090" width="16" style="8" customWidth="1"/>
    <col min="4091" max="4091" width="16.85546875" style="8" customWidth="1"/>
    <col min="4092" max="4092" width="21" style="8" customWidth="1"/>
    <col min="4093" max="4093" width="19" style="8" customWidth="1"/>
    <col min="4094" max="4094" width="26" style="8" customWidth="1"/>
    <col min="4095" max="4095" width="23" style="8" customWidth="1"/>
    <col min="4096" max="4096" width="16" style="8" customWidth="1"/>
    <col min="4097" max="4097" width="19" style="8" customWidth="1"/>
    <col min="4098" max="4098" width="20" style="8" customWidth="1"/>
    <col min="4099" max="4100" width="21.85546875" style="8" customWidth="1"/>
    <col min="4101" max="4101" width="66.85546875" style="8" customWidth="1"/>
    <col min="4102" max="4103" width="11.42578125" style="8"/>
    <col min="4104" max="4104" width="13.85546875" style="8" customWidth="1"/>
    <col min="4105" max="4343" width="11.42578125" style="8"/>
    <col min="4344" max="4344" width="12" style="8" customWidth="1"/>
    <col min="4345" max="4345" width="21.5703125" style="8" customWidth="1"/>
    <col min="4346" max="4346" width="16" style="8" customWidth="1"/>
    <col min="4347" max="4347" width="16.85546875" style="8" customWidth="1"/>
    <col min="4348" max="4348" width="21" style="8" customWidth="1"/>
    <col min="4349" max="4349" width="19" style="8" customWidth="1"/>
    <col min="4350" max="4350" width="26" style="8" customWidth="1"/>
    <col min="4351" max="4351" width="23" style="8" customWidth="1"/>
    <col min="4352" max="4352" width="16" style="8" customWidth="1"/>
    <col min="4353" max="4353" width="19" style="8" customWidth="1"/>
    <col min="4354" max="4354" width="20" style="8" customWidth="1"/>
    <col min="4355" max="4356" width="21.85546875" style="8" customWidth="1"/>
    <col min="4357" max="4357" width="66.85546875" style="8" customWidth="1"/>
    <col min="4358" max="4359" width="11.42578125" style="8"/>
    <col min="4360" max="4360" width="13.85546875" style="8" customWidth="1"/>
    <col min="4361" max="4599" width="11.42578125" style="8"/>
    <col min="4600" max="4600" width="12" style="8" customWidth="1"/>
    <col min="4601" max="4601" width="21.5703125" style="8" customWidth="1"/>
    <col min="4602" max="4602" width="16" style="8" customWidth="1"/>
    <col min="4603" max="4603" width="16.85546875" style="8" customWidth="1"/>
    <col min="4604" max="4604" width="21" style="8" customWidth="1"/>
    <col min="4605" max="4605" width="19" style="8" customWidth="1"/>
    <col min="4606" max="4606" width="26" style="8" customWidth="1"/>
    <col min="4607" max="4607" width="23" style="8" customWidth="1"/>
    <col min="4608" max="4608" width="16" style="8" customWidth="1"/>
    <col min="4609" max="4609" width="19" style="8" customWidth="1"/>
    <col min="4610" max="4610" width="20" style="8" customWidth="1"/>
    <col min="4611" max="4612" width="21.85546875" style="8" customWidth="1"/>
    <col min="4613" max="4613" width="66.85546875" style="8" customWidth="1"/>
    <col min="4614" max="4615" width="11.42578125" style="8"/>
    <col min="4616" max="4616" width="13.85546875" style="8" customWidth="1"/>
    <col min="4617" max="4855" width="11.42578125" style="8"/>
    <col min="4856" max="4856" width="12" style="8" customWidth="1"/>
    <col min="4857" max="4857" width="21.5703125" style="8" customWidth="1"/>
    <col min="4858" max="4858" width="16" style="8" customWidth="1"/>
    <col min="4859" max="4859" width="16.85546875" style="8" customWidth="1"/>
    <col min="4860" max="4860" width="21" style="8" customWidth="1"/>
    <col min="4861" max="4861" width="19" style="8" customWidth="1"/>
    <col min="4862" max="4862" width="26" style="8" customWidth="1"/>
    <col min="4863" max="4863" width="23" style="8" customWidth="1"/>
    <col min="4864" max="4864" width="16" style="8" customWidth="1"/>
    <col min="4865" max="4865" width="19" style="8" customWidth="1"/>
    <col min="4866" max="4866" width="20" style="8" customWidth="1"/>
    <col min="4867" max="4868" width="21.85546875" style="8" customWidth="1"/>
    <col min="4869" max="4869" width="66.85546875" style="8" customWidth="1"/>
    <col min="4870" max="4871" width="11.42578125" style="8"/>
    <col min="4872" max="4872" width="13.85546875" style="8" customWidth="1"/>
    <col min="4873" max="5111" width="11.42578125" style="8"/>
    <col min="5112" max="5112" width="12" style="8" customWidth="1"/>
    <col min="5113" max="5113" width="21.5703125" style="8" customWidth="1"/>
    <col min="5114" max="5114" width="16" style="8" customWidth="1"/>
    <col min="5115" max="5115" width="16.85546875" style="8" customWidth="1"/>
    <col min="5116" max="5116" width="21" style="8" customWidth="1"/>
    <col min="5117" max="5117" width="19" style="8" customWidth="1"/>
    <col min="5118" max="5118" width="26" style="8" customWidth="1"/>
    <col min="5119" max="5119" width="23" style="8" customWidth="1"/>
    <col min="5120" max="5120" width="16" style="8" customWidth="1"/>
    <col min="5121" max="5121" width="19" style="8" customWidth="1"/>
    <col min="5122" max="5122" width="20" style="8" customWidth="1"/>
    <col min="5123" max="5124" width="21.85546875" style="8" customWidth="1"/>
    <col min="5125" max="5125" width="66.85546875" style="8" customWidth="1"/>
    <col min="5126" max="5127" width="11.42578125" style="8"/>
    <col min="5128" max="5128" width="13.85546875" style="8" customWidth="1"/>
    <col min="5129" max="5367" width="11.42578125" style="8"/>
    <col min="5368" max="5368" width="12" style="8" customWidth="1"/>
    <col min="5369" max="5369" width="21.5703125" style="8" customWidth="1"/>
    <col min="5370" max="5370" width="16" style="8" customWidth="1"/>
    <col min="5371" max="5371" width="16.85546875" style="8" customWidth="1"/>
    <col min="5372" max="5372" width="21" style="8" customWidth="1"/>
    <col min="5373" max="5373" width="19" style="8" customWidth="1"/>
    <col min="5374" max="5374" width="26" style="8" customWidth="1"/>
    <col min="5375" max="5375" width="23" style="8" customWidth="1"/>
    <col min="5376" max="5376" width="16" style="8" customWidth="1"/>
    <col min="5377" max="5377" width="19" style="8" customWidth="1"/>
    <col min="5378" max="5378" width="20" style="8" customWidth="1"/>
    <col min="5379" max="5380" width="21.85546875" style="8" customWidth="1"/>
    <col min="5381" max="5381" width="66.85546875" style="8" customWidth="1"/>
    <col min="5382" max="5383" width="11.42578125" style="8"/>
    <col min="5384" max="5384" width="13.85546875" style="8" customWidth="1"/>
    <col min="5385" max="5623" width="11.42578125" style="8"/>
    <col min="5624" max="5624" width="12" style="8" customWidth="1"/>
    <col min="5625" max="5625" width="21.5703125" style="8" customWidth="1"/>
    <col min="5626" max="5626" width="16" style="8" customWidth="1"/>
    <col min="5627" max="5627" width="16.85546875" style="8" customWidth="1"/>
    <col min="5628" max="5628" width="21" style="8" customWidth="1"/>
    <col min="5629" max="5629" width="19" style="8" customWidth="1"/>
    <col min="5630" max="5630" width="26" style="8" customWidth="1"/>
    <col min="5631" max="5631" width="23" style="8" customWidth="1"/>
    <col min="5632" max="5632" width="16" style="8" customWidth="1"/>
    <col min="5633" max="5633" width="19" style="8" customWidth="1"/>
    <col min="5634" max="5634" width="20" style="8" customWidth="1"/>
    <col min="5635" max="5636" width="21.85546875" style="8" customWidth="1"/>
    <col min="5637" max="5637" width="66.85546875" style="8" customWidth="1"/>
    <col min="5638" max="5639" width="11.42578125" style="8"/>
    <col min="5640" max="5640" width="13.85546875" style="8" customWidth="1"/>
    <col min="5641" max="5879" width="11.42578125" style="8"/>
    <col min="5880" max="5880" width="12" style="8" customWidth="1"/>
    <col min="5881" max="5881" width="21.5703125" style="8" customWidth="1"/>
    <col min="5882" max="5882" width="16" style="8" customWidth="1"/>
    <col min="5883" max="5883" width="16.85546875" style="8" customWidth="1"/>
    <col min="5884" max="5884" width="21" style="8" customWidth="1"/>
    <col min="5885" max="5885" width="19" style="8" customWidth="1"/>
    <col min="5886" max="5886" width="26" style="8" customWidth="1"/>
    <col min="5887" max="5887" width="23" style="8" customWidth="1"/>
    <col min="5888" max="5888" width="16" style="8" customWidth="1"/>
    <col min="5889" max="5889" width="19" style="8" customWidth="1"/>
    <col min="5890" max="5890" width="20" style="8" customWidth="1"/>
    <col min="5891" max="5892" width="21.85546875" style="8" customWidth="1"/>
    <col min="5893" max="5893" width="66.85546875" style="8" customWidth="1"/>
    <col min="5894" max="5895" width="11.42578125" style="8"/>
    <col min="5896" max="5896" width="13.85546875" style="8" customWidth="1"/>
    <col min="5897" max="6135" width="11.42578125" style="8"/>
    <col min="6136" max="6136" width="12" style="8" customWidth="1"/>
    <col min="6137" max="6137" width="21.5703125" style="8" customWidth="1"/>
    <col min="6138" max="6138" width="16" style="8" customWidth="1"/>
    <col min="6139" max="6139" width="16.85546875" style="8" customWidth="1"/>
    <col min="6140" max="6140" width="21" style="8" customWidth="1"/>
    <col min="6141" max="6141" width="19" style="8" customWidth="1"/>
    <col min="6142" max="6142" width="26" style="8" customWidth="1"/>
    <col min="6143" max="6143" width="23" style="8" customWidth="1"/>
    <col min="6144" max="6144" width="16" style="8" customWidth="1"/>
    <col min="6145" max="6145" width="19" style="8" customWidth="1"/>
    <col min="6146" max="6146" width="20" style="8" customWidth="1"/>
    <col min="6147" max="6148" width="21.85546875" style="8" customWidth="1"/>
    <col min="6149" max="6149" width="66.85546875" style="8" customWidth="1"/>
    <col min="6150" max="6151" width="11.42578125" style="8"/>
    <col min="6152" max="6152" width="13.85546875" style="8" customWidth="1"/>
    <col min="6153" max="6391" width="11.42578125" style="8"/>
    <col min="6392" max="6392" width="12" style="8" customWidth="1"/>
    <col min="6393" max="6393" width="21.5703125" style="8" customWidth="1"/>
    <col min="6394" max="6394" width="16" style="8" customWidth="1"/>
    <col min="6395" max="6395" width="16.85546875" style="8" customWidth="1"/>
    <col min="6396" max="6396" width="21" style="8" customWidth="1"/>
    <col min="6397" max="6397" width="19" style="8" customWidth="1"/>
    <col min="6398" max="6398" width="26" style="8" customWidth="1"/>
    <col min="6399" max="6399" width="23" style="8" customWidth="1"/>
    <col min="6400" max="6400" width="16" style="8" customWidth="1"/>
    <col min="6401" max="6401" width="19" style="8" customWidth="1"/>
    <col min="6402" max="6402" width="20" style="8" customWidth="1"/>
    <col min="6403" max="6404" width="21.85546875" style="8" customWidth="1"/>
    <col min="6405" max="6405" width="66.85546875" style="8" customWidth="1"/>
    <col min="6406" max="6407" width="11.42578125" style="8"/>
    <col min="6408" max="6408" width="13.85546875" style="8" customWidth="1"/>
    <col min="6409" max="6647" width="11.42578125" style="8"/>
    <col min="6648" max="6648" width="12" style="8" customWidth="1"/>
    <col min="6649" max="6649" width="21.5703125" style="8" customWidth="1"/>
    <col min="6650" max="6650" width="16" style="8" customWidth="1"/>
    <col min="6651" max="6651" width="16.85546875" style="8" customWidth="1"/>
    <col min="6652" max="6652" width="21" style="8" customWidth="1"/>
    <col min="6653" max="6653" width="19" style="8" customWidth="1"/>
    <col min="6654" max="6654" width="26" style="8" customWidth="1"/>
    <col min="6655" max="6655" width="23" style="8" customWidth="1"/>
    <col min="6656" max="6656" width="16" style="8" customWidth="1"/>
    <col min="6657" max="6657" width="19" style="8" customWidth="1"/>
    <col min="6658" max="6658" width="20" style="8" customWidth="1"/>
    <col min="6659" max="6660" width="21.85546875" style="8" customWidth="1"/>
    <col min="6661" max="6661" width="66.85546875" style="8" customWidth="1"/>
    <col min="6662" max="6663" width="11.42578125" style="8"/>
    <col min="6664" max="6664" width="13.85546875" style="8" customWidth="1"/>
    <col min="6665" max="6903" width="11.42578125" style="8"/>
    <col min="6904" max="6904" width="12" style="8" customWidth="1"/>
    <col min="6905" max="6905" width="21.5703125" style="8" customWidth="1"/>
    <col min="6906" max="6906" width="16" style="8" customWidth="1"/>
    <col min="6907" max="6907" width="16.85546875" style="8" customWidth="1"/>
    <col min="6908" max="6908" width="21" style="8" customWidth="1"/>
    <col min="6909" max="6909" width="19" style="8" customWidth="1"/>
    <col min="6910" max="6910" width="26" style="8" customWidth="1"/>
    <col min="6911" max="6911" width="23" style="8" customWidth="1"/>
    <col min="6912" max="6912" width="16" style="8" customWidth="1"/>
    <col min="6913" max="6913" width="19" style="8" customWidth="1"/>
    <col min="6914" max="6914" width="20" style="8" customWidth="1"/>
    <col min="6915" max="6916" width="21.85546875" style="8" customWidth="1"/>
    <col min="6917" max="6917" width="66.85546875" style="8" customWidth="1"/>
    <col min="6918" max="6919" width="11.42578125" style="8"/>
    <col min="6920" max="6920" width="13.85546875" style="8" customWidth="1"/>
    <col min="6921" max="7159" width="11.42578125" style="8"/>
    <col min="7160" max="7160" width="12" style="8" customWidth="1"/>
    <col min="7161" max="7161" width="21.5703125" style="8" customWidth="1"/>
    <col min="7162" max="7162" width="16" style="8" customWidth="1"/>
    <col min="7163" max="7163" width="16.85546875" style="8" customWidth="1"/>
    <col min="7164" max="7164" width="21" style="8" customWidth="1"/>
    <col min="7165" max="7165" width="19" style="8" customWidth="1"/>
    <col min="7166" max="7166" width="26" style="8" customWidth="1"/>
    <col min="7167" max="7167" width="23" style="8" customWidth="1"/>
    <col min="7168" max="7168" width="16" style="8" customWidth="1"/>
    <col min="7169" max="7169" width="19" style="8" customWidth="1"/>
    <col min="7170" max="7170" width="20" style="8" customWidth="1"/>
    <col min="7171" max="7172" width="21.85546875" style="8" customWidth="1"/>
    <col min="7173" max="7173" width="66.85546875" style="8" customWidth="1"/>
    <col min="7174" max="7175" width="11.42578125" style="8"/>
    <col min="7176" max="7176" width="13.85546875" style="8" customWidth="1"/>
    <col min="7177" max="7415" width="11.42578125" style="8"/>
    <col min="7416" max="7416" width="12" style="8" customWidth="1"/>
    <col min="7417" max="7417" width="21.5703125" style="8" customWidth="1"/>
    <col min="7418" max="7418" width="16" style="8" customWidth="1"/>
    <col min="7419" max="7419" width="16.85546875" style="8" customWidth="1"/>
    <col min="7420" max="7420" width="21" style="8" customWidth="1"/>
    <col min="7421" max="7421" width="19" style="8" customWidth="1"/>
    <col min="7422" max="7422" width="26" style="8" customWidth="1"/>
    <col min="7423" max="7423" width="23" style="8" customWidth="1"/>
    <col min="7424" max="7424" width="16" style="8" customWidth="1"/>
    <col min="7425" max="7425" width="19" style="8" customWidth="1"/>
    <col min="7426" max="7426" width="20" style="8" customWidth="1"/>
    <col min="7427" max="7428" width="21.85546875" style="8" customWidth="1"/>
    <col min="7429" max="7429" width="66.85546875" style="8" customWidth="1"/>
    <col min="7430" max="7431" width="11.42578125" style="8"/>
    <col min="7432" max="7432" width="13.85546875" style="8" customWidth="1"/>
    <col min="7433" max="7671" width="11.42578125" style="8"/>
    <col min="7672" max="7672" width="12" style="8" customWidth="1"/>
    <col min="7673" max="7673" width="21.5703125" style="8" customWidth="1"/>
    <col min="7674" max="7674" width="16" style="8" customWidth="1"/>
    <col min="7675" max="7675" width="16.85546875" style="8" customWidth="1"/>
    <col min="7676" max="7676" width="21" style="8" customWidth="1"/>
    <col min="7677" max="7677" width="19" style="8" customWidth="1"/>
    <col min="7678" max="7678" width="26" style="8" customWidth="1"/>
    <col min="7679" max="7679" width="23" style="8" customWidth="1"/>
    <col min="7680" max="7680" width="16" style="8" customWidth="1"/>
    <col min="7681" max="7681" width="19" style="8" customWidth="1"/>
    <col min="7682" max="7682" width="20" style="8" customWidth="1"/>
    <col min="7683" max="7684" width="21.85546875" style="8" customWidth="1"/>
    <col min="7685" max="7685" width="66.85546875" style="8" customWidth="1"/>
    <col min="7686" max="7687" width="11.42578125" style="8"/>
    <col min="7688" max="7688" width="13.85546875" style="8" customWidth="1"/>
    <col min="7689" max="7927" width="11.42578125" style="8"/>
    <col min="7928" max="7928" width="12" style="8" customWidth="1"/>
    <col min="7929" max="7929" width="21.5703125" style="8" customWidth="1"/>
    <col min="7930" max="7930" width="16" style="8" customWidth="1"/>
    <col min="7931" max="7931" width="16.85546875" style="8" customWidth="1"/>
    <col min="7932" max="7932" width="21" style="8" customWidth="1"/>
    <col min="7933" max="7933" width="19" style="8" customWidth="1"/>
    <col min="7934" max="7934" width="26" style="8" customWidth="1"/>
    <col min="7935" max="7935" width="23" style="8" customWidth="1"/>
    <col min="7936" max="7936" width="16" style="8" customWidth="1"/>
    <col min="7937" max="7937" width="19" style="8" customWidth="1"/>
    <col min="7938" max="7938" width="20" style="8" customWidth="1"/>
    <col min="7939" max="7940" width="21.85546875" style="8" customWidth="1"/>
    <col min="7941" max="7941" width="66.85546875" style="8" customWidth="1"/>
    <col min="7942" max="7943" width="11.42578125" style="8"/>
    <col min="7944" max="7944" width="13.85546875" style="8" customWidth="1"/>
    <col min="7945" max="8183" width="11.42578125" style="8"/>
    <col min="8184" max="8184" width="12" style="8" customWidth="1"/>
    <col min="8185" max="8185" width="21.5703125" style="8" customWidth="1"/>
    <col min="8186" max="8186" width="16" style="8" customWidth="1"/>
    <col min="8187" max="8187" width="16.85546875" style="8" customWidth="1"/>
    <col min="8188" max="8188" width="21" style="8" customWidth="1"/>
    <col min="8189" max="8189" width="19" style="8" customWidth="1"/>
    <col min="8190" max="8190" width="26" style="8" customWidth="1"/>
    <col min="8191" max="8191" width="23" style="8" customWidth="1"/>
    <col min="8192" max="8192" width="16" style="8" customWidth="1"/>
    <col min="8193" max="8193" width="19" style="8" customWidth="1"/>
    <col min="8194" max="8194" width="20" style="8" customWidth="1"/>
    <col min="8195" max="8196" width="21.85546875" style="8" customWidth="1"/>
    <col min="8197" max="8197" width="66.85546875" style="8" customWidth="1"/>
    <col min="8198" max="8199" width="11.42578125" style="8"/>
    <col min="8200" max="8200" width="13.85546875" style="8" customWidth="1"/>
    <col min="8201" max="8439" width="11.42578125" style="8"/>
    <col min="8440" max="8440" width="12" style="8" customWidth="1"/>
    <col min="8441" max="8441" width="21.5703125" style="8" customWidth="1"/>
    <col min="8442" max="8442" width="16" style="8" customWidth="1"/>
    <col min="8443" max="8443" width="16.85546875" style="8" customWidth="1"/>
    <col min="8444" max="8444" width="21" style="8" customWidth="1"/>
    <col min="8445" max="8445" width="19" style="8" customWidth="1"/>
    <col min="8446" max="8446" width="26" style="8" customWidth="1"/>
    <col min="8447" max="8447" width="23" style="8" customWidth="1"/>
    <col min="8448" max="8448" width="16" style="8" customWidth="1"/>
    <col min="8449" max="8449" width="19" style="8" customWidth="1"/>
    <col min="8450" max="8450" width="20" style="8" customWidth="1"/>
    <col min="8451" max="8452" width="21.85546875" style="8" customWidth="1"/>
    <col min="8453" max="8453" width="66.85546875" style="8" customWidth="1"/>
    <col min="8454" max="8455" width="11.42578125" style="8"/>
    <col min="8456" max="8456" width="13.85546875" style="8" customWidth="1"/>
    <col min="8457" max="8695" width="11.42578125" style="8"/>
    <col min="8696" max="8696" width="12" style="8" customWidth="1"/>
    <col min="8697" max="8697" width="21.5703125" style="8" customWidth="1"/>
    <col min="8698" max="8698" width="16" style="8" customWidth="1"/>
    <col min="8699" max="8699" width="16.85546875" style="8" customWidth="1"/>
    <col min="8700" max="8700" width="21" style="8" customWidth="1"/>
    <col min="8701" max="8701" width="19" style="8" customWidth="1"/>
    <col min="8702" max="8702" width="26" style="8" customWidth="1"/>
    <col min="8703" max="8703" width="23" style="8" customWidth="1"/>
    <col min="8704" max="8704" width="16" style="8" customWidth="1"/>
    <col min="8705" max="8705" width="19" style="8" customWidth="1"/>
    <col min="8706" max="8706" width="20" style="8" customWidth="1"/>
    <col min="8707" max="8708" width="21.85546875" style="8" customWidth="1"/>
    <col min="8709" max="8709" width="66.85546875" style="8" customWidth="1"/>
    <col min="8710" max="8711" width="11.42578125" style="8"/>
    <col min="8712" max="8712" width="13.85546875" style="8" customWidth="1"/>
    <col min="8713" max="8951" width="11.42578125" style="8"/>
    <col min="8952" max="8952" width="12" style="8" customWidth="1"/>
    <col min="8953" max="8953" width="21.5703125" style="8" customWidth="1"/>
    <col min="8954" max="8954" width="16" style="8" customWidth="1"/>
    <col min="8955" max="8955" width="16.85546875" style="8" customWidth="1"/>
    <col min="8956" max="8956" width="21" style="8" customWidth="1"/>
    <col min="8957" max="8957" width="19" style="8" customWidth="1"/>
    <col min="8958" max="8958" width="26" style="8" customWidth="1"/>
    <col min="8959" max="8959" width="23" style="8" customWidth="1"/>
    <col min="8960" max="8960" width="16" style="8" customWidth="1"/>
    <col min="8961" max="8961" width="19" style="8" customWidth="1"/>
    <col min="8962" max="8962" width="20" style="8" customWidth="1"/>
    <col min="8963" max="8964" width="21.85546875" style="8" customWidth="1"/>
    <col min="8965" max="8965" width="66.85546875" style="8" customWidth="1"/>
    <col min="8966" max="8967" width="11.42578125" style="8"/>
    <col min="8968" max="8968" width="13.85546875" style="8" customWidth="1"/>
    <col min="8969" max="9207" width="11.42578125" style="8"/>
    <col min="9208" max="9208" width="12" style="8" customWidth="1"/>
    <col min="9209" max="9209" width="21.5703125" style="8" customWidth="1"/>
    <col min="9210" max="9210" width="16" style="8" customWidth="1"/>
    <col min="9211" max="9211" width="16.85546875" style="8" customWidth="1"/>
    <col min="9212" max="9212" width="21" style="8" customWidth="1"/>
    <col min="9213" max="9213" width="19" style="8" customWidth="1"/>
    <col min="9214" max="9214" width="26" style="8" customWidth="1"/>
    <col min="9215" max="9215" width="23" style="8" customWidth="1"/>
    <col min="9216" max="9216" width="16" style="8" customWidth="1"/>
    <col min="9217" max="9217" width="19" style="8" customWidth="1"/>
    <col min="9218" max="9218" width="20" style="8" customWidth="1"/>
    <col min="9219" max="9220" width="21.85546875" style="8" customWidth="1"/>
    <col min="9221" max="9221" width="66.85546875" style="8" customWidth="1"/>
    <col min="9222" max="9223" width="11.42578125" style="8"/>
    <col min="9224" max="9224" width="13.85546875" style="8" customWidth="1"/>
    <col min="9225" max="9463" width="11.42578125" style="8"/>
    <col min="9464" max="9464" width="12" style="8" customWidth="1"/>
    <col min="9465" max="9465" width="21.5703125" style="8" customWidth="1"/>
    <col min="9466" max="9466" width="16" style="8" customWidth="1"/>
    <col min="9467" max="9467" width="16.85546875" style="8" customWidth="1"/>
    <col min="9468" max="9468" width="21" style="8" customWidth="1"/>
    <col min="9469" max="9469" width="19" style="8" customWidth="1"/>
    <col min="9470" max="9470" width="26" style="8" customWidth="1"/>
    <col min="9471" max="9471" width="23" style="8" customWidth="1"/>
    <col min="9472" max="9472" width="16" style="8" customWidth="1"/>
    <col min="9473" max="9473" width="19" style="8" customWidth="1"/>
    <col min="9474" max="9474" width="20" style="8" customWidth="1"/>
    <col min="9475" max="9476" width="21.85546875" style="8" customWidth="1"/>
    <col min="9477" max="9477" width="66.85546875" style="8" customWidth="1"/>
    <col min="9478" max="9479" width="11.42578125" style="8"/>
    <col min="9480" max="9480" width="13.85546875" style="8" customWidth="1"/>
    <col min="9481" max="9719" width="11.42578125" style="8"/>
    <col min="9720" max="9720" width="12" style="8" customWidth="1"/>
    <col min="9721" max="9721" width="21.5703125" style="8" customWidth="1"/>
    <col min="9722" max="9722" width="16" style="8" customWidth="1"/>
    <col min="9723" max="9723" width="16.85546875" style="8" customWidth="1"/>
    <col min="9724" max="9724" width="21" style="8" customWidth="1"/>
    <col min="9725" max="9725" width="19" style="8" customWidth="1"/>
    <col min="9726" max="9726" width="26" style="8" customWidth="1"/>
    <col min="9727" max="9727" width="23" style="8" customWidth="1"/>
    <col min="9728" max="9728" width="16" style="8" customWidth="1"/>
    <col min="9729" max="9729" width="19" style="8" customWidth="1"/>
    <col min="9730" max="9730" width="20" style="8" customWidth="1"/>
    <col min="9731" max="9732" width="21.85546875" style="8" customWidth="1"/>
    <col min="9733" max="9733" width="66.85546875" style="8" customWidth="1"/>
    <col min="9734" max="9735" width="11.42578125" style="8"/>
    <col min="9736" max="9736" width="13.85546875" style="8" customWidth="1"/>
    <col min="9737" max="9975" width="11.42578125" style="8"/>
    <col min="9976" max="9976" width="12" style="8" customWidth="1"/>
    <col min="9977" max="9977" width="21.5703125" style="8" customWidth="1"/>
    <col min="9978" max="9978" width="16" style="8" customWidth="1"/>
    <col min="9979" max="9979" width="16.85546875" style="8" customWidth="1"/>
    <col min="9980" max="9980" width="21" style="8" customWidth="1"/>
    <col min="9981" max="9981" width="19" style="8" customWidth="1"/>
    <col min="9982" max="9982" width="26" style="8" customWidth="1"/>
    <col min="9983" max="9983" width="23" style="8" customWidth="1"/>
    <col min="9984" max="9984" width="16" style="8" customWidth="1"/>
    <col min="9985" max="9985" width="19" style="8" customWidth="1"/>
    <col min="9986" max="9986" width="20" style="8" customWidth="1"/>
    <col min="9987" max="9988" width="21.85546875" style="8" customWidth="1"/>
    <col min="9989" max="9989" width="66.85546875" style="8" customWidth="1"/>
    <col min="9990" max="9991" width="11.42578125" style="8"/>
    <col min="9992" max="9992" width="13.85546875" style="8" customWidth="1"/>
    <col min="9993" max="10231" width="11.42578125" style="8"/>
    <col min="10232" max="10232" width="12" style="8" customWidth="1"/>
    <col min="10233" max="10233" width="21.5703125" style="8" customWidth="1"/>
    <col min="10234" max="10234" width="16" style="8" customWidth="1"/>
    <col min="10235" max="10235" width="16.85546875" style="8" customWidth="1"/>
    <col min="10236" max="10236" width="21" style="8" customWidth="1"/>
    <col min="10237" max="10237" width="19" style="8" customWidth="1"/>
    <col min="10238" max="10238" width="26" style="8" customWidth="1"/>
    <col min="10239" max="10239" width="23" style="8" customWidth="1"/>
    <col min="10240" max="10240" width="16" style="8" customWidth="1"/>
    <col min="10241" max="10241" width="19" style="8" customWidth="1"/>
    <col min="10242" max="10242" width="20" style="8" customWidth="1"/>
    <col min="10243" max="10244" width="21.85546875" style="8" customWidth="1"/>
    <col min="10245" max="10245" width="66.85546875" style="8" customWidth="1"/>
    <col min="10246" max="10247" width="11.42578125" style="8"/>
    <col min="10248" max="10248" width="13.85546875" style="8" customWidth="1"/>
    <col min="10249" max="10487" width="11.42578125" style="8"/>
    <col min="10488" max="10488" width="12" style="8" customWidth="1"/>
    <col min="10489" max="10489" width="21.5703125" style="8" customWidth="1"/>
    <col min="10490" max="10490" width="16" style="8" customWidth="1"/>
    <col min="10491" max="10491" width="16.85546875" style="8" customWidth="1"/>
    <col min="10492" max="10492" width="21" style="8" customWidth="1"/>
    <col min="10493" max="10493" width="19" style="8" customWidth="1"/>
    <col min="10494" max="10494" width="26" style="8" customWidth="1"/>
    <col min="10495" max="10495" width="23" style="8" customWidth="1"/>
    <col min="10496" max="10496" width="16" style="8" customWidth="1"/>
    <col min="10497" max="10497" width="19" style="8" customWidth="1"/>
    <col min="10498" max="10498" width="20" style="8" customWidth="1"/>
    <col min="10499" max="10500" width="21.85546875" style="8" customWidth="1"/>
    <col min="10501" max="10501" width="66.85546875" style="8" customWidth="1"/>
    <col min="10502" max="10503" width="11.42578125" style="8"/>
    <col min="10504" max="10504" width="13.85546875" style="8" customWidth="1"/>
    <col min="10505" max="10743" width="11.42578125" style="8"/>
    <col min="10744" max="10744" width="12" style="8" customWidth="1"/>
    <col min="10745" max="10745" width="21.5703125" style="8" customWidth="1"/>
    <col min="10746" max="10746" width="16" style="8" customWidth="1"/>
    <col min="10747" max="10747" width="16.85546875" style="8" customWidth="1"/>
    <col min="10748" max="10748" width="21" style="8" customWidth="1"/>
    <col min="10749" max="10749" width="19" style="8" customWidth="1"/>
    <col min="10750" max="10750" width="26" style="8" customWidth="1"/>
    <col min="10751" max="10751" width="23" style="8" customWidth="1"/>
    <col min="10752" max="10752" width="16" style="8" customWidth="1"/>
    <col min="10753" max="10753" width="19" style="8" customWidth="1"/>
    <col min="10754" max="10754" width="20" style="8" customWidth="1"/>
    <col min="10755" max="10756" width="21.85546875" style="8" customWidth="1"/>
    <col min="10757" max="10757" width="66.85546875" style="8" customWidth="1"/>
    <col min="10758" max="10759" width="11.42578125" style="8"/>
    <col min="10760" max="10760" width="13.85546875" style="8" customWidth="1"/>
    <col min="10761" max="10999" width="11.42578125" style="8"/>
    <col min="11000" max="11000" width="12" style="8" customWidth="1"/>
    <col min="11001" max="11001" width="21.5703125" style="8" customWidth="1"/>
    <col min="11002" max="11002" width="16" style="8" customWidth="1"/>
    <col min="11003" max="11003" width="16.85546875" style="8" customWidth="1"/>
    <col min="11004" max="11004" width="21" style="8" customWidth="1"/>
    <col min="11005" max="11005" width="19" style="8" customWidth="1"/>
    <col min="11006" max="11006" width="26" style="8" customWidth="1"/>
    <col min="11007" max="11007" width="23" style="8" customWidth="1"/>
    <col min="11008" max="11008" width="16" style="8" customWidth="1"/>
    <col min="11009" max="11009" width="19" style="8" customWidth="1"/>
    <col min="11010" max="11010" width="20" style="8" customWidth="1"/>
    <col min="11011" max="11012" width="21.85546875" style="8" customWidth="1"/>
    <col min="11013" max="11013" width="66.85546875" style="8" customWidth="1"/>
    <col min="11014" max="11015" width="11.42578125" style="8"/>
    <col min="11016" max="11016" width="13.85546875" style="8" customWidth="1"/>
    <col min="11017" max="11255" width="11.42578125" style="8"/>
    <col min="11256" max="11256" width="12" style="8" customWidth="1"/>
    <col min="11257" max="11257" width="21.5703125" style="8" customWidth="1"/>
    <col min="11258" max="11258" width="16" style="8" customWidth="1"/>
    <col min="11259" max="11259" width="16.85546875" style="8" customWidth="1"/>
    <col min="11260" max="11260" width="21" style="8" customWidth="1"/>
    <col min="11261" max="11261" width="19" style="8" customWidth="1"/>
    <col min="11262" max="11262" width="26" style="8" customWidth="1"/>
    <col min="11263" max="11263" width="23" style="8" customWidth="1"/>
    <col min="11264" max="11264" width="16" style="8" customWidth="1"/>
    <col min="11265" max="11265" width="19" style="8" customWidth="1"/>
    <col min="11266" max="11266" width="20" style="8" customWidth="1"/>
    <col min="11267" max="11268" width="21.85546875" style="8" customWidth="1"/>
    <col min="11269" max="11269" width="66.85546875" style="8" customWidth="1"/>
    <col min="11270" max="11271" width="11.42578125" style="8"/>
    <col min="11272" max="11272" width="13.85546875" style="8" customWidth="1"/>
    <col min="11273" max="11511" width="11.42578125" style="8"/>
    <col min="11512" max="11512" width="12" style="8" customWidth="1"/>
    <col min="11513" max="11513" width="21.5703125" style="8" customWidth="1"/>
    <col min="11514" max="11514" width="16" style="8" customWidth="1"/>
    <col min="11515" max="11515" width="16.85546875" style="8" customWidth="1"/>
    <col min="11516" max="11516" width="21" style="8" customWidth="1"/>
    <col min="11517" max="11517" width="19" style="8" customWidth="1"/>
    <col min="11518" max="11518" width="26" style="8" customWidth="1"/>
    <col min="11519" max="11519" width="23" style="8" customWidth="1"/>
    <col min="11520" max="11520" width="16" style="8" customWidth="1"/>
    <col min="11521" max="11521" width="19" style="8" customWidth="1"/>
    <col min="11522" max="11522" width="20" style="8" customWidth="1"/>
    <col min="11523" max="11524" width="21.85546875" style="8" customWidth="1"/>
    <col min="11525" max="11525" width="66.85546875" style="8" customWidth="1"/>
    <col min="11526" max="11527" width="11.42578125" style="8"/>
    <col min="11528" max="11528" width="13.85546875" style="8" customWidth="1"/>
    <col min="11529" max="11767" width="11.42578125" style="8"/>
    <col min="11768" max="11768" width="12" style="8" customWidth="1"/>
    <col min="11769" max="11769" width="21.5703125" style="8" customWidth="1"/>
    <col min="11770" max="11770" width="16" style="8" customWidth="1"/>
    <col min="11771" max="11771" width="16.85546875" style="8" customWidth="1"/>
    <col min="11772" max="11772" width="21" style="8" customWidth="1"/>
    <col min="11773" max="11773" width="19" style="8" customWidth="1"/>
    <col min="11774" max="11774" width="26" style="8" customWidth="1"/>
    <col min="11775" max="11775" width="23" style="8" customWidth="1"/>
    <col min="11776" max="11776" width="16" style="8" customWidth="1"/>
    <col min="11777" max="11777" width="19" style="8" customWidth="1"/>
    <col min="11778" max="11778" width="20" style="8" customWidth="1"/>
    <col min="11779" max="11780" width="21.85546875" style="8" customWidth="1"/>
    <col min="11781" max="11781" width="66.85546875" style="8" customWidth="1"/>
    <col min="11782" max="11783" width="11.42578125" style="8"/>
    <col min="11784" max="11784" width="13.85546875" style="8" customWidth="1"/>
    <col min="11785" max="12023" width="11.42578125" style="8"/>
    <col min="12024" max="12024" width="12" style="8" customWidth="1"/>
    <col min="12025" max="12025" width="21.5703125" style="8" customWidth="1"/>
    <col min="12026" max="12026" width="16" style="8" customWidth="1"/>
    <col min="12027" max="12027" width="16.85546875" style="8" customWidth="1"/>
    <col min="12028" max="12028" width="21" style="8" customWidth="1"/>
    <col min="12029" max="12029" width="19" style="8" customWidth="1"/>
    <col min="12030" max="12030" width="26" style="8" customWidth="1"/>
    <col min="12031" max="12031" width="23" style="8" customWidth="1"/>
    <col min="12032" max="12032" width="16" style="8" customWidth="1"/>
    <col min="12033" max="12033" width="19" style="8" customWidth="1"/>
    <col min="12034" max="12034" width="20" style="8" customWidth="1"/>
    <col min="12035" max="12036" width="21.85546875" style="8" customWidth="1"/>
    <col min="12037" max="12037" width="66.85546875" style="8" customWidth="1"/>
    <col min="12038" max="12039" width="11.42578125" style="8"/>
    <col min="12040" max="12040" width="13.85546875" style="8" customWidth="1"/>
    <col min="12041" max="12279" width="11.42578125" style="8"/>
    <col min="12280" max="12280" width="12" style="8" customWidth="1"/>
    <col min="12281" max="12281" width="21.5703125" style="8" customWidth="1"/>
    <col min="12282" max="12282" width="16" style="8" customWidth="1"/>
    <col min="12283" max="12283" width="16.85546875" style="8" customWidth="1"/>
    <col min="12284" max="12284" width="21" style="8" customWidth="1"/>
    <col min="12285" max="12285" width="19" style="8" customWidth="1"/>
    <col min="12286" max="12286" width="26" style="8" customWidth="1"/>
    <col min="12287" max="12287" width="23" style="8" customWidth="1"/>
    <col min="12288" max="12288" width="16" style="8" customWidth="1"/>
    <col min="12289" max="12289" width="19" style="8" customWidth="1"/>
    <col min="12290" max="12290" width="20" style="8" customWidth="1"/>
    <col min="12291" max="12292" width="21.85546875" style="8" customWidth="1"/>
    <col min="12293" max="12293" width="66.85546875" style="8" customWidth="1"/>
    <col min="12294" max="12295" width="11.42578125" style="8"/>
    <col min="12296" max="12296" width="13.85546875" style="8" customWidth="1"/>
    <col min="12297" max="12535" width="11.42578125" style="8"/>
    <col min="12536" max="12536" width="12" style="8" customWidth="1"/>
    <col min="12537" max="12537" width="21.5703125" style="8" customWidth="1"/>
    <col min="12538" max="12538" width="16" style="8" customWidth="1"/>
    <col min="12539" max="12539" width="16.85546875" style="8" customWidth="1"/>
    <col min="12540" max="12540" width="21" style="8" customWidth="1"/>
    <col min="12541" max="12541" width="19" style="8" customWidth="1"/>
    <col min="12542" max="12542" width="26" style="8" customWidth="1"/>
    <col min="12543" max="12543" width="23" style="8" customWidth="1"/>
    <col min="12544" max="12544" width="16" style="8" customWidth="1"/>
    <col min="12545" max="12545" width="19" style="8" customWidth="1"/>
    <col min="12546" max="12546" width="20" style="8" customWidth="1"/>
    <col min="12547" max="12548" width="21.85546875" style="8" customWidth="1"/>
    <col min="12549" max="12549" width="66.85546875" style="8" customWidth="1"/>
    <col min="12550" max="12551" width="11.42578125" style="8"/>
    <col min="12552" max="12552" width="13.85546875" style="8" customWidth="1"/>
    <col min="12553" max="12791" width="11.42578125" style="8"/>
    <col min="12792" max="12792" width="12" style="8" customWidth="1"/>
    <col min="12793" max="12793" width="21.5703125" style="8" customWidth="1"/>
    <col min="12794" max="12794" width="16" style="8" customWidth="1"/>
    <col min="12795" max="12795" width="16.85546875" style="8" customWidth="1"/>
    <col min="12796" max="12796" width="21" style="8" customWidth="1"/>
    <col min="12797" max="12797" width="19" style="8" customWidth="1"/>
    <col min="12798" max="12798" width="26" style="8" customWidth="1"/>
    <col min="12799" max="12799" width="23" style="8" customWidth="1"/>
    <col min="12800" max="12800" width="16" style="8" customWidth="1"/>
    <col min="12801" max="12801" width="19" style="8" customWidth="1"/>
    <col min="12802" max="12802" width="20" style="8" customWidth="1"/>
    <col min="12803" max="12804" width="21.85546875" style="8" customWidth="1"/>
    <col min="12805" max="12805" width="66.85546875" style="8" customWidth="1"/>
    <col min="12806" max="12807" width="11.42578125" style="8"/>
    <col min="12808" max="12808" width="13.85546875" style="8" customWidth="1"/>
    <col min="12809" max="13047" width="11.42578125" style="8"/>
    <col min="13048" max="13048" width="12" style="8" customWidth="1"/>
    <col min="13049" max="13049" width="21.5703125" style="8" customWidth="1"/>
    <col min="13050" max="13050" width="16" style="8" customWidth="1"/>
    <col min="13051" max="13051" width="16.85546875" style="8" customWidth="1"/>
    <col min="13052" max="13052" width="21" style="8" customWidth="1"/>
    <col min="13053" max="13053" width="19" style="8" customWidth="1"/>
    <col min="13054" max="13054" width="26" style="8" customWidth="1"/>
    <col min="13055" max="13055" width="23" style="8" customWidth="1"/>
    <col min="13056" max="13056" width="16" style="8" customWidth="1"/>
    <col min="13057" max="13057" width="19" style="8" customWidth="1"/>
    <col min="13058" max="13058" width="20" style="8" customWidth="1"/>
    <col min="13059" max="13060" width="21.85546875" style="8" customWidth="1"/>
    <col min="13061" max="13061" width="66.85546875" style="8" customWidth="1"/>
    <col min="13062" max="13063" width="11.42578125" style="8"/>
    <col min="13064" max="13064" width="13.85546875" style="8" customWidth="1"/>
    <col min="13065" max="13303" width="11.42578125" style="8"/>
    <col min="13304" max="13304" width="12" style="8" customWidth="1"/>
    <col min="13305" max="13305" width="21.5703125" style="8" customWidth="1"/>
    <col min="13306" max="13306" width="16" style="8" customWidth="1"/>
    <col min="13307" max="13307" width="16.85546875" style="8" customWidth="1"/>
    <col min="13308" max="13308" width="21" style="8" customWidth="1"/>
    <col min="13309" max="13309" width="19" style="8" customWidth="1"/>
    <col min="13310" max="13310" width="26" style="8" customWidth="1"/>
    <col min="13311" max="13311" width="23" style="8" customWidth="1"/>
    <col min="13312" max="13312" width="16" style="8" customWidth="1"/>
    <col min="13313" max="13313" width="19" style="8" customWidth="1"/>
    <col min="13314" max="13314" width="20" style="8" customWidth="1"/>
    <col min="13315" max="13316" width="21.85546875" style="8" customWidth="1"/>
    <col min="13317" max="13317" width="66.85546875" style="8" customWidth="1"/>
    <col min="13318" max="13319" width="11.42578125" style="8"/>
    <col min="13320" max="13320" width="13.85546875" style="8" customWidth="1"/>
    <col min="13321" max="13559" width="11.42578125" style="8"/>
    <col min="13560" max="13560" width="12" style="8" customWidth="1"/>
    <col min="13561" max="13561" width="21.5703125" style="8" customWidth="1"/>
    <col min="13562" max="13562" width="16" style="8" customWidth="1"/>
    <col min="13563" max="13563" width="16.85546875" style="8" customWidth="1"/>
    <col min="13564" max="13564" width="21" style="8" customWidth="1"/>
    <col min="13565" max="13565" width="19" style="8" customWidth="1"/>
    <col min="13566" max="13566" width="26" style="8" customWidth="1"/>
    <col min="13567" max="13567" width="23" style="8" customWidth="1"/>
    <col min="13568" max="13568" width="16" style="8" customWidth="1"/>
    <col min="13569" max="13569" width="19" style="8" customWidth="1"/>
    <col min="13570" max="13570" width="20" style="8" customWidth="1"/>
    <col min="13571" max="13572" width="21.85546875" style="8" customWidth="1"/>
    <col min="13573" max="13573" width="66.85546875" style="8" customWidth="1"/>
    <col min="13574" max="13575" width="11.42578125" style="8"/>
    <col min="13576" max="13576" width="13.85546875" style="8" customWidth="1"/>
    <col min="13577" max="13815" width="11.42578125" style="8"/>
    <col min="13816" max="13816" width="12" style="8" customWidth="1"/>
    <col min="13817" max="13817" width="21.5703125" style="8" customWidth="1"/>
    <col min="13818" max="13818" width="16" style="8" customWidth="1"/>
    <col min="13819" max="13819" width="16.85546875" style="8" customWidth="1"/>
    <col min="13820" max="13820" width="21" style="8" customWidth="1"/>
    <col min="13821" max="13821" width="19" style="8" customWidth="1"/>
    <col min="13822" max="13822" width="26" style="8" customWidth="1"/>
    <col min="13823" max="13823" width="23" style="8" customWidth="1"/>
    <col min="13824" max="13824" width="16" style="8" customWidth="1"/>
    <col min="13825" max="13825" width="19" style="8" customWidth="1"/>
    <col min="13826" max="13826" width="20" style="8" customWidth="1"/>
    <col min="13827" max="13828" width="21.85546875" style="8" customWidth="1"/>
    <col min="13829" max="13829" width="66.85546875" style="8" customWidth="1"/>
    <col min="13830" max="13831" width="11.42578125" style="8"/>
    <col min="13832" max="13832" width="13.85546875" style="8" customWidth="1"/>
    <col min="13833" max="14071" width="11.42578125" style="8"/>
    <col min="14072" max="14072" width="12" style="8" customWidth="1"/>
    <col min="14073" max="14073" width="21.5703125" style="8" customWidth="1"/>
    <col min="14074" max="14074" width="16" style="8" customWidth="1"/>
    <col min="14075" max="14075" width="16.85546875" style="8" customWidth="1"/>
    <col min="14076" max="14076" width="21" style="8" customWidth="1"/>
    <col min="14077" max="14077" width="19" style="8" customWidth="1"/>
    <col min="14078" max="14078" width="26" style="8" customWidth="1"/>
    <col min="14079" max="14079" width="23" style="8" customWidth="1"/>
    <col min="14080" max="14080" width="16" style="8" customWidth="1"/>
    <col min="14081" max="14081" width="19" style="8" customWidth="1"/>
    <col min="14082" max="14082" width="20" style="8" customWidth="1"/>
    <col min="14083" max="14084" width="21.85546875" style="8" customWidth="1"/>
    <col min="14085" max="14085" width="66.85546875" style="8" customWidth="1"/>
    <col min="14086" max="14087" width="11.42578125" style="8"/>
    <col min="14088" max="14088" width="13.85546875" style="8" customWidth="1"/>
    <col min="14089" max="14327" width="11.42578125" style="8"/>
    <col min="14328" max="14328" width="12" style="8" customWidth="1"/>
    <col min="14329" max="14329" width="21.5703125" style="8" customWidth="1"/>
    <col min="14330" max="14330" width="16" style="8" customWidth="1"/>
    <col min="14331" max="14331" width="16.85546875" style="8" customWidth="1"/>
    <col min="14332" max="14332" width="21" style="8" customWidth="1"/>
    <col min="14333" max="14333" width="19" style="8" customWidth="1"/>
    <col min="14334" max="14334" width="26" style="8" customWidth="1"/>
    <col min="14335" max="14335" width="23" style="8" customWidth="1"/>
    <col min="14336" max="14336" width="16" style="8" customWidth="1"/>
    <col min="14337" max="14337" width="19" style="8" customWidth="1"/>
    <col min="14338" max="14338" width="20" style="8" customWidth="1"/>
    <col min="14339" max="14340" width="21.85546875" style="8" customWidth="1"/>
    <col min="14341" max="14341" width="66.85546875" style="8" customWidth="1"/>
    <col min="14342" max="14343" width="11.42578125" style="8"/>
    <col min="14344" max="14344" width="13.85546875" style="8" customWidth="1"/>
    <col min="14345" max="14583" width="11.42578125" style="8"/>
    <col min="14584" max="14584" width="12" style="8" customWidth="1"/>
    <col min="14585" max="14585" width="21.5703125" style="8" customWidth="1"/>
    <col min="14586" max="14586" width="16" style="8" customWidth="1"/>
    <col min="14587" max="14587" width="16.85546875" style="8" customWidth="1"/>
    <col min="14588" max="14588" width="21" style="8" customWidth="1"/>
    <col min="14589" max="14589" width="19" style="8" customWidth="1"/>
    <col min="14590" max="14590" width="26" style="8" customWidth="1"/>
    <col min="14591" max="14591" width="23" style="8" customWidth="1"/>
    <col min="14592" max="14592" width="16" style="8" customWidth="1"/>
    <col min="14593" max="14593" width="19" style="8" customWidth="1"/>
    <col min="14594" max="14594" width="20" style="8" customWidth="1"/>
    <col min="14595" max="14596" width="21.85546875" style="8" customWidth="1"/>
    <col min="14597" max="14597" width="66.85546875" style="8" customWidth="1"/>
    <col min="14598" max="14599" width="11.42578125" style="8"/>
    <col min="14600" max="14600" width="13.85546875" style="8" customWidth="1"/>
    <col min="14601" max="14839" width="11.42578125" style="8"/>
    <col min="14840" max="14840" width="12" style="8" customWidth="1"/>
    <col min="14841" max="14841" width="21.5703125" style="8" customWidth="1"/>
    <col min="14842" max="14842" width="16" style="8" customWidth="1"/>
    <col min="14843" max="14843" width="16.85546875" style="8" customWidth="1"/>
    <col min="14844" max="14844" width="21" style="8" customWidth="1"/>
    <col min="14845" max="14845" width="19" style="8" customWidth="1"/>
    <col min="14846" max="14846" width="26" style="8" customWidth="1"/>
    <col min="14847" max="14847" width="23" style="8" customWidth="1"/>
    <col min="14848" max="14848" width="16" style="8" customWidth="1"/>
    <col min="14849" max="14849" width="19" style="8" customWidth="1"/>
    <col min="14850" max="14850" width="20" style="8" customWidth="1"/>
    <col min="14851" max="14852" width="21.85546875" style="8" customWidth="1"/>
    <col min="14853" max="14853" width="66.85546875" style="8" customWidth="1"/>
    <col min="14854" max="14855" width="11.42578125" style="8"/>
    <col min="14856" max="14856" width="13.85546875" style="8" customWidth="1"/>
    <col min="14857" max="15095" width="11.42578125" style="8"/>
    <col min="15096" max="15096" width="12" style="8" customWidth="1"/>
    <col min="15097" max="15097" width="21.5703125" style="8" customWidth="1"/>
    <col min="15098" max="15098" width="16" style="8" customWidth="1"/>
    <col min="15099" max="15099" width="16.85546875" style="8" customWidth="1"/>
    <col min="15100" max="15100" width="21" style="8" customWidth="1"/>
    <col min="15101" max="15101" width="19" style="8" customWidth="1"/>
    <col min="15102" max="15102" width="26" style="8" customWidth="1"/>
    <col min="15103" max="15103" width="23" style="8" customWidth="1"/>
    <col min="15104" max="15104" width="16" style="8" customWidth="1"/>
    <col min="15105" max="15105" width="19" style="8" customWidth="1"/>
    <col min="15106" max="15106" width="20" style="8" customWidth="1"/>
    <col min="15107" max="15108" width="21.85546875" style="8" customWidth="1"/>
    <col min="15109" max="15109" width="66.85546875" style="8" customWidth="1"/>
    <col min="15110" max="15111" width="11.42578125" style="8"/>
    <col min="15112" max="15112" width="13.85546875" style="8" customWidth="1"/>
    <col min="15113" max="15351" width="11.42578125" style="8"/>
    <col min="15352" max="15352" width="12" style="8" customWidth="1"/>
    <col min="15353" max="15353" width="21.5703125" style="8" customWidth="1"/>
    <col min="15354" max="15354" width="16" style="8" customWidth="1"/>
    <col min="15355" max="15355" width="16.85546875" style="8" customWidth="1"/>
    <col min="15356" max="15356" width="21" style="8" customWidth="1"/>
    <col min="15357" max="15357" width="19" style="8" customWidth="1"/>
    <col min="15358" max="15358" width="26" style="8" customWidth="1"/>
    <col min="15359" max="15359" width="23" style="8" customWidth="1"/>
    <col min="15360" max="15360" width="16" style="8" customWidth="1"/>
    <col min="15361" max="15361" width="19" style="8" customWidth="1"/>
    <col min="15362" max="15362" width="20" style="8" customWidth="1"/>
    <col min="15363" max="15364" width="21.85546875" style="8" customWidth="1"/>
    <col min="15365" max="15365" width="66.85546875" style="8" customWidth="1"/>
    <col min="15366" max="15367" width="11.42578125" style="8"/>
    <col min="15368" max="15368" width="13.85546875" style="8" customWidth="1"/>
    <col min="15369" max="15607" width="11.42578125" style="8"/>
    <col min="15608" max="15608" width="12" style="8" customWidth="1"/>
    <col min="15609" max="15609" width="21.5703125" style="8" customWidth="1"/>
    <col min="15610" max="15610" width="16" style="8" customWidth="1"/>
    <col min="15611" max="15611" width="16.85546875" style="8" customWidth="1"/>
    <col min="15612" max="15612" width="21" style="8" customWidth="1"/>
    <col min="15613" max="15613" width="19" style="8" customWidth="1"/>
    <col min="15614" max="15614" width="26" style="8" customWidth="1"/>
    <col min="15615" max="15615" width="23" style="8" customWidth="1"/>
    <col min="15616" max="15616" width="16" style="8" customWidth="1"/>
    <col min="15617" max="15617" width="19" style="8" customWidth="1"/>
    <col min="15618" max="15618" width="20" style="8" customWidth="1"/>
    <col min="15619" max="15620" width="21.85546875" style="8" customWidth="1"/>
    <col min="15621" max="15621" width="66.85546875" style="8" customWidth="1"/>
    <col min="15622" max="15623" width="11.42578125" style="8"/>
    <col min="15624" max="15624" width="13.85546875" style="8" customWidth="1"/>
    <col min="15625" max="15863" width="11.42578125" style="8"/>
    <col min="15864" max="15864" width="12" style="8" customWidth="1"/>
    <col min="15865" max="15865" width="21.5703125" style="8" customWidth="1"/>
    <col min="15866" max="15866" width="16" style="8" customWidth="1"/>
    <col min="15867" max="15867" width="16.85546875" style="8" customWidth="1"/>
    <col min="15868" max="15868" width="21" style="8" customWidth="1"/>
    <col min="15869" max="15869" width="19" style="8" customWidth="1"/>
    <col min="15870" max="15870" width="26" style="8" customWidth="1"/>
    <col min="15871" max="15871" width="23" style="8" customWidth="1"/>
    <col min="15872" max="15872" width="16" style="8" customWidth="1"/>
    <col min="15873" max="15873" width="19" style="8" customWidth="1"/>
    <col min="15874" max="15874" width="20" style="8" customWidth="1"/>
    <col min="15875" max="15876" width="21.85546875" style="8" customWidth="1"/>
    <col min="15877" max="15877" width="66.85546875" style="8" customWidth="1"/>
    <col min="15878" max="15879" width="11.42578125" style="8"/>
    <col min="15880" max="15880" width="13.85546875" style="8" customWidth="1"/>
    <col min="15881" max="16119" width="11.42578125" style="8"/>
    <col min="16120" max="16120" width="12" style="8" customWidth="1"/>
    <col min="16121" max="16121" width="21.5703125" style="8" customWidth="1"/>
    <col min="16122" max="16122" width="16" style="8" customWidth="1"/>
    <col min="16123" max="16123" width="16.85546875" style="8" customWidth="1"/>
    <col min="16124" max="16124" width="21" style="8" customWidth="1"/>
    <col min="16125" max="16125" width="19" style="8" customWidth="1"/>
    <col min="16126" max="16126" width="26" style="8" customWidth="1"/>
    <col min="16127" max="16127" width="23" style="8" customWidth="1"/>
    <col min="16128" max="16128" width="16" style="8" customWidth="1"/>
    <col min="16129" max="16129" width="19" style="8" customWidth="1"/>
    <col min="16130" max="16130" width="20" style="8" customWidth="1"/>
    <col min="16131" max="16132" width="21.85546875" style="8" customWidth="1"/>
    <col min="16133" max="16133" width="66.85546875" style="8" customWidth="1"/>
    <col min="16134" max="16135" width="11.42578125" style="8"/>
    <col min="16136" max="16136" width="13.85546875" style="8" customWidth="1"/>
    <col min="16137" max="16384" width="11.42578125" style="8"/>
  </cols>
  <sheetData>
    <row r="1" spans="1:24" x14ac:dyDescent="0.3">
      <c r="A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  <c r="Q1" s="11"/>
      <c r="R1" s="10"/>
    </row>
    <row r="2" spans="1:24" s="1" customFormat="1" ht="30.75" customHeight="1" x14ac:dyDescent="0.3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9"/>
      <c r="S2" s="70"/>
      <c r="T2" s="70"/>
      <c r="U2" s="70"/>
      <c r="V2" s="2"/>
      <c r="W2" s="2"/>
      <c r="X2" s="2"/>
    </row>
    <row r="3" spans="1:24" s="1" customFormat="1" ht="15.75" x14ac:dyDescent="0.3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6"/>
    </row>
    <row r="4" spans="1:24" s="1" customFormat="1" ht="15.75" x14ac:dyDescent="0.3">
      <c r="A4" s="132" t="s">
        <v>1</v>
      </c>
      <c r="B4" s="133"/>
      <c r="C4" s="133"/>
      <c r="D4" s="133"/>
      <c r="E4" s="133"/>
      <c r="F4" s="133"/>
      <c r="G4" s="133"/>
      <c r="H4" s="133"/>
      <c r="I4" s="133"/>
      <c r="J4" s="134"/>
      <c r="K4" s="81" t="s">
        <v>2</v>
      </c>
      <c r="L4" s="81"/>
      <c r="M4" s="81"/>
      <c r="N4" s="81"/>
      <c r="O4" s="81"/>
      <c r="P4" s="81"/>
      <c r="Q4" s="81"/>
      <c r="R4" s="5"/>
      <c r="S4" s="3"/>
      <c r="T4" s="3"/>
      <c r="U4" s="3"/>
      <c r="V4" s="3"/>
      <c r="W4" s="3"/>
      <c r="X4" s="3"/>
    </row>
    <row r="5" spans="1:24" s="1" customFormat="1" ht="15.75" x14ac:dyDescent="0.3">
      <c r="A5" s="135"/>
      <c r="B5" s="136"/>
      <c r="C5" s="136"/>
      <c r="D5" s="136"/>
      <c r="E5" s="136"/>
      <c r="F5" s="136"/>
      <c r="G5" s="136"/>
      <c r="H5" s="136"/>
      <c r="I5" s="136"/>
      <c r="J5" s="137"/>
      <c r="K5" s="82"/>
      <c r="L5" s="82"/>
      <c r="M5" s="82"/>
      <c r="N5" s="82"/>
      <c r="O5" s="82"/>
      <c r="P5" s="82"/>
      <c r="Q5" s="82"/>
      <c r="R5" s="5"/>
      <c r="S5" s="3"/>
      <c r="T5" s="3"/>
      <c r="U5" s="3"/>
      <c r="V5" s="3"/>
      <c r="W5" s="3"/>
      <c r="X5" s="3"/>
    </row>
    <row r="6" spans="1:24" s="1" customFormat="1" ht="15.75" x14ac:dyDescent="0.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6"/>
    </row>
    <row r="7" spans="1:24" s="9" customFormat="1" ht="17.25" thickBot="1" x14ac:dyDescent="0.35">
      <c r="A7" s="113" t="s">
        <v>3</v>
      </c>
      <c r="B7" s="114"/>
      <c r="C7" s="114"/>
      <c r="D7" s="114"/>
      <c r="E7" s="114"/>
      <c r="F7" s="114"/>
      <c r="G7" s="114"/>
      <c r="H7" s="114"/>
      <c r="I7" s="114"/>
      <c r="J7" s="115"/>
      <c r="K7" s="116" t="s">
        <v>4</v>
      </c>
      <c r="L7" s="117"/>
      <c r="M7" s="117"/>
      <c r="N7" s="117"/>
      <c r="O7" s="117"/>
      <c r="P7" s="117"/>
      <c r="Q7" s="117"/>
      <c r="R7" s="12"/>
    </row>
    <row r="8" spans="1:24" s="9" customFormat="1" ht="17.25" customHeight="1" thickBot="1" x14ac:dyDescent="0.35">
      <c r="A8" s="118" t="s">
        <v>5</v>
      </c>
      <c r="B8" s="118" t="s">
        <v>6</v>
      </c>
      <c r="C8" s="120" t="s">
        <v>7</v>
      </c>
      <c r="D8" s="121"/>
      <c r="E8" s="122" t="s">
        <v>8</v>
      </c>
      <c r="F8" s="123"/>
      <c r="G8" s="123"/>
      <c r="H8" s="123"/>
      <c r="I8" s="123"/>
      <c r="J8" s="124"/>
      <c r="K8" s="125" t="s">
        <v>9</v>
      </c>
      <c r="L8" s="126"/>
      <c r="M8" s="126"/>
      <c r="N8" s="127"/>
      <c r="O8" s="105" t="s">
        <v>10</v>
      </c>
      <c r="P8" s="105" t="s">
        <v>11</v>
      </c>
      <c r="Q8" s="107" t="s">
        <v>12</v>
      </c>
      <c r="R8" s="12"/>
    </row>
    <row r="9" spans="1:24" s="9" customFormat="1" ht="31.5" customHeight="1" thickBot="1" x14ac:dyDescent="0.35">
      <c r="A9" s="119"/>
      <c r="B9" s="119"/>
      <c r="C9" s="13" t="s">
        <v>13</v>
      </c>
      <c r="D9" s="14" t="s">
        <v>14</v>
      </c>
      <c r="E9" s="66" t="s">
        <v>15</v>
      </c>
      <c r="F9" s="67" t="s">
        <v>16</v>
      </c>
      <c r="G9" s="67" t="s">
        <v>17</v>
      </c>
      <c r="H9" s="67" t="s">
        <v>18</v>
      </c>
      <c r="I9" s="67" t="s">
        <v>103</v>
      </c>
      <c r="J9" s="14" t="s">
        <v>19</v>
      </c>
      <c r="K9" s="128"/>
      <c r="L9" s="129"/>
      <c r="M9" s="129"/>
      <c r="N9" s="130"/>
      <c r="O9" s="106"/>
      <c r="P9" s="106"/>
      <c r="Q9" s="108"/>
      <c r="R9" s="12"/>
    </row>
    <row r="10" spans="1:24" ht="15" customHeight="1" x14ac:dyDescent="0.3">
      <c r="A10" s="95"/>
      <c r="B10" s="91"/>
      <c r="C10" s="95"/>
      <c r="D10" s="95"/>
      <c r="E10" s="91"/>
      <c r="F10" s="91"/>
      <c r="G10" s="91"/>
      <c r="H10" s="99"/>
      <c r="I10" s="91"/>
      <c r="J10" s="91"/>
      <c r="K10" s="15" t="s">
        <v>20</v>
      </c>
      <c r="L10" s="100" t="s">
        <v>21</v>
      </c>
      <c r="M10" s="101"/>
      <c r="N10" s="101"/>
      <c r="O10" s="105"/>
      <c r="P10" s="105"/>
      <c r="Q10" s="107"/>
    </row>
    <row r="11" spans="1:24" ht="15" customHeight="1" thickBot="1" x14ac:dyDescent="0.35">
      <c r="A11" s="95"/>
      <c r="B11" s="91"/>
      <c r="C11" s="95"/>
      <c r="D11" s="95"/>
      <c r="E11" s="91"/>
      <c r="F11" s="91"/>
      <c r="G11" s="91"/>
      <c r="H11" s="99"/>
      <c r="I11" s="91"/>
      <c r="J11" s="91"/>
      <c r="K11" s="16"/>
      <c r="L11" s="16" t="s">
        <v>22</v>
      </c>
      <c r="M11" s="16" t="s">
        <v>23</v>
      </c>
      <c r="N11" s="17"/>
      <c r="O11" s="106"/>
      <c r="P11" s="106"/>
      <c r="Q11" s="108"/>
    </row>
    <row r="12" spans="1:24" ht="15" customHeight="1" x14ac:dyDescent="0.3">
      <c r="A12" s="95"/>
      <c r="B12" s="91"/>
      <c r="C12" s="95"/>
      <c r="D12" s="95"/>
      <c r="E12" s="91"/>
      <c r="F12" s="91"/>
      <c r="G12" s="91"/>
      <c r="H12" s="99"/>
      <c r="I12" s="91"/>
      <c r="J12" s="91"/>
      <c r="K12" s="18" t="s">
        <v>24</v>
      </c>
      <c r="L12" s="34">
        <v>15</v>
      </c>
      <c r="M12" s="34">
        <v>0</v>
      </c>
      <c r="N12" s="34">
        <v>0</v>
      </c>
      <c r="O12" s="102" t="s">
        <v>25</v>
      </c>
      <c r="P12" s="102" t="str">
        <f>+L27</f>
        <v>FUERTE</v>
      </c>
      <c r="Q12" s="109" t="str">
        <f>IF(AND(O12="FUERTE",P12="FUERTE"),"NO","SI")</f>
        <v>NO</v>
      </c>
    </row>
    <row r="13" spans="1:24" ht="15" customHeight="1" x14ac:dyDescent="0.3">
      <c r="A13" s="95"/>
      <c r="B13" s="91"/>
      <c r="C13" s="95"/>
      <c r="D13" s="95"/>
      <c r="E13" s="91"/>
      <c r="F13" s="91"/>
      <c r="G13" s="91"/>
      <c r="H13" s="99"/>
      <c r="I13" s="91"/>
      <c r="J13" s="91"/>
      <c r="K13" s="16"/>
      <c r="L13" s="16" t="s">
        <v>26</v>
      </c>
      <c r="M13" s="16" t="s">
        <v>27</v>
      </c>
      <c r="N13" s="17"/>
      <c r="O13" s="103"/>
      <c r="P13" s="103"/>
      <c r="Q13" s="110"/>
    </row>
    <row r="14" spans="1:24" ht="15" customHeight="1" x14ac:dyDescent="0.3">
      <c r="A14" s="95"/>
      <c r="B14" s="91"/>
      <c r="C14" s="95"/>
      <c r="D14" s="95"/>
      <c r="E14" s="91"/>
      <c r="F14" s="91"/>
      <c r="G14" s="91"/>
      <c r="H14" s="99"/>
      <c r="I14" s="91"/>
      <c r="J14" s="91"/>
      <c r="K14" s="18" t="s">
        <v>28</v>
      </c>
      <c r="L14" s="34">
        <v>15</v>
      </c>
      <c r="M14" s="34">
        <v>0</v>
      </c>
      <c r="N14" s="34">
        <v>0</v>
      </c>
      <c r="O14" s="103"/>
      <c r="P14" s="103"/>
      <c r="Q14" s="110"/>
    </row>
    <row r="15" spans="1:24" ht="15" customHeight="1" x14ac:dyDescent="0.3">
      <c r="A15" s="95"/>
      <c r="B15" s="91"/>
      <c r="C15" s="95"/>
      <c r="D15" s="95"/>
      <c r="E15" s="91"/>
      <c r="F15" s="91"/>
      <c r="G15" s="91"/>
      <c r="H15" s="99"/>
      <c r="I15" s="91"/>
      <c r="J15" s="91"/>
      <c r="K15" s="16"/>
      <c r="L15" s="19" t="s">
        <v>29</v>
      </c>
      <c r="M15" s="19" t="s">
        <v>30</v>
      </c>
      <c r="N15" s="17"/>
      <c r="O15" s="103"/>
      <c r="P15" s="103"/>
      <c r="Q15" s="110"/>
    </row>
    <row r="16" spans="1:24" ht="15" customHeight="1" x14ac:dyDescent="0.3">
      <c r="A16" s="95"/>
      <c r="B16" s="91"/>
      <c r="C16" s="95"/>
      <c r="D16" s="95"/>
      <c r="E16" s="91"/>
      <c r="F16" s="91"/>
      <c r="G16" s="91"/>
      <c r="H16" s="99"/>
      <c r="I16" s="91"/>
      <c r="J16" s="91"/>
      <c r="K16" s="18" t="s">
        <v>31</v>
      </c>
      <c r="L16" s="34">
        <v>15</v>
      </c>
      <c r="M16" s="34">
        <v>0</v>
      </c>
      <c r="N16" s="34">
        <v>0</v>
      </c>
      <c r="O16" s="103"/>
      <c r="P16" s="103"/>
      <c r="Q16" s="110"/>
    </row>
    <row r="17" spans="1:17" ht="15" customHeight="1" x14ac:dyDescent="0.3">
      <c r="A17" s="95"/>
      <c r="B17" s="91"/>
      <c r="C17" s="95"/>
      <c r="D17" s="95"/>
      <c r="E17" s="91"/>
      <c r="F17" s="91"/>
      <c r="G17" s="91"/>
      <c r="H17" s="99"/>
      <c r="I17" s="91"/>
      <c r="J17" s="91"/>
      <c r="K17" s="16"/>
      <c r="L17" s="19" t="s">
        <v>32</v>
      </c>
      <c r="M17" s="19" t="s">
        <v>33</v>
      </c>
      <c r="N17" s="20" t="s">
        <v>34</v>
      </c>
      <c r="O17" s="103"/>
      <c r="P17" s="103"/>
      <c r="Q17" s="110"/>
    </row>
    <row r="18" spans="1:17" ht="15" customHeight="1" x14ac:dyDescent="0.3">
      <c r="A18" s="95"/>
      <c r="B18" s="91"/>
      <c r="C18" s="95"/>
      <c r="D18" s="95"/>
      <c r="E18" s="91"/>
      <c r="F18" s="91"/>
      <c r="G18" s="91"/>
      <c r="H18" s="99"/>
      <c r="I18" s="91"/>
      <c r="J18" s="91"/>
      <c r="K18" s="18" t="s">
        <v>35</v>
      </c>
      <c r="L18" s="34">
        <v>15</v>
      </c>
      <c r="M18" s="34">
        <v>0</v>
      </c>
      <c r="N18" s="34">
        <v>0</v>
      </c>
      <c r="O18" s="103"/>
      <c r="P18" s="103"/>
      <c r="Q18" s="110"/>
    </row>
    <row r="19" spans="1:17" ht="15" customHeight="1" x14ac:dyDescent="0.3">
      <c r="A19" s="95"/>
      <c r="B19" s="91"/>
      <c r="C19" s="95"/>
      <c r="D19" s="95"/>
      <c r="E19" s="91"/>
      <c r="F19" s="91"/>
      <c r="G19" s="91"/>
      <c r="H19" s="99"/>
      <c r="I19" s="91"/>
      <c r="J19" s="91"/>
      <c r="K19" s="16"/>
      <c r="L19" s="19" t="s">
        <v>36</v>
      </c>
      <c r="M19" s="19" t="s">
        <v>37</v>
      </c>
      <c r="N19" s="17"/>
      <c r="O19" s="103"/>
      <c r="P19" s="103"/>
      <c r="Q19" s="110"/>
    </row>
    <row r="20" spans="1:17" ht="15" customHeight="1" x14ac:dyDescent="0.3">
      <c r="A20" s="95"/>
      <c r="B20" s="91"/>
      <c r="C20" s="95"/>
      <c r="D20" s="95"/>
      <c r="E20" s="91"/>
      <c r="F20" s="91"/>
      <c r="G20" s="91"/>
      <c r="H20" s="99"/>
      <c r="I20" s="91"/>
      <c r="J20" s="91"/>
      <c r="K20" s="21" t="s">
        <v>38</v>
      </c>
      <c r="L20" s="34">
        <v>15</v>
      </c>
      <c r="M20" s="34">
        <v>0</v>
      </c>
      <c r="N20" s="34">
        <v>0</v>
      </c>
      <c r="O20" s="103"/>
      <c r="P20" s="103"/>
      <c r="Q20" s="110"/>
    </row>
    <row r="21" spans="1:17" ht="15" customHeight="1" x14ac:dyDescent="0.3">
      <c r="A21" s="95"/>
      <c r="B21" s="91"/>
      <c r="C21" s="95"/>
      <c r="D21" s="95"/>
      <c r="E21" s="91"/>
      <c r="F21" s="91"/>
      <c r="G21" s="91"/>
      <c r="H21" s="99"/>
      <c r="I21" s="91"/>
      <c r="J21" s="91"/>
      <c r="K21" s="16"/>
      <c r="L21" s="19" t="s">
        <v>39</v>
      </c>
      <c r="M21" s="19" t="s">
        <v>40</v>
      </c>
      <c r="N21" s="17"/>
      <c r="O21" s="103"/>
      <c r="P21" s="103"/>
      <c r="Q21" s="110"/>
    </row>
    <row r="22" spans="1:17" ht="14.25" customHeight="1" x14ac:dyDescent="0.3">
      <c r="A22" s="95"/>
      <c r="B22" s="91"/>
      <c r="C22" s="95"/>
      <c r="D22" s="95"/>
      <c r="E22" s="91"/>
      <c r="F22" s="91"/>
      <c r="G22" s="91"/>
      <c r="H22" s="99"/>
      <c r="I22" s="91"/>
      <c r="J22" s="91"/>
      <c r="K22" s="18" t="s">
        <v>41</v>
      </c>
      <c r="L22" s="34">
        <v>15</v>
      </c>
      <c r="M22" s="34">
        <v>0</v>
      </c>
      <c r="N22" s="34">
        <v>0</v>
      </c>
      <c r="O22" s="103"/>
      <c r="P22" s="103"/>
      <c r="Q22" s="110"/>
    </row>
    <row r="23" spans="1:17" ht="15" hidden="1" customHeight="1" thickBot="1" x14ac:dyDescent="0.35">
      <c r="A23" s="95"/>
      <c r="B23" s="91"/>
      <c r="C23" s="95"/>
      <c r="D23" s="95"/>
      <c r="E23" s="91"/>
      <c r="F23" s="91"/>
      <c r="G23" s="91"/>
      <c r="H23" s="99"/>
      <c r="I23" s="91"/>
      <c r="J23" s="91"/>
      <c r="K23" s="16"/>
      <c r="L23" s="19" t="s">
        <v>42</v>
      </c>
      <c r="M23" s="19" t="s">
        <v>43</v>
      </c>
      <c r="N23" s="20" t="s">
        <v>44</v>
      </c>
      <c r="O23" s="103"/>
      <c r="P23" s="103"/>
      <c r="Q23" s="110"/>
    </row>
    <row r="24" spans="1:17" ht="14.25" hidden="1" customHeight="1" thickBot="1" x14ac:dyDescent="0.35">
      <c r="A24" s="95"/>
      <c r="B24" s="91"/>
      <c r="C24" s="95"/>
      <c r="D24" s="95"/>
      <c r="E24" s="91"/>
      <c r="F24" s="91"/>
      <c r="G24" s="91"/>
      <c r="H24" s="99"/>
      <c r="I24" s="91"/>
      <c r="J24" s="91"/>
      <c r="K24" s="18" t="s">
        <v>45</v>
      </c>
      <c r="L24" s="34">
        <v>10</v>
      </c>
      <c r="M24" s="34">
        <v>0</v>
      </c>
      <c r="N24" s="34">
        <v>0</v>
      </c>
      <c r="O24" s="103"/>
      <c r="P24" s="103"/>
      <c r="Q24" s="110"/>
    </row>
    <row r="25" spans="1:17" ht="15" hidden="1" customHeight="1" thickBot="1" x14ac:dyDescent="0.35">
      <c r="A25" s="95"/>
      <c r="B25" s="91"/>
      <c r="C25" s="95"/>
      <c r="D25" s="95"/>
      <c r="E25" s="91"/>
      <c r="F25" s="91"/>
      <c r="G25" s="91"/>
      <c r="H25" s="99"/>
      <c r="I25" s="91"/>
      <c r="J25" s="91"/>
      <c r="K25" s="22" t="s">
        <v>10</v>
      </c>
      <c r="L25" s="23">
        <f>+L24+L22+L20+L18+L16+L14+L12</f>
        <v>100</v>
      </c>
      <c r="M25" s="24">
        <f>+M24+M22+M20+M18+M16+M14+M12</f>
        <v>0</v>
      </c>
      <c r="N25" s="24">
        <f>SUM(+N22+N20+N18+N16+N14+N24)</f>
        <v>0</v>
      </c>
      <c r="O25" s="103"/>
      <c r="P25" s="103"/>
      <c r="Q25" s="110"/>
    </row>
    <row r="26" spans="1:17" ht="15" hidden="1" customHeight="1" thickBot="1" x14ac:dyDescent="0.35">
      <c r="A26" s="95"/>
      <c r="B26" s="91"/>
      <c r="C26" s="95"/>
      <c r="D26" s="95"/>
      <c r="E26" s="91"/>
      <c r="F26" s="91"/>
      <c r="G26" s="91"/>
      <c r="H26" s="99"/>
      <c r="I26" s="91"/>
      <c r="J26" s="91"/>
      <c r="K26" s="19" t="s">
        <v>46</v>
      </c>
      <c r="L26" s="19" t="s">
        <v>47</v>
      </c>
      <c r="M26" s="19" t="s">
        <v>48</v>
      </c>
      <c r="N26" s="20" t="s">
        <v>49</v>
      </c>
      <c r="O26" s="103"/>
      <c r="P26" s="103"/>
      <c r="Q26" s="110"/>
    </row>
    <row r="27" spans="1:17" ht="15" hidden="1" customHeight="1" thickBot="1" x14ac:dyDescent="0.35">
      <c r="A27" s="95"/>
      <c r="B27" s="91"/>
      <c r="C27" s="95"/>
      <c r="D27" s="95"/>
      <c r="E27" s="91"/>
      <c r="F27" s="91"/>
      <c r="G27" s="91"/>
      <c r="H27" s="99"/>
      <c r="I27" s="91"/>
      <c r="J27" s="91"/>
      <c r="K27" s="18" t="s">
        <v>50</v>
      </c>
      <c r="L27" s="96" t="s">
        <v>25</v>
      </c>
      <c r="M27" s="97"/>
      <c r="N27" s="98"/>
      <c r="O27" s="103"/>
      <c r="P27" s="103"/>
      <c r="Q27" s="110"/>
    </row>
    <row r="28" spans="1:17" ht="15" hidden="1" customHeight="1" thickBot="1" x14ac:dyDescent="0.35">
      <c r="A28" s="95"/>
      <c r="B28" s="91"/>
      <c r="C28" s="95"/>
      <c r="D28" s="95"/>
      <c r="E28" s="91"/>
      <c r="F28" s="91"/>
      <c r="G28" s="91"/>
      <c r="H28" s="99"/>
      <c r="I28" s="91"/>
      <c r="J28" s="91"/>
      <c r="K28" s="25" t="s">
        <v>51</v>
      </c>
      <c r="L28" s="23">
        <f>+L24+L22+L20+L18+L16+L14+L12</f>
        <v>100</v>
      </c>
      <c r="M28" s="23">
        <f>+M24+M22+M20+M18+M16+M14+M12</f>
        <v>0</v>
      </c>
      <c r="N28" s="22">
        <f>+N24+N22+N20+N18+N16+N14+N12</f>
        <v>0</v>
      </c>
      <c r="O28" s="104"/>
      <c r="P28" s="104"/>
      <c r="Q28" s="111"/>
    </row>
    <row r="29" spans="1:17" ht="15" hidden="1" customHeight="1" thickBot="1" x14ac:dyDescent="0.35">
      <c r="A29" s="92"/>
      <c r="B29" s="87"/>
      <c r="C29" s="94"/>
      <c r="D29" s="94"/>
      <c r="E29" s="86"/>
      <c r="F29" s="86"/>
      <c r="G29" s="86"/>
      <c r="H29" s="89"/>
      <c r="I29" s="86"/>
      <c r="J29" s="87"/>
      <c r="K29" s="58"/>
      <c r="L29" s="59"/>
      <c r="M29" s="60"/>
      <c r="N29" s="60"/>
      <c r="O29" s="56"/>
      <c r="P29" s="56"/>
      <c r="Q29" s="57"/>
    </row>
    <row r="30" spans="1:17" ht="15" hidden="1" customHeight="1" x14ac:dyDescent="0.3">
      <c r="A30" s="92"/>
      <c r="B30" s="91"/>
      <c r="C30" s="95"/>
      <c r="D30" s="95"/>
      <c r="E30" s="86"/>
      <c r="F30" s="86"/>
      <c r="G30" s="86"/>
      <c r="H30" s="89"/>
      <c r="I30" s="86"/>
      <c r="J30" s="91"/>
      <c r="K30" s="58"/>
      <c r="L30" s="59"/>
      <c r="M30" s="60"/>
      <c r="N30" s="60"/>
      <c r="O30" s="56"/>
      <c r="P30" s="56"/>
      <c r="Q30" s="57"/>
    </row>
    <row r="31" spans="1:17" ht="15" hidden="1" customHeight="1" x14ac:dyDescent="0.3">
      <c r="A31" s="92"/>
      <c r="B31" s="91"/>
      <c r="C31" s="95"/>
      <c r="D31" s="95"/>
      <c r="E31" s="86"/>
      <c r="F31" s="86"/>
      <c r="G31" s="86"/>
      <c r="H31" s="89"/>
      <c r="I31" s="86"/>
      <c r="J31" s="91"/>
      <c r="K31" s="58"/>
      <c r="L31" s="59"/>
      <c r="M31" s="60"/>
      <c r="N31" s="60"/>
      <c r="O31" s="56"/>
      <c r="P31" s="56"/>
      <c r="Q31" s="57"/>
    </row>
    <row r="32" spans="1:17" ht="15" hidden="1" customHeight="1" x14ac:dyDescent="0.3">
      <c r="A32" s="92"/>
      <c r="B32" s="91"/>
      <c r="C32" s="95"/>
      <c r="D32" s="95"/>
      <c r="E32" s="86"/>
      <c r="F32" s="86"/>
      <c r="G32" s="86"/>
      <c r="H32" s="89"/>
      <c r="I32" s="86"/>
      <c r="J32" s="91"/>
      <c r="K32" s="58"/>
      <c r="L32" s="59"/>
      <c r="M32" s="60"/>
      <c r="N32" s="60"/>
      <c r="O32" s="56"/>
      <c r="P32" s="56"/>
      <c r="Q32" s="57"/>
    </row>
    <row r="33" spans="1:17" ht="15" hidden="1" customHeight="1" x14ac:dyDescent="0.3">
      <c r="A33" s="92"/>
      <c r="B33" s="91"/>
      <c r="C33" s="95"/>
      <c r="D33" s="95"/>
      <c r="E33" s="86"/>
      <c r="F33" s="86"/>
      <c r="G33" s="86"/>
      <c r="H33" s="89"/>
      <c r="I33" s="86"/>
      <c r="J33" s="91"/>
      <c r="K33" s="58"/>
      <c r="L33" s="59"/>
      <c r="M33" s="60"/>
      <c r="N33" s="60"/>
      <c r="O33" s="56"/>
      <c r="P33" s="56"/>
      <c r="Q33" s="57"/>
    </row>
    <row r="34" spans="1:17" ht="12.75" customHeight="1" thickBot="1" x14ac:dyDescent="0.35">
      <c r="A34" s="93"/>
      <c r="B34" s="91"/>
      <c r="C34" s="95"/>
      <c r="D34" s="95"/>
      <c r="E34" s="87"/>
      <c r="F34" s="87"/>
      <c r="G34" s="88"/>
      <c r="H34" s="90"/>
      <c r="I34" s="87"/>
      <c r="J34" s="91"/>
      <c r="K34" s="58"/>
      <c r="L34" s="59"/>
      <c r="M34" s="60"/>
      <c r="N34" s="60"/>
      <c r="O34" s="56"/>
      <c r="P34" s="56"/>
      <c r="Q34" s="57"/>
    </row>
  </sheetData>
  <mergeCells count="45">
    <mergeCell ref="A3:Q3"/>
    <mergeCell ref="A4:J4"/>
    <mergeCell ref="K4:Q4"/>
    <mergeCell ref="A2:Q2"/>
    <mergeCell ref="A5:J5"/>
    <mergeCell ref="K5:Q5"/>
    <mergeCell ref="A6:Q6"/>
    <mergeCell ref="A10:A28"/>
    <mergeCell ref="B10:B28"/>
    <mergeCell ref="C10:C28"/>
    <mergeCell ref="D10:D28"/>
    <mergeCell ref="E10:E28"/>
    <mergeCell ref="A7:J7"/>
    <mergeCell ref="K7:Q7"/>
    <mergeCell ref="A8:A9"/>
    <mergeCell ref="B8:B9"/>
    <mergeCell ref="C8:D8"/>
    <mergeCell ref="E8:J8"/>
    <mergeCell ref="K8:N9"/>
    <mergeCell ref="O8:O9"/>
    <mergeCell ref="P8:P9"/>
    <mergeCell ref="Q8:Q9"/>
    <mergeCell ref="P12:P28"/>
    <mergeCell ref="O10:O11"/>
    <mergeCell ref="P10:P11"/>
    <mergeCell ref="Q10:Q11"/>
    <mergeCell ref="Q12:Q28"/>
    <mergeCell ref="O12:O28"/>
    <mergeCell ref="L27:N27"/>
    <mergeCell ref="F10:F28"/>
    <mergeCell ref="G10:G28"/>
    <mergeCell ref="H10:H28"/>
    <mergeCell ref="I10:I28"/>
    <mergeCell ref="J10:J28"/>
    <mergeCell ref="L10:N10"/>
    <mergeCell ref="A29:A34"/>
    <mergeCell ref="B29:B34"/>
    <mergeCell ref="C29:C34"/>
    <mergeCell ref="D29:D34"/>
    <mergeCell ref="E29:E34"/>
    <mergeCell ref="F29:F34"/>
    <mergeCell ref="G29:G34"/>
    <mergeCell ref="H29:H34"/>
    <mergeCell ref="I29:I34"/>
    <mergeCell ref="J29:J34"/>
  </mergeCells>
  <conditionalFormatting sqref="O12">
    <cfRule type="containsText" dxfId="44" priority="590" operator="containsText" text="MODERADO">
      <formula>NOT(ISERROR(SEARCH("MODERADO",O12)))</formula>
    </cfRule>
    <cfRule type="containsText" dxfId="43" priority="591" operator="containsText" text="FUERTE">
      <formula>NOT(ISERROR(SEARCH("FUERTE",O12)))</formula>
    </cfRule>
    <cfRule type="containsText" dxfId="42" priority="592" operator="containsText" text="DÉBIL">
      <formula>NOT(ISERROR(SEARCH("DÉBIL",O12)))</formula>
    </cfRule>
    <cfRule type="expression" dxfId="41" priority="593">
      <formula>$O$12="DEBIL"</formula>
    </cfRule>
    <cfRule type="expression" dxfId="40" priority="594">
      <formula>$AM$9</formula>
    </cfRule>
    <cfRule type="expression" dxfId="39" priority="595">
      <formula>$O$12</formula>
    </cfRule>
  </conditionalFormatting>
  <conditionalFormatting sqref="P12:P34">
    <cfRule type="containsText" dxfId="38" priority="666" operator="containsText" text="FUERTE">
      <formula>NOT(ISERROR(SEARCH("FUERTE",P12)))</formula>
    </cfRule>
    <cfRule type="containsText" dxfId="37" priority="667" operator="containsText" text="MODERADO">
      <formula>NOT(ISERROR(SEARCH("MODERADO",P12)))</formula>
    </cfRule>
    <cfRule type="containsText" dxfId="36" priority="668" operator="containsText" text="DÉBIL">
      <formula>NOT(ISERROR(SEARCH("DÉBIL",P12)))</formula>
    </cfRule>
    <cfRule type="containsText" dxfId="35" priority="669" operator="containsText" text="MODERADO">
      <formula>NOT(ISERROR(SEARCH("MODERADO",P12)))</formula>
    </cfRule>
    <cfRule type="containsText" dxfId="34" priority="670" operator="containsText" text="FUERTE">
      <formula>NOT(ISERROR(SEARCH("FUERTE",P12)))</formula>
    </cfRule>
    <cfRule type="containsText" dxfId="33" priority="671" operator="containsText" text="DÉBIL">
      <formula>NOT(ISERROR(SEARCH("DÉBIL",P12)))</formula>
    </cfRule>
    <cfRule type="expression" dxfId="32" priority="672">
      <formula>$O$12="DEBIL"</formula>
    </cfRule>
    <cfRule type="expression" dxfId="31" priority="673">
      <formula>$AM$9</formula>
    </cfRule>
    <cfRule type="expression" dxfId="30" priority="674">
      <formula>$O$12</formula>
    </cfRule>
  </conditionalFormatting>
  <conditionalFormatting sqref="Q12:Q34">
    <cfRule type="containsText" dxfId="29" priority="664" operator="containsText" text="NO">
      <formula>NOT(ISERROR(SEARCH("NO",Q12)))</formula>
    </cfRule>
    <cfRule type="cellIs" dxfId="28" priority="665" operator="equal">
      <formula>"SI"</formula>
    </cfRule>
  </conditionalFormatting>
  <dataValidations disablePrompts="1" count="5">
    <dataValidation type="list" allowBlank="1" showInputMessage="1" showErrorMessage="1" sqref="L27:N27" xr:uid="{00000000-0002-0000-0200-000000000000}">
      <formula1>$AM$9:$AM$11</formula1>
    </dataValidation>
    <dataValidation type="list" allowBlank="1" showInputMessage="1" showErrorMessage="1" sqref="M24" xr:uid="{00000000-0002-0000-0200-000001000000}">
      <formula1>$AM$16:$AM$17</formula1>
    </dataValidation>
    <dataValidation type="list" allowBlank="1" showInputMessage="1" showErrorMessage="1" sqref="M18 L24 M22 M20" xr:uid="{00000000-0002-0000-0200-000002000000}">
      <formula1>$AN$16:$AN$17</formula1>
    </dataValidation>
    <dataValidation type="list" allowBlank="1" showInputMessage="1" showErrorMessage="1" sqref="M12:N12 N24 N22 N20 N18 M16:N16 M14:N14" xr:uid="{00000000-0002-0000-0200-000003000000}">
      <formula1>$AO$17</formula1>
    </dataValidation>
    <dataValidation type="list" allowBlank="1" showInputMessage="1" showErrorMessage="1" sqref="L12 L22 L20 L18 L16 L14" xr:uid="{00000000-0002-0000-0200-000004000000}">
      <formula1>$AO$16:$AO$17</formula1>
    </dataValidation>
  </dataValidations>
  <pageMargins left="0.70866141732283472" right="0.70866141732283472" top="1.0236220472440944" bottom="0.98425196850393704" header="0.31496062992125984" footer="0.31496062992125984"/>
  <pageSetup scale="55" orientation="portrait" r:id="rId1"/>
  <headerFooter>
    <oddHeader>&amp;L&amp;K000000&amp;G&amp;C&amp;K000000
Mapa de Riesgos de Corrupción del Proceso&amp;R&amp;K000000&amp;G</oddHeader>
    <oddFooter>&amp;L&amp;"Calibri,Normal"&amp;1&amp;K000000#&amp;10Pública&amp;C&amp;P de &amp;N&amp;RMIG-TIC-FM-023
V1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AE530"/>
  <sheetViews>
    <sheetView showGridLines="0" view="pageBreakPreview" zoomScale="60" zoomScaleNormal="70" zoomScalePageLayoutView="55" workbookViewId="0">
      <selection activeCell="A2" sqref="A2:W2"/>
    </sheetView>
  </sheetViews>
  <sheetFormatPr baseColWidth="10" defaultColWidth="11.42578125" defaultRowHeight="12.75" x14ac:dyDescent="0.3"/>
  <cols>
    <col min="1" max="1" width="23.85546875" style="37" customWidth="1"/>
    <col min="2" max="2" width="10" style="38" customWidth="1"/>
    <col min="3" max="3" width="36.42578125" style="37" customWidth="1"/>
    <col min="4" max="4" width="17" style="37" customWidth="1"/>
    <col min="5" max="5" width="16.5703125" style="37" customWidth="1"/>
    <col min="6" max="6" width="18" style="37" customWidth="1"/>
    <col min="7" max="7" width="19.85546875" style="37" customWidth="1"/>
    <col min="8" max="8" width="17.140625" style="37" customWidth="1"/>
    <col min="9" max="9" width="13.140625" style="37" customWidth="1"/>
    <col min="10" max="10" width="16.42578125" style="37" customWidth="1"/>
    <col min="11" max="11" width="27.140625" style="37" customWidth="1"/>
    <col min="12" max="12" width="12.42578125" style="37" customWidth="1"/>
    <col min="13" max="13" width="18.85546875" style="37" customWidth="1"/>
    <col min="14" max="14" width="19.42578125" style="37" customWidth="1"/>
    <col min="15" max="15" width="16" style="37" customWidth="1"/>
    <col min="16" max="16" width="13.5703125" style="37" customWidth="1"/>
    <col min="17" max="17" width="16.5703125" style="37" customWidth="1"/>
    <col min="18" max="18" width="15.85546875" style="37" customWidth="1"/>
    <col min="19" max="19" width="16.140625" style="37" customWidth="1"/>
    <col min="20" max="20" width="15.85546875" style="37" customWidth="1"/>
    <col min="21" max="21" width="14.140625" style="37" customWidth="1"/>
    <col min="22" max="22" width="16" style="37" customWidth="1"/>
    <col min="23" max="23" width="25" style="37" customWidth="1"/>
    <col min="24" max="16384" width="11.42578125" style="37"/>
  </cols>
  <sheetData>
    <row r="2" spans="1:31" s="1" customFormat="1" ht="30.75" customHeight="1" x14ac:dyDescent="0.3">
      <c r="A2" s="80" t="s">
        <v>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2"/>
    </row>
    <row r="3" spans="1:31" ht="18.75" customHeight="1" x14ac:dyDescent="0.3">
      <c r="A3" s="68" t="s">
        <v>79</v>
      </c>
      <c r="B3" s="140"/>
      <c r="C3" s="141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"/>
      <c r="T3" s="2"/>
      <c r="U3" s="2"/>
      <c r="V3" s="2"/>
      <c r="W3" s="2"/>
      <c r="X3" s="36"/>
      <c r="Y3" s="36"/>
      <c r="Z3" s="36"/>
      <c r="AA3" s="36"/>
      <c r="AB3" s="36"/>
      <c r="AC3" s="36"/>
      <c r="AD3" s="8"/>
      <c r="AE3" s="8"/>
    </row>
    <row r="4" spans="1:31" ht="27.75" customHeight="1" thickBot="1" x14ac:dyDescent="0.3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ht="15" customHeight="1" thickTop="1" x14ac:dyDescent="0.3">
      <c r="A5" s="142" t="s">
        <v>80</v>
      </c>
      <c r="B5" s="143"/>
      <c r="C5" s="143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</row>
    <row r="6" spans="1:31" ht="19.5" customHeight="1" thickBot="1" x14ac:dyDescent="0.35">
      <c r="A6" s="144"/>
      <c r="B6" s="145"/>
      <c r="C6" s="145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31" s="38" customFormat="1" ht="14.25" customHeight="1" thickTop="1" x14ac:dyDescent="0.3">
      <c r="A7" s="147" t="s">
        <v>81</v>
      </c>
      <c r="B7" s="149" t="s">
        <v>82</v>
      </c>
      <c r="C7" s="149" t="s">
        <v>53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31" s="38" customFormat="1" ht="18.75" customHeight="1" x14ac:dyDescent="0.3">
      <c r="A8" s="147"/>
      <c r="B8" s="149"/>
      <c r="C8" s="149"/>
      <c r="D8" s="138" t="s">
        <v>83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 t="s">
        <v>64</v>
      </c>
    </row>
    <row r="9" spans="1:31" s="38" customFormat="1" ht="6.75" customHeight="1" x14ac:dyDescent="0.3">
      <c r="A9" s="147"/>
      <c r="B9" s="149"/>
      <c r="C9" s="149"/>
      <c r="D9" s="39">
        <v>1</v>
      </c>
      <c r="E9" s="39">
        <v>2</v>
      </c>
      <c r="F9" s="39">
        <v>3</v>
      </c>
      <c r="G9" s="39">
        <v>4</v>
      </c>
      <c r="H9" s="39">
        <v>5</v>
      </c>
      <c r="I9" s="39">
        <v>6</v>
      </c>
      <c r="J9" s="39">
        <v>7</v>
      </c>
      <c r="K9" s="39">
        <v>8</v>
      </c>
      <c r="L9" s="39">
        <v>9</v>
      </c>
      <c r="M9" s="39">
        <v>10</v>
      </c>
      <c r="N9" s="39">
        <v>11</v>
      </c>
      <c r="O9" s="39">
        <v>12</v>
      </c>
      <c r="P9" s="39">
        <v>13</v>
      </c>
      <c r="Q9" s="39">
        <v>14</v>
      </c>
      <c r="R9" s="39">
        <v>15</v>
      </c>
      <c r="S9" s="39">
        <v>16</v>
      </c>
      <c r="T9" s="39">
        <v>17</v>
      </c>
      <c r="U9" s="39">
        <v>18</v>
      </c>
      <c r="V9" s="39">
        <v>18</v>
      </c>
      <c r="W9" s="138"/>
    </row>
    <row r="10" spans="1:31" s="38" customFormat="1" ht="93.75" customHeight="1" thickBot="1" x14ac:dyDescent="0.35">
      <c r="A10" s="148"/>
      <c r="B10" s="150"/>
      <c r="C10" s="150"/>
      <c r="D10" s="49" t="s">
        <v>84</v>
      </c>
      <c r="E10" s="49" t="s">
        <v>85</v>
      </c>
      <c r="F10" s="49" t="s">
        <v>86</v>
      </c>
      <c r="G10" s="49" t="s">
        <v>87</v>
      </c>
      <c r="H10" s="49" t="s">
        <v>88</v>
      </c>
      <c r="I10" s="49" t="s">
        <v>89</v>
      </c>
      <c r="J10" s="49" t="s">
        <v>90</v>
      </c>
      <c r="K10" s="49" t="s">
        <v>91</v>
      </c>
      <c r="L10" s="49" t="s">
        <v>92</v>
      </c>
      <c r="M10" s="49" t="s">
        <v>93</v>
      </c>
      <c r="N10" s="49" t="s">
        <v>94</v>
      </c>
      <c r="O10" s="49" t="s">
        <v>95</v>
      </c>
      <c r="P10" s="49" t="s">
        <v>96</v>
      </c>
      <c r="Q10" s="49" t="s">
        <v>97</v>
      </c>
      <c r="R10" s="49" t="s">
        <v>98</v>
      </c>
      <c r="S10" s="49" t="s">
        <v>99</v>
      </c>
      <c r="T10" s="49" t="s">
        <v>100</v>
      </c>
      <c r="U10" s="49" t="s">
        <v>101</v>
      </c>
      <c r="V10" s="49" t="s">
        <v>102</v>
      </c>
      <c r="W10" s="139"/>
    </row>
    <row r="11" spans="1:31" ht="190.5" customHeight="1" thickTop="1" x14ac:dyDescent="0.3">
      <c r="A11" s="40"/>
      <c r="B11" s="41"/>
      <c r="C11" s="48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  <c r="W11" s="44"/>
    </row>
    <row r="12" spans="1:31" ht="30" customHeight="1" x14ac:dyDescent="0.3">
      <c r="A12" s="45"/>
      <c r="B12" s="46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7"/>
    </row>
    <row r="13" spans="1:31" ht="30" customHeight="1" x14ac:dyDescent="0.3">
      <c r="A13" s="45"/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31" ht="30" customHeight="1" x14ac:dyDescent="0.3">
      <c r="A14" s="45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31" ht="30" customHeight="1" x14ac:dyDescent="0.3">
      <c r="A15" s="45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31" ht="30" customHeight="1" x14ac:dyDescent="0.3">
      <c r="A16" s="45"/>
      <c r="B16" s="4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30" customHeight="1" x14ac:dyDescent="0.3">
      <c r="A17" s="45"/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30" customHeight="1" x14ac:dyDescent="0.3">
      <c r="A18" s="45"/>
      <c r="B18" s="46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30" customHeight="1" x14ac:dyDescent="0.3">
      <c r="A19" s="45"/>
      <c r="B19" s="46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30" customHeight="1" x14ac:dyDescent="0.3">
      <c r="A20" s="45"/>
      <c r="B20" s="4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30" customHeight="1" x14ac:dyDescent="0.3">
      <c r="A21" s="45"/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30" customHeight="1" x14ac:dyDescent="0.3">
      <c r="A22" s="45"/>
      <c r="B22" s="4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30" customHeight="1" x14ac:dyDescent="0.3">
      <c r="A23" s="45"/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30" customHeight="1" x14ac:dyDescent="0.3">
      <c r="A24" s="45"/>
      <c r="B24" s="4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ht="30" customHeight="1" x14ac:dyDescent="0.3">
      <c r="A25" s="45"/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ht="30" customHeight="1" x14ac:dyDescent="0.3">
      <c r="A26" s="45"/>
      <c r="B26" s="4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ht="30" customHeight="1" x14ac:dyDescent="0.3">
      <c r="A27" s="45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ht="30" customHeight="1" x14ac:dyDescent="0.3">
      <c r="A28" s="45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ht="30" customHeight="1" x14ac:dyDescent="0.3">
      <c r="A29" s="45"/>
      <c r="B29" s="46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30" customHeight="1" x14ac:dyDescent="0.3">
      <c r="A30" s="45"/>
      <c r="B30" s="46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ht="30" customHeight="1" x14ac:dyDescent="0.3">
      <c r="A31" s="45"/>
      <c r="B31" s="4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ht="30" customHeight="1" x14ac:dyDescent="0.3">
      <c r="A32" s="45"/>
      <c r="B32" s="46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30" customHeight="1" x14ac:dyDescent="0.3">
      <c r="A33" s="45"/>
      <c r="B33" s="46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ht="30" customHeight="1" x14ac:dyDescent="0.3">
      <c r="A34" s="45"/>
      <c r="B34" s="46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ht="30" customHeight="1" x14ac:dyDescent="0.3">
      <c r="A35" s="45"/>
      <c r="B35" s="46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ht="30" customHeight="1" x14ac:dyDescent="0.3">
      <c r="A36" s="45"/>
      <c r="B36" s="4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ht="30" customHeight="1" x14ac:dyDescent="0.3">
      <c r="A37" s="45"/>
      <c r="B37" s="4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ht="30" customHeight="1" x14ac:dyDescent="0.3">
      <c r="A38" s="45"/>
      <c r="B38" s="46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ht="30" customHeight="1" x14ac:dyDescent="0.3">
      <c r="A39" s="45"/>
      <c r="B39" s="46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ht="30" customHeight="1" x14ac:dyDescent="0.3">
      <c r="A40" s="45"/>
      <c r="B40" s="46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ht="30" customHeight="1" x14ac:dyDescent="0.3">
      <c r="A41" s="45"/>
      <c r="B41" s="4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ht="30" customHeight="1" x14ac:dyDescent="0.3">
      <c r="A42" s="45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ht="30" customHeight="1" x14ac:dyDescent="0.3">
      <c r="A43" s="45"/>
      <c r="B43" s="46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ht="30" customHeight="1" x14ac:dyDescent="0.3">
      <c r="A44" s="45"/>
      <c r="B44" s="4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ht="30" customHeight="1" x14ac:dyDescent="0.3">
      <c r="A45" s="45"/>
      <c r="B45" s="4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ht="30" customHeight="1" x14ac:dyDescent="0.3">
      <c r="A46" s="45"/>
      <c r="B46" s="4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ht="30" customHeight="1" x14ac:dyDescent="0.3">
      <c r="A47" s="45"/>
      <c r="B47" s="46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ht="30" customHeight="1" x14ac:dyDescent="0.3">
      <c r="A48" s="45"/>
      <c r="B48" s="46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ht="30" customHeight="1" x14ac:dyDescent="0.3">
      <c r="A49" s="45"/>
      <c r="B49" s="46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 ht="30" customHeight="1" x14ac:dyDescent="0.3">
      <c r="A50" s="45"/>
      <c r="B50" s="4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 ht="30" customHeight="1" x14ac:dyDescent="0.3">
      <c r="A51" s="45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30" customHeight="1" x14ac:dyDescent="0.3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30" customHeight="1" x14ac:dyDescent="0.3">
      <c r="A53" s="45"/>
      <c r="B53" s="4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30" customHeight="1" x14ac:dyDescent="0.3">
      <c r="A54" s="45"/>
      <c r="B54" s="4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30" customHeight="1" x14ac:dyDescent="0.3">
      <c r="A55" s="45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30" customHeight="1" x14ac:dyDescent="0.3">
      <c r="A56" s="45"/>
      <c r="B56" s="4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30" customHeight="1" x14ac:dyDescent="0.3">
      <c r="A57" s="45"/>
      <c r="B57" s="46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30" customHeight="1" x14ac:dyDescent="0.3">
      <c r="A58" s="45"/>
      <c r="B58" s="46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30" customHeight="1" x14ac:dyDescent="0.3">
      <c r="A59" s="45"/>
      <c r="B59" s="4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30" customHeight="1" x14ac:dyDescent="0.3">
      <c r="A60" s="45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30" customHeight="1" x14ac:dyDescent="0.3">
      <c r="A61" s="45"/>
      <c r="B61" s="46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30" customHeight="1" x14ac:dyDescent="0.3">
      <c r="A62" s="45"/>
      <c r="B62" s="46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30" customHeight="1" x14ac:dyDescent="0.3">
      <c r="A63" s="45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x14ac:dyDescent="0.3">
      <c r="A64" s="45"/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x14ac:dyDescent="0.3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x14ac:dyDescent="0.3">
      <c r="A66" s="45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x14ac:dyDescent="0.3">
      <c r="A67" s="45"/>
      <c r="B67" s="46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x14ac:dyDescent="0.3">
      <c r="A68" s="45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x14ac:dyDescent="0.3">
      <c r="A69" s="45"/>
      <c r="B69" s="4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x14ac:dyDescent="0.3">
      <c r="A70" s="45"/>
      <c r="B70" s="46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x14ac:dyDescent="0.3">
      <c r="A71" s="45"/>
      <c r="B71" s="46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x14ac:dyDescent="0.3">
      <c r="A72" s="45"/>
      <c r="B72" s="46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x14ac:dyDescent="0.3">
      <c r="A73" s="45"/>
      <c r="B73" s="46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x14ac:dyDescent="0.3">
      <c r="A74" s="45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x14ac:dyDescent="0.3">
      <c r="A75" s="45"/>
      <c r="B75" s="46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x14ac:dyDescent="0.3">
      <c r="A76" s="45"/>
      <c r="B76" s="46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x14ac:dyDescent="0.3">
      <c r="A77" s="45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x14ac:dyDescent="0.3">
      <c r="A78" s="45"/>
      <c r="B78" s="46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x14ac:dyDescent="0.3">
      <c r="A79" s="45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x14ac:dyDescent="0.3">
      <c r="A80" s="45"/>
      <c r="B80" s="46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x14ac:dyDescent="0.3">
      <c r="A81" s="45"/>
      <c r="B81" s="46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x14ac:dyDescent="0.3">
      <c r="A82" s="45"/>
      <c r="B82" s="46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x14ac:dyDescent="0.3">
      <c r="A83" s="45"/>
      <c r="B83" s="46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x14ac:dyDescent="0.3">
      <c r="A84" s="45"/>
      <c r="B84" s="46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x14ac:dyDescent="0.3">
      <c r="A85" s="45"/>
      <c r="B85" s="46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x14ac:dyDescent="0.3">
      <c r="A86" s="45"/>
      <c r="B86" s="46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x14ac:dyDescent="0.3">
      <c r="A87" s="45"/>
      <c r="B87" s="46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x14ac:dyDescent="0.3">
      <c r="A88" s="45"/>
      <c r="B88" s="46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x14ac:dyDescent="0.3">
      <c r="A89" s="45"/>
      <c r="B89" s="46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x14ac:dyDescent="0.3">
      <c r="A90" s="45"/>
      <c r="B90" s="46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x14ac:dyDescent="0.3">
      <c r="A91" s="45"/>
      <c r="B91" s="46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x14ac:dyDescent="0.3">
      <c r="A92" s="45"/>
      <c r="B92" s="46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x14ac:dyDescent="0.3">
      <c r="A93" s="45"/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x14ac:dyDescent="0.3">
      <c r="A94" s="45"/>
      <c r="B94" s="46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x14ac:dyDescent="0.3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x14ac:dyDescent="0.3">
      <c r="A96" s="45"/>
      <c r="B96" s="46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x14ac:dyDescent="0.3">
      <c r="A97" s="45"/>
      <c r="B97" s="46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x14ac:dyDescent="0.3">
      <c r="A98" s="45"/>
      <c r="B98" s="46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x14ac:dyDescent="0.3">
      <c r="A99" s="45"/>
      <c r="B99" s="46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x14ac:dyDescent="0.3">
      <c r="A100" s="45"/>
      <c r="B100" s="46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x14ac:dyDescent="0.3">
      <c r="A101" s="45"/>
      <c r="B101" s="46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x14ac:dyDescent="0.3">
      <c r="A102" s="45"/>
      <c r="B102" s="46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1:23" x14ac:dyDescent="0.3">
      <c r="A103" s="45"/>
      <c r="B103" s="46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3" x14ac:dyDescent="0.3">
      <c r="A104" s="45"/>
      <c r="B104" s="46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1:23" x14ac:dyDescent="0.3">
      <c r="A105" s="45"/>
      <c r="B105" s="46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1:23" x14ac:dyDescent="0.3">
      <c r="A106" s="45"/>
      <c r="B106" s="46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1:23" x14ac:dyDescent="0.3">
      <c r="A107" s="45"/>
      <c r="B107" s="46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 x14ac:dyDescent="0.3">
      <c r="A108" s="45"/>
      <c r="B108" s="46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 x14ac:dyDescent="0.3">
      <c r="A109" s="45"/>
      <c r="B109" s="46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 x14ac:dyDescent="0.3">
      <c r="A110" s="45"/>
      <c r="B110" s="46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3" x14ac:dyDescent="0.3">
      <c r="A111" s="45"/>
      <c r="B111" s="46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1:23" x14ac:dyDescent="0.3">
      <c r="A112" s="45"/>
      <c r="B112" s="46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1:23" x14ac:dyDescent="0.3">
      <c r="A113" s="45"/>
      <c r="B113" s="46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1:23" x14ac:dyDescent="0.3">
      <c r="A114" s="45"/>
      <c r="B114" s="46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 x14ac:dyDescent="0.3">
      <c r="A115" s="45"/>
      <c r="B115" s="46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1:23" x14ac:dyDescent="0.3">
      <c r="A116" s="45"/>
      <c r="B116" s="46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1:23" x14ac:dyDescent="0.3">
      <c r="A117" s="45"/>
      <c r="B117" s="46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1:23" x14ac:dyDescent="0.3">
      <c r="A118" s="45"/>
      <c r="B118" s="46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1:23" x14ac:dyDescent="0.3">
      <c r="A119" s="45"/>
      <c r="B119" s="46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1:23" x14ac:dyDescent="0.3">
      <c r="A120" s="45"/>
      <c r="B120" s="46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1:23" x14ac:dyDescent="0.3">
      <c r="A121" s="45"/>
      <c r="B121" s="46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3" x14ac:dyDescent="0.3">
      <c r="A122" s="45"/>
      <c r="B122" s="46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1:23" x14ac:dyDescent="0.3">
      <c r="A123" s="45"/>
      <c r="B123" s="46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:23" x14ac:dyDescent="0.3">
      <c r="A124" s="45"/>
      <c r="B124" s="46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1:23" x14ac:dyDescent="0.3">
      <c r="A125" s="45"/>
      <c r="B125" s="46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1:23" x14ac:dyDescent="0.3">
      <c r="A126" s="45"/>
      <c r="B126" s="46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1:23" x14ac:dyDescent="0.3">
      <c r="A127" s="45"/>
      <c r="B127" s="46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1:23" x14ac:dyDescent="0.3">
      <c r="A128" s="45"/>
      <c r="B128" s="46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1:23" x14ac:dyDescent="0.3">
      <c r="A129" s="45"/>
      <c r="B129" s="46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1:23" x14ac:dyDescent="0.3">
      <c r="A130" s="45"/>
      <c r="B130" s="46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1:23" x14ac:dyDescent="0.3">
      <c r="A131" s="45"/>
      <c r="B131" s="46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1:23" x14ac:dyDescent="0.3">
      <c r="A132" s="45"/>
      <c r="B132" s="46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1:23" x14ac:dyDescent="0.3">
      <c r="A133" s="45"/>
      <c r="B133" s="46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1:23" x14ac:dyDescent="0.3">
      <c r="A134" s="45"/>
      <c r="B134" s="46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1:23" x14ac:dyDescent="0.3">
      <c r="A135" s="45"/>
      <c r="B135" s="46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1:23" x14ac:dyDescent="0.3">
      <c r="A136" s="45"/>
      <c r="B136" s="46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1:23" x14ac:dyDescent="0.3">
      <c r="A137" s="45"/>
      <c r="B137" s="46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1:23" x14ac:dyDescent="0.3">
      <c r="A138" s="45"/>
      <c r="B138" s="46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1:23" x14ac:dyDescent="0.3">
      <c r="A139" s="45"/>
      <c r="B139" s="46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1:23" x14ac:dyDescent="0.3">
      <c r="A140" s="45"/>
      <c r="B140" s="46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1:23" x14ac:dyDescent="0.3">
      <c r="A141" s="45"/>
      <c r="B141" s="46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1:23" x14ac:dyDescent="0.3">
      <c r="A142" s="45"/>
      <c r="B142" s="46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1:23" x14ac:dyDescent="0.3">
      <c r="A143" s="45"/>
      <c r="B143" s="46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1:23" x14ac:dyDescent="0.3">
      <c r="A144" s="45"/>
      <c r="B144" s="46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1:23" x14ac:dyDescent="0.3">
      <c r="A145" s="45"/>
      <c r="B145" s="46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1:23" x14ac:dyDescent="0.3">
      <c r="A146" s="45"/>
      <c r="B146" s="46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1:23" x14ac:dyDescent="0.3">
      <c r="A147" s="45"/>
      <c r="B147" s="46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1:23" x14ac:dyDescent="0.3">
      <c r="A148" s="45"/>
      <c r="B148" s="46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1:23" x14ac:dyDescent="0.3">
      <c r="A149" s="45"/>
      <c r="B149" s="46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1:23" x14ac:dyDescent="0.3">
      <c r="A150" s="45"/>
      <c r="B150" s="46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1:23" x14ac:dyDescent="0.3">
      <c r="A151" s="45"/>
      <c r="B151" s="46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1:23" x14ac:dyDescent="0.3">
      <c r="A152" s="45"/>
      <c r="B152" s="46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1:23" x14ac:dyDescent="0.3">
      <c r="A153" s="45"/>
      <c r="B153" s="46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1:23" x14ac:dyDescent="0.3">
      <c r="A154" s="45"/>
      <c r="B154" s="46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1:23" x14ac:dyDescent="0.3">
      <c r="A155" s="45"/>
      <c r="B155" s="46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1:23" x14ac:dyDescent="0.3">
      <c r="A156" s="45"/>
      <c r="B156" s="46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1:23" x14ac:dyDescent="0.3">
      <c r="A157" s="45"/>
      <c r="B157" s="46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1:23" x14ac:dyDescent="0.3">
      <c r="A158" s="45"/>
      <c r="B158" s="46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1:23" x14ac:dyDescent="0.3">
      <c r="A159" s="45"/>
      <c r="B159" s="46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1:23" x14ac:dyDescent="0.3">
      <c r="A160" s="45"/>
      <c r="B160" s="46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1:23" x14ac:dyDescent="0.3">
      <c r="A161" s="45"/>
      <c r="B161" s="46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1:23" x14ac:dyDescent="0.3">
      <c r="A162" s="45"/>
      <c r="B162" s="46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1:23" x14ac:dyDescent="0.3">
      <c r="A163" s="45"/>
      <c r="B163" s="46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1:23" x14ac:dyDescent="0.3">
      <c r="A164" s="45"/>
      <c r="B164" s="46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1:23" x14ac:dyDescent="0.3">
      <c r="A165" s="45"/>
      <c r="B165" s="46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1:23" x14ac:dyDescent="0.3">
      <c r="A166" s="45"/>
      <c r="B166" s="46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1:23" x14ac:dyDescent="0.3">
      <c r="A167" s="45"/>
      <c r="B167" s="46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1:23" x14ac:dyDescent="0.3">
      <c r="A168" s="45"/>
      <c r="B168" s="46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1:23" x14ac:dyDescent="0.3">
      <c r="A169" s="45"/>
      <c r="B169" s="46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1:23" x14ac:dyDescent="0.3">
      <c r="A170" s="45"/>
      <c r="B170" s="46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1:23" x14ac:dyDescent="0.3">
      <c r="A171" s="45"/>
      <c r="B171" s="46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1:23" x14ac:dyDescent="0.3">
      <c r="A172" s="45"/>
      <c r="B172" s="46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1:23" x14ac:dyDescent="0.3">
      <c r="A173" s="45"/>
      <c r="B173" s="46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1:23" x14ac:dyDescent="0.3">
      <c r="A174" s="45"/>
      <c r="B174" s="46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1:23" x14ac:dyDescent="0.3">
      <c r="A175" s="45"/>
      <c r="B175" s="46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1:23" x14ac:dyDescent="0.3">
      <c r="A176" s="45"/>
      <c r="B176" s="46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1:23" x14ac:dyDescent="0.3">
      <c r="A177" s="45"/>
      <c r="B177" s="46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1:23" x14ac:dyDescent="0.3">
      <c r="A178" s="45"/>
      <c r="B178" s="46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1:23" x14ac:dyDescent="0.3">
      <c r="A179" s="45"/>
      <c r="B179" s="46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1:23" x14ac:dyDescent="0.3">
      <c r="A180" s="45"/>
      <c r="B180" s="46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1:23" x14ac:dyDescent="0.3">
      <c r="A181" s="45"/>
      <c r="B181" s="46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1:23" x14ac:dyDescent="0.3">
      <c r="A182" s="45"/>
      <c r="B182" s="46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1:23" x14ac:dyDescent="0.3">
      <c r="A183" s="45"/>
      <c r="B183" s="46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1:23" x14ac:dyDescent="0.3">
      <c r="A184" s="45"/>
      <c r="B184" s="46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1:23" x14ac:dyDescent="0.3">
      <c r="A185" s="45"/>
      <c r="B185" s="46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1:23" x14ac:dyDescent="0.3">
      <c r="A186" s="45"/>
      <c r="B186" s="46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1:23" x14ac:dyDescent="0.3">
      <c r="A187" s="45"/>
      <c r="B187" s="46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1:23" x14ac:dyDescent="0.3">
      <c r="A188" s="45"/>
      <c r="B188" s="46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1:23" x14ac:dyDescent="0.3">
      <c r="A189" s="45"/>
      <c r="B189" s="46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1:23" x14ac:dyDescent="0.3">
      <c r="A190" s="45"/>
      <c r="B190" s="46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1:23" x14ac:dyDescent="0.3">
      <c r="A191" s="45"/>
      <c r="B191" s="46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1:23" x14ac:dyDescent="0.3">
      <c r="A192" s="45"/>
      <c r="B192" s="46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1:23" x14ac:dyDescent="0.3">
      <c r="A193" s="45"/>
      <c r="B193" s="46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1:23" x14ac:dyDescent="0.3">
      <c r="A194" s="45"/>
      <c r="B194" s="46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1:23" x14ac:dyDescent="0.3">
      <c r="A195" s="45"/>
      <c r="B195" s="46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1:23" x14ac:dyDescent="0.3">
      <c r="A196" s="45"/>
      <c r="B196" s="46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1:23" x14ac:dyDescent="0.3">
      <c r="A197" s="45"/>
      <c r="B197" s="46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1:23" x14ac:dyDescent="0.3">
      <c r="A198" s="45"/>
      <c r="B198" s="46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1:23" x14ac:dyDescent="0.3">
      <c r="A199" s="45"/>
      <c r="B199" s="46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1:23" x14ac:dyDescent="0.3">
      <c r="A200" s="45"/>
      <c r="B200" s="46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1:23" x14ac:dyDescent="0.3">
      <c r="A201" s="45"/>
      <c r="B201" s="46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1:23" x14ac:dyDescent="0.3">
      <c r="A202" s="45"/>
      <c r="B202" s="46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1:23" x14ac:dyDescent="0.3">
      <c r="A203" s="45"/>
      <c r="B203" s="46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1:23" x14ac:dyDescent="0.3">
      <c r="A204" s="45"/>
      <c r="B204" s="46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1:23" x14ac:dyDescent="0.3">
      <c r="A205" s="45"/>
      <c r="B205" s="46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1:23" x14ac:dyDescent="0.3">
      <c r="A206" s="45"/>
      <c r="B206" s="46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1:23" x14ac:dyDescent="0.3">
      <c r="A207" s="45"/>
      <c r="B207" s="46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1:23" x14ac:dyDescent="0.3">
      <c r="A208" s="45"/>
      <c r="B208" s="46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1:23" x14ac:dyDescent="0.3">
      <c r="A209" s="45"/>
      <c r="B209" s="46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1:23" x14ac:dyDescent="0.3">
      <c r="A210" s="45"/>
      <c r="B210" s="46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1:23" x14ac:dyDescent="0.3">
      <c r="A211" s="45"/>
      <c r="B211" s="46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1:23" x14ac:dyDescent="0.3">
      <c r="A212" s="45"/>
      <c r="B212" s="46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1:23" x14ac:dyDescent="0.3">
      <c r="A213" s="45"/>
      <c r="B213" s="46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1:23" x14ac:dyDescent="0.3">
      <c r="A214" s="45"/>
      <c r="B214" s="46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1:23" x14ac:dyDescent="0.3">
      <c r="A215" s="45"/>
      <c r="B215" s="46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1:23" x14ac:dyDescent="0.3">
      <c r="A216" s="45"/>
      <c r="B216" s="46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1:23" x14ac:dyDescent="0.3">
      <c r="A217" s="45"/>
      <c r="B217" s="46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1:23" x14ac:dyDescent="0.3">
      <c r="A218" s="45"/>
      <c r="B218" s="46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1:23" x14ac:dyDescent="0.3">
      <c r="A219" s="45"/>
      <c r="B219" s="46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1:23" x14ac:dyDescent="0.3">
      <c r="A220" s="45"/>
      <c r="B220" s="46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1:23" x14ac:dyDescent="0.3">
      <c r="A221" s="45"/>
      <c r="B221" s="46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1:23" x14ac:dyDescent="0.3">
      <c r="A222" s="45"/>
      <c r="B222" s="46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1:23" x14ac:dyDescent="0.3">
      <c r="A223" s="45"/>
      <c r="B223" s="46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1:23" x14ac:dyDescent="0.3">
      <c r="A224" s="45"/>
      <c r="B224" s="46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1:23" x14ac:dyDescent="0.3">
      <c r="A225" s="45"/>
      <c r="B225" s="46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1:23" x14ac:dyDescent="0.3">
      <c r="A226" s="45"/>
      <c r="B226" s="46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1:23" x14ac:dyDescent="0.3">
      <c r="A227" s="45"/>
      <c r="B227" s="46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1:23" x14ac:dyDescent="0.3">
      <c r="A228" s="45"/>
      <c r="B228" s="46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1:23" x14ac:dyDescent="0.3">
      <c r="A229" s="45"/>
      <c r="B229" s="46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1:23" x14ac:dyDescent="0.3">
      <c r="A230" s="45"/>
      <c r="B230" s="46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1:23" x14ac:dyDescent="0.3">
      <c r="A231" s="45"/>
      <c r="B231" s="46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1:23" x14ac:dyDescent="0.3">
      <c r="A232" s="45"/>
      <c r="B232" s="46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1:23" x14ac:dyDescent="0.3">
      <c r="A233" s="45"/>
      <c r="B233" s="46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1:23" x14ac:dyDescent="0.3">
      <c r="A234" s="45"/>
      <c r="B234" s="46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1:23" x14ac:dyDescent="0.3">
      <c r="A235" s="45"/>
      <c r="B235" s="46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1:23" x14ac:dyDescent="0.3">
      <c r="A236" s="45"/>
      <c r="B236" s="46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1:23" x14ac:dyDescent="0.3">
      <c r="A237" s="45"/>
      <c r="B237" s="46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1:23" x14ac:dyDescent="0.3">
      <c r="A238" s="45"/>
      <c r="B238" s="46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1:23" x14ac:dyDescent="0.3">
      <c r="A239" s="45"/>
      <c r="B239" s="46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1:23" x14ac:dyDescent="0.3">
      <c r="A240" s="45"/>
      <c r="B240" s="46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1:23" x14ac:dyDescent="0.3">
      <c r="A241" s="45"/>
      <c r="B241" s="46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1:23" x14ac:dyDescent="0.3">
      <c r="A242" s="45"/>
      <c r="B242" s="46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1:23" x14ac:dyDescent="0.3">
      <c r="A243" s="45"/>
      <c r="B243" s="46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1:23" x14ac:dyDescent="0.3">
      <c r="A244" s="45"/>
      <c r="B244" s="46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1:23" x14ac:dyDescent="0.3">
      <c r="A245" s="45"/>
      <c r="B245" s="46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1:23" x14ac:dyDescent="0.3">
      <c r="A246" s="45"/>
      <c r="B246" s="46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1:23" x14ac:dyDescent="0.3">
      <c r="A247" s="45"/>
      <c r="B247" s="46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1:23" x14ac:dyDescent="0.3">
      <c r="A248" s="45"/>
      <c r="B248" s="46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1:23" x14ac:dyDescent="0.3">
      <c r="A249" s="45"/>
      <c r="B249" s="46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1:23" x14ac:dyDescent="0.3">
      <c r="A250" s="45"/>
      <c r="B250" s="46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1:23" x14ac:dyDescent="0.3">
      <c r="A251" s="45"/>
      <c r="B251" s="46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1:23" x14ac:dyDescent="0.3">
      <c r="A252" s="45"/>
      <c r="B252" s="46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1:23" x14ac:dyDescent="0.3">
      <c r="A253" s="45"/>
      <c r="B253" s="46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1:23" x14ac:dyDescent="0.3">
      <c r="A254" s="45"/>
      <c r="B254" s="46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1:23" x14ac:dyDescent="0.3">
      <c r="A255" s="45"/>
      <c r="B255" s="46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1:23" x14ac:dyDescent="0.3">
      <c r="A256" s="45"/>
      <c r="B256" s="46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1:23" x14ac:dyDescent="0.3">
      <c r="A257" s="45"/>
      <c r="B257" s="46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1:23" x14ac:dyDescent="0.3">
      <c r="A258" s="45"/>
      <c r="B258" s="46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1:23" x14ac:dyDescent="0.3">
      <c r="A259" s="45"/>
      <c r="B259" s="46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1:23" x14ac:dyDescent="0.3">
      <c r="A260" s="45"/>
      <c r="B260" s="46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1:23" x14ac:dyDescent="0.3">
      <c r="A261" s="45"/>
      <c r="B261" s="46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1:23" x14ac:dyDescent="0.3">
      <c r="A262" s="45"/>
      <c r="B262" s="46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1:23" x14ac:dyDescent="0.3">
      <c r="A263" s="45"/>
      <c r="B263" s="46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1:23" x14ac:dyDescent="0.3">
      <c r="A264" s="45"/>
      <c r="B264" s="46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1:23" x14ac:dyDescent="0.3">
      <c r="A265" s="45"/>
      <c r="B265" s="46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1:23" x14ac:dyDescent="0.3">
      <c r="A266" s="45"/>
      <c r="B266" s="46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1:23" x14ac:dyDescent="0.3">
      <c r="A267" s="45"/>
      <c r="B267" s="46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1:23" x14ac:dyDescent="0.3">
      <c r="A268" s="45"/>
      <c r="B268" s="46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1:23" x14ac:dyDescent="0.3">
      <c r="A269" s="45"/>
      <c r="B269" s="46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1:23" x14ac:dyDescent="0.3">
      <c r="A270" s="45"/>
      <c r="B270" s="46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1:23" x14ac:dyDescent="0.3">
      <c r="A271" s="45"/>
      <c r="B271" s="46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1:23" x14ac:dyDescent="0.3">
      <c r="A272" s="45"/>
      <c r="B272" s="46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1:23" x14ac:dyDescent="0.3">
      <c r="A273" s="45"/>
      <c r="B273" s="46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1:23" x14ac:dyDescent="0.3">
      <c r="A274" s="45"/>
      <c r="B274" s="46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1:23" x14ac:dyDescent="0.3">
      <c r="A275" s="45"/>
      <c r="B275" s="46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1:23" x14ac:dyDescent="0.3">
      <c r="A276" s="45"/>
      <c r="B276" s="46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1:23" x14ac:dyDescent="0.3">
      <c r="A277" s="45"/>
      <c r="B277" s="46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1:23" x14ac:dyDescent="0.3">
      <c r="A278" s="45"/>
      <c r="B278" s="46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1:23" x14ac:dyDescent="0.3">
      <c r="A279" s="45"/>
      <c r="B279" s="46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1:23" x14ac:dyDescent="0.3">
      <c r="A280" s="45"/>
      <c r="B280" s="46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1:23" x14ac:dyDescent="0.3">
      <c r="A281" s="45"/>
      <c r="B281" s="46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1:23" x14ac:dyDescent="0.3">
      <c r="A282" s="45"/>
      <c r="B282" s="46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1:23" x14ac:dyDescent="0.3">
      <c r="A283" s="45"/>
      <c r="B283" s="46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1:23" x14ac:dyDescent="0.3">
      <c r="A284" s="45"/>
      <c r="B284" s="46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1:23" x14ac:dyDescent="0.3">
      <c r="A285" s="45"/>
      <c r="B285" s="46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1:23" x14ac:dyDescent="0.3">
      <c r="A286" s="45"/>
      <c r="B286" s="46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1:23" x14ac:dyDescent="0.3">
      <c r="A287" s="45"/>
      <c r="B287" s="46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1:23" x14ac:dyDescent="0.3">
      <c r="A288" s="45"/>
      <c r="B288" s="46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1:23" x14ac:dyDescent="0.3">
      <c r="A289" s="45"/>
      <c r="B289" s="46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1:23" x14ac:dyDescent="0.3">
      <c r="A290" s="45"/>
      <c r="B290" s="46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1:23" x14ac:dyDescent="0.3">
      <c r="A291" s="45"/>
      <c r="B291" s="46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1:23" x14ac:dyDescent="0.3">
      <c r="A292" s="45"/>
      <c r="B292" s="46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1:23" x14ac:dyDescent="0.3">
      <c r="A293" s="45"/>
      <c r="B293" s="46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1:23" x14ac:dyDescent="0.3">
      <c r="A294" s="45"/>
      <c r="B294" s="46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1:23" x14ac:dyDescent="0.3">
      <c r="A295" s="45"/>
      <c r="B295" s="46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1:23" x14ac:dyDescent="0.3">
      <c r="A296" s="45"/>
      <c r="B296" s="46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1:23" x14ac:dyDescent="0.3">
      <c r="A297" s="45"/>
      <c r="B297" s="46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1:23" x14ac:dyDescent="0.3">
      <c r="A298" s="45"/>
      <c r="B298" s="46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1:23" x14ac:dyDescent="0.3">
      <c r="A299" s="45"/>
      <c r="B299" s="46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1:23" x14ac:dyDescent="0.3">
      <c r="A300" s="45"/>
      <c r="B300" s="46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1:23" x14ac:dyDescent="0.3">
      <c r="A301" s="45"/>
      <c r="B301" s="46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1:23" x14ac:dyDescent="0.3">
      <c r="A302" s="45"/>
      <c r="B302" s="46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1:23" x14ac:dyDescent="0.3">
      <c r="A303" s="45"/>
      <c r="B303" s="46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1:23" x14ac:dyDescent="0.3">
      <c r="A304" s="45"/>
      <c r="B304" s="46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1:23" x14ac:dyDescent="0.3">
      <c r="A305" s="45"/>
      <c r="B305" s="46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1:23" x14ac:dyDescent="0.3">
      <c r="A306" s="45"/>
      <c r="B306" s="46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1:23" x14ac:dyDescent="0.3">
      <c r="A307" s="45"/>
      <c r="B307" s="46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1:23" x14ac:dyDescent="0.3">
      <c r="A308" s="45"/>
      <c r="B308" s="46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1:23" x14ac:dyDescent="0.3">
      <c r="A309" s="45"/>
      <c r="B309" s="46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1:23" x14ac:dyDescent="0.3">
      <c r="A310" s="45"/>
      <c r="B310" s="46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1:23" x14ac:dyDescent="0.3">
      <c r="A311" s="45"/>
      <c r="B311" s="46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1:23" x14ac:dyDescent="0.3">
      <c r="A312" s="45"/>
      <c r="B312" s="46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1:23" x14ac:dyDescent="0.3">
      <c r="A313" s="45"/>
      <c r="B313" s="46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1:23" x14ac:dyDescent="0.3">
      <c r="A314" s="45"/>
      <c r="B314" s="46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1:23" x14ac:dyDescent="0.3">
      <c r="A315" s="45"/>
      <c r="B315" s="46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1:23" x14ac:dyDescent="0.3">
      <c r="A316" s="45"/>
      <c r="B316" s="46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1:23" x14ac:dyDescent="0.3">
      <c r="A317" s="45"/>
      <c r="B317" s="46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1:23" x14ac:dyDescent="0.3">
      <c r="A318" s="45"/>
      <c r="B318" s="46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1:23" x14ac:dyDescent="0.3">
      <c r="A319" s="45"/>
      <c r="B319" s="46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1:23" x14ac:dyDescent="0.3">
      <c r="A320" s="45"/>
      <c r="B320" s="46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1:23" x14ac:dyDescent="0.3">
      <c r="A321" s="45"/>
      <c r="B321" s="46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1:23" x14ac:dyDescent="0.3">
      <c r="A322" s="45"/>
      <c r="B322" s="46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1:23" x14ac:dyDescent="0.3">
      <c r="A323" s="45"/>
      <c r="B323" s="46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1:23" x14ac:dyDescent="0.3">
      <c r="A324" s="45"/>
      <c r="B324" s="46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1:23" x14ac:dyDescent="0.3">
      <c r="A325" s="45"/>
      <c r="B325" s="46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1:23" x14ac:dyDescent="0.3">
      <c r="A326" s="45"/>
      <c r="B326" s="46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1:23" x14ac:dyDescent="0.3">
      <c r="A327" s="45"/>
      <c r="B327" s="46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1:23" x14ac:dyDescent="0.3">
      <c r="A328" s="45"/>
      <c r="B328" s="46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1:23" x14ac:dyDescent="0.3">
      <c r="A329" s="45"/>
      <c r="B329" s="46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1:23" x14ac:dyDescent="0.3">
      <c r="A330" s="45"/>
      <c r="B330" s="46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1:23" x14ac:dyDescent="0.3">
      <c r="A331" s="45"/>
      <c r="B331" s="46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1:23" x14ac:dyDescent="0.3">
      <c r="A332" s="45"/>
      <c r="B332" s="46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1:23" x14ac:dyDescent="0.3">
      <c r="A333" s="45"/>
      <c r="B333" s="46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1:23" x14ac:dyDescent="0.3">
      <c r="A334" s="45"/>
      <c r="B334" s="46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1:23" x14ac:dyDescent="0.3">
      <c r="A335" s="45"/>
      <c r="B335" s="46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1:23" x14ac:dyDescent="0.3">
      <c r="A336" s="45"/>
      <c r="B336" s="46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1:23" x14ac:dyDescent="0.3">
      <c r="A337" s="45"/>
      <c r="B337" s="46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1:23" x14ac:dyDescent="0.3">
      <c r="A338" s="45"/>
      <c r="B338" s="46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1:23" x14ac:dyDescent="0.3">
      <c r="A339" s="45"/>
      <c r="B339" s="46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1:23" x14ac:dyDescent="0.3">
      <c r="A340" s="45"/>
      <c r="B340" s="46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1:23" x14ac:dyDescent="0.3">
      <c r="A341" s="45"/>
      <c r="B341" s="46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1:23" x14ac:dyDescent="0.3">
      <c r="A342" s="45"/>
      <c r="B342" s="46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1:23" x14ac:dyDescent="0.3">
      <c r="A343" s="45"/>
      <c r="B343" s="46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1:23" x14ac:dyDescent="0.3">
      <c r="A344" s="45"/>
      <c r="B344" s="46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1:23" x14ac:dyDescent="0.3">
      <c r="A345" s="45"/>
      <c r="B345" s="46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1:23" x14ac:dyDescent="0.3">
      <c r="A346" s="45"/>
      <c r="B346" s="46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1:23" x14ac:dyDescent="0.3">
      <c r="A347" s="45"/>
      <c r="B347" s="46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1:23" x14ac:dyDescent="0.3">
      <c r="A348" s="45"/>
      <c r="B348" s="46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1:23" x14ac:dyDescent="0.3">
      <c r="A349" s="45"/>
      <c r="B349" s="46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1:23" x14ac:dyDescent="0.3">
      <c r="A350" s="45"/>
      <c r="B350" s="46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1:23" x14ac:dyDescent="0.3">
      <c r="A351" s="45"/>
      <c r="B351" s="46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1:23" x14ac:dyDescent="0.3">
      <c r="A352" s="45"/>
      <c r="B352" s="46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1:23" x14ac:dyDescent="0.3">
      <c r="A353" s="45"/>
      <c r="B353" s="46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1:23" x14ac:dyDescent="0.3">
      <c r="A354" s="45"/>
      <c r="B354" s="46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1:23" x14ac:dyDescent="0.3">
      <c r="A355" s="45"/>
      <c r="B355" s="46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1:23" x14ac:dyDescent="0.3">
      <c r="A356" s="45"/>
      <c r="B356" s="46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1:23" x14ac:dyDescent="0.3">
      <c r="A357" s="45"/>
      <c r="B357" s="46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1:23" x14ac:dyDescent="0.3">
      <c r="A358" s="45"/>
      <c r="B358" s="46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1:23" x14ac:dyDescent="0.3">
      <c r="A359" s="45"/>
      <c r="B359" s="46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1:23" x14ac:dyDescent="0.3">
      <c r="A360" s="45"/>
      <c r="B360" s="46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1:23" x14ac:dyDescent="0.3">
      <c r="A361" s="45"/>
      <c r="B361" s="46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1:23" x14ac:dyDescent="0.3">
      <c r="A362" s="45"/>
      <c r="B362" s="46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1:23" x14ac:dyDescent="0.3">
      <c r="A363" s="45"/>
      <c r="B363" s="46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1:23" x14ac:dyDescent="0.3">
      <c r="A364" s="45"/>
      <c r="B364" s="46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1:23" x14ac:dyDescent="0.3">
      <c r="A365" s="45"/>
      <c r="B365" s="46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1:23" x14ac:dyDescent="0.3">
      <c r="A366" s="45"/>
      <c r="B366" s="46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1:23" x14ac:dyDescent="0.3">
      <c r="A367" s="45"/>
      <c r="B367" s="46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1:23" x14ac:dyDescent="0.3">
      <c r="A368" s="45"/>
      <c r="B368" s="46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1:23" x14ac:dyDescent="0.3">
      <c r="A369" s="45"/>
      <c r="B369" s="46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1:23" x14ac:dyDescent="0.3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1:23" x14ac:dyDescent="0.3">
      <c r="A371" s="45"/>
      <c r="B371" s="46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1:23" x14ac:dyDescent="0.3">
      <c r="A372" s="45"/>
      <c r="B372" s="46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1:23" x14ac:dyDescent="0.3">
      <c r="A373" s="45"/>
      <c r="B373" s="46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1:23" x14ac:dyDescent="0.3">
      <c r="A374" s="45"/>
      <c r="B374" s="46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1:23" x14ac:dyDescent="0.3">
      <c r="A375" s="45"/>
      <c r="B375" s="46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  <row r="376" spans="1:23" x14ac:dyDescent="0.3">
      <c r="A376" s="45"/>
      <c r="B376" s="46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</row>
    <row r="377" spans="1:23" x14ac:dyDescent="0.3">
      <c r="A377" s="45"/>
      <c r="B377" s="46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</row>
    <row r="378" spans="1:23" x14ac:dyDescent="0.3">
      <c r="A378" s="45"/>
      <c r="B378" s="46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</row>
    <row r="379" spans="1:23" x14ac:dyDescent="0.3">
      <c r="A379" s="45"/>
      <c r="B379" s="46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</row>
    <row r="380" spans="1:23" x14ac:dyDescent="0.3">
      <c r="A380" s="45"/>
      <c r="B380" s="46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</row>
    <row r="381" spans="1:23" x14ac:dyDescent="0.3">
      <c r="A381" s="45"/>
      <c r="B381" s="46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</row>
    <row r="382" spans="1:23" x14ac:dyDescent="0.3">
      <c r="A382" s="45"/>
      <c r="B382" s="46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</row>
    <row r="383" spans="1:23" x14ac:dyDescent="0.3">
      <c r="A383" s="45"/>
      <c r="B383" s="46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</row>
    <row r="384" spans="1:23" x14ac:dyDescent="0.3">
      <c r="A384" s="45"/>
      <c r="B384" s="46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</row>
    <row r="385" spans="1:23" x14ac:dyDescent="0.3">
      <c r="A385" s="45"/>
      <c r="B385" s="46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</row>
    <row r="386" spans="1:23" x14ac:dyDescent="0.3">
      <c r="A386" s="45"/>
      <c r="B386" s="46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</row>
    <row r="387" spans="1:23" x14ac:dyDescent="0.3">
      <c r="A387" s="45"/>
      <c r="B387" s="46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</row>
    <row r="388" spans="1:23" x14ac:dyDescent="0.3">
      <c r="A388" s="45"/>
      <c r="B388" s="46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</row>
    <row r="389" spans="1:23" x14ac:dyDescent="0.3">
      <c r="A389" s="45"/>
      <c r="B389" s="46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</row>
    <row r="390" spans="1:23" x14ac:dyDescent="0.3">
      <c r="A390" s="45"/>
      <c r="B390" s="46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</row>
    <row r="391" spans="1:23" x14ac:dyDescent="0.3">
      <c r="A391" s="45"/>
      <c r="B391" s="46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</row>
    <row r="392" spans="1:23" x14ac:dyDescent="0.3">
      <c r="A392" s="45"/>
      <c r="B392" s="46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</row>
    <row r="393" spans="1:23" x14ac:dyDescent="0.3">
      <c r="A393" s="45"/>
      <c r="B393" s="46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</row>
    <row r="394" spans="1:23" x14ac:dyDescent="0.3">
      <c r="A394" s="45"/>
      <c r="B394" s="46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</row>
    <row r="395" spans="1:23" x14ac:dyDescent="0.3">
      <c r="A395" s="45"/>
      <c r="B395" s="46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</row>
    <row r="396" spans="1:23" x14ac:dyDescent="0.3">
      <c r="A396" s="45"/>
      <c r="B396" s="46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</row>
    <row r="397" spans="1:23" x14ac:dyDescent="0.3">
      <c r="A397" s="45"/>
      <c r="B397" s="46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</row>
    <row r="398" spans="1:23" x14ac:dyDescent="0.3">
      <c r="A398" s="45"/>
      <c r="B398" s="46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</row>
    <row r="399" spans="1:23" x14ac:dyDescent="0.3">
      <c r="A399" s="45"/>
      <c r="B399" s="46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</row>
    <row r="400" spans="1:23" x14ac:dyDescent="0.3">
      <c r="A400" s="45"/>
      <c r="B400" s="46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</row>
    <row r="401" spans="1:23" x14ac:dyDescent="0.3">
      <c r="A401" s="45"/>
      <c r="B401" s="46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</row>
    <row r="402" spans="1:23" x14ac:dyDescent="0.3">
      <c r="A402" s="45"/>
      <c r="B402" s="46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</row>
    <row r="403" spans="1:23" x14ac:dyDescent="0.3">
      <c r="A403" s="45"/>
      <c r="B403" s="46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</row>
    <row r="404" spans="1:23" x14ac:dyDescent="0.3">
      <c r="A404" s="45"/>
      <c r="B404" s="46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</row>
    <row r="405" spans="1:23" x14ac:dyDescent="0.3">
      <c r="A405" s="45"/>
      <c r="B405" s="46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</row>
    <row r="406" spans="1:23" x14ac:dyDescent="0.3">
      <c r="A406" s="45"/>
      <c r="B406" s="46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</row>
    <row r="407" spans="1:23" x14ac:dyDescent="0.3">
      <c r="A407" s="45"/>
      <c r="B407" s="46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</row>
    <row r="408" spans="1:23" x14ac:dyDescent="0.3">
      <c r="A408" s="45"/>
      <c r="B408" s="46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</row>
    <row r="409" spans="1:23" x14ac:dyDescent="0.3">
      <c r="A409" s="45"/>
      <c r="B409" s="46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</row>
    <row r="410" spans="1:23" x14ac:dyDescent="0.3">
      <c r="A410" s="45"/>
      <c r="B410" s="46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</row>
    <row r="411" spans="1:23" x14ac:dyDescent="0.3">
      <c r="A411" s="45"/>
      <c r="B411" s="46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</row>
    <row r="412" spans="1:23" x14ac:dyDescent="0.3">
      <c r="A412" s="45"/>
      <c r="B412" s="46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</row>
    <row r="413" spans="1:23" x14ac:dyDescent="0.3">
      <c r="A413" s="45"/>
      <c r="B413" s="46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</row>
    <row r="414" spans="1:23" x14ac:dyDescent="0.3">
      <c r="A414" s="45"/>
      <c r="B414" s="46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</row>
    <row r="415" spans="1:23" x14ac:dyDescent="0.3">
      <c r="A415" s="45"/>
      <c r="B415" s="46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</row>
    <row r="416" spans="1:23" x14ac:dyDescent="0.3">
      <c r="A416" s="45"/>
      <c r="B416" s="46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</row>
    <row r="417" spans="1:23" x14ac:dyDescent="0.3">
      <c r="A417" s="45"/>
      <c r="B417" s="46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</row>
    <row r="418" spans="1:23" x14ac:dyDescent="0.3">
      <c r="A418" s="45"/>
      <c r="B418" s="46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</row>
    <row r="419" spans="1:23" x14ac:dyDescent="0.3">
      <c r="A419" s="45"/>
      <c r="B419" s="46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</row>
    <row r="420" spans="1:23" x14ac:dyDescent="0.3">
      <c r="A420" s="45"/>
      <c r="B420" s="46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</row>
    <row r="421" spans="1:23" x14ac:dyDescent="0.3">
      <c r="A421" s="45"/>
      <c r="B421" s="46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</row>
    <row r="422" spans="1:23" x14ac:dyDescent="0.3">
      <c r="A422" s="45"/>
      <c r="B422" s="46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</row>
    <row r="423" spans="1:23" x14ac:dyDescent="0.3">
      <c r="A423" s="45"/>
      <c r="B423" s="46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</row>
    <row r="424" spans="1:23" x14ac:dyDescent="0.3">
      <c r="A424" s="45"/>
      <c r="B424" s="46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</row>
    <row r="425" spans="1:23" x14ac:dyDescent="0.3">
      <c r="A425" s="45"/>
      <c r="B425" s="46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</row>
    <row r="426" spans="1:23" x14ac:dyDescent="0.3">
      <c r="A426" s="45"/>
      <c r="B426" s="46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</row>
    <row r="427" spans="1:23" x14ac:dyDescent="0.3">
      <c r="A427" s="45"/>
      <c r="B427" s="46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</row>
    <row r="428" spans="1:23" x14ac:dyDescent="0.3">
      <c r="A428" s="45"/>
      <c r="B428" s="46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</row>
    <row r="429" spans="1:23" x14ac:dyDescent="0.3">
      <c r="A429" s="45"/>
      <c r="B429" s="46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</row>
    <row r="430" spans="1:23" x14ac:dyDescent="0.3">
      <c r="A430" s="45"/>
      <c r="B430" s="46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</row>
    <row r="431" spans="1:23" x14ac:dyDescent="0.3">
      <c r="A431" s="45"/>
      <c r="B431" s="46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</row>
    <row r="432" spans="1:23" x14ac:dyDescent="0.3">
      <c r="A432" s="45"/>
      <c r="B432" s="46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</row>
    <row r="433" spans="1:23" x14ac:dyDescent="0.3">
      <c r="A433" s="45"/>
      <c r="B433" s="46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</row>
    <row r="434" spans="1:23" x14ac:dyDescent="0.3">
      <c r="A434" s="45"/>
      <c r="B434" s="46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</row>
    <row r="435" spans="1:23" x14ac:dyDescent="0.3">
      <c r="A435" s="45"/>
      <c r="B435" s="46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</row>
    <row r="436" spans="1:23" x14ac:dyDescent="0.3">
      <c r="A436" s="45"/>
      <c r="B436" s="46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</row>
    <row r="437" spans="1:23" x14ac:dyDescent="0.3">
      <c r="A437" s="45"/>
      <c r="B437" s="46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</row>
    <row r="438" spans="1:23" x14ac:dyDescent="0.3">
      <c r="A438" s="45"/>
      <c r="B438" s="46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</row>
    <row r="439" spans="1:23" x14ac:dyDescent="0.3">
      <c r="A439" s="45"/>
      <c r="B439" s="46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</row>
    <row r="440" spans="1:23" x14ac:dyDescent="0.3">
      <c r="A440" s="45"/>
      <c r="B440" s="46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</row>
    <row r="441" spans="1:23" x14ac:dyDescent="0.3">
      <c r="A441" s="45"/>
      <c r="B441" s="46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</row>
    <row r="442" spans="1:23" x14ac:dyDescent="0.3">
      <c r="A442" s="45"/>
      <c r="B442" s="46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</row>
    <row r="443" spans="1:23" x14ac:dyDescent="0.3">
      <c r="A443" s="45"/>
      <c r="B443" s="46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</row>
    <row r="444" spans="1:23" x14ac:dyDescent="0.3">
      <c r="A444" s="45"/>
      <c r="B444" s="46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</row>
    <row r="445" spans="1:23" x14ac:dyDescent="0.3">
      <c r="A445" s="45"/>
      <c r="B445" s="46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</row>
    <row r="446" spans="1:23" x14ac:dyDescent="0.3">
      <c r="A446" s="45"/>
      <c r="B446" s="46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</row>
    <row r="447" spans="1:23" x14ac:dyDescent="0.3">
      <c r="A447" s="45"/>
      <c r="B447" s="46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</row>
    <row r="448" spans="1:23" x14ac:dyDescent="0.3">
      <c r="A448" s="45"/>
      <c r="B448" s="46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</row>
    <row r="449" spans="1:23" x14ac:dyDescent="0.3">
      <c r="A449" s="45"/>
      <c r="B449" s="46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</row>
    <row r="450" spans="1:23" x14ac:dyDescent="0.3">
      <c r="A450" s="45"/>
      <c r="B450" s="46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</row>
    <row r="451" spans="1:23" x14ac:dyDescent="0.3">
      <c r="A451" s="45"/>
      <c r="B451" s="46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</row>
    <row r="452" spans="1:23" x14ac:dyDescent="0.3">
      <c r="A452" s="45"/>
      <c r="B452" s="46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</row>
    <row r="453" spans="1:23" x14ac:dyDescent="0.3">
      <c r="A453" s="45"/>
      <c r="B453" s="46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</row>
    <row r="454" spans="1:23" x14ac:dyDescent="0.3">
      <c r="A454" s="45"/>
      <c r="B454" s="46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</row>
    <row r="455" spans="1:23" x14ac:dyDescent="0.3">
      <c r="A455" s="45"/>
      <c r="B455" s="46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</row>
    <row r="456" spans="1:23" x14ac:dyDescent="0.3">
      <c r="A456" s="45"/>
      <c r="B456" s="46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</row>
    <row r="457" spans="1:23" x14ac:dyDescent="0.3">
      <c r="A457" s="45"/>
      <c r="B457" s="46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</row>
    <row r="458" spans="1:23" x14ac:dyDescent="0.3">
      <c r="A458" s="45"/>
      <c r="B458" s="46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</row>
    <row r="459" spans="1:23" x14ac:dyDescent="0.3">
      <c r="A459" s="45"/>
      <c r="B459" s="46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</row>
    <row r="460" spans="1:23" x14ac:dyDescent="0.3">
      <c r="A460" s="45"/>
      <c r="B460" s="46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</row>
    <row r="461" spans="1:23" x14ac:dyDescent="0.3">
      <c r="A461" s="45"/>
      <c r="B461" s="46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</row>
    <row r="462" spans="1:23" x14ac:dyDescent="0.3">
      <c r="A462" s="45"/>
      <c r="B462" s="46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</row>
    <row r="463" spans="1:23" x14ac:dyDescent="0.3">
      <c r="A463" s="45"/>
      <c r="B463" s="46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</row>
    <row r="464" spans="1:23" x14ac:dyDescent="0.3">
      <c r="A464" s="45"/>
      <c r="B464" s="46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</row>
    <row r="465" spans="1:23" x14ac:dyDescent="0.3">
      <c r="A465" s="45"/>
      <c r="B465" s="46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</row>
    <row r="466" spans="1:23" x14ac:dyDescent="0.3">
      <c r="A466" s="45"/>
      <c r="B466" s="46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</row>
    <row r="467" spans="1:23" x14ac:dyDescent="0.3">
      <c r="A467" s="45"/>
      <c r="B467" s="46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</row>
    <row r="468" spans="1:23" x14ac:dyDescent="0.3">
      <c r="A468" s="45"/>
      <c r="B468" s="46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</row>
    <row r="469" spans="1:23" x14ac:dyDescent="0.3">
      <c r="A469" s="45"/>
      <c r="B469" s="46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</row>
    <row r="470" spans="1:23" x14ac:dyDescent="0.3">
      <c r="A470" s="45"/>
      <c r="B470" s="46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</row>
    <row r="471" spans="1:23" x14ac:dyDescent="0.3">
      <c r="A471" s="45"/>
      <c r="B471" s="46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</row>
    <row r="472" spans="1:23" x14ac:dyDescent="0.3">
      <c r="A472" s="45"/>
      <c r="B472" s="46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</row>
    <row r="473" spans="1:23" x14ac:dyDescent="0.3">
      <c r="A473" s="45"/>
      <c r="B473" s="46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</row>
    <row r="474" spans="1:23" x14ac:dyDescent="0.3">
      <c r="A474" s="45"/>
      <c r="B474" s="46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</row>
    <row r="475" spans="1:23" x14ac:dyDescent="0.3">
      <c r="A475" s="45"/>
      <c r="B475" s="46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</row>
    <row r="476" spans="1:23" x14ac:dyDescent="0.3">
      <c r="A476" s="45"/>
      <c r="B476" s="46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</row>
    <row r="477" spans="1:23" x14ac:dyDescent="0.3">
      <c r="A477" s="45"/>
      <c r="B477" s="46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</row>
    <row r="478" spans="1:23" x14ac:dyDescent="0.3">
      <c r="A478" s="45"/>
      <c r="B478" s="46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</row>
    <row r="479" spans="1:23" x14ac:dyDescent="0.3">
      <c r="A479" s="45"/>
      <c r="B479" s="46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</row>
    <row r="480" spans="1:23" x14ac:dyDescent="0.3">
      <c r="A480" s="45"/>
      <c r="B480" s="46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</row>
    <row r="481" spans="1:23" x14ac:dyDescent="0.3">
      <c r="A481" s="45"/>
      <c r="B481" s="46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</row>
    <row r="482" spans="1:23" x14ac:dyDescent="0.3">
      <c r="A482" s="45"/>
      <c r="B482" s="46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</row>
    <row r="483" spans="1:23" x14ac:dyDescent="0.3">
      <c r="A483" s="45"/>
      <c r="B483" s="46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</row>
    <row r="484" spans="1:23" x14ac:dyDescent="0.3">
      <c r="A484" s="45"/>
      <c r="B484" s="46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</row>
    <row r="485" spans="1:23" x14ac:dyDescent="0.3">
      <c r="A485" s="45"/>
      <c r="B485" s="46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</row>
    <row r="486" spans="1:23" x14ac:dyDescent="0.3">
      <c r="A486" s="45"/>
      <c r="B486" s="46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</row>
    <row r="487" spans="1:23" x14ac:dyDescent="0.3">
      <c r="A487" s="45"/>
      <c r="B487" s="46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</row>
    <row r="488" spans="1:23" x14ac:dyDescent="0.3">
      <c r="A488" s="45"/>
      <c r="B488" s="46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</row>
    <row r="489" spans="1:23" x14ac:dyDescent="0.3">
      <c r="A489" s="45"/>
      <c r="B489" s="46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</row>
    <row r="490" spans="1:23" x14ac:dyDescent="0.3">
      <c r="A490" s="45"/>
      <c r="B490" s="46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</row>
    <row r="491" spans="1:23" x14ac:dyDescent="0.3">
      <c r="A491" s="45"/>
      <c r="B491" s="46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</row>
    <row r="492" spans="1:23" x14ac:dyDescent="0.3">
      <c r="A492" s="45"/>
      <c r="B492" s="46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</row>
    <row r="493" spans="1:23" x14ac:dyDescent="0.3">
      <c r="A493" s="45"/>
      <c r="B493" s="46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</row>
    <row r="494" spans="1:23" x14ac:dyDescent="0.3">
      <c r="A494" s="45"/>
      <c r="B494" s="46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</row>
    <row r="495" spans="1:23" x14ac:dyDescent="0.3">
      <c r="A495" s="45"/>
      <c r="B495" s="46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</row>
    <row r="496" spans="1:23" x14ac:dyDescent="0.3">
      <c r="A496" s="45"/>
      <c r="B496" s="46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</row>
    <row r="497" spans="1:23" x14ac:dyDescent="0.3">
      <c r="A497" s="45"/>
      <c r="B497" s="46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</row>
    <row r="498" spans="1:23" x14ac:dyDescent="0.3">
      <c r="A498" s="45"/>
      <c r="B498" s="46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</row>
    <row r="499" spans="1:23" x14ac:dyDescent="0.3">
      <c r="A499" s="45"/>
      <c r="B499" s="46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</row>
    <row r="500" spans="1:23" x14ac:dyDescent="0.3">
      <c r="A500" s="45"/>
      <c r="B500" s="46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</row>
    <row r="501" spans="1:23" x14ac:dyDescent="0.3">
      <c r="A501" s="45"/>
      <c r="B501" s="46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</row>
    <row r="502" spans="1:23" x14ac:dyDescent="0.3">
      <c r="A502" s="45"/>
      <c r="B502" s="46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</row>
    <row r="503" spans="1:23" x14ac:dyDescent="0.3">
      <c r="A503" s="45"/>
      <c r="B503" s="46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</row>
    <row r="504" spans="1:23" x14ac:dyDescent="0.3">
      <c r="A504" s="45"/>
      <c r="B504" s="46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</row>
    <row r="505" spans="1:23" x14ac:dyDescent="0.3">
      <c r="A505" s="45"/>
      <c r="B505" s="46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</row>
    <row r="506" spans="1:23" x14ac:dyDescent="0.3">
      <c r="A506" s="45"/>
      <c r="B506" s="46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</row>
    <row r="507" spans="1:23" x14ac:dyDescent="0.3">
      <c r="A507" s="45"/>
      <c r="B507" s="46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</row>
    <row r="508" spans="1:23" x14ac:dyDescent="0.3">
      <c r="A508" s="45"/>
      <c r="B508" s="46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</row>
    <row r="509" spans="1:23" x14ac:dyDescent="0.3">
      <c r="A509" s="45"/>
      <c r="B509" s="46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</row>
    <row r="510" spans="1:23" x14ac:dyDescent="0.3">
      <c r="A510" s="45"/>
      <c r="B510" s="46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</row>
    <row r="511" spans="1:23" x14ac:dyDescent="0.3">
      <c r="A511" s="45"/>
      <c r="B511" s="46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</row>
    <row r="512" spans="1:23" x14ac:dyDescent="0.3">
      <c r="A512" s="45"/>
      <c r="B512" s="46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</row>
    <row r="513" spans="1:23" x14ac:dyDescent="0.3">
      <c r="A513" s="45"/>
      <c r="B513" s="46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</row>
    <row r="514" spans="1:23" x14ac:dyDescent="0.3">
      <c r="A514" s="45"/>
      <c r="B514" s="46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</row>
    <row r="515" spans="1:23" x14ac:dyDescent="0.3">
      <c r="A515" s="45"/>
      <c r="B515" s="46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</row>
    <row r="516" spans="1:23" x14ac:dyDescent="0.3">
      <c r="A516" s="45"/>
      <c r="B516" s="46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</row>
    <row r="517" spans="1:23" x14ac:dyDescent="0.3">
      <c r="A517" s="45"/>
      <c r="B517" s="46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</row>
    <row r="518" spans="1:23" x14ac:dyDescent="0.3">
      <c r="A518" s="45"/>
      <c r="B518" s="46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</row>
    <row r="519" spans="1:23" x14ac:dyDescent="0.3">
      <c r="A519" s="45"/>
      <c r="B519" s="46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</row>
    <row r="520" spans="1:23" x14ac:dyDescent="0.3">
      <c r="A520" s="45"/>
      <c r="B520" s="46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</row>
    <row r="521" spans="1:23" x14ac:dyDescent="0.3">
      <c r="A521" s="45"/>
      <c r="B521" s="46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</row>
    <row r="522" spans="1:23" x14ac:dyDescent="0.3">
      <c r="A522" s="45"/>
      <c r="B522" s="46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</row>
    <row r="523" spans="1:23" x14ac:dyDescent="0.3">
      <c r="A523" s="45"/>
      <c r="B523" s="46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</row>
    <row r="524" spans="1:23" x14ac:dyDescent="0.3">
      <c r="A524" s="45"/>
      <c r="B524" s="46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</row>
    <row r="525" spans="1:23" x14ac:dyDescent="0.3">
      <c r="A525" s="45"/>
      <c r="B525" s="46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</row>
    <row r="526" spans="1:23" x14ac:dyDescent="0.3">
      <c r="A526" s="45"/>
      <c r="B526" s="46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</row>
    <row r="527" spans="1:23" x14ac:dyDescent="0.3">
      <c r="A527" s="45"/>
      <c r="B527" s="46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</row>
    <row r="528" spans="1:23" x14ac:dyDescent="0.3">
      <c r="A528" s="45"/>
      <c r="B528" s="46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</row>
    <row r="529" spans="1:23" x14ac:dyDescent="0.3">
      <c r="A529" s="45"/>
      <c r="B529" s="46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</row>
    <row r="530" spans="1:23" x14ac:dyDescent="0.3">
      <c r="A530" s="45"/>
      <c r="B530" s="46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</row>
  </sheetData>
  <mergeCells count="11">
    <mergeCell ref="A2:W2"/>
    <mergeCell ref="D7:W7"/>
    <mergeCell ref="D8:V8"/>
    <mergeCell ref="W8:W10"/>
    <mergeCell ref="B3:C3"/>
    <mergeCell ref="A5:C6"/>
    <mergeCell ref="D5:W5"/>
    <mergeCell ref="D6:W6"/>
    <mergeCell ref="A7:A10"/>
    <mergeCell ref="B7:B10"/>
    <mergeCell ref="C7:C10"/>
  </mergeCells>
  <conditionalFormatting sqref="W1 W4:W10 W12:W1048576">
    <cfRule type="cellIs" dxfId="27" priority="18" operator="equal">
      <formula>"Moderado"</formula>
    </cfRule>
    <cfRule type="cellIs" dxfId="26" priority="19" operator="equal">
      <formula>"Mayor"</formula>
    </cfRule>
    <cfRule type="cellIs" dxfId="25" priority="20" operator="equal">
      <formula>"Catastrófico"</formula>
    </cfRule>
  </conditionalFormatting>
  <conditionalFormatting sqref="W11">
    <cfRule type="containsText" dxfId="24" priority="5" operator="containsText" text="Baja">
      <formula>NOT(ISERROR(SEARCH("Baja",W11)))</formula>
    </cfRule>
    <cfRule type="cellIs" dxfId="23" priority="6" operator="equal">
      <formula>"Moderada"</formula>
    </cfRule>
    <cfRule type="containsText" dxfId="22" priority="7" operator="containsText" text="Alta">
      <formula>NOT(ISERROR(SEARCH("Alta",W11)))</formula>
    </cfRule>
    <cfRule type="containsText" dxfId="21" priority="8" operator="containsText" text="Extrema">
      <formula>NOT(ISERROR(SEARCH("Extrema",W11)))</formula>
    </cfRule>
  </conditionalFormatting>
  <dataValidations count="1">
    <dataValidation type="list" allowBlank="1" showInputMessage="1" showErrorMessage="1" sqref="D12:V530" xr:uid="{00000000-0002-0000-0400-000000000000}">
      <formula1>#REF!</formula1>
    </dataValidation>
  </dataValidations>
  <pageMargins left="0.70866141732283472" right="0.70866141732283472" top="1.0236220472440944" bottom="0.98425196850393704" header="0.31496062992125984" footer="0.31496062992125984"/>
  <pageSetup scale="55" orientation="portrait" r:id="rId1"/>
  <headerFooter>
    <oddHeader>&amp;L&amp;K000000&amp;G&amp;C&amp;K000000
Mapa de Riesgos de Corrupción del Proceso&amp;R&amp;K000000&amp;G</oddHeader>
    <oddFooter>&amp;L&amp;"Calibri,Normal"&amp;1&amp;K000000#&amp;10Pública&amp;C&amp;P de &amp;N&amp;RMIG-TIC-FM-023
V1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'C://Volumes/PILY ROA/C:/Users/jlinares/AppData/Local/Microsoft/Windows/Temporary Internet Files/Content.Outlook/GXK0DY38/[Mi Carpeta de Mejora Uso y Apropiación de TIC 2015 20 01 2016.xlsx]tablas'!#REF!</xm:f>
          </x14:formula1>
          <xm:sqref>D11:V11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8c73eb1-cb5a-4e23-837c-68b6c2250ad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42666AC9651348B6B998E3D5A34F19" ma:contentTypeVersion="14" ma:contentTypeDescription="Crear nuevo documento." ma:contentTypeScope="" ma:versionID="2afdbcb19795103953021336cbcc8748">
  <xsd:schema xmlns:xsd="http://www.w3.org/2001/XMLSchema" xmlns:xs="http://www.w3.org/2001/XMLSchema" xmlns:p="http://schemas.microsoft.com/office/2006/metadata/properties" xmlns:ns3="88c73eb1-cb5a-4e23-837c-68b6c2250ad2" xmlns:ns4="75a9dc9b-6313-4e86-8785-dcf3b71048ff" targetNamespace="http://schemas.microsoft.com/office/2006/metadata/properties" ma:root="true" ma:fieldsID="2c7363a9b324e390c76e7d4acc67dc19" ns3:_="" ns4:_="">
    <xsd:import namespace="88c73eb1-cb5a-4e23-837c-68b6c2250ad2"/>
    <xsd:import namespace="75a9dc9b-6313-4e86-8785-dcf3b71048f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73eb1-cb5a-4e23-837c-68b6c2250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9dc9b-6313-4e86-8785-dcf3b7104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43017-6725-484C-8D7B-A3A2AA1B56B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75a9dc9b-6313-4e86-8785-dcf3b71048ff"/>
    <ds:schemaRef ds:uri="88c73eb1-cb5a-4e23-837c-68b6c2250ad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D4F963-22FE-422A-A89F-870FB4F5E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73eb1-cb5a-4e23-837c-68b6c2250ad2"/>
    <ds:schemaRef ds:uri="75a9dc9b-6313-4e86-8785-dcf3b7104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EC639C-6CC9-42B4-94E3-F62FD43D0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Gestión </vt:lpstr>
      <vt:lpstr>Riesgos Corrupción</vt:lpstr>
      <vt:lpstr>Controles GC</vt:lpstr>
      <vt:lpstr>Plantilla Riegos Corrupción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hperez</dc:creator>
  <cp:keywords/>
  <dc:description/>
  <cp:lastModifiedBy>Esmeralda Carolina Orduz Olaya</cp:lastModifiedBy>
  <cp:revision/>
  <cp:lastPrinted>2023-06-07T14:19:45Z</cp:lastPrinted>
  <dcterms:created xsi:type="dcterms:W3CDTF">2010-09-22T15:24:22Z</dcterms:created>
  <dcterms:modified xsi:type="dcterms:W3CDTF">2025-10-14T01:54:48Z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0x0101005042666AC9651348B6B998E3D5A34F19</vt:lpwstr>
  </property>
  <property fmtid="{D5CDD505-2E9C-101B-9397-08002B2CF9AE}" pid="3" name="_dlc_DocIdItemGuid">
    <vt:lpwstr>8922a79d-fd39-4174-8834-b60f9246b95f</vt:lpwstr>
  </property>
  <property fmtid="{D5CDD505-2E9C-101B-9397-08002B2CF9AE}" pid="4" name="Order">
    <vt:r8>10500</vt:r8>
  </property>
  <property fmtid="{D5CDD505-2E9C-101B-9397-08002B2CF9AE}" pid="5" name="Tipo de Documento">
    <vt:lpwstr>9</vt:lpwstr>
  </property>
</Properties>
</file>