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publicacion 4t VF\"/>
    </mc:Choice>
  </mc:AlternateContent>
  <xr:revisionPtr revIDLastSave="0" documentId="13_ncr:1_{F329A1E2-DE4F-4766-A0E3-593F848B9024}" xr6:coauthVersionLast="47" xr6:coauthVersionMax="47" xr10:uidLastSave="{00000000-0000-0000-0000-000000000000}"/>
  <bookViews>
    <workbookView xWindow="-120" yWindow="-120" windowWidth="20730" windowHeight="11160" xr2:uid="{0DBD7399-CDF4-4C3B-AC41-9FAA5EEC0496}"/>
  </bookViews>
  <sheets>
    <sheet name="PEI DICIEMBRE- 2022" sheetId="2" r:id="rId1"/>
  </sheets>
  <externalReferences>
    <externalReference r:id="rId2"/>
  </externalReferences>
  <definedNames>
    <definedName name="_xlnm._FilterDatabase" localSheetId="0" hidden="1">'PEI DICIEMBRE- 2022'!$A$8:$AH$8</definedName>
    <definedName name="_xlnm.Print_Area" localSheetId="0">'PEI DICIEMBRE- 2022'!$A$1:$AH$126</definedName>
    <definedName name="in_001" localSheetId="0">#REF!</definedName>
    <definedName name="in_001">#REF!</definedName>
    <definedName name="ini_10" localSheetId="0">#REF!</definedName>
    <definedName name="ini_10">#REF!</definedName>
    <definedName name="ini_11" localSheetId="0">#REF!</definedName>
    <definedName name="ini_11">#REF!</definedName>
    <definedName name="ini_12" localSheetId="0">#REF!</definedName>
    <definedName name="ini_12">#REF!</definedName>
    <definedName name="ini_13" localSheetId="0">#REF!</definedName>
    <definedName name="ini_13">#REF!</definedName>
    <definedName name="ini_14" localSheetId="0">#REF!</definedName>
    <definedName name="ini_14">#REF!</definedName>
    <definedName name="ini_15" localSheetId="0">#REF!</definedName>
    <definedName name="ini_15">#REF!</definedName>
    <definedName name="ini_16" localSheetId="0">#REF!</definedName>
    <definedName name="ini_16">#REF!</definedName>
    <definedName name="ini_17" localSheetId="0">#REF!</definedName>
    <definedName name="ini_17">#REF!</definedName>
    <definedName name="ini_18" localSheetId="0">#REF!</definedName>
    <definedName name="ini_18">#REF!</definedName>
    <definedName name="ini_19" localSheetId="0">#REF!</definedName>
    <definedName name="ini_19">#REF!</definedName>
    <definedName name="ini_2" localSheetId="0">#REF!</definedName>
    <definedName name="ini_2">#REF!</definedName>
    <definedName name="ini_20" localSheetId="0">#REF!</definedName>
    <definedName name="ini_20">#REF!</definedName>
    <definedName name="ini_21" localSheetId="0">#REF!</definedName>
    <definedName name="ini_21">#REF!</definedName>
    <definedName name="ini_22" localSheetId="0">#REF!</definedName>
    <definedName name="ini_22">#REF!</definedName>
    <definedName name="ini_23" localSheetId="0">#REF!</definedName>
    <definedName name="ini_23">#REF!</definedName>
    <definedName name="ini_24" localSheetId="0">#REF!</definedName>
    <definedName name="ini_24">#REF!</definedName>
    <definedName name="ini_25" localSheetId="0">#REF!</definedName>
    <definedName name="ini_25">#REF!</definedName>
    <definedName name="ini_26" localSheetId="0">#REF!</definedName>
    <definedName name="ini_26">#REF!</definedName>
    <definedName name="ini_27" localSheetId="0">#REF!</definedName>
    <definedName name="ini_27">#REF!</definedName>
    <definedName name="ini_28" localSheetId="0">#REF!</definedName>
    <definedName name="ini_28">#REF!</definedName>
    <definedName name="ini_29" localSheetId="0">#REF!</definedName>
    <definedName name="ini_29">#REF!</definedName>
    <definedName name="ini_3" localSheetId="0">#REF!</definedName>
    <definedName name="ini_3">#REF!</definedName>
    <definedName name="ini_30" localSheetId="0">#REF!</definedName>
    <definedName name="ini_30">#REF!</definedName>
    <definedName name="ini_31" localSheetId="0">#REF!</definedName>
    <definedName name="ini_31">#REF!</definedName>
    <definedName name="ini_32" localSheetId="0">#REF!</definedName>
    <definedName name="ini_32">#REF!</definedName>
    <definedName name="ini_33" localSheetId="0">#REF!</definedName>
    <definedName name="ini_33">#REF!</definedName>
    <definedName name="ini_34" localSheetId="0">#REF!</definedName>
    <definedName name="ini_34">#REF!</definedName>
    <definedName name="ini_35" localSheetId="0">#REF!</definedName>
    <definedName name="ini_35">#REF!</definedName>
    <definedName name="ini_36" localSheetId="0">#REF!</definedName>
    <definedName name="ini_36">#REF!</definedName>
    <definedName name="ini_37" localSheetId="0">#REF!</definedName>
    <definedName name="ini_37">#REF!</definedName>
    <definedName name="ini_38" localSheetId="0">#REF!</definedName>
    <definedName name="ini_38">#REF!</definedName>
    <definedName name="ini_39" localSheetId="0">#REF!</definedName>
    <definedName name="ini_39">#REF!</definedName>
    <definedName name="ini_4" localSheetId="0">#REF!</definedName>
    <definedName name="ini_4">#REF!</definedName>
    <definedName name="ini_40" localSheetId="0">#REF!</definedName>
    <definedName name="ini_40">#REF!</definedName>
    <definedName name="ini_41" localSheetId="0">#REF!</definedName>
    <definedName name="ini_41">#REF!</definedName>
    <definedName name="ini_42" localSheetId="0">#REF!</definedName>
    <definedName name="ini_42">#REF!</definedName>
    <definedName name="ini_43" localSheetId="0">#REF!</definedName>
    <definedName name="ini_43">#REF!</definedName>
    <definedName name="ini_44" localSheetId="0">#REF!</definedName>
    <definedName name="ini_44">#REF!</definedName>
    <definedName name="ini_45" localSheetId="0">#REF!</definedName>
    <definedName name="ini_45">#REF!</definedName>
    <definedName name="ini_46" localSheetId="0">#REF!</definedName>
    <definedName name="ini_46">#REF!</definedName>
    <definedName name="ini_47" localSheetId="0">#REF!</definedName>
    <definedName name="ini_47">#REF!</definedName>
    <definedName name="ini_48" localSheetId="0">#REF!</definedName>
    <definedName name="ini_48">#REF!</definedName>
    <definedName name="ini_49" localSheetId="0">#REF!</definedName>
    <definedName name="ini_49">#REF!</definedName>
    <definedName name="ini_5" localSheetId="0">#REF!</definedName>
    <definedName name="ini_5">#REF!</definedName>
    <definedName name="ini_50" localSheetId="0">#REF!</definedName>
    <definedName name="ini_50">#REF!</definedName>
    <definedName name="ini_51" localSheetId="0">#REF!</definedName>
    <definedName name="ini_51">#REF!</definedName>
    <definedName name="ini_52" localSheetId="0">#REF!</definedName>
    <definedName name="ini_52">#REF!</definedName>
    <definedName name="ini_53" localSheetId="0">#REF!</definedName>
    <definedName name="ini_53">#REF!</definedName>
    <definedName name="ini_54" localSheetId="0">#REF!</definedName>
    <definedName name="ini_54">#REF!</definedName>
    <definedName name="ini_55" localSheetId="0">#REF!</definedName>
    <definedName name="ini_55">#REF!</definedName>
    <definedName name="ini_56" localSheetId="0">#REF!</definedName>
    <definedName name="ini_56">#REF!</definedName>
    <definedName name="ini_57" localSheetId="0">#REF!</definedName>
    <definedName name="ini_57">#REF!</definedName>
    <definedName name="ini_58" localSheetId="0">#REF!</definedName>
    <definedName name="ini_58">#REF!</definedName>
    <definedName name="ini_59" localSheetId="0">#REF!</definedName>
    <definedName name="ini_59">#REF!</definedName>
    <definedName name="ini_6" localSheetId="0">#REF!</definedName>
    <definedName name="ini_6">#REF!</definedName>
    <definedName name="ini_60" localSheetId="0">#REF!</definedName>
    <definedName name="ini_60">#REF!</definedName>
    <definedName name="ini_61" localSheetId="0">#REF!</definedName>
    <definedName name="ini_61">#REF!</definedName>
    <definedName name="ini_62" localSheetId="0">#REF!</definedName>
    <definedName name="ini_62">#REF!</definedName>
    <definedName name="ini_63" localSheetId="0">#REF!</definedName>
    <definedName name="ini_63">#REF!</definedName>
    <definedName name="ini_64" localSheetId="0">#REF!</definedName>
    <definedName name="ini_64">#REF!</definedName>
    <definedName name="ini_65" localSheetId="0">#REF!</definedName>
    <definedName name="ini_65">#REF!</definedName>
    <definedName name="ini_66" localSheetId="0">#REF!</definedName>
    <definedName name="ini_66">#REF!</definedName>
    <definedName name="ini_67" localSheetId="0">#REF!</definedName>
    <definedName name="ini_67">#REF!</definedName>
    <definedName name="ini_68" localSheetId="0">#REF!</definedName>
    <definedName name="ini_68">#REF!</definedName>
    <definedName name="ini_69" localSheetId="0">#REF!</definedName>
    <definedName name="ini_69">#REF!</definedName>
    <definedName name="ini_7" localSheetId="0">#REF!</definedName>
    <definedName name="ini_7">#REF!</definedName>
    <definedName name="ini_70" localSheetId="0">#REF!</definedName>
    <definedName name="ini_70">#REF!</definedName>
    <definedName name="ini_71" localSheetId="0">#REF!</definedName>
    <definedName name="ini_71">#REF!</definedName>
    <definedName name="ini_72" localSheetId="0">#REF!</definedName>
    <definedName name="ini_72">#REF!</definedName>
    <definedName name="ini_73" localSheetId="0">#REF!</definedName>
    <definedName name="ini_73">#REF!</definedName>
    <definedName name="ini_74" localSheetId="0">#REF!</definedName>
    <definedName name="ini_74">#REF!</definedName>
    <definedName name="ini_75" localSheetId="0">#REF!</definedName>
    <definedName name="ini_75">#REF!</definedName>
    <definedName name="ini_76" localSheetId="0">#REF!</definedName>
    <definedName name="ini_76">#REF!</definedName>
    <definedName name="ini_77" localSheetId="0">#REF!</definedName>
    <definedName name="ini_77">#REF!</definedName>
    <definedName name="ini_78" localSheetId="0">#REF!</definedName>
    <definedName name="ini_78">#REF!</definedName>
    <definedName name="ini_79" localSheetId="0">#REF!</definedName>
    <definedName name="ini_79">#REF!</definedName>
    <definedName name="ini_8" localSheetId="0">#REF!</definedName>
    <definedName name="ini_8">#REF!</definedName>
    <definedName name="ini_80" localSheetId="0">#REF!</definedName>
    <definedName name="ini_80">#REF!</definedName>
    <definedName name="ini_81" localSheetId="0">#REF!</definedName>
    <definedName name="ini_81">#REF!</definedName>
    <definedName name="ini_82" localSheetId="0">#REF!</definedName>
    <definedName name="ini_82">#REF!</definedName>
    <definedName name="ini_83" localSheetId="0">#REF!</definedName>
    <definedName name="ini_83">#REF!</definedName>
    <definedName name="ini_84" localSheetId="0">#REF!</definedName>
    <definedName name="ini_84">#REF!</definedName>
    <definedName name="ini_85" localSheetId="0">#REF!</definedName>
    <definedName name="ini_85">#REF!</definedName>
    <definedName name="ini_86" localSheetId="0">#REF!</definedName>
    <definedName name="ini_86">#REF!</definedName>
    <definedName name="ini_87" localSheetId="0">#REF!</definedName>
    <definedName name="ini_87">#REF!</definedName>
    <definedName name="ini_88" localSheetId="0">#REF!</definedName>
    <definedName name="ini_88">#REF!</definedName>
    <definedName name="ini_89" localSheetId="0">#REF!</definedName>
    <definedName name="ini_89">#REF!</definedName>
    <definedName name="ini_9" localSheetId="0">#REF!</definedName>
    <definedName name="ini_9">#REF!</definedName>
    <definedName name="ini_90" localSheetId="0">#REF!</definedName>
    <definedName name="ini_90">#REF!</definedName>
    <definedName name="ini_91" localSheetId="0">#REF!</definedName>
    <definedName name="ini_91">#REF!</definedName>
    <definedName name="ini_92" localSheetId="0">#REF!</definedName>
    <definedName name="ini_92">#REF!</definedName>
    <definedName name="ini_93" localSheetId="0">#REF!</definedName>
    <definedName name="ini_93">#REF!</definedName>
    <definedName name="inter" localSheetId="0">#REF!</definedName>
    <definedName name="inter">#REF!</definedName>
    <definedName name="MATRIZ" localSheetId="0">#REF!</definedName>
    <definedName name="MATRIZ">#REF!</definedName>
    <definedName name="oficina" localSheetId="0">#REF!</definedName>
    <definedName name="oficina">#REF!</definedName>
    <definedName name="prensa" localSheetId="0">#REF!</definedName>
    <definedName name="prensa">#REF!</definedName>
    <definedName name="qwer" localSheetId="0">#REF!</definedName>
    <definedName name="qwer">#REF!</definedName>
    <definedName name="tipos">[1]Hoja1!$D$7:$D$9</definedName>
    <definedName name="_xlnm.Print_Titles" localSheetId="0">'PEI DICIEMBRE- 2022'!$1:$8</definedName>
    <definedName name="xxxxxxx" localSheetId="0">#REF!</definedName>
    <definedName name="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26" i="2" l="1"/>
  <c r="AF126" i="2"/>
  <c r="AG125" i="2"/>
  <c r="AF125" i="2"/>
  <c r="AG124" i="2"/>
  <c r="AF124" i="2"/>
  <c r="AG123" i="2"/>
  <c r="AF123" i="2"/>
  <c r="AG122" i="2"/>
  <c r="AF122" i="2"/>
  <c r="AG121" i="2"/>
  <c r="AF121" i="2"/>
  <c r="AG120" i="2"/>
  <c r="AF120" i="2"/>
  <c r="AG119" i="2"/>
  <c r="AF119" i="2"/>
  <c r="AG118" i="2"/>
  <c r="AF118" i="2"/>
  <c r="AG117" i="2"/>
  <c r="AF117" i="2"/>
  <c r="AG116" i="2"/>
  <c r="AF116" i="2"/>
  <c r="AG115" i="2"/>
  <c r="AF115" i="2"/>
  <c r="AG114" i="2"/>
  <c r="AF114" i="2"/>
  <c r="AG113" i="2"/>
  <c r="AF113" i="2"/>
  <c r="AG112" i="2"/>
  <c r="AF112" i="2"/>
  <c r="AG111" i="2"/>
  <c r="AF111" i="2"/>
  <c r="AG110" i="2"/>
  <c r="AF110" i="2"/>
  <c r="AG109" i="2"/>
  <c r="AF109" i="2"/>
  <c r="AG108" i="2"/>
  <c r="AF108" i="2"/>
  <c r="AG107" i="2"/>
  <c r="AF107" i="2"/>
  <c r="AG106" i="2"/>
  <c r="AF106" i="2"/>
  <c r="AG105" i="2"/>
  <c r="AF105" i="2"/>
  <c r="AG104" i="2"/>
  <c r="AG103" i="2"/>
  <c r="AF103" i="2"/>
  <c r="AG102" i="2"/>
  <c r="AF102" i="2"/>
  <c r="AG101" i="2"/>
  <c r="AF101" i="2"/>
  <c r="AG100" i="2"/>
  <c r="AF100" i="2"/>
  <c r="AG99" i="2"/>
  <c r="AF99" i="2"/>
  <c r="AG98" i="2"/>
  <c r="AF98" i="2"/>
  <c r="AG97" i="2"/>
  <c r="AF97" i="2"/>
  <c r="AG96" i="2"/>
  <c r="AF96" i="2"/>
  <c r="AG95" i="2"/>
  <c r="AF95" i="2"/>
  <c r="AG94" i="2"/>
  <c r="AF94" i="2"/>
  <c r="AG93" i="2"/>
  <c r="AF93" i="2"/>
  <c r="AG92" i="2"/>
  <c r="AF92" i="2"/>
  <c r="AG91" i="2"/>
  <c r="AF91" i="2"/>
  <c r="AG90" i="2"/>
  <c r="AF90" i="2"/>
  <c r="AG89" i="2"/>
  <c r="AF89" i="2"/>
  <c r="AG88" i="2"/>
  <c r="AF88" i="2"/>
  <c r="AG87" i="2"/>
  <c r="AF87" i="2"/>
  <c r="AG86" i="2"/>
  <c r="AG85" i="2"/>
  <c r="AF85" i="2"/>
  <c r="AG84" i="2"/>
  <c r="AF84" i="2"/>
  <c r="AG83" i="2"/>
  <c r="AF83" i="2"/>
  <c r="AG82" i="2"/>
  <c r="AF82" i="2"/>
  <c r="AG81" i="2"/>
  <c r="AF81" i="2"/>
  <c r="AG80" i="2"/>
  <c r="AF80" i="2"/>
  <c r="AG79" i="2"/>
  <c r="AF79" i="2"/>
  <c r="AG78" i="2"/>
  <c r="AF78" i="2"/>
  <c r="AG77" i="2"/>
  <c r="AF77" i="2"/>
  <c r="AG76" i="2"/>
  <c r="AG75" i="2"/>
  <c r="AF75" i="2"/>
  <c r="AG74" i="2"/>
  <c r="AF74" i="2"/>
  <c r="AG73" i="2"/>
  <c r="AF73" i="2"/>
  <c r="AG72" i="2"/>
  <c r="AF72" i="2"/>
  <c r="AG71" i="2"/>
  <c r="AF71" i="2"/>
  <c r="AG70" i="2"/>
  <c r="AF70" i="2"/>
  <c r="AG69" i="2"/>
  <c r="AF69" i="2"/>
  <c r="AG68" i="2"/>
  <c r="AF68" i="2"/>
  <c r="AG67" i="2"/>
  <c r="AF67" i="2"/>
  <c r="AG66" i="2"/>
  <c r="AF66" i="2"/>
  <c r="AG65" i="2"/>
  <c r="AF65" i="2"/>
  <c r="AG64" i="2"/>
  <c r="AF64" i="2"/>
  <c r="AG63" i="2"/>
  <c r="AF63" i="2"/>
  <c r="AG62" i="2"/>
  <c r="AF62" i="2"/>
  <c r="AG61" i="2"/>
  <c r="AF61" i="2"/>
  <c r="AG60" i="2"/>
  <c r="AF60" i="2"/>
  <c r="AG59" i="2"/>
  <c r="AF59" i="2"/>
  <c r="AG58" i="2"/>
  <c r="AF58" i="2"/>
  <c r="AG57" i="2"/>
  <c r="AF57" i="2"/>
  <c r="AG56" i="2"/>
  <c r="AF56" i="2"/>
  <c r="AG55" i="2"/>
  <c r="AF55" i="2"/>
  <c r="AG54" i="2"/>
  <c r="AF54" i="2"/>
  <c r="AG53" i="2"/>
  <c r="AF53" i="2"/>
  <c r="AG52" i="2"/>
  <c r="AF52" i="2"/>
  <c r="AG51" i="2"/>
  <c r="AF51" i="2"/>
  <c r="AG50" i="2"/>
  <c r="AF50" i="2"/>
  <c r="AG49" i="2"/>
  <c r="AF49" i="2"/>
  <c r="AG48" i="2"/>
  <c r="AF48" i="2"/>
  <c r="AG47" i="2"/>
  <c r="AF47" i="2"/>
  <c r="AG46" i="2"/>
  <c r="AF46" i="2"/>
  <c r="AG45" i="2"/>
  <c r="AF45" i="2"/>
  <c r="AG44" i="2"/>
  <c r="AF44" i="2"/>
  <c r="AG43" i="2"/>
  <c r="AF43" i="2"/>
  <c r="AG42" i="2"/>
  <c r="AF42" i="2"/>
  <c r="AG41" i="2"/>
  <c r="AF41" i="2"/>
  <c r="AG40" i="2"/>
  <c r="AF40" i="2"/>
  <c r="AG39" i="2"/>
  <c r="AF39" i="2"/>
  <c r="AG38" i="2"/>
  <c r="AF38" i="2"/>
  <c r="AG37" i="2"/>
  <c r="AF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G29" i="2"/>
  <c r="AF29" i="2"/>
  <c r="AG28" i="2"/>
  <c r="AF28" i="2"/>
  <c r="AG27" i="2"/>
  <c r="AF27" i="2"/>
  <c r="AG26" i="2"/>
  <c r="AF26" i="2"/>
  <c r="AG25" i="2"/>
  <c r="AF25" i="2"/>
  <c r="AG24" i="2"/>
  <c r="AF24" i="2"/>
  <c r="AG23" i="2"/>
  <c r="AF23" i="2"/>
  <c r="AG22" i="2"/>
  <c r="AF22" i="2"/>
  <c r="AG21" i="2"/>
  <c r="AF21" i="2"/>
  <c r="AG20" i="2"/>
  <c r="AF20" i="2"/>
  <c r="AG19" i="2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F12" i="2"/>
  <c r="AE12" i="2"/>
  <c r="AG11" i="2"/>
  <c r="AF11" i="2"/>
  <c r="AG10" i="2"/>
  <c r="AF10" i="2"/>
  <c r="AG9" i="2"/>
  <c r="AF9" i="2"/>
  <c r="AG12" i="2"/>
</calcChain>
</file>

<file path=xl/sharedStrings.xml><?xml version="1.0" encoding="utf-8"?>
<sst xmlns="http://schemas.openxmlformats.org/spreadsheetml/2006/main" count="942" uniqueCount="504">
  <si>
    <t>CIERRE PLAN ESTRATÉGICO INSTITUCIONAL 2022</t>
  </si>
  <si>
    <t>Bases PND</t>
  </si>
  <si>
    <t>Líneas de Acción PND</t>
  </si>
  <si>
    <t>Objetivo de Desarrollo Sostenible relacionado</t>
  </si>
  <si>
    <t>Eje</t>
  </si>
  <si>
    <t>Estrategia</t>
  </si>
  <si>
    <t>Iniciativa</t>
  </si>
  <si>
    <t>Objetivo Iniciativa</t>
  </si>
  <si>
    <t>Política de Gestión y Desempeño Institucional</t>
  </si>
  <si>
    <t>Proceso MIG</t>
  </si>
  <si>
    <t>Apropiación 2019</t>
  </si>
  <si>
    <t>Ejecución 2019</t>
  </si>
  <si>
    <t>Apropiación 2020</t>
  </si>
  <si>
    <t>Ejecución 2020</t>
  </si>
  <si>
    <t>Apropiación 2021</t>
  </si>
  <si>
    <t>Ejecución 2021</t>
  </si>
  <si>
    <t>Apropiación 2022</t>
  </si>
  <si>
    <t>Ejecución 2022</t>
  </si>
  <si>
    <t>Proyecto Fuente de Recursos vigencia 2022</t>
  </si>
  <si>
    <t>Producto de la Iniciativa</t>
  </si>
  <si>
    <t>Indicador de la Iniciativa</t>
  </si>
  <si>
    <t>observacion tipo indicador</t>
  </si>
  <si>
    <t>Tipo de Indicador</t>
  </si>
  <si>
    <t>Línea Base</t>
  </si>
  <si>
    <t>Meta 2019</t>
  </si>
  <si>
    <t>Avance 2019</t>
  </si>
  <si>
    <t>Meta 2020</t>
  </si>
  <si>
    <t>Avance 2020</t>
  </si>
  <si>
    <t>Meta 2021</t>
  </si>
  <si>
    <t>Avance 2021</t>
  </si>
  <si>
    <t>Meta 2022</t>
  </si>
  <si>
    <t>Avance 2022 A DIC 31</t>
  </si>
  <si>
    <t>Meta Cuatrienio</t>
  </si>
  <si>
    <t xml:space="preserve">Avance Cuatrienio </t>
  </si>
  <si>
    <t>Dependencia Responsable</t>
  </si>
  <si>
    <t>Pacto por la transformación digital de Colombia</t>
  </si>
  <si>
    <t>Colombia se conecta: masificación de la banda ancha e inclusión de todos los colombianos.</t>
  </si>
  <si>
    <t>No relacionado</t>
  </si>
  <si>
    <t>1.1: Entorno TIC para el Desarrollo Digital</t>
  </si>
  <si>
    <t>Aumentar la eficiencia institucional del sector TIC</t>
  </si>
  <si>
    <t xml:space="preserve">Vigilancia y control integral del sector telecomunicaciones móvil, no móvil, radiodifusión sonora, televisión y al sector de servicios Postales. </t>
  </si>
  <si>
    <t xml:space="preserve">Fortalecer la inspección, vigilancia y control de las obligaciones legales, reglamentarias y regulatorias a cargo de los prestadores de servicios de telecomunicaciones móviles, no móviles radiodifusión sonora y televisión, así como al sector de servicios postales.  </t>
  </si>
  <si>
    <t>Vigilancia y Control</t>
  </si>
  <si>
    <t>C-2301-0400-11 - Análisis y control en los servicios de telecomunicaciones y servicios postales a nivel nacional. 
C-2301-0400-26 - Fortalecimiento y modernización del modelo de inspección, vigilancia y control del sector TIC. Nacional</t>
  </si>
  <si>
    <t>Informe de análisis de cumplimiento del régimen normativo por materias y por sector.</t>
  </si>
  <si>
    <t>Documento de análisis respecto del cumplimiento del régimen normativo por materias y por sector generado</t>
  </si>
  <si>
    <t>ok</t>
  </si>
  <si>
    <t>Acumulado</t>
  </si>
  <si>
    <t xml:space="preserve">2.3 Dirección de Vigilancia, Inspección y Control </t>
  </si>
  <si>
    <t>Acto Administrativo - Vigilancia Preventiva y documentos de análisis de Vigilancia Preventiva generado</t>
  </si>
  <si>
    <t>Acto administrativo - Vigilancia Preventiva expedido y un documento de análisis por vigencia generado.</t>
  </si>
  <si>
    <t>Modelo de inspección, vigilancia y control preventivo y predictivo basado en analítica de datos</t>
  </si>
  <si>
    <t>Modelo de inspección, vigilancia y control preventivo y predictivo basado en analítica de datos implementado</t>
  </si>
  <si>
    <t xml:space="preserve">Para 2020 se cuenta con avance pero no programado. </t>
  </si>
  <si>
    <t xml:space="preserve">Visitas y/o verificaciones a localidades beneficiadas con ampliación de cobertura o actualización tecnológica </t>
  </si>
  <si>
    <t xml:space="preserve">Visitas y/o verificaciones de cumplimiento de obligaciones de ampliación de cobertura y actualización tecnológica en el marco de la asignación de espectro de banda 700 MHz  </t>
  </si>
  <si>
    <t xml:space="preserve">Solución tecnológica para el análisis predictivo del cumplimiento de obligaciones por parte de los prestadores de servicios TIC y servicios postales </t>
  </si>
  <si>
    <t>Solución tecnológica definida y diseñada</t>
  </si>
  <si>
    <t>Para 2021 se cuenta con avance pero no programado. Revisar avance 2021</t>
  </si>
  <si>
    <t>Solución tecnológica desarrollada</t>
  </si>
  <si>
    <t xml:space="preserve">Control integral de las decisiones en segunda instancia de los servicios de Telecomunicaciones (Móvil/ no móvil), postal, radiodifusión sonora y televisión. </t>
  </si>
  <si>
    <t>Resolver los recursos de apelación presentados por los vigilados.</t>
  </si>
  <si>
    <t>Resoluciones que resuelven los recursos de apelación</t>
  </si>
  <si>
    <t>Resoluciones expedidas que resuelven los recursos de apelación en los términos de ley</t>
  </si>
  <si>
    <t>OK</t>
  </si>
  <si>
    <t xml:space="preserve">2. VICEMINISTERIO DE CONECTIVIDAD </t>
  </si>
  <si>
    <t>9.c. Aumentar de forma significativa el acceso a la tecnología de la información y las comunicaciones y esforzarse por facilitar el acceso universal y asequible a Internet en los países menos adelantados a más tardar en 2020 (MinTIC-Líder).</t>
  </si>
  <si>
    <t>Aumentar la eficiencia institucional del sector TIC
Focalizar las inversiones para el cierre efectivo de la brecha digital y vincular al sector</t>
  </si>
  <si>
    <t xml:space="preserve">Fortalecimiento del sector TIC y Postal </t>
  </si>
  <si>
    <t xml:space="preserve">Generar lineamientos de política y estrategias enfocadas a mejorar la competitividad del sector, contribuyendo a la disminución de la brecha digital e implementando planes sectoriales de modernización, simplificación normativa y eliminación de barreras de entrada. </t>
  </si>
  <si>
    <t>01. Planeación Institucional.
09. Racionalización de trámites.
17. Mejora Normativa</t>
  </si>
  <si>
    <t>Gestión de la Industria de Comunicaciones</t>
  </si>
  <si>
    <t xml:space="preserve">C-2301-0400-16 - Generación de políticas y estrategias dirigidas a mejorar la competitividad de la industria de comunicaciones nacional </t>
  </si>
  <si>
    <t>Actualización normativa del sector TIC y sector Postal</t>
  </si>
  <si>
    <t>Actualización normativa</t>
  </si>
  <si>
    <t>2.2 Dirección de Industria de Comunicaciones</t>
  </si>
  <si>
    <t>Oferta de espectro para telecomunicaciones móviles</t>
  </si>
  <si>
    <t>Espectro ofertado (MHz)</t>
  </si>
  <si>
    <t xml:space="preserve">Asignación de espectro para emisoras comunitarias y comerciales </t>
  </si>
  <si>
    <t>Proceso de selección objetiva</t>
  </si>
  <si>
    <t xml:space="preserve">Plan de Modernización del sector postal 2020-2024 </t>
  </si>
  <si>
    <t xml:space="preserve">Líneas de acción implementadas </t>
  </si>
  <si>
    <t>Garantizar la TV y radio pública</t>
  </si>
  <si>
    <t>Fortalecimiento de la radio publica nacional</t>
  </si>
  <si>
    <t>Fortalecer la radio pública, a través de nuevo despliegue de infraestructura.</t>
  </si>
  <si>
    <t>07. Servicio al ciudadano.</t>
  </si>
  <si>
    <t>C-2301-0400-17 - Extensión, descentralización y cobertura de la radio pública nacional</t>
  </si>
  <si>
    <t>Estaciones y estudios de radiodifusión en funcionamiento</t>
  </si>
  <si>
    <t xml:space="preserve">Número de nuevas estaciones de radio Instaladas </t>
  </si>
  <si>
    <t>Focalizar las inversiones para el cierre efectivo de la brecha digital y vincular al sector</t>
  </si>
  <si>
    <t>Implementación del Sistema Nacional de Telecomunicaciones de Emergencias</t>
  </si>
  <si>
    <t>Fortalecer a las entidades del Sistema Nacional de Gestión del Riesgo de Desastres en sus sistemas de comunicaciones</t>
  </si>
  <si>
    <t>Servicio de asistencia técnica para las entidades del Sistema Nacional de Gestión del Riesgo de Desastres</t>
  </si>
  <si>
    <t>Entidades beneficiadas</t>
  </si>
  <si>
    <t>Capacidad</t>
  </si>
  <si>
    <t xml:space="preserve">Porcentaje de avance en la ejecución del proyecto de implementación de la Red Nacional de Telecomunicaciones de Emergencias en bandas bajas </t>
  </si>
  <si>
    <t>Servicio de apoyo financiero para entidades del Sistema Nacional de Gestión del Riesgo de Desastres</t>
  </si>
  <si>
    <t>Proyectos financiados</t>
  </si>
  <si>
    <t>ok, tiene avance cualitativo para 2022, pese a que ya se cumplio la meta, revisar</t>
  </si>
  <si>
    <t>Fortalecimiento de la televisión pública Nacional y Regional</t>
  </si>
  <si>
    <t>Implementar contenidos multiplataforma que fortalezcan la TV pública a través del conocimiento del entorno y análisis de las audiencias</t>
  </si>
  <si>
    <t>08. Participación ciudadana en la gestión pública.</t>
  </si>
  <si>
    <t>Uso y Apropiación de las TIC</t>
  </si>
  <si>
    <t>C-2302-0400-14 - Fortalecimiento del modelo convergente de la televisión pública regional y nacional</t>
  </si>
  <si>
    <t xml:space="preserve">Contenidos multiplataforma producidos y coproducidos </t>
  </si>
  <si>
    <t xml:space="preserve">Talleres de formación </t>
  </si>
  <si>
    <t xml:space="preserve">Número de talleres en temas relacionados con el modelo de convergencia de la TV </t>
  </si>
  <si>
    <t xml:space="preserve">Estudios de medición de audiencias </t>
  </si>
  <si>
    <t xml:space="preserve">Estudios e informes de medición de audiencias e impacto de contenidos entregados y socializados </t>
  </si>
  <si>
    <t xml:space="preserve">Estrategia de divulgación de TDT </t>
  </si>
  <si>
    <t xml:space="preserve">Capacitaciones en temas relacionados con el modelo de convergencia de la TV  </t>
  </si>
  <si>
    <t>Colombia se conecta: masificación de la banda ancha e inclusión de todos los colombianos.
 Hacia una sociedad digital e industria 4.0: Por una relación más eficiente, efectiva y transparente entre mercados, ciudadanos y Estado.</t>
  </si>
  <si>
    <t>Acompañamiento a las iniciativas de las entidades territoriales en el marco del Sistema General de Regalías</t>
  </si>
  <si>
    <t>Fortalecer la inversión del sector TIC a través de los recursos del Sistema General de Regalías</t>
  </si>
  <si>
    <t>N.A</t>
  </si>
  <si>
    <t>Asistencia técnica a entidades territoriales en el marco del Sistema General de Regalías - SGR</t>
  </si>
  <si>
    <t>Número de asistencias técnicas realizadas a entidades territoriales</t>
  </si>
  <si>
    <t>Stock</t>
  </si>
  <si>
    <t xml:space="preserve">1.5 Oficina de Fomento Regional de Tecnologías de la Información y las Comunicaciones </t>
  </si>
  <si>
    <t>Apoyo a operadores públicos del servicio de televisión a nivel nacional</t>
  </si>
  <si>
    <t>Aumentar la capacidad en la prestación del servicio público de televisión</t>
  </si>
  <si>
    <t>01. Planeación Institucional.</t>
  </si>
  <si>
    <t>C-2301-0400-25 - Apoyo a operadores públicos del servicio de televisión</t>
  </si>
  <si>
    <t>Financiación de la TV Educativa y cultural a cargo del Estado.</t>
  </si>
  <si>
    <t>Operadores públicos financiados</t>
  </si>
  <si>
    <t xml:space="preserve">Financiación del plan de inversión a RTVC para el aseguramiento de la audiencia digital. </t>
  </si>
  <si>
    <t xml:space="preserve">Número de Productos digitales desarrollados </t>
  </si>
  <si>
    <t xml:space="preserve">Financiación del plan de inversión a RTVC para la operación de Señal Memoria </t>
  </si>
  <si>
    <t xml:space="preserve">Nuevos contenidos históricos de la radio y la televisión pública dispuestos para consulta y licenciamiento </t>
  </si>
  <si>
    <t xml:space="preserve">4.a. Construir y adecuar instalaciones escolares que respondan a las necesidades de los niños y las personas discapacitadas y tengan en cuenta las cuestiones de género, y que ofrezcan entornos de aprendizaje seguros, no violentos, inclusivos y eficaces para todos.
</t>
  </si>
  <si>
    <t>Apoyo financiero a Computadores para Educar (CPE)</t>
  </si>
  <si>
    <t>Realizar el Traslado de recursos y seguimiento a la ejecución  financiera destinada a la actividad para el desarrollo misional de Computadores para Educar CPE.</t>
  </si>
  <si>
    <t>Uso y Apropiación</t>
  </si>
  <si>
    <t>C-2301-0400-14 - Apoyo financiero para el suministro de terminales a nivel nacional</t>
  </si>
  <si>
    <t xml:space="preserve"> Recursos financieros desembolsados</t>
  </si>
  <si>
    <t>Porcentaje de recursos desembolsados de acuerdo con la programación realizados</t>
  </si>
  <si>
    <t>Flujo</t>
  </si>
  <si>
    <t xml:space="preserve">2.1 Dirección de Infraestructura </t>
  </si>
  <si>
    <t>1.2: Inclusión Social Digital</t>
  </si>
  <si>
    <t>Acceso universal sostenible</t>
  </si>
  <si>
    <t>Transición de Zonas WiFi</t>
  </si>
  <si>
    <t>Identificar alternativas que permitan establecer una estrategia de transición del proyecto.</t>
  </si>
  <si>
    <t>05. Transparencia, acceso a la información pública y lucha contra la corrupción.
08. Participación ciudadana en la gestión pública.</t>
  </si>
  <si>
    <t>Uso y Apropiación de las TIC
Gestión de Atención a Grupos de Interés</t>
  </si>
  <si>
    <t>Evaluar proyecto de soluciones tecnológicas de acceso en espacios públicos</t>
  </si>
  <si>
    <t>Documentos de evaluación elaborados</t>
  </si>
  <si>
    <t>Fortalecimiento de capacidades regionales</t>
  </si>
  <si>
    <t>Fortalecimiento de capacidades regionales en desarrollo de política pública TIC orientada hacia el cierre de brecha digital regional</t>
  </si>
  <si>
    <t>Fortalecer la capacidad institucional regional que aporte al cierre de la brecha digital regional</t>
  </si>
  <si>
    <t>C-2301-0400-23 - Fortalecimiento de capacidades regionales en desarrollo de política pública TIC orientada hacia el cierre de brecha digital regional nacional</t>
  </si>
  <si>
    <t>Servicio de seguimiento y monitoreo para el cierre de brecha digital regional</t>
  </si>
  <si>
    <t>Número de Informes de seguimiento y monitoreo realizados durante la vigencia</t>
  </si>
  <si>
    <t xml:space="preserve">Servicio de asistencia técnica para proyectos en Tecnologías de la Información y las Comunicaciones </t>
  </si>
  <si>
    <t xml:space="preserve">Mapa de necesidades y oportunidades regionales </t>
  </si>
  <si>
    <t xml:space="preserve">Metodología integral de obligaciones de hacer </t>
  </si>
  <si>
    <t xml:space="preserve"> Cumplimiento de los compromisos derivados de la agenda regional y los pactos digitales </t>
  </si>
  <si>
    <t xml:space="preserve">Porcentaje de cumplimiento de compromisos regionales y pactos digitales cumplidos </t>
  </si>
  <si>
    <t xml:space="preserve">Servicio de seguimiento y monitoreo para el cierre de brecha digital regional </t>
  </si>
  <si>
    <t xml:space="preserve">Porcentaje de incremento del valor total de proyectos aprobados en materia TIC respecto el bienio anterior </t>
  </si>
  <si>
    <t>Garantizar la provisión de herramientas de acceso a Internet para personas en condiciones de discapacidad</t>
  </si>
  <si>
    <t xml:space="preserve">Soluciones tecnológicas para propiciar el uso de las TIC </t>
  </si>
  <si>
    <t>Realizar la habilitación y promoción de soluciones tecnológicas para propiciar el uso de las TIC</t>
  </si>
  <si>
    <t>C-2301-0400-24 - Aprovechamiento y promoción de soluciones tecnológicas de acceso público en las regiones del territorio nacional</t>
  </si>
  <si>
    <t xml:space="preserve">Servicio de acceso y promoción a las tecnologías de la información y las comunicaciones </t>
  </si>
  <si>
    <t xml:space="preserve">Espacios públicos para la promoción de las TIC habilitados </t>
  </si>
  <si>
    <t xml:space="preserve">Servicio de asistencia técnica para proyectos en tecnologías de la información y las comunicaciones </t>
  </si>
  <si>
    <t xml:space="preserve">Municipios asistidos en diseño, implementación, ejecución y/ o liquidación de proyectos </t>
  </si>
  <si>
    <t>9.c. Aumentar significativamente el acceso a la tecnología de la información y las comunicaciones y esforzarse por proporcionar acceso universal y asequible a Internet en los países menos adelantados de aquí a 2020.
10.3 Garantizar la igualdad de oportunidades y reducir la desigualdad de resultados, incluso eliminando las leyes, políticas y prácticas discriminatorias y promoviendo legislaciones, políticas y medidas adecuadas a ese respecto.</t>
  </si>
  <si>
    <t>Provisión de herramientas y apropiación de TIC para personas con discapacidad</t>
  </si>
  <si>
    <t>Inclusión TIC</t>
  </si>
  <si>
    <t>Hacer de las TIC un habilitador para las personas con discapacidad con el fin de que normalicen sus actividades y accedan fácilmente a la información, la comunicación y el conocimiento para la productividad y el aprendizaje.</t>
  </si>
  <si>
    <t>05. Transparencia, acceso a la información pública y lucha contra la corrupción.
07. Servicio al ciudadano.</t>
  </si>
  <si>
    <t>C-2302-0400-19 - Servicio de asistencia, capacitación y apoyo para el uso y apropiación de las TIC, con enfoque diferencial y en beneficio de la comunidad para participar en la economía digital nacional</t>
  </si>
  <si>
    <t>Herramientas y espacios de Inclusión</t>
  </si>
  <si>
    <t>Número de Personas de la comunidad con discapacidad capacitadas en TIC</t>
  </si>
  <si>
    <t>3.1 Dirección de Apropiación de Tecnologías de la Información y las Comunicación</t>
  </si>
  <si>
    <t>9.c. Aumentar de forma significativa el acceso a la tecnología de la información y las comunicaciones y esforzarse por facilitar el acceso universal y asequible a Internet en los países menos adelantados a más tardar en 2020 (MinTIC-Líder).
4.a. Construir y adecuar instalaciones educativas que tengan en cuenta las necesidades de los niños y las personas con discapacidad y las diferencias de género, y que ofrezcan entornos de aprendizaje seguros, no violentos, inclusivos y eficaces para todos. 
(Proveer soluciones de acceso comunitario a Internet, en sedes educativas, de algunos centros poblados del país.)</t>
  </si>
  <si>
    <t>Implementación del proyecto nacional conectividad de alta velocidad</t>
  </si>
  <si>
    <t>Ampliación de infraestructura</t>
  </si>
  <si>
    <t>Garantizar la culminación del despliegue de la red de alta velocidad y la oferta de conectividad asociada, conforme lo previsto en el Documento CONPES 3769 de 2013.</t>
  </si>
  <si>
    <t>Acceso a las TIC
Uso y Apropiación de las TIC</t>
  </si>
  <si>
    <t>C-2301-0400-12-Ampliación programa de telecomunicaciones sociales nacional</t>
  </si>
  <si>
    <t xml:space="preserve">Servicio de acceso y uso de Tecnologías de la Información y las Comunicaciones
</t>
  </si>
  <si>
    <t>Cabeceras con redes de transporte de alta velocidad</t>
  </si>
  <si>
    <t>Los valores para año 2 y 3 no corresponden a un indicador de capacidad. Deben ser acumulativos</t>
  </si>
  <si>
    <t>2.1 Dirección de Infraestructura</t>
  </si>
  <si>
    <t>Ejecución de proyectos de acceso comunitario a Internet</t>
  </si>
  <si>
    <t>Oferta de acceso público a Internet</t>
  </si>
  <si>
    <t>Garantizar las condiciones para la universalización del acceso a Internet en Zonas rurales</t>
  </si>
  <si>
    <t>C-2301-0400-20 - Implementación soluciones de acceso comunitario a las tecnologías de la información y las comunicaciones nacional</t>
  </si>
  <si>
    <t>Servicio de acceso y uso de Tecnologías de la Información y las Comunicaciones</t>
  </si>
  <si>
    <t>Soluciones de acceso público a Internet en operación</t>
  </si>
  <si>
    <t xml:space="preserve">Centros Digitales en Operacion </t>
  </si>
  <si>
    <t xml:space="preserve">Número de Centros Digitales Instalados y en Operación </t>
  </si>
  <si>
    <t>Incentivos a la oferta y demanda de accesos a Internet</t>
  </si>
  <si>
    <t>Masificación de accesos</t>
  </si>
  <si>
    <t>Contribuir al cierre de la brecha digital mediante el despliegue de accesos de última milla en condiciones asequibles</t>
  </si>
  <si>
    <t>C-2301-0400-21-Desarrollo masificación acceso a internet nacional</t>
  </si>
  <si>
    <t>Servicio de conexiones a redes de acceso</t>
  </si>
  <si>
    <t>Nuevas conexiones a Internet fijo</t>
  </si>
  <si>
    <t>favor indicar si la linea base hace parte del avance</t>
  </si>
  <si>
    <t>Programa de despliegue de la red de última milla en los municipios del país</t>
  </si>
  <si>
    <t>Audiencia Digital en los servicios del Sistema de Medios Públicos</t>
  </si>
  <si>
    <t>Mejorar la audiencia digital de los diversos servicios del sistema de medios públicos a través de información para análisis, infraestructura de calidad, y servicios tecnológicos flexibles</t>
  </si>
  <si>
    <t>Desarrollos Digitales</t>
  </si>
  <si>
    <t>Productos digitales desarrollados</t>
  </si>
  <si>
    <t>9.c. Aumentar significativamente el acceso a la tecnología de la información y las comunicaciones y esforzarse por proporcionar acceso universal y asequible a Internet en los países menos adelantados de aquí a 2020.
4.4  De aquí a 2030, aumentar considerablemente el número de jóvenes y adultos que tienen las competencias necesarias, en particular técnicas y profesionales, para acceder al empleo, el trabajo decente y el emprendimiento.
5.b  Mejorar el uso de la tecnología instrumental, en particular la tecnología de la información y las comunicaciones, para promover el empoderamiento de las mujeres.</t>
  </si>
  <si>
    <t>1.3: Ciudadanos y Hogares Empoderados del Entorno Digital</t>
  </si>
  <si>
    <t>Uso seguro y responsable de TIC</t>
  </si>
  <si>
    <t>Promover el uso y apropiación de las TIC en los ciudadanos, hogares, buscando que se haga de forma segura y responsable en el País.</t>
  </si>
  <si>
    <t>01. Planeación Institucional.
07. Servicio al ciudadano.
08. Participación ciudadana en la gestión pública.
11. Gobierno Digital.</t>
  </si>
  <si>
    <t>C-2302-0400-19-Servicio de asistencia, capacitación y apoyo para el uso y apropiación de las TIC, con enfoque diferencial y en beneficio de la comunidad para participar en la economía digital nacional</t>
  </si>
  <si>
    <t>Fomento del Uso Responsable de las TIC</t>
  </si>
  <si>
    <t>Número de formaciones en uso responsable de las TIC</t>
  </si>
  <si>
    <t>Formación TIC</t>
  </si>
  <si>
    <t xml:space="preserve">Número de Formaciones en competencias digitales </t>
  </si>
  <si>
    <t>Mujeres inspiradas en el uso y apropiación de las TIC</t>
  </si>
  <si>
    <t>Mujeres formadas en el uso y apropiación de las TIC</t>
  </si>
  <si>
    <t>Promoción del Teletrabajo</t>
  </si>
  <si>
    <t>Número de teletrabajadores en el país</t>
  </si>
  <si>
    <t>Apropiación TIC en hogares</t>
  </si>
  <si>
    <t>Contenidos digitales y/o convergentes en la Plataforma RTVCPLAY</t>
  </si>
  <si>
    <t>Aumentar la producción y difusión de contenidos digitales y/o convergentes en la televisión y la radio pública nacional.</t>
  </si>
  <si>
    <t>07. Servicio al ciudadano.
08. Participación ciudadana en la gestión pública.</t>
  </si>
  <si>
    <t>Contenidos digitales y/o convergentes publicados</t>
  </si>
  <si>
    <t>Contenidos convergentes producidos y coproducidos</t>
  </si>
  <si>
    <t xml:space="preserve">Contenidos en plataforma RTVC PLAY en funcionamiento </t>
  </si>
  <si>
    <t>Acceso a contenidos históricos de archivos audiovisuales y sonoros del país</t>
  </si>
  <si>
    <t>Garantizar el acceso ciudadano a los contenidos históricos soportados en los archivos audiovisuales y sonoros del país.</t>
  </si>
  <si>
    <t>05. Transparencia, acceso a la información pública y lucha contra la corrupción.
07. Servicio al ciudadano.
10. Gestión Documental.</t>
  </si>
  <si>
    <t>Usuarios que acceden a la memoria audiovisual y sonora.</t>
  </si>
  <si>
    <t>Usuarios que acceden presencialmente a la memoria audiovisual de la Radio Televisión de Colombia atendidos</t>
  </si>
  <si>
    <t>Hacia una sociedad digital e industria 4.0: Por una relación más eficiente, efectiva y transparente entre mercados, ciudadanos y Estado.</t>
  </si>
  <si>
    <t>9.1 Desarrollar infraestructuras fiables, sostenibles, resilientes y de calidad, incluidas infraestructuras regionales y transfronterizas, para apoyar el desarrollo económico y el bienestar humano, haciendo especial hincapié en el acceso asequible y equitativo para todos.
16.6 Crear a todos los niveles instituciones eficaces y transparentes que rindan cuentas</t>
  </si>
  <si>
    <t>1.4: Transformación Digital Sectorial y Territorial</t>
  </si>
  <si>
    <t>Estándares y masificación de Gobierno Digital (SECTOR PÚBLICO)</t>
  </si>
  <si>
    <t xml:space="preserve"> Transformación digital del Estado </t>
  </si>
  <si>
    <t>Mejorar la gestión interna de la administración pública para ofrecer mejores servicios a los ciudadanos, por medio de la entrega de política, estándares y proyectos estratégicos que habilitan la transformación digital del Estado.</t>
  </si>
  <si>
    <t>01. Planeación Institucional.
06. Fortalecimiento organizacional y simplificación de procesos.
11. Gobierno Digital.</t>
  </si>
  <si>
    <t>Planeación y Formulación de Políticas TIC
Acceso a las TIC
Uso y Apropiación de las TIC
Seguimiento y Evaluación de Políticas TIC</t>
  </si>
  <si>
    <t>C-2302-0400-16 - Aprovechamiento y uso de las tecnologías de la información y las comunicaciones en el sector público nacional</t>
  </si>
  <si>
    <t>Usuarios Únicos de SCD</t>
  </si>
  <si>
    <t>Usuarios Únicos del Modelo de Servicios ciudadanos digitales</t>
  </si>
  <si>
    <t>3.2 Dirección de Gobierno Digital</t>
  </si>
  <si>
    <t>Trámites transformados SCD</t>
  </si>
  <si>
    <t>Número de Trámites de alto impacto ciudadano transformados digitalmente</t>
  </si>
  <si>
    <t>Marco de Referencia de Arquitectura Empresarial</t>
  </si>
  <si>
    <t>Porcentaje  de entidades públicas que desarrollan su transformación digital mediante el habilitador de Arquitectura de la política de Gobierno Digital</t>
  </si>
  <si>
    <t>Despliegue de lineamientos de SPI para el fortalecimiento de competencias y gestión de riesgos de seguridad digital</t>
  </si>
  <si>
    <t>Porcentaje de entidades del orden nacional y territorial que identifican y valoran los riesgos de seguridad digital</t>
  </si>
  <si>
    <t>Acuerdos marco de precios</t>
  </si>
  <si>
    <t>Número de  instrumentos de agregación de demanda creados</t>
  </si>
  <si>
    <t>Datos abiertos</t>
  </si>
  <si>
    <t>Porcentaje de entidades del orden nacional que  tienen proyectos de uso de datos abiertos</t>
  </si>
  <si>
    <t>Software Público o Civico</t>
  </si>
  <si>
    <t xml:space="preserve">Porcentaje de entidades del orden nacional compartiendo o reutilizando software público o cívico disponible en código abierto </t>
  </si>
  <si>
    <t>Modelo de transformación de ciudades y territorios inteligentes</t>
  </si>
  <si>
    <t>Número de entidades apropiando e implementando el Modelo de Ciudades y Territorios Inteligentes</t>
  </si>
  <si>
    <t>Programa de acompañamiento de la Política de Gobierno Digital</t>
  </si>
  <si>
    <t>Porcentaje de entidades del orden nacional que implementan elementos de la Política de Gobierno Digital</t>
  </si>
  <si>
    <t>Porcentaje de entidades del orden territorial que implementan elementos de la Política de Gobierno Digital</t>
  </si>
  <si>
    <t>Trámites integrados a gov.co SCD</t>
  </si>
  <si>
    <t xml:space="preserve">Número de trámites integrados a GOV.CO </t>
  </si>
  <si>
    <t>Entidades usando gov.co territorial SCD</t>
  </si>
  <si>
    <t xml:space="preserve">Entidades del Orden Territorial usando el portal GOV.CO Territorial </t>
  </si>
  <si>
    <t>revisar si son 8000 entidadea y si la linea base esta incluida revisar si es de tipo acumulado</t>
  </si>
  <si>
    <t xml:space="preserve">Ciudades y Territorios Inteligentes </t>
  </si>
  <si>
    <t xml:space="preserve">Número de proyectos  de Ciudades y Territorios Inteligentes cofinanciados </t>
  </si>
  <si>
    <t xml:space="preserve">Proyectos Transversales de Operación </t>
  </si>
  <si>
    <t xml:space="preserve">Porcentaje de proyectos trasversales en operación </t>
  </si>
  <si>
    <t>9.c. Aumentar significativamente el acceso a la tecnología de la información y las comunicaciones y esforzarse por proporcionar acceso universal y asequible a Internet en los países menos adelantados de aquí a 2020
17.17. Alentar y promover la constitución de alianzas eficaces en las esferas pública, público-privada y de la sociedad civil, aprovechando la experiencia y las estrategias de obtención de recursos de las asociaciones.
17.11 Aumentar significativamente las exportaciones de los países en desarrollo, en particular con miras a duplicar la participación de los países menos adelantados en las exportaciones mundiales de aquí a 2020</t>
  </si>
  <si>
    <t>Transformación Digital Industrias</t>
  </si>
  <si>
    <t>Impulso a la transformación digital de las empresas colombianas</t>
  </si>
  <si>
    <t>Aumentar el grado de adopción de tecnologías en las empresas colombianas</t>
  </si>
  <si>
    <t>Uso y Apropiación de las TIC
Fortalecimiento de la Industria TIC</t>
  </si>
  <si>
    <t>C-2302-0400-15 - Fortalecimiento a la transformación digital de las empresas a nivel nacional</t>
  </si>
  <si>
    <t>Programa para la generación de habilidades digitales que promuevan el comercio electrónico</t>
  </si>
  <si>
    <t xml:space="preserve">Empresarios y/o emprendedores que adelantaron por lo menos una acción de transformación Digital </t>
  </si>
  <si>
    <t xml:space="preserve">3.3 Dirección de Economía Digital </t>
  </si>
  <si>
    <t>Programa para el acompañamiento a empresarios y emprendedores para su transformación digital - Centros de Transformación Digital Empresarial (CTDE).</t>
  </si>
  <si>
    <t>Empresarios y/o emprendedores que transformaron digitalmente uno de los procesos que conforman la cadena de valor, debido al acompañamiento de los Centros de Transformación Digital Empresarial (CTDE).</t>
  </si>
  <si>
    <t xml:space="preserve">Programa para implementar, usar y apropiar pagos Digitales </t>
  </si>
  <si>
    <t>Transacciones digitales realizadas (millones)</t>
  </si>
  <si>
    <t xml:space="preserve">Proyectos  innovación empresarial, basados de I+D+i en TIC, para la solución de problemáticas empresariales </t>
  </si>
  <si>
    <t>Proyectos de innovación empresarial formulados, basados en I+D+I en TIC</t>
  </si>
  <si>
    <t>revisar por que en 2022 tienen avance pero no programaron meta</t>
  </si>
  <si>
    <t xml:space="preserve">Sectores económicos beneficiados con el desarrollo de proyectos  innovación empresarial, basados de I+D+i en TIC, para la solución de problemáticas empresariales </t>
  </si>
  <si>
    <t xml:space="preserve">Sectores beneficiados, con proyectos de i+D+i en TIC </t>
  </si>
  <si>
    <t>revisar por que en 2021 tienen avance pero no programaron meta</t>
  </si>
  <si>
    <t xml:space="preserve">Metodología de agropecuario digital replicada en instituciones de los departamentos del país </t>
  </si>
  <si>
    <t xml:space="preserve">Entidades con transferencia de Metodología de Agropecuario Digital </t>
  </si>
  <si>
    <t xml:space="preserve">Acompañamiento Virtual Empresarial, para la Transformación Digital </t>
  </si>
  <si>
    <t xml:space="preserve">Piloto de acompañamiento virtual empresarial para la Transformación Digital, operando </t>
  </si>
  <si>
    <t xml:space="preserve">Instrumentos de Política Pública para la transformación digital de los sectores económicos y empresariales, construidos y/o analizados </t>
  </si>
  <si>
    <t xml:space="preserve">Documentos insumo, para la construcción de política pública </t>
  </si>
  <si>
    <t>9.c. Aumentar de forma significativa el acceso a la tecnología de la información y las comunicaciones y esforzarse por facilitar el acceso universal y asequible a Internet en los países menos adelantados a más tardar en 2020
17.8. Poner en pleno funcionamiento, a más tardar en 2017, el banco de tecnología y el mecanismo de apoyo a la ciencia, la tecnología y la innovación para los países menos adelantados y aumentar la utilización de tecnología instrumental, en particular de la tecnología de la información y las comunicaciones.</t>
  </si>
  <si>
    <t>Eliminación de barreras que impidan el desarrollo de negocios digitales (INDUSTRIAS)</t>
  </si>
  <si>
    <t>Fomento del desarrollo de la Industria Digital</t>
  </si>
  <si>
    <t>Incrementar la participación en el Producto Interno Bruto de las Industrias Digitales</t>
  </si>
  <si>
    <t>C-2302-0400-18 - Fortalecimiento de la industria de ti nacional</t>
  </si>
  <si>
    <t>Especialización Regional Inteligente: Aumento del número de nuevos puestos de trabajo del sector TI, en las empresas que hayan implementado proyectos de ERI</t>
  </si>
  <si>
    <t>Porcentaje  de nuevos puestos de trabajo del sector TI (Proyectos ERI)</t>
  </si>
  <si>
    <t xml:space="preserve">Programa que fortalece las empresas de la industria TI y digital para que fomenten la adopción y producción de bienes y servicios de la 4RI, como motor de crecimiento, productividad y comercialización. </t>
  </si>
  <si>
    <t xml:space="preserve">Número de empresas que adoptan tecnologías de 4RI </t>
  </si>
  <si>
    <t xml:space="preserve">Promoción de la internacionalización de las industrias de TI : Exportaciones de las industrias de TI </t>
  </si>
  <si>
    <t>Exportaciones de las industrias de TI ($US)</t>
  </si>
  <si>
    <t>Emprendimiento colaborativo Empresa-Universidad -Estado: Empresas TI (Digitales) creadas con modelo innovadores dentro del marco de IncubaTI</t>
  </si>
  <si>
    <t xml:space="preserve">Número de equipos emprendedores participantes del componente de inmersión especializada </t>
  </si>
  <si>
    <t>Servicios de asistencia técnica, financiación y promoción  para empresas del sector de Industrias Creativas Digitales y de TI</t>
  </si>
  <si>
    <t>Número de empresas beneficiadas de servicios de asistencia técnica, financiación y promoción  para empresas del sector de Nuevos Medios y Software de Contenidos</t>
  </si>
  <si>
    <t>Laboratorios fortalecidos</t>
  </si>
  <si>
    <t>Número de laboratorios para el desarrollo de contenidos digitales fortalecidos</t>
  </si>
  <si>
    <t xml:space="preserve">Empresas de base digital impactadas a través del programa APPS.CO </t>
  </si>
  <si>
    <t xml:space="preserve">Número de empresas de base digital beneficiadas a través del acompañamiento del programa Apps.co </t>
  </si>
  <si>
    <t>9.c. Aumentar de forma significativa el acceso a la tecnología de la información y las comunicaciones y esforzarse por facilitar el acceso universal y asequible a Internet en los países menos adelantados a más tardar en 2020
8.2  Lograr niveles más elevados de productividad económica mediante la diversificación, la modernización tecnológica y la innovación, entre otras cosas centrándose en los sectores con gran valor añadido y un uso intensivo de la mano de obra
17.8. Poner en pleno funcionamiento, a más tardar en 2017, el banco de tecnología y el mecanismo de apoyo a la ciencia, la tecnología y la innovación para los países menos adelantados y aumentar la utilización de tecnología instrumental, en particular de la tecnología de la información y las comunicaciones.</t>
  </si>
  <si>
    <t>Fomento del desarrollo de habilidades en el Talento Humano requerido por la Industria Digital</t>
  </si>
  <si>
    <t xml:space="preserve">Incrementar el número de personas con habilidades digitales y conocimientos en Tecnologías de la Información para aportar al cierre de brecha de talento digital. </t>
  </si>
  <si>
    <t>Programas de entrenamiento presencial y virtual para el desarrollo de habilidades en la generación de negocios digitales.</t>
  </si>
  <si>
    <t xml:space="preserve">Número de personas participantes en cursos virtuales y talleres de emprendimiento. </t>
  </si>
  <si>
    <t>Generación de habilidades que promuevan la empleabilidad en el sector TI</t>
  </si>
  <si>
    <t>Estrategia para la empleabilidad de las personas con conocimientos y perfil en Tecnologías de la información.</t>
  </si>
  <si>
    <t>Programa Code For Kids</t>
  </si>
  <si>
    <t>Docentes capacitados en Programación con capacidad de transferir sus conocimientos al sector educativo.</t>
  </si>
  <si>
    <t>Transversal: Gestión y desempeño Institucional</t>
  </si>
  <si>
    <t>2.1: Cultura</t>
  </si>
  <si>
    <t>Talento Humano</t>
  </si>
  <si>
    <t>Transformación y afianzamiento de la experiencia del servidor público en el entorno digital.</t>
  </si>
  <si>
    <t>Mantener servidores competentes, comprometidos y con altos niveles de productividad y satisfacción que contribuyan al mejoramiento de la calidad de vida de los colombianos teniendo en cuenta el entorno digital.</t>
  </si>
  <si>
    <t>03. Talento Humano.</t>
  </si>
  <si>
    <t>Gestión de Recursos Administrativos
Gestión de Atención a Grupos de Interés
Gestión del Talento Humano</t>
  </si>
  <si>
    <t xml:space="preserve">Plan Estratégico de Talento Humano </t>
  </si>
  <si>
    <t xml:space="preserve">Porcentaje de ejecución del plan estratégico de talento humano </t>
  </si>
  <si>
    <t xml:space="preserve">4.3 Subdirección para la Gestión del Talento Humano </t>
  </si>
  <si>
    <t>Certificaciones para bono pensional y pensiones</t>
  </si>
  <si>
    <t xml:space="preserve">Porcentaje de avance en la generación de las certificaciones de temas pensionales atendidas </t>
  </si>
  <si>
    <t>Cuentas por cobrar de cuotas partes pensionales gestionadas</t>
  </si>
  <si>
    <t xml:space="preserve">Porcentaje de avance cuentas por cobrar gestionadas conforme a la nómina recibida por FOPEP </t>
  </si>
  <si>
    <t>9.c. Aumentar de forma significativa el acceso a la tecnología de la información y las comunicaciones y esforzarse por facilitar el acceso universal y asequible a Internet en los países menos adelantados a más tardar en 2020.</t>
  </si>
  <si>
    <t>2.2: Arquitectura Institucional</t>
  </si>
  <si>
    <t>Gobierno Digital y Seguridad Digital</t>
  </si>
  <si>
    <t>Fortalecimiento en la Calidad y disponibilidad de la Información para la toma de decisiones del sector TIC y los Ciudadanos</t>
  </si>
  <si>
    <t>Facilitar la disponibilidad, uso y aprovechamiento de la información del sector TIC</t>
  </si>
  <si>
    <t>06. Fortalecimiento organizacional y simplificación de procesos.
09. Racionalización de trámites.
11. Gobierno Digital.
12. Seguridad Digital.
16. Seguimiento y evaluación del desempeño institucional.</t>
  </si>
  <si>
    <t>Gestión de la Información Sectorial
Gestión de Tecnologías de la Información</t>
  </si>
  <si>
    <t>C-2399-0400-11 - Fortalecimiento en la calidad y disponibilidad de la información para la toma de decisiones del sector TIC y los ciudadanos nacional</t>
  </si>
  <si>
    <t xml:space="preserve">Servicios de Información (TI) </t>
  </si>
  <si>
    <t>Disponibilidad de los servicios de TI</t>
  </si>
  <si>
    <t>1.4 Oficina de Tecnologías de la Información</t>
  </si>
  <si>
    <t>Documentos Estratégicos de TI</t>
  </si>
  <si>
    <t xml:space="preserve">Número de documentos de planeación estratégica TI actualizados  </t>
  </si>
  <si>
    <t>Gestión Presupuestal y Eficiencia del Gasto Público</t>
  </si>
  <si>
    <t>Administración adecuada de los recursos financieros del MinTIC</t>
  </si>
  <si>
    <t xml:space="preserve">Verificar y medir el cumplimiento de la Gestión de los recursos financieros para lograr los objetivos del MinTIC. </t>
  </si>
  <si>
    <t>02. Gestión presupuestal y eficiencia del gasto público.
05. Transparencia, acceso a la información pública y lucha contra la corrupción.
06. Fortalecimiento organizacional y simplificación de procesos.
09. Racionalización de trámites.
16. Seguimiento y evaluación del desempeño institucional.</t>
  </si>
  <si>
    <t>Gestión Financiera</t>
  </si>
  <si>
    <t>Reporte de ejecución presupuestal de gastos MinTIC que consolida (Solicitud de CDP, CDP, RP, Cuenta por Pagar (FUPC)).</t>
  </si>
  <si>
    <t xml:space="preserve">Número de Informes con la descripción de la Ejecución presupuestal de Gastos MinTIC elaborados </t>
  </si>
  <si>
    <t>4.2 Subdirección Financiera</t>
  </si>
  <si>
    <t>Gestión adecuada de los recursos financieros del Fondo Único TIC</t>
  </si>
  <si>
    <t xml:space="preserve">Verificar y medir el cumplimiento de la Gestión de los recursos financieros requeridos para llevar a cabo las funciones del Fondo Único TIC a través del seguimiento y control. </t>
  </si>
  <si>
    <t xml:space="preserve">Reporte de ejecución presupuestal de gastos FuTIC que consolida (Solicitud de CDP, CDP, RP, Cuenta por Pagar (FUPC)). </t>
  </si>
  <si>
    <t xml:space="preserve">Número de Informes con la descripción de la Ejecución presupuestal de Gastos FUTIC elaborados </t>
  </si>
  <si>
    <t>Gestión Documental</t>
  </si>
  <si>
    <t>Fortalecimiento de la Gestión Documental</t>
  </si>
  <si>
    <t>Fortalecer la gestión integral de los documentos y servicios de archivos de la Entidad en sus diferentes fases que garanticen una gestión eficaz y adecuada en cualquier soporte en que se genere (papel o electrónico)</t>
  </si>
  <si>
    <t>10. Gestión documental</t>
  </si>
  <si>
    <t>C-2399-0400-13 - Conservación de la información histórica del sector TIC. Bototá</t>
  </si>
  <si>
    <t>Instrumentos Archivísticos que reglamenten, faciliten y garanticen el uso, disponibilidad, utilización y preservación de los documentos relacionados con la gestión documental</t>
  </si>
  <si>
    <t xml:space="preserve"> Porcentaje de implementación de instrumentos archivísticos</t>
  </si>
  <si>
    <t xml:space="preserve">4.4. Subdirección Administrativa </t>
  </si>
  <si>
    <t xml:space="preserve">Implementación, articulación, parametrización y operación de una herramienta para gestionar y controlar la información del  Ministerio/Fondo TIC </t>
  </si>
  <si>
    <t xml:space="preserve">Herramienta implementada </t>
  </si>
  <si>
    <t>revisar si la line base esta incluida</t>
  </si>
  <si>
    <t>Generación de información sistemática, oportuna y de calidad que permita mejorar la gestión de recursos del Fondo.</t>
  </si>
  <si>
    <t xml:space="preserve">Construir  y/o actualizar Lineamientos estratégicos e información de monitoreo y seguimiento , que permita el diseño y desarrollo de las iniciativas, planes  y programas del Plan "el futuro Digital es de todos" </t>
  </si>
  <si>
    <t>02. Gestión presupuestal y eficiencia del gasto público.</t>
  </si>
  <si>
    <t>Gestión de Compras y Contratación
Gestión Financiera</t>
  </si>
  <si>
    <t>Reportes Gestión de Ingresos del Fondo Único TIC</t>
  </si>
  <si>
    <t xml:space="preserve">Porcentaje de cumplimiento de Informes Gestión de Ingresos del Fondo TIC generados </t>
  </si>
  <si>
    <t>4.1 Oficina para la Gestión de Ingresos del Fondo</t>
  </si>
  <si>
    <t xml:space="preserve">Documento de lineamientos, pautas y metodologías para el fortalecer la gestión de ingresos y ejecución de convenios y contratos financiados con recursos del Fondo </t>
  </si>
  <si>
    <t>Documento de lineamientos y pautas generados</t>
  </si>
  <si>
    <t>Capacitación sobre lineamientos, pautas relacionados con la gestión de ingresos y el seguimiento a la ejecución de recursos del Fondo Único TIC</t>
  </si>
  <si>
    <t xml:space="preserve">Dependencias capacitadas en los lineamiento adoptados </t>
  </si>
  <si>
    <t>revisar xq para 2022 tienen avance sin programar meta</t>
  </si>
  <si>
    <t xml:space="preserve">Reportes de seguimiento consolidado en una herramienta  </t>
  </si>
  <si>
    <t>Seguimiento y monitoreo a la gestión de convenios y contratos financiados con recursos del Fondo</t>
  </si>
  <si>
    <t>Gestión de los Procesos contractuales para obtención de bienes y servicios solicitados por las áreas</t>
  </si>
  <si>
    <t>Garantizar que las dependencias puedan ejecutar sus planes, programas y proyectos mediante la gestión del proceso contractual</t>
  </si>
  <si>
    <t>02. Gestión presupuestal y eficiencia del gasto público.
05. Transparencia, acceso a la información pública y lucha contra la corrupción.
06. Fortalecimiento organizacional y simplificación de procesos.
16. Seguimiento y evaluación del desempeño institucional.</t>
  </si>
  <si>
    <t>Gestión de Compras y Contratación</t>
  </si>
  <si>
    <t xml:space="preserve">Publicación de procesos contractuales, contratos y/o convenios, actas de liquidación, actualización y publicación de los procedimientos, instructivos y formatos requeridos por parte de la entidad para el desarrollo de las etapas contractuales. </t>
  </si>
  <si>
    <t xml:space="preserve">Gestión de las solicitudes de las áreas con a los relación a los requerimientos de los procesos precontractual, contractual y postcontractual. </t>
  </si>
  <si>
    <t>4. SECRETARIA GENERAL</t>
  </si>
  <si>
    <t>Fortalecimiento Organizacional, simplificación de procesos</t>
  </si>
  <si>
    <t>Fortalecimiento a la apropiación, uso y manejo de los bienes</t>
  </si>
  <si>
    <t>Fortalecer la apropiación en el uso y manejo de los bienes</t>
  </si>
  <si>
    <t>03. Talento Humano.
06. Fortalecimiento organizacional y simplificación de procesos.</t>
  </si>
  <si>
    <t>Gestión de Recursos Administrativos</t>
  </si>
  <si>
    <t xml:space="preserve">Actualizar el 100% de los bienes afectos al servicio asignados a los servidores.
</t>
  </si>
  <si>
    <t xml:space="preserve">Porcentaje de servidores con inventario actualizado </t>
  </si>
  <si>
    <t>Atender el 100% de las solicitudes de mantenimiento recibidas dentro de los términos establecidos para cada tipo de servicio</t>
  </si>
  <si>
    <t xml:space="preserve">Listado de solicitudes recibidas para realizar mantenimiento </t>
  </si>
  <si>
    <t>2.3: Relación con los Grupos de Interés</t>
  </si>
  <si>
    <t>Cooperación Internacional</t>
  </si>
  <si>
    <t>Fortalecimiento a la gestión internacional en el MinTIC.</t>
  </si>
  <si>
    <t>Incentivar la cooperación internacional en apoyo a las iniciativas del Plan Estratégico, posicionando al Ministerio como líder regional en materia TIC.</t>
  </si>
  <si>
    <t>14. Gestión del conocimiento y la innovación.</t>
  </si>
  <si>
    <t>Gestión Internacional</t>
  </si>
  <si>
    <t>Informe de Cooperación internacional</t>
  </si>
  <si>
    <t>Informe de Cooperación Internacional</t>
  </si>
  <si>
    <t>1.3 Oficina Internacional</t>
  </si>
  <si>
    <t>Informe de agenda internacional</t>
  </si>
  <si>
    <t>Informe de Agenda Internacional</t>
  </si>
  <si>
    <t>Participación ciudadana</t>
  </si>
  <si>
    <t>Consenso Social</t>
  </si>
  <si>
    <t>Atender espacios de diálogo, participación y socialización que promuevan una asertiva interlocución sectorial entre el Estado y distintas organizaciones, movimientos sociales y grupos étnicos en Colombia.</t>
  </si>
  <si>
    <t>Gestión de Atención a Grupos de Interés</t>
  </si>
  <si>
    <t>Desarrollo de metodología para armonizar las relaciones entre grupos sociales y el sector administrativo de las TIC en aras de la convivencia</t>
  </si>
  <si>
    <t>Metodología Implementada para armonización relaciones</t>
  </si>
  <si>
    <t>ok decir si esta vigente</t>
  </si>
  <si>
    <t>Acciones gestionadas en cumplimiento a los acuerdos suscritos con el Consejo Regional Indígena del Cauca - CRIC, en el marco del Decreto 1811 de 2017</t>
  </si>
  <si>
    <t xml:space="preserve">Porcentaje de acciones gestionadas en cumplimiento de los acuerdos suscritos con el Consejo Regional Indígena del Cauca - CRIC, en el marco de Decreto 1811 de 2017. </t>
  </si>
  <si>
    <t xml:space="preserve">Plan de acción anualizado de la Política Pública de Comunicación de y para Pueblos Indígenas y el Plan de TV, concertado, protocolizado e implementado.         </t>
  </si>
  <si>
    <t xml:space="preserve">Plan de acción de la Política Pública de Comunicación de y para Pueblos Indígenas y el Plan de TV, concertado, protocolizado e implementado </t>
  </si>
  <si>
    <t xml:space="preserve">Informe sobre los avances en el desarrollo del diagnostico situacional de las necesidades de acceso y uso de las TIC en territorios indígenas priorizadas de manera concertada en la CONCIP -MPC  </t>
  </si>
  <si>
    <t xml:space="preserve">Diagnóstico realizado de las necesidades de acceso y uso de las TIC en territorios indígenas Informe de avances en el desarrollo del diagnostico. </t>
  </si>
  <si>
    <t>Informe de atención y cumplimiento de asuntos relacionados con comunidades étnicas y/o organizaciones sociales</t>
  </si>
  <si>
    <t xml:space="preserve">Porcentaje de acciones gestionadas en cumplimiento a los compromisos suscritos con comunidades étnicas y/o sociales, población en riesgo y/o víctimas del conflicto armando. </t>
  </si>
  <si>
    <t>Transparencia, Acceso a la Información Pública y Lucha contra la corrupción</t>
  </si>
  <si>
    <t>Estrategia de divulgación y comunicaciones del MinTIC</t>
  </si>
  <si>
    <t>Diseñar e implementar la estrategia de comunicaciones que permitirá a la entidad informar e interactuar sobre los planes, programas, proyectos, y servicios a la ciudadanía.</t>
  </si>
  <si>
    <t>05. Transparencia, acceso a la información pública y lucha contra la corrupción.</t>
  </si>
  <si>
    <t>Comunicación Estratégica</t>
  </si>
  <si>
    <t>C-2302-0400-23 - Difusión proyectos para el uso y apropiación de las TIC. Nacional</t>
  </si>
  <si>
    <t xml:space="preserve">Servicios de divulgación, promoción y socialización de programas y proyectos en TIC. </t>
  </si>
  <si>
    <t>Informe de servicios de divulgación implementados</t>
  </si>
  <si>
    <t>1.2 Oficina Asesora de Prensa</t>
  </si>
  <si>
    <t>5.b. Mejorar el uso de la tecnología instrumental, en particular la tecnología de la información y las comunicaciones, para promover el empoderamiento de la mujer.</t>
  </si>
  <si>
    <t>Defensa Jurídica</t>
  </si>
  <si>
    <t>Gestión Jurídica integral para el cumplimiento de objetivos y funciones del MinTIC/Fondo Único TIC</t>
  </si>
  <si>
    <t xml:space="preserve">Propender por  la unidad de criterio jurídico del Ministerio/Fondo Único de TIC y representar sus intereses judicial y extrajudicialmente. </t>
  </si>
  <si>
    <t>13. Defensa jurídica.
17. Mejora Normativa.</t>
  </si>
  <si>
    <t>Gestión Jurídica</t>
  </si>
  <si>
    <t xml:space="preserve">Líneas de defensa coordinada para reclamaciones judiciales o extrajudiciales recurrentes </t>
  </si>
  <si>
    <t xml:space="preserve">Línea de defensa para reclamaciones judiciales recurrentes definidas e implementadas </t>
  </si>
  <si>
    <t xml:space="preserve">1.7 Dirección Jurídica </t>
  </si>
  <si>
    <t xml:space="preserve">Unidad de criterio en consultas jurídicas internas y externas </t>
  </si>
  <si>
    <t>Servicio al ciudadano</t>
  </si>
  <si>
    <t>Mantenimiento y mejoramiento de las  instalaciones físicas de la entidad para el acceso y uso de los grupos de interés</t>
  </si>
  <si>
    <t>Implementar las directrices de la NTC 6047 en cuanto a la señalización y realizar el cambio de ventanería (norma de seguridad NTC 1587/2011) del edificio Murillo Toro,</t>
  </si>
  <si>
    <t>15. Control Interno.</t>
  </si>
  <si>
    <t>Conservación de las Instalaciones físicas de la entidad</t>
  </si>
  <si>
    <t>Áreas de la entidad intervenidas</t>
  </si>
  <si>
    <t xml:space="preserve">4.4 Subdirección Administrativa </t>
  </si>
  <si>
    <t xml:space="preserve">17.17. Alentar y promover la constitución de alianzas eficaces en las esferas pública, público-privada y de la sociedad civil, aprovechando la experiencia y las estrategias de obtención de recursos de las asociaciones </t>
  </si>
  <si>
    <t>Fortalecimiento de las relaciones Estado ciudadano como herramienta para la lucha contra la corrupción y la consolidación del Estado social de derecho.</t>
  </si>
  <si>
    <t>Incluir de forma activa a los grupos de interés del Ministerio en los diferentes etapas de la gestión pública y niveles de participación a través de la promoción activa de la participación ciudadana y el control social</t>
  </si>
  <si>
    <t xml:space="preserve">Plan de Participación Ciudadana publicado </t>
  </si>
  <si>
    <t xml:space="preserve">Publicación del Plan de Participación Ciudadana en el sitio web del MinTIC </t>
  </si>
  <si>
    <t>17.17. Alentar y promover la constitución de alianzas eficaces en las esferas pública, público-privada y de la sociedad civil, aprovechando la experiencia y las estrategias de obtención de recursos de las asociaciones.
9.c. Aumentar de forma significativa el acceso a la tecnología de la información y las comunicaciones y esforzarse por facilitar el acceso universal y asequible a Internet en los países menos adelantados a más tardar en 2020</t>
  </si>
  <si>
    <t>Fortalecimiento del Servicio al Ciudadano</t>
  </si>
  <si>
    <t>Fortalecer el relacionamiento con los ciudadanos y grupos de interés, generando confianza, mejorando los niveles de satisfacción y fomentando una cultura de servicio e inclusión en los servidores públicos de la Entidad.</t>
  </si>
  <si>
    <t>C-2399-0400-7-Consolidación del valor compartido en el MinTIC Bogotá</t>
  </si>
  <si>
    <t xml:space="preserve">Formular y consolidar en conjunto con las áreas responsables el componente de Mecanismos para fortalecer la atención al ciudadano el cual hace parte del Plan Anticorrupción y de atención al ciudadano MinTIC PAAC  </t>
  </si>
  <si>
    <t xml:space="preserve">Publicar el componente 4 Plan Anticorrupción y de Atención al Ciudadano </t>
  </si>
  <si>
    <t>17.17. Alentar y promover la constitución de alianzas eficaces en las esferas pública, público-privada y de la sociedad civil, aprovechando la experiencia y las estrategias de obtención de recursos de las asociaciones.
9.c. Aumentar de forma significativa el acceso a la tecnología de la información y las comunicaciones y esforzarse por facilitar el acceso universal y asequible a Internet en los países menos adelantados a más tardar en 2020.</t>
  </si>
  <si>
    <t>Fortalecimiento de los mecanismos que generen confianza en la Institucionalidad y permiten la lucha contra la corrupción</t>
  </si>
  <si>
    <t>Fortalecer los mecanismos de lucha contra la corrupción a través de la divulgación activa de la información pública sin que medie solicitud alguna, respondiendo de buena fe, de manera adecuada, veraz, oportuna en lenguaje claro y gratuita a las solicitudes de acceso a la información pública</t>
  </si>
  <si>
    <t>Plan Anticorrupción y de atención al ciudadano consolidado con los siguientes componentes
1.  Gestión del riesgo de corrupción - mapa de riesgos de corrupción
3. Rendición de Cuentas (subcomponente información y responsabilidad)
4.  Mecanismos para mejorar la atención del ciudadano
5. Mecanismos para la transparencia y acceso a la información y publicado.
6. Iniciativas adicionales (Temas de ética)</t>
  </si>
  <si>
    <t xml:space="preserve">Plan Anticorrupción y de atención al Ciudadano Consolidado publicado </t>
  </si>
  <si>
    <t>1.1 Oficina Asesora de Planeación y Estudios Sectoriales</t>
  </si>
  <si>
    <t>2.4: Seguimiento Análisis y Mejora</t>
  </si>
  <si>
    <t>Control Interno</t>
  </si>
  <si>
    <t>Asesoramiento, evaluación, integración y dinamización del Sistema Institucional de Control Interno y al de Gestión y Resultados</t>
  </si>
  <si>
    <t xml:space="preserve">Evaluar el cumplimiento de las metas, actividades y objetivos estratégicos de la entidad, el cumplimiento normativo así como  a los riesgos institucionales en el marco del Sistema de Control Interno. </t>
  </si>
  <si>
    <t>Evaluación y Apoyo al Control de la Gestión</t>
  </si>
  <si>
    <t>Informes de auditorías, evaluaciones o seguimientos realizados</t>
  </si>
  <si>
    <t xml:space="preserve">Porcentaje de ejecución del Plan de Auditorias, seguimientos, informes de Ley y evaluaciones </t>
  </si>
  <si>
    <t>1.6 Oficina de Control Interno</t>
  </si>
  <si>
    <t>2.5: Liderazgo, Innovación y Gestión del Conocimiento</t>
  </si>
  <si>
    <t>Fortalecimiento de las capacidades Institucionales para generar valor público.</t>
  </si>
  <si>
    <t>Establecer lineamientos y estrategias para transformar continuamente la gestión institucional.</t>
  </si>
  <si>
    <t xml:space="preserve">01. Planeación Institucional.
02. Gestión presupuestal y eficiencia del gasto público.
06. Fortalecimiento organizacional y simplificación de procesos. 
12. Seguridad Digital.
14. Gestión del conocimiento y la innovación.
15. Control Interno.
16. Seguimiento y evaluación del desempeño institucional. </t>
  </si>
  <si>
    <t>Direccionamiento Estratégico
Fortalecimiento Organizacional
Seguimiento y Evaluación de Políticas TIC
Gestión del conocimiento</t>
  </si>
  <si>
    <t>C-2399-0400-10 - Fortalecimiento y apropiación del modelo de gestión institucional del ministerio TIC Bogotá</t>
  </si>
  <si>
    <t xml:space="preserve">Desarrollo de estrategias de intervención para las mejoras en la gestión de la entidad </t>
  </si>
  <si>
    <t>Estrategias de intervención para la mejora de la gestión desarrolladas</t>
  </si>
  <si>
    <t>Publicaciones asociadas al seguimiento de la gestión de la entidad</t>
  </si>
  <si>
    <t>Publicaciones realizadas</t>
  </si>
  <si>
    <t>Liderazgo en la generación de estadísticas y estudios del sector TIC</t>
  </si>
  <si>
    <t>Desarrollar proyectos que permitan la generación de estadísticas y el desarrollo de estudios del sector TIC</t>
  </si>
  <si>
    <t>Gestión de la Información Sectorial</t>
  </si>
  <si>
    <t>C-2399-0400-9-Fortalecimiento de la información estadística del sector TIC nacional</t>
  </si>
  <si>
    <t xml:space="preserve">Servicios de información implementados  </t>
  </si>
  <si>
    <t>Documentos sectoriales producidos</t>
  </si>
  <si>
    <t xml:space="preserve">Diseño de propuestas (piezas, videos, notas de prensa y otros). </t>
  </si>
  <si>
    <t xml:space="preserve">Desarrollo de actividades que promuevan evaluaciones de planes, programas y proyectos del Sector TIC </t>
  </si>
  <si>
    <t xml:space="preserve">Proyectos estadísticos de carácter económico y social, en articulación con las entidades que hacen parte del SEN </t>
  </si>
  <si>
    <t xml:space="preserve">Documentos publicados de proyectos en alianza con la academia y/o gestión del conocimiento </t>
  </si>
  <si>
    <t xml:space="preserve">Informes de evaluaciones y/o estudios sectoriales realizados </t>
  </si>
  <si>
    <t xml:space="preserve">Documento de lineamientos técnicos </t>
  </si>
  <si>
    <t xml:space="preserve">Plan de información estadística </t>
  </si>
  <si>
    <t xml:space="preserve">Documentos de lineamientos técnicos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</si>
</sst>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164" formatCode="_-&quot;$&quot;* #,##0_-;\-&quot;$&quot;* #,##0_-;_-&quot;$&quot;* &quot;-&quot;_-;_-@_-"/>
    <numFmt numFmtId="165" formatCode="&quot;$&quot;#,##0"/>
    <numFmt numFmtId="166" formatCode="#,##0.0"/>
    <numFmt numFmtId="167" formatCode="0.0%"/>
    <numFmt numFmtId="168" formatCode="0.000%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4"/>
      <color theme="0"/>
      <name val="Arial Narrow"/>
      <family val="2"/>
    </font>
    <font>
      <sz val="12"/>
      <color theme="0"/>
      <name val="Arial Narrow"/>
      <family val="2"/>
    </font>
    <font>
      <sz val="12"/>
      <color rgb="FFFFFFFF"/>
      <name val="Arial Narrow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32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375B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1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/>
      <top/>
      <bottom style="thin">
        <color theme="1" tint="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2" fillId="3" borderId="0" xfId="1" applyNumberFormat="1" applyFont="1" applyFill="1" applyAlignment="1">
      <alignment horizontal="center" vertical="center"/>
    </xf>
    <xf numFmtId="169" fontId="4" fillId="3" borderId="0" xfId="1" applyNumberFormat="1" applyFont="1" applyFill="1" applyAlignment="1">
      <alignment horizontal="center" vertical="center"/>
    </xf>
    <xf numFmtId="10" fontId="2" fillId="3" borderId="0" xfId="2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9" fontId="6" fillId="6" borderId="1" xfId="2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9" fontId="6" fillId="6" borderId="1" xfId="2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1" fontId="6" fillId="6" borderId="1" xfId="2" applyNumberFormat="1" applyFont="1" applyFill="1" applyBorder="1" applyAlignment="1">
      <alignment horizontal="center" vertical="center" wrapText="1"/>
    </xf>
    <xf numFmtId="10" fontId="6" fillId="6" borderId="1" xfId="0" applyNumberFormat="1" applyFont="1" applyFill="1" applyBorder="1" applyAlignment="1">
      <alignment horizontal="center" vertical="center" wrapText="1"/>
    </xf>
    <xf numFmtId="10" fontId="6" fillId="6" borderId="1" xfId="2" applyNumberFormat="1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6" borderId="1" xfId="3" applyNumberFormat="1" applyFont="1" applyFill="1" applyBorder="1" applyAlignment="1">
      <alignment horizontal="center" vertical="center" wrapText="1"/>
    </xf>
    <xf numFmtId="168" fontId="6" fillId="6" borderId="1" xfId="2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9" xfId="0" applyBorder="1"/>
    <xf numFmtId="165" fontId="6" fillId="6" borderId="2" xfId="1" applyNumberFormat="1" applyFont="1" applyFill="1" applyBorder="1" applyAlignment="1">
      <alignment horizontal="center" vertical="center" wrapText="1"/>
    </xf>
    <xf numFmtId="165" fontId="6" fillId="6" borderId="4" xfId="1" applyNumberFormat="1" applyFont="1" applyFill="1" applyBorder="1" applyAlignment="1">
      <alignment horizontal="center" vertical="center" wrapText="1"/>
    </xf>
    <xf numFmtId="165" fontId="6" fillId="6" borderId="6" xfId="1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center" vertical="center"/>
    </xf>
    <xf numFmtId="165" fontId="6" fillId="6" borderId="6" xfId="1" applyNumberFormat="1" applyFont="1" applyFill="1" applyBorder="1" applyAlignment="1">
      <alignment horizontal="center" vertical="center"/>
    </xf>
    <xf numFmtId="6" fontId="6" fillId="6" borderId="2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6" borderId="4" xfId="0" applyNumberFormat="1" applyFont="1" applyFill="1" applyBorder="1" applyAlignment="1">
      <alignment horizontal="center" vertical="center" wrapText="1"/>
    </xf>
    <xf numFmtId="165" fontId="6" fillId="6" borderId="6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</cellXfs>
  <cellStyles count="4">
    <cellStyle name="Moneda [0]" xfId="1" builtinId="7"/>
    <cellStyle name="Moneda [0] 2 4" xfId="3" xr:uid="{1579D07B-43A0-4F7B-BAC8-B73129CEEB8D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88289</xdr:rowOff>
    </xdr:from>
    <xdr:to>
      <xdr:col>33</xdr:col>
      <xdr:colOff>1730375</xdr:colOff>
      <xdr:row>5</xdr:row>
      <xdr:rowOff>88289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3BD6A876-449A-43C1-8B10-EF2C7CA2761C}"/>
            </a:ext>
          </a:extLst>
        </xdr:cNvPr>
        <xdr:cNvSpPr/>
      </xdr:nvSpPr>
      <xdr:spPr>
        <a:xfrm>
          <a:off x="63500" y="88289"/>
          <a:ext cx="61415295" cy="1295400"/>
        </a:xfrm>
        <a:prstGeom prst="roundRect">
          <a:avLst/>
        </a:prstGeom>
        <a:solidFill>
          <a:sysClr val="window" lastClr="FFFFFF"/>
        </a:solidFill>
        <a:ln w="222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12</xdr:col>
      <xdr:colOff>2099829</xdr:colOff>
      <xdr:row>1</xdr:row>
      <xdr:rowOff>225981</xdr:rowOff>
    </xdr:from>
    <xdr:ext cx="4209229" cy="37414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8BEE86E-450F-45D7-B655-7C725B54A515}"/>
            </a:ext>
          </a:extLst>
        </xdr:cNvPr>
        <xdr:cNvSpPr txBox="1"/>
      </xdr:nvSpPr>
      <xdr:spPr>
        <a:xfrm>
          <a:off x="29775669" y="485061"/>
          <a:ext cx="420922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s-CO" sz="1800" b="1" cap="all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Actualización</a:t>
          </a:r>
          <a:r>
            <a:rPr lang="es-CO" sz="1800" b="1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 ESTRATÉGICO 2022</a:t>
          </a:r>
          <a:endParaRPr lang="es-CO" sz="2800" b="1" cap="all">
            <a:effectLst/>
          </a:endParaRPr>
        </a:p>
      </xdr:txBody>
    </xdr:sp>
    <xdr:clientData/>
  </xdr:oneCellAnchor>
  <xdr:twoCellAnchor editAs="oneCell">
    <xdr:from>
      <xdr:col>0</xdr:col>
      <xdr:colOff>271895</xdr:colOff>
      <xdr:row>0</xdr:row>
      <xdr:rowOff>179212</xdr:rowOff>
    </xdr:from>
    <xdr:to>
      <xdr:col>2</xdr:col>
      <xdr:colOff>488372</xdr:colOff>
      <xdr:row>5</xdr:row>
      <xdr:rowOff>54507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E929-1AF8-4487-B9B9-32AA3D26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895" y="179212"/>
          <a:ext cx="5154237" cy="857827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381000</xdr:colOff>
      <xdr:row>0</xdr:row>
      <xdr:rowOff>174625</xdr:rowOff>
    </xdr:from>
    <xdr:to>
      <xdr:col>33</xdr:col>
      <xdr:colOff>1444626</xdr:colOff>
      <xdr:row>5</xdr:row>
      <xdr:rowOff>65339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ABEC03-7276-42DB-AD54-9C6F7BA3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28280" y="174625"/>
          <a:ext cx="2564765" cy="873246"/>
        </a:xfrm>
        <a:prstGeom prst="rect">
          <a:avLst/>
        </a:prstGeom>
      </xdr:spPr>
    </xdr:pic>
    <xdr:clientData/>
  </xdr:twoCellAnchor>
  <xdr:oneCellAnchor>
    <xdr:from>
      <xdr:col>12</xdr:col>
      <xdr:colOff>2099829</xdr:colOff>
      <xdr:row>1</xdr:row>
      <xdr:rowOff>225981</xdr:rowOff>
    </xdr:from>
    <xdr:ext cx="4209229" cy="374141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A88767C-601B-4629-B2FC-68493362F648}"/>
            </a:ext>
          </a:extLst>
        </xdr:cNvPr>
        <xdr:cNvSpPr txBox="1"/>
      </xdr:nvSpPr>
      <xdr:spPr>
        <a:xfrm>
          <a:off x="29775669" y="485061"/>
          <a:ext cx="420922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s-CO" sz="1800" b="1" cap="all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Actualización</a:t>
          </a:r>
          <a:r>
            <a:rPr lang="es-CO" sz="1800" b="1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 ESTRATÉGICO 2022</a:t>
          </a:r>
          <a:endParaRPr lang="es-CO" sz="2800" b="1" cap="all"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ic.sharepoint.com/Users/rcarroll/Documents/2014/00%20Plan%20de%20acci&#243;n/07%20PA2015/Indicadores%20Plan%20Vive%20Digital%20OA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orno-Regionalización VDII"/>
      <sheetName val="Hoja1"/>
    </sheetNames>
    <sheetDataSet>
      <sheetData sheetId="0"/>
      <sheetData sheetId="1">
        <row r="7">
          <cell r="D7" t="str">
            <v xml:space="preserve">Gestión </v>
          </cell>
        </row>
        <row r="8">
          <cell r="D8" t="str">
            <v>Producto</v>
          </cell>
        </row>
        <row r="9">
          <cell r="D9" t="str">
            <v>Resultado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F9CC-3092-4B9B-B7FE-61AD4CBFCB46}">
  <sheetPr>
    <pageSetUpPr fitToPage="1"/>
  </sheetPr>
  <dimension ref="A1:AH128"/>
  <sheetViews>
    <sheetView tabSelected="1" view="pageBreakPreview" topLeftCell="M7" zoomScale="96" zoomScaleNormal="85" zoomScaleSheetLayoutView="96" workbookViewId="0">
      <pane ySplit="2" topLeftCell="A9" activePane="bottomLeft" state="frozen"/>
      <selection activeCell="AK26" sqref="AK26"/>
      <selection pane="bottomLeft" activeCell="P127" sqref="P127:Q127"/>
    </sheetView>
  </sheetViews>
  <sheetFormatPr baseColWidth="10" defaultColWidth="11.42578125" defaultRowHeight="15.75" outlineLevelCol="1" x14ac:dyDescent="0.25"/>
  <cols>
    <col min="1" max="1" width="28.5703125" style="3" customWidth="1"/>
    <col min="2" max="2" width="43.42578125" style="3" customWidth="1"/>
    <col min="3" max="3" width="40.42578125" style="3" customWidth="1"/>
    <col min="4" max="4" width="26.140625" style="3" customWidth="1"/>
    <col min="5" max="5" width="36.5703125" style="3" customWidth="1"/>
    <col min="6" max="6" width="33.5703125" style="3" customWidth="1"/>
    <col min="7" max="7" width="39.42578125" style="3" customWidth="1"/>
    <col min="8" max="8" width="29.42578125" style="3" customWidth="1"/>
    <col min="9" max="9" width="24.85546875" style="3" customWidth="1"/>
    <col min="10" max="10" width="31.140625" style="11" customWidth="1"/>
    <col min="11" max="12" width="35" style="11" customWidth="1"/>
    <col min="13" max="13" width="43.42578125" style="11" customWidth="1"/>
    <col min="14" max="17" width="35" style="11" customWidth="1"/>
    <col min="18" max="18" width="32.5703125" style="3" customWidth="1"/>
    <col min="19" max="19" width="42.85546875" style="3" customWidth="1"/>
    <col min="20" max="20" width="47.28515625" style="3" customWidth="1"/>
    <col min="21" max="21" width="47.28515625" style="3" hidden="1" customWidth="1"/>
    <col min="22" max="24" width="21.85546875" style="3" hidden="1" customWidth="1"/>
    <col min="25" max="25" width="29.85546875" style="3" hidden="1" customWidth="1" outlineLevel="1"/>
    <col min="26" max="26" width="21.85546875" style="3" hidden="1" customWidth="1" collapsed="1"/>
    <col min="27" max="27" width="30.42578125" style="3" hidden="1" customWidth="1" outlineLevel="1"/>
    <col min="28" max="28" width="21.85546875" style="3" hidden="1" customWidth="1" collapsed="1"/>
    <col min="29" max="29" width="21.85546875" style="3" hidden="1" customWidth="1" outlineLevel="1"/>
    <col min="30" max="30" width="21.85546875" style="3" customWidth="1" collapsed="1"/>
    <col min="31" max="31" width="21.85546875" style="3" customWidth="1" outlineLevel="1"/>
    <col min="32" max="33" width="21.85546875" style="3" customWidth="1"/>
    <col min="34" max="34" width="26.42578125" style="3" customWidth="1"/>
    <col min="35" max="16384" width="11.42578125" style="3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6"/>
      <c r="AF6" s="4"/>
      <c r="AG6" s="4"/>
      <c r="AH6" s="4"/>
    </row>
    <row r="7" spans="1:34" customFormat="1" ht="60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9"/>
      <c r="AA7" s="49"/>
      <c r="AB7" s="49"/>
      <c r="AC7" s="49"/>
      <c r="AD7" s="49"/>
      <c r="AE7" s="49"/>
      <c r="AF7" s="49"/>
      <c r="AG7" s="49"/>
      <c r="AH7" s="49"/>
    </row>
    <row r="8" spans="1:34" s="9" customFormat="1" ht="36" x14ac:dyDescent="0.25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19</v>
      </c>
      <c r="T8" s="7" t="s">
        <v>20</v>
      </c>
      <c r="U8" s="8" t="s">
        <v>21</v>
      </c>
      <c r="V8" s="7" t="s">
        <v>22</v>
      </c>
      <c r="W8" s="7" t="s">
        <v>23</v>
      </c>
      <c r="X8" s="7" t="s">
        <v>24</v>
      </c>
      <c r="Y8" s="7" t="s">
        <v>25</v>
      </c>
      <c r="Z8" s="7" t="s">
        <v>26</v>
      </c>
      <c r="AA8" s="7" t="s">
        <v>27</v>
      </c>
      <c r="AB8" s="7" t="s">
        <v>28</v>
      </c>
      <c r="AC8" s="7" t="s">
        <v>29</v>
      </c>
      <c r="AD8" s="7" t="s">
        <v>30</v>
      </c>
      <c r="AE8" s="7" t="s">
        <v>31</v>
      </c>
      <c r="AF8" s="7" t="s">
        <v>32</v>
      </c>
      <c r="AG8" s="7" t="s">
        <v>33</v>
      </c>
      <c r="AH8" s="7" t="s">
        <v>34</v>
      </c>
    </row>
    <row r="9" spans="1:34" s="9" customFormat="1" ht="96" customHeight="1" x14ac:dyDescent="0.25">
      <c r="A9" s="53" t="s">
        <v>35</v>
      </c>
      <c r="B9" s="53" t="s">
        <v>36</v>
      </c>
      <c r="C9" s="53" t="s">
        <v>37</v>
      </c>
      <c r="D9" s="53" t="s">
        <v>38</v>
      </c>
      <c r="E9" s="53" t="s">
        <v>39</v>
      </c>
      <c r="F9" s="53" t="s">
        <v>40</v>
      </c>
      <c r="G9" s="53" t="s">
        <v>41</v>
      </c>
      <c r="H9" s="64"/>
      <c r="I9" s="53" t="s">
        <v>42</v>
      </c>
      <c r="J9" s="50">
        <v>11287916536</v>
      </c>
      <c r="K9" s="50">
        <v>11124755265</v>
      </c>
      <c r="L9" s="50">
        <v>15016428698</v>
      </c>
      <c r="M9" s="50">
        <v>14622515052.67</v>
      </c>
      <c r="N9" s="50">
        <v>23138051954</v>
      </c>
      <c r="O9" s="50">
        <v>21192396435.099998</v>
      </c>
      <c r="P9" s="50">
        <v>25355616325</v>
      </c>
      <c r="Q9" s="50">
        <v>24350541530.630001</v>
      </c>
      <c r="R9" s="53" t="s">
        <v>43</v>
      </c>
      <c r="S9" s="17" t="s">
        <v>44</v>
      </c>
      <c r="T9" s="17" t="s">
        <v>45</v>
      </c>
      <c r="U9" s="18" t="s">
        <v>46</v>
      </c>
      <c r="V9" s="17" t="s">
        <v>47</v>
      </c>
      <c r="W9" s="17">
        <v>0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7">
        <v>1</v>
      </c>
      <c r="AE9" s="17">
        <v>1</v>
      </c>
      <c r="AF9" s="17">
        <f t="shared" ref="AF9:AF19" si="0">+_xlfn.IFS(V9="Acumulado",X9+Z9+AB9+AD9,V9="Capacidad",AD9,V9="Flujo",AD9,V9="Reducción",AD9,V9="Stock",AD9)</f>
        <v>4</v>
      </c>
      <c r="AG9" s="17">
        <f t="shared" ref="AG9:AG20" si="1">+_xlfn.IFS(V9="Acumulado",Y9+AA9+AC9+AE9,V9="Capacidad",AC9,V9="Flujo",AC9,V9="Reducción",Y9,V9="Stock",AC9)</f>
        <v>4</v>
      </c>
      <c r="AH9" s="53" t="s">
        <v>48</v>
      </c>
    </row>
    <row r="10" spans="1:34" s="9" customFormat="1" ht="70.5" customHeight="1" x14ac:dyDescent="0.25">
      <c r="A10" s="54"/>
      <c r="B10" s="54"/>
      <c r="C10" s="54"/>
      <c r="D10" s="54"/>
      <c r="E10" s="54"/>
      <c r="F10" s="54"/>
      <c r="G10" s="54"/>
      <c r="H10" s="65"/>
      <c r="I10" s="54"/>
      <c r="J10" s="51"/>
      <c r="K10" s="51"/>
      <c r="L10" s="51"/>
      <c r="M10" s="51"/>
      <c r="N10" s="51"/>
      <c r="O10" s="51"/>
      <c r="P10" s="51"/>
      <c r="Q10" s="51"/>
      <c r="R10" s="54"/>
      <c r="S10" s="17" t="s">
        <v>49</v>
      </c>
      <c r="T10" s="17" t="s">
        <v>50</v>
      </c>
      <c r="U10" s="22" t="s">
        <v>46</v>
      </c>
      <c r="V10" s="17" t="s">
        <v>47</v>
      </c>
      <c r="W10" s="17">
        <v>1</v>
      </c>
      <c r="X10" s="17">
        <v>1</v>
      </c>
      <c r="Y10" s="17">
        <v>1</v>
      </c>
      <c r="Z10" s="17">
        <v>0</v>
      </c>
      <c r="AA10" s="17">
        <v>0</v>
      </c>
      <c r="AB10" s="17">
        <v>0</v>
      </c>
      <c r="AC10" s="17">
        <v>1</v>
      </c>
      <c r="AD10" s="17">
        <v>0</v>
      </c>
      <c r="AE10" s="17"/>
      <c r="AF10" s="17">
        <f t="shared" si="0"/>
        <v>1</v>
      </c>
      <c r="AG10" s="17">
        <f t="shared" si="1"/>
        <v>2</v>
      </c>
      <c r="AH10" s="54"/>
    </row>
    <row r="11" spans="1:34" s="9" customFormat="1" ht="47.25" x14ac:dyDescent="0.25">
      <c r="A11" s="54"/>
      <c r="B11" s="54"/>
      <c r="C11" s="54"/>
      <c r="D11" s="54"/>
      <c r="E11" s="54"/>
      <c r="F11" s="54"/>
      <c r="G11" s="54"/>
      <c r="H11" s="65"/>
      <c r="I11" s="54"/>
      <c r="J11" s="51"/>
      <c r="K11" s="51"/>
      <c r="L11" s="51"/>
      <c r="M11" s="51"/>
      <c r="N11" s="51"/>
      <c r="O11" s="51"/>
      <c r="P11" s="51"/>
      <c r="Q11" s="51"/>
      <c r="R11" s="54"/>
      <c r="S11" s="17" t="s">
        <v>51</v>
      </c>
      <c r="T11" s="17" t="s">
        <v>52</v>
      </c>
      <c r="U11" s="22" t="s">
        <v>53</v>
      </c>
      <c r="V11" s="17" t="s">
        <v>47</v>
      </c>
      <c r="W11" s="17">
        <v>0</v>
      </c>
      <c r="X11" s="17">
        <v>1</v>
      </c>
      <c r="Y11" s="17">
        <v>1</v>
      </c>
      <c r="Z11" s="17">
        <v>0</v>
      </c>
      <c r="AA11" s="17">
        <v>1</v>
      </c>
      <c r="AB11" s="17">
        <v>0</v>
      </c>
      <c r="AC11" s="17"/>
      <c r="AD11" s="17">
        <v>0</v>
      </c>
      <c r="AE11" s="17"/>
      <c r="AF11" s="17">
        <f t="shared" si="0"/>
        <v>1</v>
      </c>
      <c r="AG11" s="17">
        <f t="shared" si="1"/>
        <v>2</v>
      </c>
      <c r="AH11" s="54"/>
    </row>
    <row r="12" spans="1:34" s="9" customFormat="1" ht="75.599999999999994" customHeight="1" x14ac:dyDescent="0.25">
      <c r="A12" s="54"/>
      <c r="B12" s="54"/>
      <c r="C12" s="54"/>
      <c r="D12" s="54"/>
      <c r="E12" s="54"/>
      <c r="F12" s="54"/>
      <c r="G12" s="54"/>
      <c r="H12" s="65"/>
      <c r="I12" s="54"/>
      <c r="J12" s="51"/>
      <c r="K12" s="51"/>
      <c r="L12" s="51"/>
      <c r="M12" s="51"/>
      <c r="N12" s="51"/>
      <c r="O12" s="51"/>
      <c r="P12" s="51"/>
      <c r="Q12" s="51"/>
      <c r="R12" s="54"/>
      <c r="S12" s="17" t="s">
        <v>54</v>
      </c>
      <c r="T12" s="17" t="s">
        <v>55</v>
      </c>
      <c r="U12" s="22" t="s">
        <v>46</v>
      </c>
      <c r="V12" s="17" t="s">
        <v>47</v>
      </c>
      <c r="W12" s="17">
        <v>0</v>
      </c>
      <c r="X12" s="17">
        <v>0</v>
      </c>
      <c r="Y12" s="17">
        <v>0</v>
      </c>
      <c r="Z12" s="17">
        <v>0</v>
      </c>
      <c r="AA12" s="23">
        <v>0</v>
      </c>
      <c r="AB12" s="24">
        <v>1394</v>
      </c>
      <c r="AC12" s="17">
        <v>895</v>
      </c>
      <c r="AD12" s="24">
        <v>2191</v>
      </c>
      <c r="AE12" s="24">
        <f>503+699+2070</f>
        <v>3272</v>
      </c>
      <c r="AF12" s="24">
        <f t="shared" si="0"/>
        <v>3585</v>
      </c>
      <c r="AG12" s="17">
        <f t="shared" si="1"/>
        <v>4167</v>
      </c>
      <c r="AH12" s="54"/>
    </row>
    <row r="13" spans="1:34" s="9" customFormat="1" ht="52.5" customHeight="1" x14ac:dyDescent="0.25">
      <c r="A13" s="54"/>
      <c r="B13" s="54"/>
      <c r="C13" s="54"/>
      <c r="D13" s="54"/>
      <c r="E13" s="54"/>
      <c r="F13" s="54"/>
      <c r="G13" s="54"/>
      <c r="H13" s="65"/>
      <c r="I13" s="54"/>
      <c r="J13" s="51"/>
      <c r="K13" s="51"/>
      <c r="L13" s="51"/>
      <c r="M13" s="51"/>
      <c r="N13" s="51"/>
      <c r="O13" s="51"/>
      <c r="P13" s="51"/>
      <c r="Q13" s="51"/>
      <c r="R13" s="54"/>
      <c r="S13" s="53" t="s">
        <v>56</v>
      </c>
      <c r="T13" s="17" t="s">
        <v>57</v>
      </c>
      <c r="U13" s="22" t="s">
        <v>58</v>
      </c>
      <c r="V13" s="17" t="s">
        <v>47</v>
      </c>
      <c r="W13" s="17">
        <v>0</v>
      </c>
      <c r="X13" s="17">
        <v>0</v>
      </c>
      <c r="Y13" s="17">
        <v>0</v>
      </c>
      <c r="Z13" s="17">
        <v>1</v>
      </c>
      <c r="AA13" s="17">
        <v>1</v>
      </c>
      <c r="AB13" s="17">
        <v>0</v>
      </c>
      <c r="AC13" s="17">
        <v>1</v>
      </c>
      <c r="AD13" s="17">
        <v>0</v>
      </c>
      <c r="AE13" s="17"/>
      <c r="AF13" s="17">
        <f t="shared" si="0"/>
        <v>1</v>
      </c>
      <c r="AG13" s="17">
        <f t="shared" si="1"/>
        <v>2</v>
      </c>
      <c r="AH13" s="54"/>
    </row>
    <row r="14" spans="1:34" s="9" customFormat="1" ht="55.5" customHeight="1" x14ac:dyDescent="0.25">
      <c r="A14" s="55"/>
      <c r="B14" s="55"/>
      <c r="C14" s="55"/>
      <c r="D14" s="55"/>
      <c r="E14" s="55"/>
      <c r="F14" s="55"/>
      <c r="G14" s="55"/>
      <c r="H14" s="66"/>
      <c r="I14" s="55"/>
      <c r="J14" s="52"/>
      <c r="K14" s="52"/>
      <c r="L14" s="52"/>
      <c r="M14" s="52"/>
      <c r="N14" s="52"/>
      <c r="O14" s="52"/>
      <c r="P14" s="52"/>
      <c r="Q14" s="52"/>
      <c r="R14" s="55"/>
      <c r="S14" s="55"/>
      <c r="T14" s="17" t="s">
        <v>59</v>
      </c>
      <c r="U14" s="26" t="s">
        <v>46</v>
      </c>
      <c r="V14" s="17" t="s">
        <v>47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1</v>
      </c>
      <c r="AC14" s="17">
        <v>1</v>
      </c>
      <c r="AD14" s="17">
        <v>0</v>
      </c>
      <c r="AE14" s="17"/>
      <c r="AF14" s="17">
        <f t="shared" si="0"/>
        <v>1</v>
      </c>
      <c r="AG14" s="17">
        <f t="shared" si="1"/>
        <v>1</v>
      </c>
      <c r="AH14" s="55"/>
    </row>
    <row r="15" spans="1:34" s="9" customFormat="1" ht="118.5" customHeight="1" x14ac:dyDescent="0.25">
      <c r="A15" s="19" t="s">
        <v>35</v>
      </c>
      <c r="B15" s="19" t="s">
        <v>36</v>
      </c>
      <c r="C15" s="19" t="s">
        <v>37</v>
      </c>
      <c r="D15" s="19" t="s">
        <v>38</v>
      </c>
      <c r="E15" s="19" t="s">
        <v>39</v>
      </c>
      <c r="F15" s="19" t="s">
        <v>60</v>
      </c>
      <c r="G15" s="19" t="s">
        <v>61</v>
      </c>
      <c r="H15" s="20"/>
      <c r="I15" s="19" t="s">
        <v>42</v>
      </c>
      <c r="J15" s="21"/>
      <c r="K15" s="21"/>
      <c r="L15" s="21"/>
      <c r="M15" s="21"/>
      <c r="N15" s="21"/>
      <c r="O15" s="21"/>
      <c r="P15" s="21"/>
      <c r="Q15" s="21">
        <v>0</v>
      </c>
      <c r="R15" s="19"/>
      <c r="S15" s="25" t="s">
        <v>62</v>
      </c>
      <c r="T15" s="17" t="s">
        <v>63</v>
      </c>
      <c r="U15" s="22" t="s">
        <v>64</v>
      </c>
      <c r="V15" s="17" t="s">
        <v>47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1</v>
      </c>
      <c r="AE15" s="27">
        <v>1</v>
      </c>
      <c r="AF15" s="28">
        <f t="shared" si="0"/>
        <v>1</v>
      </c>
      <c r="AG15" s="28">
        <f t="shared" si="1"/>
        <v>1</v>
      </c>
      <c r="AH15" s="19" t="s">
        <v>65</v>
      </c>
    </row>
    <row r="16" spans="1:34" s="9" customFormat="1" ht="94.5" customHeight="1" x14ac:dyDescent="0.25">
      <c r="A16" s="53" t="s">
        <v>35</v>
      </c>
      <c r="B16" s="53" t="s">
        <v>36</v>
      </c>
      <c r="C16" s="53" t="s">
        <v>66</v>
      </c>
      <c r="D16" s="53" t="s">
        <v>38</v>
      </c>
      <c r="E16" s="53" t="s">
        <v>67</v>
      </c>
      <c r="F16" s="53" t="s">
        <v>68</v>
      </c>
      <c r="G16" s="53" t="s">
        <v>69</v>
      </c>
      <c r="H16" s="53" t="s">
        <v>70</v>
      </c>
      <c r="I16" s="53" t="s">
        <v>71</v>
      </c>
      <c r="J16" s="50">
        <v>8616032097</v>
      </c>
      <c r="K16" s="50">
        <v>8009484402</v>
      </c>
      <c r="L16" s="50">
        <v>10748873693</v>
      </c>
      <c r="M16" s="50">
        <v>10131943570.879999</v>
      </c>
      <c r="N16" s="50">
        <v>15940000000</v>
      </c>
      <c r="O16" s="50">
        <v>9538322310.1299992</v>
      </c>
      <c r="P16" s="50">
        <v>11497075939</v>
      </c>
      <c r="Q16" s="50">
        <v>6810228556.8299999</v>
      </c>
      <c r="R16" s="53" t="s">
        <v>72</v>
      </c>
      <c r="S16" s="17" t="s">
        <v>73</v>
      </c>
      <c r="T16" s="17" t="s">
        <v>74</v>
      </c>
      <c r="U16" s="18" t="s">
        <v>64</v>
      </c>
      <c r="V16" s="17" t="s">
        <v>47</v>
      </c>
      <c r="W16" s="17">
        <v>0</v>
      </c>
      <c r="X16" s="17">
        <v>3</v>
      </c>
      <c r="Y16" s="17">
        <v>3</v>
      </c>
      <c r="Z16" s="17">
        <v>3</v>
      </c>
      <c r="AA16" s="23">
        <v>3</v>
      </c>
      <c r="AB16" s="17">
        <v>3</v>
      </c>
      <c r="AC16" s="17">
        <v>3</v>
      </c>
      <c r="AD16" s="17">
        <v>3</v>
      </c>
      <c r="AE16" s="17">
        <v>3</v>
      </c>
      <c r="AF16" s="17">
        <f t="shared" si="0"/>
        <v>12</v>
      </c>
      <c r="AG16" s="17">
        <f t="shared" si="1"/>
        <v>12</v>
      </c>
      <c r="AH16" s="53" t="s">
        <v>75</v>
      </c>
    </row>
    <row r="17" spans="1:34" s="9" customFormat="1" ht="96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1"/>
      <c r="K17" s="51"/>
      <c r="L17" s="51"/>
      <c r="M17" s="51"/>
      <c r="N17" s="51"/>
      <c r="O17" s="51"/>
      <c r="P17" s="51"/>
      <c r="Q17" s="51"/>
      <c r="R17" s="54"/>
      <c r="S17" s="17" t="s">
        <v>76</v>
      </c>
      <c r="T17" s="17" t="s">
        <v>77</v>
      </c>
      <c r="U17" s="22" t="s">
        <v>46</v>
      </c>
      <c r="V17" s="17" t="s">
        <v>47</v>
      </c>
      <c r="W17" s="29">
        <v>360</v>
      </c>
      <c r="X17" s="17">
        <v>175</v>
      </c>
      <c r="Y17" s="17">
        <v>175</v>
      </c>
      <c r="Z17" s="29">
        <v>0</v>
      </c>
      <c r="AA17" s="23">
        <v>0</v>
      </c>
      <c r="AB17" s="29">
        <v>450</v>
      </c>
      <c r="AC17" s="17">
        <v>0</v>
      </c>
      <c r="AD17" s="24">
        <v>3250</v>
      </c>
      <c r="AE17" s="17">
        <v>0</v>
      </c>
      <c r="AF17" s="24">
        <f t="shared" si="0"/>
        <v>3875</v>
      </c>
      <c r="AG17" s="17">
        <f t="shared" si="1"/>
        <v>175</v>
      </c>
      <c r="AH17" s="54"/>
    </row>
    <row r="18" spans="1:34" s="9" customFormat="1" ht="148.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1"/>
      <c r="K18" s="51"/>
      <c r="L18" s="51"/>
      <c r="M18" s="51"/>
      <c r="N18" s="51"/>
      <c r="O18" s="51"/>
      <c r="P18" s="51"/>
      <c r="Q18" s="51"/>
      <c r="R18" s="54"/>
      <c r="S18" s="17" t="s">
        <v>78</v>
      </c>
      <c r="T18" s="17" t="s">
        <v>79</v>
      </c>
      <c r="U18" s="22" t="s">
        <v>64</v>
      </c>
      <c r="V18" s="17" t="s">
        <v>47</v>
      </c>
      <c r="W18" s="17">
        <v>0</v>
      </c>
      <c r="X18" s="17">
        <v>1</v>
      </c>
      <c r="Y18" s="17">
        <v>1</v>
      </c>
      <c r="Z18" s="17">
        <v>1</v>
      </c>
      <c r="AA18" s="23">
        <v>1</v>
      </c>
      <c r="AB18" s="17">
        <v>0</v>
      </c>
      <c r="AC18" s="17"/>
      <c r="AD18" s="17">
        <v>2</v>
      </c>
      <c r="AE18" s="17">
        <v>0</v>
      </c>
      <c r="AF18" s="17">
        <f t="shared" si="0"/>
        <v>4</v>
      </c>
      <c r="AG18" s="17">
        <f t="shared" si="1"/>
        <v>2</v>
      </c>
      <c r="AH18" s="54"/>
    </row>
    <row r="19" spans="1:34" s="9" customFormat="1" ht="122.2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1"/>
      <c r="K19" s="51"/>
      <c r="L19" s="51"/>
      <c r="M19" s="51"/>
      <c r="N19" s="51"/>
      <c r="O19" s="51"/>
      <c r="P19" s="51"/>
      <c r="Q19" s="51"/>
      <c r="R19" s="54"/>
      <c r="S19" s="17" t="s">
        <v>80</v>
      </c>
      <c r="T19" s="17" t="s">
        <v>81</v>
      </c>
      <c r="U19" s="22" t="s">
        <v>64</v>
      </c>
      <c r="V19" s="17" t="s">
        <v>47</v>
      </c>
      <c r="W19" s="17">
        <v>0</v>
      </c>
      <c r="X19" s="17">
        <v>0</v>
      </c>
      <c r="Y19" s="17">
        <v>0</v>
      </c>
      <c r="Z19" s="17">
        <v>2</v>
      </c>
      <c r="AA19" s="23">
        <v>2</v>
      </c>
      <c r="AB19" s="17">
        <v>8</v>
      </c>
      <c r="AC19" s="17">
        <v>6</v>
      </c>
      <c r="AD19" s="17">
        <v>4</v>
      </c>
      <c r="AE19" s="17">
        <v>3</v>
      </c>
      <c r="AF19" s="17">
        <f t="shared" si="0"/>
        <v>14</v>
      </c>
      <c r="AG19" s="17">
        <f t="shared" si="1"/>
        <v>11</v>
      </c>
      <c r="AH19" s="54"/>
    </row>
    <row r="20" spans="1:34" s="9" customFormat="1" ht="94.5" x14ac:dyDescent="0.25">
      <c r="A20" s="17" t="s">
        <v>35</v>
      </c>
      <c r="B20" s="17" t="s">
        <v>36</v>
      </c>
      <c r="C20" s="17" t="s">
        <v>66</v>
      </c>
      <c r="D20" s="17" t="s">
        <v>38</v>
      </c>
      <c r="E20" s="17" t="s">
        <v>82</v>
      </c>
      <c r="F20" s="17" t="s">
        <v>83</v>
      </c>
      <c r="G20" s="17" t="s">
        <v>84</v>
      </c>
      <c r="H20" s="17" t="s">
        <v>85</v>
      </c>
      <c r="I20" s="17" t="s">
        <v>71</v>
      </c>
      <c r="J20" s="31">
        <v>18906530800</v>
      </c>
      <c r="K20" s="31">
        <v>15870166237</v>
      </c>
      <c r="L20" s="31">
        <v>19744800000</v>
      </c>
      <c r="M20" s="31">
        <v>19744751969</v>
      </c>
      <c r="N20" s="31">
        <v>9324261533</v>
      </c>
      <c r="O20" s="31">
        <v>9295892570</v>
      </c>
      <c r="P20" s="31">
        <v>10034970007</v>
      </c>
      <c r="Q20" s="31">
        <v>10021189137</v>
      </c>
      <c r="R20" s="17" t="s">
        <v>86</v>
      </c>
      <c r="S20" s="17" t="s">
        <v>87</v>
      </c>
      <c r="T20" s="17" t="s">
        <v>88</v>
      </c>
      <c r="U20" s="26" t="s">
        <v>46</v>
      </c>
      <c r="V20" s="17" t="s">
        <v>47</v>
      </c>
      <c r="W20" s="17">
        <v>2</v>
      </c>
      <c r="X20" s="17">
        <v>4</v>
      </c>
      <c r="Y20" s="17">
        <v>0</v>
      </c>
      <c r="Z20" s="17">
        <v>3</v>
      </c>
      <c r="AA20" s="23">
        <v>7</v>
      </c>
      <c r="AB20" s="17">
        <v>3</v>
      </c>
      <c r="AC20" s="17">
        <v>3</v>
      </c>
      <c r="AD20" s="17">
        <v>2</v>
      </c>
      <c r="AE20" s="17">
        <v>4</v>
      </c>
      <c r="AF20" s="17">
        <f>+_xlfn.IFS(V20="Acumulado",X20+Z20+AB20+AD20,V20="Capacidad",Z20,V20="Flujo",Z20,V20="Reducción",Z20,V20="Stock",Z20)</f>
        <v>12</v>
      </c>
      <c r="AG20" s="17">
        <f t="shared" si="1"/>
        <v>14</v>
      </c>
      <c r="AH20" s="17" t="s">
        <v>75</v>
      </c>
    </row>
    <row r="21" spans="1:34" s="9" customFormat="1" ht="47.25" customHeight="1" x14ac:dyDescent="0.25">
      <c r="A21" s="46" t="s">
        <v>35</v>
      </c>
      <c r="B21" s="46" t="s">
        <v>36</v>
      </c>
      <c r="C21" s="46" t="s">
        <v>66</v>
      </c>
      <c r="D21" s="46" t="s">
        <v>38</v>
      </c>
      <c r="E21" s="46" t="s">
        <v>89</v>
      </c>
      <c r="F21" s="46" t="s">
        <v>90</v>
      </c>
      <c r="G21" s="46" t="s">
        <v>91</v>
      </c>
      <c r="H21" s="46"/>
      <c r="I21" s="46" t="s">
        <v>71</v>
      </c>
      <c r="J21" s="60">
        <v>15473887000</v>
      </c>
      <c r="K21" s="60">
        <v>15470949906</v>
      </c>
      <c r="L21" s="60"/>
      <c r="M21" s="60"/>
      <c r="N21" s="60"/>
      <c r="O21" s="60"/>
      <c r="P21" s="61"/>
      <c r="Q21" s="60"/>
      <c r="R21" s="46"/>
      <c r="S21" s="53" t="s">
        <v>92</v>
      </c>
      <c r="T21" s="17" t="s">
        <v>93</v>
      </c>
      <c r="U21" s="26" t="s">
        <v>46</v>
      </c>
      <c r="V21" s="17" t="s">
        <v>94</v>
      </c>
      <c r="W21" s="29">
        <v>0</v>
      </c>
      <c r="X21" s="29">
        <v>0</v>
      </c>
      <c r="Y21" s="17">
        <v>0</v>
      </c>
      <c r="Z21" s="17">
        <v>0</v>
      </c>
      <c r="AA21" s="23">
        <v>0</v>
      </c>
      <c r="AB21" s="17">
        <v>0</v>
      </c>
      <c r="AC21" s="17"/>
      <c r="AD21" s="17">
        <v>34</v>
      </c>
      <c r="AE21" s="17">
        <v>0</v>
      </c>
      <c r="AF21" s="17">
        <f>+_xlfn.IFS(V21="Acumulado",X21+Z21+AB21+AD21,V21="Capacidad",AD21,V21="Flujo",AD21,V21="Reducción",AD21,V21="Stock",AD21)</f>
        <v>34</v>
      </c>
      <c r="AG21" s="17">
        <f>+_xlfn.IFS(V21="Acumulado",Y21+AA21+AC21+AE21,V21="Capacidad",AC21,AE21="Flujo",AE21,V21="Reducción",Y21,V21="Stock",AE21)</f>
        <v>0</v>
      </c>
      <c r="AH21" s="46" t="s">
        <v>75</v>
      </c>
    </row>
    <row r="22" spans="1:34" s="9" customFormat="1" ht="47.2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60"/>
      <c r="K22" s="60"/>
      <c r="L22" s="60"/>
      <c r="M22" s="60"/>
      <c r="N22" s="60"/>
      <c r="O22" s="60"/>
      <c r="P22" s="62"/>
      <c r="Q22" s="60"/>
      <c r="R22" s="46"/>
      <c r="S22" s="55"/>
      <c r="T22" s="17" t="s">
        <v>95</v>
      </c>
      <c r="U22" s="26" t="s">
        <v>64</v>
      </c>
      <c r="V22" s="17" t="s">
        <v>47</v>
      </c>
      <c r="W22" s="28">
        <v>0</v>
      </c>
      <c r="X22" s="28">
        <v>0</v>
      </c>
      <c r="Y22" s="28">
        <v>0</v>
      </c>
      <c r="Z22" s="27">
        <v>0.2</v>
      </c>
      <c r="AA22" s="33">
        <v>0.2</v>
      </c>
      <c r="AB22" s="27">
        <v>0.65</v>
      </c>
      <c r="AC22" s="27">
        <v>0</v>
      </c>
      <c r="AD22" s="27">
        <v>0.15</v>
      </c>
      <c r="AE22" s="17">
        <v>0</v>
      </c>
      <c r="AF22" s="28">
        <f t="shared" ref="AF22:AF27" si="2">+_xlfn.IFS(V22="Acumulado",X22+Z22+AB22+AD22,V22="Capacidad",Z22,V22="Flujo",Z22,V22="Reducción",Z22,V22="Stock",Z22)</f>
        <v>1</v>
      </c>
      <c r="AG22" s="28">
        <f t="shared" ref="AG22:AG27" si="3">+_xlfn.IFS(V22="Acumulado",Y22+AA22+AC22+AE22,V22="Capacidad",AC22,V22="Flujo",AC22,V22="Reducción",Y22,V22="Stock",AC22)</f>
        <v>0.2</v>
      </c>
      <c r="AH22" s="46"/>
    </row>
    <row r="23" spans="1:34" s="9" customFormat="1" ht="47.25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60"/>
      <c r="K23" s="60"/>
      <c r="L23" s="60"/>
      <c r="M23" s="60"/>
      <c r="N23" s="60"/>
      <c r="O23" s="60"/>
      <c r="P23" s="63"/>
      <c r="Q23" s="60"/>
      <c r="R23" s="46"/>
      <c r="S23" s="17" t="s">
        <v>96</v>
      </c>
      <c r="T23" s="17" t="s">
        <v>97</v>
      </c>
      <c r="U23" s="26" t="s">
        <v>98</v>
      </c>
      <c r="V23" s="17" t="s">
        <v>47</v>
      </c>
      <c r="W23" s="29">
        <v>0</v>
      </c>
      <c r="X23" s="17">
        <v>1</v>
      </c>
      <c r="Y23" s="17">
        <v>1</v>
      </c>
      <c r="Z23" s="17">
        <v>0</v>
      </c>
      <c r="AA23" s="23">
        <v>0</v>
      </c>
      <c r="AB23" s="29">
        <v>0</v>
      </c>
      <c r="AC23" s="17"/>
      <c r="AD23" s="29">
        <v>0</v>
      </c>
      <c r="AE23" s="29">
        <v>0</v>
      </c>
      <c r="AF23" s="17">
        <f t="shared" si="2"/>
        <v>1</v>
      </c>
      <c r="AG23" s="17">
        <f t="shared" si="3"/>
        <v>1</v>
      </c>
      <c r="AH23" s="46"/>
    </row>
    <row r="24" spans="1:34" s="9" customFormat="1" ht="90" customHeight="1" x14ac:dyDescent="0.25">
      <c r="A24" s="53" t="s">
        <v>35</v>
      </c>
      <c r="B24" s="53" t="s">
        <v>36</v>
      </c>
      <c r="C24" s="53" t="s">
        <v>37</v>
      </c>
      <c r="D24" s="53" t="s">
        <v>38</v>
      </c>
      <c r="E24" s="53" t="s">
        <v>82</v>
      </c>
      <c r="F24" s="53" t="s">
        <v>99</v>
      </c>
      <c r="G24" s="53" t="s">
        <v>100</v>
      </c>
      <c r="H24" s="53" t="s">
        <v>101</v>
      </c>
      <c r="I24" s="53" t="s">
        <v>102</v>
      </c>
      <c r="J24" s="50">
        <v>32120927725</v>
      </c>
      <c r="K24" s="50">
        <v>31975526550</v>
      </c>
      <c r="L24" s="50">
        <v>72916000000</v>
      </c>
      <c r="M24" s="50">
        <v>72520881838.600006</v>
      </c>
      <c r="N24" s="50">
        <v>63191800000</v>
      </c>
      <c r="O24" s="50">
        <v>63172232057</v>
      </c>
      <c r="P24" s="50">
        <v>40947529248</v>
      </c>
      <c r="Q24" s="50">
        <v>40905112154</v>
      </c>
      <c r="R24" s="53" t="s">
        <v>103</v>
      </c>
      <c r="S24" s="17" t="s">
        <v>104</v>
      </c>
      <c r="T24" s="17" t="s">
        <v>104</v>
      </c>
      <c r="U24" s="22" t="s">
        <v>46</v>
      </c>
      <c r="V24" s="17" t="s">
        <v>47</v>
      </c>
      <c r="W24" s="17">
        <v>40</v>
      </c>
      <c r="X24" s="17">
        <v>717</v>
      </c>
      <c r="Y24" s="17">
        <v>717</v>
      </c>
      <c r="Z24" s="24">
        <v>1659</v>
      </c>
      <c r="AA24" s="24">
        <v>1659</v>
      </c>
      <c r="AB24" s="24">
        <v>1693</v>
      </c>
      <c r="AC24" s="24">
        <v>1693</v>
      </c>
      <c r="AD24" s="24">
        <v>1556</v>
      </c>
      <c r="AE24" s="34">
        <v>978</v>
      </c>
      <c r="AF24" s="24">
        <f t="shared" si="2"/>
        <v>5625</v>
      </c>
      <c r="AG24" s="24">
        <f t="shared" si="3"/>
        <v>5047</v>
      </c>
      <c r="AH24" s="53" t="s">
        <v>65</v>
      </c>
    </row>
    <row r="25" spans="1:34" s="9" customFormat="1" ht="62.2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1"/>
      <c r="K25" s="51"/>
      <c r="L25" s="51"/>
      <c r="M25" s="51"/>
      <c r="N25" s="51"/>
      <c r="O25" s="51"/>
      <c r="P25" s="51"/>
      <c r="Q25" s="51"/>
      <c r="R25" s="54"/>
      <c r="S25" s="17" t="s">
        <v>105</v>
      </c>
      <c r="T25" s="17" t="s">
        <v>106</v>
      </c>
      <c r="U25" s="22" t="s">
        <v>46</v>
      </c>
      <c r="V25" s="17" t="s">
        <v>47</v>
      </c>
      <c r="W25" s="17">
        <v>0</v>
      </c>
      <c r="X25" s="17">
        <v>3</v>
      </c>
      <c r="Y25" s="17">
        <v>3</v>
      </c>
      <c r="Z25" s="17">
        <v>4</v>
      </c>
      <c r="AA25" s="17">
        <v>3</v>
      </c>
      <c r="AB25" s="17">
        <v>3</v>
      </c>
      <c r="AC25" s="17">
        <v>3</v>
      </c>
      <c r="AD25" s="17">
        <v>3</v>
      </c>
      <c r="AE25" s="17">
        <v>24</v>
      </c>
      <c r="AF25" s="24">
        <f t="shared" si="2"/>
        <v>13</v>
      </c>
      <c r="AG25" s="17">
        <f t="shared" si="3"/>
        <v>33</v>
      </c>
      <c r="AH25" s="54"/>
    </row>
    <row r="26" spans="1:34" s="9" customFormat="1" ht="93.7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1"/>
      <c r="K26" s="51"/>
      <c r="L26" s="51"/>
      <c r="M26" s="51"/>
      <c r="N26" s="51"/>
      <c r="O26" s="51"/>
      <c r="P26" s="51"/>
      <c r="Q26" s="51"/>
      <c r="R26" s="54"/>
      <c r="S26" s="17" t="s">
        <v>107</v>
      </c>
      <c r="T26" s="17" t="s">
        <v>108</v>
      </c>
      <c r="U26" s="22" t="s">
        <v>46</v>
      </c>
      <c r="V26" s="17" t="s">
        <v>47</v>
      </c>
      <c r="W26" s="17">
        <v>0</v>
      </c>
      <c r="X26" s="17">
        <v>3</v>
      </c>
      <c r="Y26" s="17">
        <v>3</v>
      </c>
      <c r="Z26" s="17">
        <v>3</v>
      </c>
      <c r="AA26" s="17">
        <v>3</v>
      </c>
      <c r="AB26" s="17">
        <v>3</v>
      </c>
      <c r="AC26" s="17">
        <v>3</v>
      </c>
      <c r="AD26" s="17">
        <v>3</v>
      </c>
      <c r="AE26" s="17">
        <v>3</v>
      </c>
      <c r="AF26" s="17">
        <f t="shared" si="2"/>
        <v>12</v>
      </c>
      <c r="AG26" s="17">
        <f t="shared" si="3"/>
        <v>12</v>
      </c>
      <c r="AH26" s="54"/>
    </row>
    <row r="27" spans="1:34" s="9" customFormat="1" ht="31.5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2"/>
      <c r="K27" s="52"/>
      <c r="L27" s="52"/>
      <c r="M27" s="52"/>
      <c r="N27" s="52"/>
      <c r="O27" s="52"/>
      <c r="P27" s="52"/>
      <c r="Q27" s="52"/>
      <c r="R27" s="55"/>
      <c r="S27" s="17" t="s">
        <v>109</v>
      </c>
      <c r="T27" s="17" t="s">
        <v>110</v>
      </c>
      <c r="U27" s="26" t="s">
        <v>46</v>
      </c>
      <c r="V27" s="17" t="s">
        <v>47</v>
      </c>
      <c r="W27" s="17">
        <v>0</v>
      </c>
      <c r="X27" s="17">
        <v>0</v>
      </c>
      <c r="Y27" s="17">
        <v>0</v>
      </c>
      <c r="Z27" s="17">
        <v>10</v>
      </c>
      <c r="AA27" s="17">
        <v>0</v>
      </c>
      <c r="AB27" s="17">
        <v>10</v>
      </c>
      <c r="AC27" s="17">
        <v>0</v>
      </c>
      <c r="AD27" s="17">
        <v>10</v>
      </c>
      <c r="AE27" s="17">
        <v>33</v>
      </c>
      <c r="AF27" s="17">
        <f t="shared" si="2"/>
        <v>30</v>
      </c>
      <c r="AG27" s="17">
        <f t="shared" si="3"/>
        <v>33</v>
      </c>
      <c r="AH27" s="55"/>
    </row>
    <row r="28" spans="1:34" s="10" customFormat="1" ht="88.5" customHeight="1" x14ac:dyDescent="0.25">
      <c r="A28" s="17" t="s">
        <v>35</v>
      </c>
      <c r="B28" s="17" t="s">
        <v>111</v>
      </c>
      <c r="C28" s="17" t="s">
        <v>37</v>
      </c>
      <c r="D28" s="17" t="s">
        <v>38</v>
      </c>
      <c r="E28" s="17" t="s">
        <v>39</v>
      </c>
      <c r="F28" s="17" t="s">
        <v>112</v>
      </c>
      <c r="G28" s="17" t="s">
        <v>113</v>
      </c>
      <c r="H28" s="17"/>
      <c r="I28" s="17" t="s">
        <v>114</v>
      </c>
      <c r="J28" s="17"/>
      <c r="K28" s="17"/>
      <c r="L28" s="17"/>
      <c r="M28" s="17"/>
      <c r="N28" s="17"/>
      <c r="O28" s="17"/>
      <c r="P28" s="17"/>
      <c r="Q28" s="17"/>
      <c r="R28" s="17"/>
      <c r="S28" s="17" t="s">
        <v>115</v>
      </c>
      <c r="T28" s="17" t="s">
        <v>116</v>
      </c>
      <c r="U28" s="26" t="s">
        <v>46</v>
      </c>
      <c r="V28" s="17" t="s">
        <v>117</v>
      </c>
      <c r="W28" s="28">
        <v>0</v>
      </c>
      <c r="X28" s="28">
        <v>1</v>
      </c>
      <c r="Y28" s="28">
        <v>1</v>
      </c>
      <c r="Z28" s="28">
        <v>1</v>
      </c>
      <c r="AA28" s="27">
        <v>1</v>
      </c>
      <c r="AB28" s="28">
        <v>1</v>
      </c>
      <c r="AC28" s="28">
        <v>1</v>
      </c>
      <c r="AD28" s="28">
        <v>1</v>
      </c>
      <c r="AE28" s="28">
        <v>1</v>
      </c>
      <c r="AF28" s="28">
        <f>+_xlfn.IFS(V28="Acumulado",X28+Z28+AB28+AD28,V28="Capacidad",AD28,V28="Flujo",AD28,V28="Reducción",AD28,V28="Stock",AD28)</f>
        <v>1</v>
      </c>
      <c r="AG28" s="28">
        <f>+_xlfn.IFS(V28="Acumulado",Y28+AA28+AC28+AE28,V28="Capacidad",AC28,V28="Flujo",AC28,V28="Reducción",AC28,V28="Stock",AE28)</f>
        <v>1</v>
      </c>
      <c r="AH28" s="17" t="s">
        <v>118</v>
      </c>
    </row>
    <row r="29" spans="1:34" s="9" customFormat="1" ht="60" customHeight="1" x14ac:dyDescent="0.25">
      <c r="A29" s="53" t="s">
        <v>35</v>
      </c>
      <c r="B29" s="53" t="s">
        <v>36</v>
      </c>
      <c r="C29" s="53" t="s">
        <v>37</v>
      </c>
      <c r="D29" s="53" t="s">
        <v>38</v>
      </c>
      <c r="E29" s="53" t="s">
        <v>82</v>
      </c>
      <c r="F29" s="53" t="s">
        <v>119</v>
      </c>
      <c r="G29" s="53" t="s">
        <v>120</v>
      </c>
      <c r="H29" s="53" t="s">
        <v>121</v>
      </c>
      <c r="I29" s="53" t="s">
        <v>102</v>
      </c>
      <c r="J29" s="50"/>
      <c r="K29" s="50"/>
      <c r="L29" s="50">
        <v>198953000000</v>
      </c>
      <c r="M29" s="50">
        <v>198728860180</v>
      </c>
      <c r="N29" s="50">
        <v>149295671994</v>
      </c>
      <c r="O29" s="50">
        <v>148697098729</v>
      </c>
      <c r="P29" s="50">
        <v>180391882637</v>
      </c>
      <c r="Q29" s="50">
        <v>180153998146</v>
      </c>
      <c r="R29" s="53" t="s">
        <v>122</v>
      </c>
      <c r="S29" s="17" t="s">
        <v>123</v>
      </c>
      <c r="T29" s="17" t="s">
        <v>124</v>
      </c>
      <c r="U29" s="22" t="s">
        <v>46</v>
      </c>
      <c r="V29" s="17" t="s">
        <v>47</v>
      </c>
      <c r="W29" s="17">
        <v>9</v>
      </c>
      <c r="X29" s="17">
        <v>12</v>
      </c>
      <c r="Y29" s="17">
        <v>9</v>
      </c>
      <c r="Z29" s="17">
        <v>23</v>
      </c>
      <c r="AA29" s="17">
        <v>23</v>
      </c>
      <c r="AB29" s="17">
        <v>12</v>
      </c>
      <c r="AC29" s="17">
        <v>12</v>
      </c>
      <c r="AD29" s="17">
        <v>12</v>
      </c>
      <c r="AE29" s="34">
        <v>9</v>
      </c>
      <c r="AF29" s="17">
        <f>+_xlfn.IFS(V29="Acumulado",X29+Z29+AB29+AD29,V29="Capacidad",AD29,V29="Flujo",AD29,V29="Reducción",AD29,V29="Stock",AD29)</f>
        <v>59</v>
      </c>
      <c r="AG29" s="17">
        <f>+_xlfn.IFS(V29="Acumulado",Y29+AA29+AC29+AE29,V29="Capacidad",AC29,V29="Flujo",AC29,V29="Reducción",Y29,V29="Stock",AC29)</f>
        <v>53</v>
      </c>
      <c r="AH29" s="53" t="s">
        <v>65</v>
      </c>
    </row>
    <row r="30" spans="1:34" s="9" customFormat="1" ht="60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1"/>
      <c r="K30" s="51"/>
      <c r="L30" s="51"/>
      <c r="M30" s="51"/>
      <c r="N30" s="51"/>
      <c r="O30" s="51"/>
      <c r="P30" s="51"/>
      <c r="Q30" s="51"/>
      <c r="R30" s="54"/>
      <c r="S30" s="17" t="s">
        <v>125</v>
      </c>
      <c r="T30" s="17" t="s">
        <v>126</v>
      </c>
      <c r="U30" s="18" t="s">
        <v>46</v>
      </c>
      <c r="V30" s="17" t="s">
        <v>47</v>
      </c>
      <c r="W30" s="17">
        <v>17</v>
      </c>
      <c r="X30" s="17">
        <v>0</v>
      </c>
      <c r="Y30" s="17">
        <v>0</v>
      </c>
      <c r="Z30" s="17">
        <v>0</v>
      </c>
      <c r="AA30" s="17">
        <v>0</v>
      </c>
      <c r="AB30" s="17">
        <v>24</v>
      </c>
      <c r="AC30" s="17">
        <v>24</v>
      </c>
      <c r="AD30" s="17">
        <v>26</v>
      </c>
      <c r="AE30" s="17">
        <v>26</v>
      </c>
      <c r="AF30" s="17">
        <f>+_xlfn.IFS(V30="Acumulado",X30+Z30+AB30+AD30,V30="Capacidad",AD30,V30="Flujo",AD30,V30="Reducción",AD30,V30="Stock",AD30)</f>
        <v>50</v>
      </c>
      <c r="AG30" s="17">
        <f>+_xlfn.IFS(V30="Acumulado",Y30+AA30+AC30+AE30,V30="Capacidad",AC30,V30="Flujo",AC30,V30="Reducción",Y30,V30="Stock",AC30)</f>
        <v>50</v>
      </c>
      <c r="AH30" s="54"/>
    </row>
    <row r="31" spans="1:34" s="9" customFormat="1" ht="60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2"/>
      <c r="K31" s="52"/>
      <c r="L31" s="52"/>
      <c r="M31" s="52"/>
      <c r="N31" s="52"/>
      <c r="O31" s="52"/>
      <c r="P31" s="52"/>
      <c r="Q31" s="52"/>
      <c r="R31" s="55"/>
      <c r="S31" s="17" t="s">
        <v>127</v>
      </c>
      <c r="T31" s="17" t="s">
        <v>128</v>
      </c>
      <c r="U31" s="18" t="s">
        <v>46</v>
      </c>
      <c r="V31" s="17" t="s">
        <v>47</v>
      </c>
      <c r="W31" s="24">
        <v>10000</v>
      </c>
      <c r="X31" s="17">
        <v>0</v>
      </c>
      <c r="Y31" s="17">
        <v>0</v>
      </c>
      <c r="Z31" s="24">
        <v>13478</v>
      </c>
      <c r="AA31" s="24">
        <v>13478</v>
      </c>
      <c r="AB31" s="24">
        <v>16069</v>
      </c>
      <c r="AC31" s="24">
        <v>16163</v>
      </c>
      <c r="AD31" s="24">
        <v>15716</v>
      </c>
      <c r="AE31" s="24">
        <v>16289</v>
      </c>
      <c r="AF31" s="24">
        <f>+_xlfn.IFS(V31="Acumulado",X31+Z31+AB31+AD31,V31="Capacidad",AD31,V31="Flujo",AD31,V31="Reducción",AD31,V31="Stock",AD31)</f>
        <v>45263</v>
      </c>
      <c r="AG31" s="24">
        <f>+_xlfn.IFS(V31="Acumulado",Y31+AA31+AC31+AE31,V31="Capacidad",AC31,V31="Flujo",AC31,V31="Reducción",Y31,V31="Stock",AC31)</f>
        <v>45930</v>
      </c>
      <c r="AH31" s="55"/>
    </row>
    <row r="32" spans="1:34" s="9" customFormat="1" ht="212.25" customHeight="1" x14ac:dyDescent="0.25">
      <c r="A32" s="15" t="s">
        <v>35</v>
      </c>
      <c r="B32" s="15" t="s">
        <v>36</v>
      </c>
      <c r="C32" s="15" t="s">
        <v>129</v>
      </c>
      <c r="D32" s="15" t="s">
        <v>38</v>
      </c>
      <c r="E32" s="15" t="s">
        <v>89</v>
      </c>
      <c r="F32" s="15" t="s">
        <v>130</v>
      </c>
      <c r="G32" s="15" t="s">
        <v>131</v>
      </c>
      <c r="H32" s="15" t="s">
        <v>121</v>
      </c>
      <c r="I32" s="15" t="s">
        <v>132</v>
      </c>
      <c r="J32" s="32"/>
      <c r="K32" s="32"/>
      <c r="L32" s="32"/>
      <c r="M32" s="32"/>
      <c r="N32" s="32">
        <v>105620603166</v>
      </c>
      <c r="O32" s="32">
        <v>95000000000</v>
      </c>
      <c r="P32" s="32">
        <v>130000000000</v>
      </c>
      <c r="Q32" s="32">
        <v>105321065335</v>
      </c>
      <c r="R32" s="15" t="s">
        <v>133</v>
      </c>
      <c r="S32" s="17" t="s">
        <v>134</v>
      </c>
      <c r="T32" s="17" t="s">
        <v>135</v>
      </c>
      <c r="U32" s="26" t="s">
        <v>46</v>
      </c>
      <c r="V32" s="17" t="s">
        <v>136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1</v>
      </c>
      <c r="AC32" s="28">
        <v>1</v>
      </c>
      <c r="AD32" s="28">
        <v>1</v>
      </c>
      <c r="AE32" s="28">
        <v>1</v>
      </c>
      <c r="AF32" s="28">
        <f>+_xlfn.IFS(V32="Acumulado",X32+Z32+AB32+AD32,V32="Capacidad",AD32,V32="Flujo",AD32,V32="Reducción",AD32,V32="Stock",AD32)</f>
        <v>1</v>
      </c>
      <c r="AG32" s="28">
        <f>+_xlfn.IFS(V32="Acumulado",Y32+AA32+AC32+AE32,V32="Capacidad",AC32,V32="Flujo",AE32,V32="Reducción",Y32,V32="Stock",AC32)</f>
        <v>1</v>
      </c>
      <c r="AH32" s="24" t="s">
        <v>137</v>
      </c>
    </row>
    <row r="33" spans="1:34" s="9" customFormat="1" ht="194.25" customHeight="1" x14ac:dyDescent="0.25">
      <c r="A33" s="15" t="s">
        <v>35</v>
      </c>
      <c r="B33" s="15" t="s">
        <v>36</v>
      </c>
      <c r="C33" s="15" t="s">
        <v>66</v>
      </c>
      <c r="D33" s="15" t="s">
        <v>138</v>
      </c>
      <c r="E33" s="15" t="s">
        <v>139</v>
      </c>
      <c r="F33" s="15" t="s">
        <v>140</v>
      </c>
      <c r="G33" s="15" t="s">
        <v>141</v>
      </c>
      <c r="H33" s="15" t="s">
        <v>142</v>
      </c>
      <c r="I33" s="15" t="s">
        <v>143</v>
      </c>
      <c r="J33" s="16">
        <v>38911956431</v>
      </c>
      <c r="K33" s="16">
        <v>37944413561</v>
      </c>
      <c r="L33" s="16"/>
      <c r="M33" s="16"/>
      <c r="N33" s="16"/>
      <c r="O33" s="16"/>
      <c r="P33" s="16"/>
      <c r="Q33" s="16"/>
      <c r="R33" s="15"/>
      <c r="S33" s="17" t="s">
        <v>144</v>
      </c>
      <c r="T33" s="17" t="s">
        <v>145</v>
      </c>
      <c r="U33" s="34" t="s">
        <v>46</v>
      </c>
      <c r="V33" s="17" t="s">
        <v>136</v>
      </c>
      <c r="W33" s="17">
        <v>0</v>
      </c>
      <c r="X33" s="17">
        <v>1</v>
      </c>
      <c r="Y33" s="17">
        <v>1</v>
      </c>
      <c r="Z33" s="17">
        <v>0</v>
      </c>
      <c r="AA33" s="17">
        <v>0</v>
      </c>
      <c r="AB33" s="17">
        <v>0</v>
      </c>
      <c r="AC33" s="17"/>
      <c r="AD33" s="17">
        <v>0</v>
      </c>
      <c r="AE33" s="17"/>
      <c r="AF33" s="36">
        <f>+_xlfn.IFS(V33="Acumulado",X33+Z33+AB33+AD33,V33="Capacidad",X33,V33="Flujo",X33,V33="Reducción",X33,V33="Stock",X33)</f>
        <v>1</v>
      </c>
      <c r="AG33" s="24">
        <f>+_xlfn.IFS(V33="Acumulado",Y33+AA33+AC33+AE33,V33="Capacidad",AA33,V33="Flujo",Y33,V33="Reducción",Y33,V33="Stock",AA33)</f>
        <v>1</v>
      </c>
      <c r="AH33" s="24" t="s">
        <v>137</v>
      </c>
    </row>
    <row r="34" spans="1:34" s="9" customFormat="1" ht="77.45" customHeight="1" x14ac:dyDescent="0.25">
      <c r="A34" s="53" t="s">
        <v>35</v>
      </c>
      <c r="B34" s="53" t="s">
        <v>36</v>
      </c>
      <c r="C34" s="53" t="s">
        <v>66</v>
      </c>
      <c r="D34" s="53" t="s">
        <v>138</v>
      </c>
      <c r="E34" s="53" t="s">
        <v>146</v>
      </c>
      <c r="F34" s="53" t="s">
        <v>147</v>
      </c>
      <c r="G34" s="53" t="s">
        <v>148</v>
      </c>
      <c r="H34" s="53"/>
      <c r="I34" s="53" t="s">
        <v>102</v>
      </c>
      <c r="J34" s="50">
        <v>18175933575</v>
      </c>
      <c r="K34" s="50">
        <v>18175133201</v>
      </c>
      <c r="L34" s="50">
        <v>8608566848</v>
      </c>
      <c r="M34" s="50">
        <v>8572463060.8900003</v>
      </c>
      <c r="N34" s="50">
        <v>7568562628</v>
      </c>
      <c r="O34" s="50">
        <v>6411178155.5600004</v>
      </c>
      <c r="P34" s="50">
        <v>6000000000</v>
      </c>
      <c r="Q34" s="50">
        <v>5277956589.8800001</v>
      </c>
      <c r="R34" s="53" t="s">
        <v>149</v>
      </c>
      <c r="S34" s="17" t="s">
        <v>150</v>
      </c>
      <c r="T34" s="17" t="s">
        <v>151</v>
      </c>
      <c r="U34" s="22" t="s">
        <v>46</v>
      </c>
      <c r="V34" s="17" t="s">
        <v>47</v>
      </c>
      <c r="W34" s="17">
        <v>0</v>
      </c>
      <c r="X34" s="17">
        <v>1</v>
      </c>
      <c r="Y34" s="17">
        <v>1</v>
      </c>
      <c r="Z34" s="17">
        <v>33</v>
      </c>
      <c r="AA34" s="17">
        <v>33</v>
      </c>
      <c r="AB34" s="17">
        <v>0</v>
      </c>
      <c r="AC34" s="17"/>
      <c r="AD34" s="17">
        <v>0</v>
      </c>
      <c r="AE34" s="17"/>
      <c r="AF34" s="36">
        <f>+_xlfn.IFS(V34="Acumulado",X34+Z34+AB34+AD34,V34="Capacidad",X34,V34="Flujo",X34,V34="Reducción",X34,V34="Stock",X34)</f>
        <v>34</v>
      </c>
      <c r="AG34" s="17">
        <f>+_xlfn.IFS(V34="Acumulado",Y34+AA34+AC34+AE34,V34="Capacidad",AC34,V34="Flujo",AC34,V34="Reducción",Y34,V34="Stock",AC34)</f>
        <v>34</v>
      </c>
      <c r="AH34" s="53" t="s">
        <v>118</v>
      </c>
    </row>
    <row r="35" spans="1:34" s="9" customFormat="1" ht="77.4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1"/>
      <c r="K35" s="51"/>
      <c r="L35" s="51"/>
      <c r="M35" s="51"/>
      <c r="N35" s="51"/>
      <c r="O35" s="51"/>
      <c r="P35" s="51"/>
      <c r="Q35" s="51"/>
      <c r="R35" s="54"/>
      <c r="S35" s="54" t="s">
        <v>152</v>
      </c>
      <c r="T35" s="17" t="s">
        <v>153</v>
      </c>
      <c r="U35" s="22" t="s">
        <v>46</v>
      </c>
      <c r="V35" s="17" t="s">
        <v>47</v>
      </c>
      <c r="W35" s="17">
        <v>0</v>
      </c>
      <c r="X35" s="17">
        <v>0</v>
      </c>
      <c r="Y35" s="17">
        <v>0</v>
      </c>
      <c r="Z35" s="17">
        <v>1</v>
      </c>
      <c r="AA35" s="17">
        <v>1</v>
      </c>
      <c r="AB35" s="17">
        <v>0</v>
      </c>
      <c r="AC35" s="17"/>
      <c r="AD35" s="17">
        <v>0</v>
      </c>
      <c r="AE35" s="17"/>
      <c r="AF35" s="36">
        <f>+_xlfn.IFS(V35="Acumulado",X35+Z35+AB35+AD35,V35="Capacidad",X35,V35="Flujo",X35,V35="Reducción",X35,V35="Stock",X35)</f>
        <v>1</v>
      </c>
      <c r="AG35" s="17">
        <f>+_xlfn.IFS(V35="Acumulado",Y35+AA35+AC35+AE35,V35="Capacidad",AC35,V35="Flujo",AC35,V35="Reducción",Y35,V35="Stock",AC35)</f>
        <v>1</v>
      </c>
      <c r="AH35" s="54"/>
    </row>
    <row r="36" spans="1:34" s="9" customFormat="1" ht="77.4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1"/>
      <c r="K36" s="51"/>
      <c r="L36" s="51"/>
      <c r="M36" s="51"/>
      <c r="N36" s="51"/>
      <c r="O36" s="51"/>
      <c r="P36" s="51"/>
      <c r="Q36" s="51"/>
      <c r="R36" s="54"/>
      <c r="S36" s="55"/>
      <c r="T36" s="17" t="s">
        <v>154</v>
      </c>
      <c r="U36" s="22" t="s">
        <v>46</v>
      </c>
      <c r="V36" s="17" t="s">
        <v>47</v>
      </c>
      <c r="W36" s="17">
        <v>0</v>
      </c>
      <c r="X36" s="17">
        <v>0</v>
      </c>
      <c r="Y36" s="17">
        <v>0</v>
      </c>
      <c r="Z36" s="17">
        <v>1</v>
      </c>
      <c r="AA36" s="17">
        <v>1</v>
      </c>
      <c r="AB36" s="17">
        <v>0</v>
      </c>
      <c r="AC36" s="17"/>
      <c r="AD36" s="17">
        <v>0</v>
      </c>
      <c r="AE36" s="17"/>
      <c r="AF36" s="36">
        <f>+_xlfn.IFS(V36="Acumulado",X36+Z36+AB36+AD36,V36="Capacidad",X36,V36="Flujo",X36,V36="Reducción",X36,V36="Stock",X36)</f>
        <v>1</v>
      </c>
      <c r="AG36" s="17">
        <f>+_xlfn.IFS(V36="Acumulado",Y36+AA36+AC36+AE36,V36="Capacidad",AC36,V36="Flujo",AC36,V36="Reducción",Y36,V36="Stock",AC36)</f>
        <v>1</v>
      </c>
      <c r="AH36" s="54"/>
    </row>
    <row r="37" spans="1:34" s="9" customFormat="1" ht="77.4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1"/>
      <c r="K37" s="51"/>
      <c r="L37" s="51"/>
      <c r="M37" s="51"/>
      <c r="N37" s="51"/>
      <c r="O37" s="51"/>
      <c r="P37" s="51"/>
      <c r="Q37" s="51"/>
      <c r="R37" s="54"/>
      <c r="S37" s="25" t="s">
        <v>155</v>
      </c>
      <c r="T37" s="17" t="s">
        <v>156</v>
      </c>
      <c r="U37" s="22" t="s">
        <v>46</v>
      </c>
      <c r="V37" s="17" t="s">
        <v>136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27">
        <v>1</v>
      </c>
      <c r="AC37" s="28">
        <v>0.89</v>
      </c>
      <c r="AD37" s="27">
        <v>1</v>
      </c>
      <c r="AE37" s="27">
        <v>1</v>
      </c>
      <c r="AF37" s="28">
        <f t="shared" ref="AF37:AF75" si="4">+_xlfn.IFS(V37="Acumulado",X37+Z37+AB37+AD37,V37="Capacidad",AD37,V37="Flujo",AD37,V37="Reducción",AD37,V37="Stock",AD37)</f>
        <v>1</v>
      </c>
      <c r="AG37" s="28">
        <f>+_xlfn.IFS(V37="Acumulado",Y37+AA37+AC37+AE37,V37="Capacidad",AC37,V37="Flujo",AE37,V37="Reducción",AC37,V37="Stock",AC37)</f>
        <v>1</v>
      </c>
      <c r="AH37" s="54"/>
    </row>
    <row r="38" spans="1:34" s="9" customFormat="1" ht="77.4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2"/>
      <c r="K38" s="52"/>
      <c r="L38" s="52"/>
      <c r="M38" s="52"/>
      <c r="N38" s="52"/>
      <c r="O38" s="52"/>
      <c r="P38" s="52"/>
      <c r="Q38" s="52"/>
      <c r="R38" s="55"/>
      <c r="S38" s="17" t="s">
        <v>157</v>
      </c>
      <c r="T38" s="25" t="s">
        <v>158</v>
      </c>
      <c r="U38" s="26" t="s">
        <v>46</v>
      </c>
      <c r="V38" s="17" t="s">
        <v>47</v>
      </c>
      <c r="W38" s="37">
        <v>1.9E-3</v>
      </c>
      <c r="X38" s="17">
        <v>0</v>
      </c>
      <c r="Y38" s="17">
        <v>0</v>
      </c>
      <c r="Z38" s="17">
        <v>0</v>
      </c>
      <c r="AA38" s="17">
        <v>0</v>
      </c>
      <c r="AB38" s="27">
        <v>0.01</v>
      </c>
      <c r="AC38" s="28">
        <v>0.01</v>
      </c>
      <c r="AD38" s="27">
        <v>0.01</v>
      </c>
      <c r="AE38" s="27">
        <v>0.01</v>
      </c>
      <c r="AF38" s="28">
        <f t="shared" si="4"/>
        <v>0.02</v>
      </c>
      <c r="AG38" s="28">
        <f>+_xlfn.IFS(V38="Acumulado",Y38+AA38+AC38+AE38,V38="Capacidad",AC38,V38="Flujo",AC38,V38="Reducción",Y38,V38="Stock",AC38)</f>
        <v>0.02</v>
      </c>
      <c r="AH38" s="55"/>
    </row>
    <row r="39" spans="1:34" s="9" customFormat="1" ht="77.45" customHeight="1" x14ac:dyDescent="0.25">
      <c r="A39" s="53" t="s">
        <v>35</v>
      </c>
      <c r="B39" s="53" t="s">
        <v>36</v>
      </c>
      <c r="C39" s="53" t="s">
        <v>66</v>
      </c>
      <c r="D39" s="53" t="s">
        <v>138</v>
      </c>
      <c r="E39" s="53" t="s">
        <v>159</v>
      </c>
      <c r="F39" s="53" t="s">
        <v>160</v>
      </c>
      <c r="G39" s="53" t="s">
        <v>161</v>
      </c>
      <c r="H39" s="53"/>
      <c r="I39" s="53" t="s">
        <v>102</v>
      </c>
      <c r="J39" s="53"/>
      <c r="K39" s="53"/>
      <c r="L39" s="59">
        <v>47644886914</v>
      </c>
      <c r="M39" s="59">
        <v>47644788514</v>
      </c>
      <c r="N39" s="59">
        <v>18751857134</v>
      </c>
      <c r="O39" s="59">
        <v>17933143566.900002</v>
      </c>
      <c r="P39" s="59">
        <v>4896395410</v>
      </c>
      <c r="Q39" s="59">
        <v>4093494908.9899998</v>
      </c>
      <c r="R39" s="53" t="s">
        <v>162</v>
      </c>
      <c r="S39" s="25" t="s">
        <v>163</v>
      </c>
      <c r="T39" s="17" t="s">
        <v>164</v>
      </c>
      <c r="U39" s="22" t="s">
        <v>46</v>
      </c>
      <c r="V39" s="17" t="s">
        <v>136</v>
      </c>
      <c r="W39" s="17">
        <v>0</v>
      </c>
      <c r="X39" s="17">
        <v>0</v>
      </c>
      <c r="Y39" s="17">
        <v>0</v>
      </c>
      <c r="Z39" s="17">
        <v>840</v>
      </c>
      <c r="AA39" s="17">
        <v>824</v>
      </c>
      <c r="AB39" s="17">
        <v>840</v>
      </c>
      <c r="AC39" s="24">
        <v>1088</v>
      </c>
      <c r="AD39" s="17">
        <v>840</v>
      </c>
      <c r="AE39" s="17">
        <v>1090</v>
      </c>
      <c r="AF39" s="17">
        <f t="shared" si="4"/>
        <v>840</v>
      </c>
      <c r="AG39" s="24">
        <f>+_xlfn.IFS(V39="Acumulado",Y39+AA39+AC39+AE39,V39="Capacidad",AC39,V39="Flujo",AE39,V39="Reducción",AC39,V39="Stock",AC39)</f>
        <v>1090</v>
      </c>
      <c r="AH39" s="53" t="s">
        <v>137</v>
      </c>
    </row>
    <row r="40" spans="1:34" s="9" customFormat="1" ht="77.4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25" t="s">
        <v>165</v>
      </c>
      <c r="T40" s="17" t="s">
        <v>166</v>
      </c>
      <c r="U40" s="26" t="s">
        <v>46</v>
      </c>
      <c r="V40" s="17" t="s">
        <v>136</v>
      </c>
      <c r="W40" s="17">
        <v>0</v>
      </c>
      <c r="X40" s="17">
        <v>0</v>
      </c>
      <c r="Y40" s="17">
        <v>0</v>
      </c>
      <c r="Z40" s="17">
        <v>705</v>
      </c>
      <c r="AA40" s="17">
        <v>693</v>
      </c>
      <c r="AB40" s="17">
        <v>705</v>
      </c>
      <c r="AC40" s="17">
        <v>832</v>
      </c>
      <c r="AD40" s="17">
        <v>705</v>
      </c>
      <c r="AE40" s="17">
        <v>831</v>
      </c>
      <c r="AF40" s="17">
        <f t="shared" si="4"/>
        <v>705</v>
      </c>
      <c r="AG40" s="24">
        <f>+_xlfn.IFS(V40="Acumulado",Y40+AA40+AC40+AE40,V40="Capacidad",AC40,V40="Flujo",AE40,V40="Reducción",AC40,V40="Stock",AC40)</f>
        <v>831</v>
      </c>
      <c r="AH40" s="55"/>
    </row>
    <row r="41" spans="1:34" s="9" customFormat="1" ht="204.75" x14ac:dyDescent="0.25">
      <c r="A41" s="17" t="s">
        <v>35</v>
      </c>
      <c r="B41" s="17" t="s">
        <v>36</v>
      </c>
      <c r="C41" s="17" t="s">
        <v>167</v>
      </c>
      <c r="D41" s="17" t="s">
        <v>138</v>
      </c>
      <c r="E41" s="17" t="s">
        <v>168</v>
      </c>
      <c r="F41" s="17" t="s">
        <v>169</v>
      </c>
      <c r="G41" s="17" t="s">
        <v>170</v>
      </c>
      <c r="H41" s="17" t="s">
        <v>171</v>
      </c>
      <c r="I41" s="17" t="s">
        <v>102</v>
      </c>
      <c r="J41" s="31">
        <v>9448979509</v>
      </c>
      <c r="K41" s="31">
        <v>9448979509</v>
      </c>
      <c r="L41" s="31">
        <v>3165388235</v>
      </c>
      <c r="M41" s="31">
        <v>3165385678</v>
      </c>
      <c r="N41" s="31">
        <v>17320320711</v>
      </c>
      <c r="O41" s="31">
        <v>4117359858.3299999</v>
      </c>
      <c r="P41" s="31">
        <v>10020953992</v>
      </c>
      <c r="Q41" s="31">
        <v>9910571615.3400002</v>
      </c>
      <c r="R41" s="17" t="s">
        <v>172</v>
      </c>
      <c r="S41" s="17" t="s">
        <v>173</v>
      </c>
      <c r="T41" s="17" t="s">
        <v>174</v>
      </c>
      <c r="U41" s="26" t="s">
        <v>46</v>
      </c>
      <c r="V41" s="17" t="s">
        <v>47</v>
      </c>
      <c r="W41" s="24">
        <v>0</v>
      </c>
      <c r="X41" s="24">
        <v>6000</v>
      </c>
      <c r="Y41" s="24">
        <v>6744</v>
      </c>
      <c r="Z41" s="24">
        <v>7000</v>
      </c>
      <c r="AA41" s="24">
        <v>8871</v>
      </c>
      <c r="AB41" s="24">
        <v>8000</v>
      </c>
      <c r="AC41" s="24">
        <v>12257</v>
      </c>
      <c r="AD41" s="24">
        <v>9000</v>
      </c>
      <c r="AE41" s="24">
        <v>19207</v>
      </c>
      <c r="AF41" s="24">
        <f t="shared" si="4"/>
        <v>30000</v>
      </c>
      <c r="AG41" s="24">
        <f>+_xlfn.IFS(V41="Acumulado",Y41+AA41+AC41+AE41,V41="Capacidad",AC41,V41="Flujo",AC41,V41="Reducción",Y41,V41="Stock",AC41)</f>
        <v>47079</v>
      </c>
      <c r="AH41" s="17" t="s">
        <v>175</v>
      </c>
    </row>
    <row r="42" spans="1:34" s="9" customFormat="1" ht="267.75" x14ac:dyDescent="0.25">
      <c r="A42" s="17" t="s">
        <v>35</v>
      </c>
      <c r="B42" s="17" t="s">
        <v>36</v>
      </c>
      <c r="C42" s="17" t="s">
        <v>176</v>
      </c>
      <c r="D42" s="17" t="s">
        <v>138</v>
      </c>
      <c r="E42" s="17" t="s">
        <v>177</v>
      </c>
      <c r="F42" s="17" t="s">
        <v>178</v>
      </c>
      <c r="G42" s="17" t="s">
        <v>179</v>
      </c>
      <c r="H42" s="17"/>
      <c r="I42" s="17" t="s">
        <v>180</v>
      </c>
      <c r="J42" s="31">
        <v>34252422340</v>
      </c>
      <c r="K42" s="31">
        <v>16939368978</v>
      </c>
      <c r="L42" s="31">
        <v>25530347498</v>
      </c>
      <c r="M42" s="31">
        <v>14162357670</v>
      </c>
      <c r="N42" s="31">
        <v>28171312222</v>
      </c>
      <c r="O42" s="31">
        <v>26100656950.560001</v>
      </c>
      <c r="P42" s="31">
        <v>26030015170</v>
      </c>
      <c r="Q42" s="31">
        <v>17863828673</v>
      </c>
      <c r="R42" s="17" t="s">
        <v>181</v>
      </c>
      <c r="S42" s="17" t="s">
        <v>182</v>
      </c>
      <c r="T42" s="17" t="s">
        <v>183</v>
      </c>
      <c r="U42" s="26" t="s">
        <v>184</v>
      </c>
      <c r="V42" s="17" t="s">
        <v>94</v>
      </c>
      <c r="W42" s="17">
        <v>35</v>
      </c>
      <c r="X42" s="17">
        <v>37</v>
      </c>
      <c r="Y42" s="17">
        <v>36</v>
      </c>
      <c r="Z42" s="17">
        <v>35</v>
      </c>
      <c r="AA42" s="17">
        <v>36</v>
      </c>
      <c r="AB42" s="17">
        <v>35</v>
      </c>
      <c r="AC42" s="17">
        <v>36</v>
      </c>
      <c r="AD42" s="17">
        <v>47</v>
      </c>
      <c r="AE42" s="17">
        <v>36</v>
      </c>
      <c r="AF42" s="17">
        <f t="shared" si="4"/>
        <v>47</v>
      </c>
      <c r="AG42" s="17">
        <f>+_xlfn.IFS(V42="Acumulado",Y42+AA42+AC42+AE42,V42="Capacidad",AE42,V42="Flujo",AC42,V42="Reducción",Y42,V42="Stock",AC42)</f>
        <v>36</v>
      </c>
      <c r="AH42" s="17" t="s">
        <v>185</v>
      </c>
    </row>
    <row r="43" spans="1:34" s="9" customFormat="1" ht="120.75" customHeight="1" x14ac:dyDescent="0.25">
      <c r="A43" s="53" t="s">
        <v>35</v>
      </c>
      <c r="B43" s="53" t="s">
        <v>36</v>
      </c>
      <c r="C43" s="53" t="s">
        <v>66</v>
      </c>
      <c r="D43" s="53" t="s">
        <v>138</v>
      </c>
      <c r="E43" s="53" t="s">
        <v>186</v>
      </c>
      <c r="F43" s="53" t="s">
        <v>187</v>
      </c>
      <c r="G43" s="53" t="s">
        <v>188</v>
      </c>
      <c r="H43" s="53"/>
      <c r="I43" s="53" t="s">
        <v>180</v>
      </c>
      <c r="J43" s="50">
        <v>203776757187</v>
      </c>
      <c r="K43" s="50">
        <v>202990291893</v>
      </c>
      <c r="L43" s="50">
        <v>161379786861</v>
      </c>
      <c r="M43" s="50">
        <v>159013363046.01999</v>
      </c>
      <c r="N43" s="50">
        <v>214571753348</v>
      </c>
      <c r="O43" s="50">
        <v>67300126695.029999</v>
      </c>
      <c r="P43" s="50">
        <v>319725717035</v>
      </c>
      <c r="Q43" s="50">
        <v>175725045333.04999</v>
      </c>
      <c r="R43" s="53" t="s">
        <v>189</v>
      </c>
      <c r="S43" s="17" t="s">
        <v>190</v>
      </c>
      <c r="T43" s="17" t="s">
        <v>191</v>
      </c>
      <c r="U43" s="22" t="s">
        <v>46</v>
      </c>
      <c r="V43" s="17" t="s">
        <v>47</v>
      </c>
      <c r="W43" s="24">
        <v>5638</v>
      </c>
      <c r="X43" s="24">
        <v>5638</v>
      </c>
      <c r="Y43" s="24">
        <v>5638</v>
      </c>
      <c r="Z43" s="24">
        <v>0</v>
      </c>
      <c r="AA43" s="24">
        <v>0</v>
      </c>
      <c r="AB43" s="24">
        <v>0</v>
      </c>
      <c r="AC43" s="17"/>
      <c r="AD43" s="24">
        <v>0</v>
      </c>
      <c r="AE43" s="24">
        <v>0</v>
      </c>
      <c r="AF43" s="24">
        <f t="shared" si="4"/>
        <v>5638</v>
      </c>
      <c r="AG43" s="24">
        <f>+_xlfn.IFS(V43="Acumulado",Y43+AA43+AC43+AE43,V43="Capacidad",AC43,V43="Flujo",AC43,V43="Reducción",Y43,V43="Stock",AC43)</f>
        <v>5638</v>
      </c>
      <c r="AH43" s="53" t="s">
        <v>185</v>
      </c>
    </row>
    <row r="44" spans="1:34" s="9" customFormat="1" ht="120.7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2"/>
      <c r="K44" s="52"/>
      <c r="L44" s="52"/>
      <c r="M44" s="52"/>
      <c r="N44" s="52"/>
      <c r="O44" s="52"/>
      <c r="P44" s="52"/>
      <c r="Q44" s="52"/>
      <c r="R44" s="55"/>
      <c r="S44" s="17" t="s">
        <v>192</v>
      </c>
      <c r="T44" s="17" t="s">
        <v>193</v>
      </c>
      <c r="U44" s="26" t="s">
        <v>46</v>
      </c>
      <c r="V44" s="17" t="s">
        <v>94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8787</v>
      </c>
      <c r="AC44" s="24">
        <v>2965</v>
      </c>
      <c r="AD44" s="24">
        <v>14745</v>
      </c>
      <c r="AE44" s="24">
        <v>8894</v>
      </c>
      <c r="AF44" s="24">
        <f t="shared" si="4"/>
        <v>14745</v>
      </c>
      <c r="AG44" s="24">
        <f>+_xlfn.IFS(V44="Acumulado",Y44+AA44+AC44+AE44,V44="Capacidad",AE44,V44="Flujo",AC44,V44="Reducción",Y44,V44="Stock",AC44)</f>
        <v>8894</v>
      </c>
      <c r="AH44" s="55"/>
    </row>
    <row r="45" spans="1:34" s="9" customFormat="1" ht="94.5" x14ac:dyDescent="0.25">
      <c r="A45" s="17" t="s">
        <v>35</v>
      </c>
      <c r="B45" s="17" t="s">
        <v>36</v>
      </c>
      <c r="C45" s="17" t="s">
        <v>66</v>
      </c>
      <c r="D45" s="17" t="s">
        <v>138</v>
      </c>
      <c r="E45" s="17" t="s">
        <v>194</v>
      </c>
      <c r="F45" s="17" t="s">
        <v>195</v>
      </c>
      <c r="G45" s="17" t="s">
        <v>196</v>
      </c>
      <c r="H45" s="17"/>
      <c r="I45" s="17" t="s">
        <v>180</v>
      </c>
      <c r="J45" s="31">
        <v>75173394309</v>
      </c>
      <c r="K45" s="31">
        <v>51534733268</v>
      </c>
      <c r="L45" s="31">
        <v>188904681909</v>
      </c>
      <c r="M45" s="31">
        <v>179583625332</v>
      </c>
      <c r="N45" s="31">
        <v>320773661106</v>
      </c>
      <c r="O45" s="31">
        <v>215898854860.39999</v>
      </c>
      <c r="P45" s="31">
        <v>212965115982</v>
      </c>
      <c r="Q45" s="31">
        <v>148835325783</v>
      </c>
      <c r="R45" s="17" t="s">
        <v>197</v>
      </c>
      <c r="S45" s="17" t="s">
        <v>198</v>
      </c>
      <c r="T45" s="17" t="s">
        <v>199</v>
      </c>
      <c r="U45" s="26" t="s">
        <v>200</v>
      </c>
      <c r="V45" s="17" t="s">
        <v>94</v>
      </c>
      <c r="W45" s="24">
        <v>5803</v>
      </c>
      <c r="X45" s="24">
        <v>0</v>
      </c>
      <c r="Y45" s="17">
        <v>0</v>
      </c>
      <c r="Z45" s="24">
        <v>200000</v>
      </c>
      <c r="AA45" s="24">
        <v>290048</v>
      </c>
      <c r="AB45" s="24">
        <v>342078</v>
      </c>
      <c r="AC45" s="24">
        <v>346742</v>
      </c>
      <c r="AD45" s="24">
        <v>500000</v>
      </c>
      <c r="AE45" s="24">
        <v>418742</v>
      </c>
      <c r="AF45" s="24">
        <f t="shared" si="4"/>
        <v>500000</v>
      </c>
      <c r="AG45" s="24">
        <f>+_xlfn.IFS(V45="Acumulado",Y45+AA45+AC45+AE45,V45="Capacidad",AE45,V45="Flujo",AC45,V45="Reducción",Y45,V45="Stock",AC45)</f>
        <v>418742</v>
      </c>
      <c r="AH45" s="17" t="s">
        <v>185</v>
      </c>
    </row>
    <row r="46" spans="1:34" s="9" customFormat="1" ht="31.15" customHeight="1" x14ac:dyDescent="0.25">
      <c r="A46" s="17" t="s">
        <v>35</v>
      </c>
      <c r="B46" s="17" t="s">
        <v>36</v>
      </c>
      <c r="C46" s="17" t="s">
        <v>37</v>
      </c>
      <c r="D46" s="17" t="s">
        <v>138</v>
      </c>
      <c r="E46" s="17" t="s">
        <v>201</v>
      </c>
      <c r="F46" s="17" t="s">
        <v>202</v>
      </c>
      <c r="G46" s="17" t="s">
        <v>203</v>
      </c>
      <c r="H46" s="17"/>
      <c r="I46" s="17" t="s">
        <v>102</v>
      </c>
      <c r="J46" s="31">
        <v>4109988338</v>
      </c>
      <c r="K46" s="31">
        <v>4109988338</v>
      </c>
      <c r="L46" s="31">
        <v>5668600000</v>
      </c>
      <c r="M46" s="31">
        <v>5514673299</v>
      </c>
      <c r="N46" s="31"/>
      <c r="O46" s="31"/>
      <c r="P46" s="31"/>
      <c r="Q46" s="31"/>
      <c r="R46" s="17"/>
      <c r="S46" s="17" t="s">
        <v>204</v>
      </c>
      <c r="T46" s="23" t="s">
        <v>205</v>
      </c>
      <c r="U46" s="26" t="s">
        <v>46</v>
      </c>
      <c r="V46" s="17" t="s">
        <v>47</v>
      </c>
      <c r="W46" s="17">
        <v>17</v>
      </c>
      <c r="X46" s="17">
        <v>17</v>
      </c>
      <c r="Y46" s="17">
        <v>17</v>
      </c>
      <c r="Z46" s="17">
        <v>23</v>
      </c>
      <c r="AA46" s="17">
        <v>23</v>
      </c>
      <c r="AB46" s="17">
        <v>0</v>
      </c>
      <c r="AC46" s="17"/>
      <c r="AD46" s="17">
        <v>0</v>
      </c>
      <c r="AE46" s="17"/>
      <c r="AF46" s="24">
        <f t="shared" si="4"/>
        <v>40</v>
      </c>
      <c r="AG46" s="17">
        <f>+_xlfn.IFS(V46="Acumulado",Y46+AA46+AC46+AE46,V46="Capacidad",AC46,V46="Flujo",AC46,V46="Reducción",Y46,V46="Stock",AC46)</f>
        <v>40</v>
      </c>
      <c r="AH46" s="17" t="s">
        <v>65</v>
      </c>
    </row>
    <row r="47" spans="1:34" s="9" customFormat="1" ht="87" customHeight="1" x14ac:dyDescent="0.25">
      <c r="A47" s="46" t="s">
        <v>35</v>
      </c>
      <c r="B47" s="46" t="s">
        <v>111</v>
      </c>
      <c r="C47" s="46" t="s">
        <v>206</v>
      </c>
      <c r="D47" s="46" t="s">
        <v>207</v>
      </c>
      <c r="E47" s="46" t="s">
        <v>208</v>
      </c>
      <c r="F47" s="46" t="s">
        <v>102</v>
      </c>
      <c r="G47" s="46" t="s">
        <v>209</v>
      </c>
      <c r="H47" s="46" t="s">
        <v>210</v>
      </c>
      <c r="I47" s="46" t="s">
        <v>102</v>
      </c>
      <c r="J47" s="47">
        <v>16314586842</v>
      </c>
      <c r="K47" s="47">
        <v>16273408091</v>
      </c>
      <c r="L47" s="47">
        <v>14894518658</v>
      </c>
      <c r="M47" s="47">
        <v>14894232525</v>
      </c>
      <c r="N47" s="47">
        <v>23707099289</v>
      </c>
      <c r="O47" s="47">
        <v>23103954080</v>
      </c>
      <c r="P47" s="47">
        <v>23668264742</v>
      </c>
      <c r="Q47" s="47">
        <v>22817915215</v>
      </c>
      <c r="R47" s="46" t="s">
        <v>211</v>
      </c>
      <c r="S47" s="17" t="s">
        <v>212</v>
      </c>
      <c r="T47" s="17" t="s">
        <v>213</v>
      </c>
      <c r="U47" s="26" t="s">
        <v>46</v>
      </c>
      <c r="V47" s="17" t="s">
        <v>47</v>
      </c>
      <c r="W47" s="24">
        <v>9674719</v>
      </c>
      <c r="X47" s="24">
        <v>800000</v>
      </c>
      <c r="Y47" s="24">
        <v>823654</v>
      </c>
      <c r="Z47" s="24">
        <v>1000000</v>
      </c>
      <c r="AA47" s="24">
        <v>1117890</v>
      </c>
      <c r="AB47" s="24">
        <v>1800000</v>
      </c>
      <c r="AC47" s="24">
        <v>2376146</v>
      </c>
      <c r="AD47" s="24">
        <v>1050000</v>
      </c>
      <c r="AE47" s="24">
        <v>1308430</v>
      </c>
      <c r="AF47" s="24">
        <f t="shared" si="4"/>
        <v>4650000</v>
      </c>
      <c r="AG47" s="24">
        <f>+_xlfn.IFS(V47="Acumulado",Y47+AA47+AC47+AE47,V47="Capacidad",AC47,V47="Flujo",AC47,V47="Reducción",Y47,V47="Stock",AC47)</f>
        <v>5626120</v>
      </c>
      <c r="AH47" s="46" t="s">
        <v>175</v>
      </c>
    </row>
    <row r="48" spans="1:34" s="9" customFormat="1" ht="87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7"/>
      <c r="K48" s="47"/>
      <c r="L48" s="47"/>
      <c r="M48" s="47"/>
      <c r="N48" s="47"/>
      <c r="O48" s="47"/>
      <c r="P48" s="47"/>
      <c r="Q48" s="47"/>
      <c r="R48" s="46"/>
      <c r="S48" s="17" t="s">
        <v>214</v>
      </c>
      <c r="T48" s="17" t="s">
        <v>215</v>
      </c>
      <c r="U48" s="26" t="s">
        <v>46</v>
      </c>
      <c r="V48" s="17" t="s">
        <v>47</v>
      </c>
      <c r="W48" s="24">
        <v>0</v>
      </c>
      <c r="X48" s="24">
        <v>90000</v>
      </c>
      <c r="Y48" s="24">
        <v>106650</v>
      </c>
      <c r="Z48" s="24">
        <v>120000</v>
      </c>
      <c r="AA48" s="24">
        <v>157310</v>
      </c>
      <c r="AB48" s="24">
        <v>140000</v>
      </c>
      <c r="AC48" s="24">
        <v>177799</v>
      </c>
      <c r="AD48" s="24">
        <v>150000</v>
      </c>
      <c r="AE48" s="24">
        <v>189630</v>
      </c>
      <c r="AF48" s="24">
        <f t="shared" si="4"/>
        <v>500000</v>
      </c>
      <c r="AG48" s="24">
        <f>+_xlfn.IFS(V48="Acumulado",Y48+AA48+AC48+AE48,V48="Capacidad",AC48,V48="Flujo",AC48,V48="Reducción",Y48,V48="Stock",AC48)</f>
        <v>631389</v>
      </c>
      <c r="AH48" s="46"/>
    </row>
    <row r="49" spans="1:34" s="9" customFormat="1" ht="87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7"/>
      <c r="K49" s="47"/>
      <c r="L49" s="47"/>
      <c r="M49" s="47"/>
      <c r="N49" s="47"/>
      <c r="O49" s="47"/>
      <c r="P49" s="47"/>
      <c r="Q49" s="47"/>
      <c r="R49" s="46"/>
      <c r="S49" s="17" t="s">
        <v>216</v>
      </c>
      <c r="T49" s="17" t="s">
        <v>217</v>
      </c>
      <c r="U49" s="26" t="s">
        <v>46</v>
      </c>
      <c r="V49" s="17" t="s">
        <v>47</v>
      </c>
      <c r="W49" s="24">
        <v>0</v>
      </c>
      <c r="X49" s="24">
        <v>1500</v>
      </c>
      <c r="Y49" s="17">
        <v>1500</v>
      </c>
      <c r="Z49" s="24">
        <v>1500</v>
      </c>
      <c r="AA49" s="17">
        <v>12106</v>
      </c>
      <c r="AB49" s="24">
        <v>40000</v>
      </c>
      <c r="AC49" s="24">
        <v>50685</v>
      </c>
      <c r="AD49" s="24">
        <v>1500</v>
      </c>
      <c r="AE49" s="24">
        <v>24964</v>
      </c>
      <c r="AF49" s="24">
        <f t="shared" si="4"/>
        <v>44500</v>
      </c>
      <c r="AG49" s="24">
        <f>+_xlfn.IFS(V49="Acumulado",Y49+AA49+AC49+AE49,V49="Capacidad",AC49,V49="Flujo",AC49,V49="Reducción",Y49,V49="Stock",AC49)</f>
        <v>89255</v>
      </c>
      <c r="AH49" s="46"/>
    </row>
    <row r="50" spans="1:34" s="9" customFormat="1" ht="87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7"/>
      <c r="K50" s="47"/>
      <c r="L50" s="47"/>
      <c r="M50" s="47"/>
      <c r="N50" s="47"/>
      <c r="O50" s="47"/>
      <c r="P50" s="47"/>
      <c r="Q50" s="47"/>
      <c r="R50" s="46"/>
      <c r="S50" s="17" t="s">
        <v>218</v>
      </c>
      <c r="T50" s="17" t="s">
        <v>219</v>
      </c>
      <c r="U50" s="26" t="s">
        <v>46</v>
      </c>
      <c r="V50" s="17" t="s">
        <v>94</v>
      </c>
      <c r="W50" s="24">
        <v>122278</v>
      </c>
      <c r="X50" s="24">
        <v>150000</v>
      </c>
      <c r="Y50" s="24">
        <v>122278</v>
      </c>
      <c r="Z50" s="24">
        <v>200000</v>
      </c>
      <c r="AA50" s="24">
        <v>209173</v>
      </c>
      <c r="AB50" s="24">
        <v>250000</v>
      </c>
      <c r="AC50" s="24">
        <v>209173</v>
      </c>
      <c r="AD50" s="24">
        <v>360000</v>
      </c>
      <c r="AE50" s="24">
        <v>868792</v>
      </c>
      <c r="AF50" s="24">
        <f t="shared" si="4"/>
        <v>360000</v>
      </c>
      <c r="AG50" s="24">
        <f>+_xlfn.IFS(V50="Acumulado",Y50+AA50+AC50+AE50,V50="Capacidad",AE50,V50="Flujo",AC50,V50="Reducción",Y50,V50="Stock",AC50)</f>
        <v>868792</v>
      </c>
      <c r="AH50" s="46"/>
    </row>
    <row r="51" spans="1:34" s="9" customFormat="1" ht="63" customHeight="1" x14ac:dyDescent="0.25">
      <c r="A51" s="53" t="s">
        <v>35</v>
      </c>
      <c r="B51" s="53" t="s">
        <v>36</v>
      </c>
      <c r="C51" s="53" t="s">
        <v>37</v>
      </c>
      <c r="D51" s="53" t="s">
        <v>207</v>
      </c>
      <c r="E51" s="53" t="s">
        <v>220</v>
      </c>
      <c r="F51" s="53" t="s">
        <v>221</v>
      </c>
      <c r="G51" s="53" t="s">
        <v>222</v>
      </c>
      <c r="H51" s="53" t="s">
        <v>223</v>
      </c>
      <c r="I51" s="53" t="s">
        <v>102</v>
      </c>
      <c r="J51" s="50">
        <v>3968615597</v>
      </c>
      <c r="K51" s="50">
        <v>3968615597</v>
      </c>
      <c r="L51" s="50">
        <v>5500000000</v>
      </c>
      <c r="M51" s="50">
        <v>5500000000</v>
      </c>
      <c r="N51" s="50"/>
      <c r="O51" s="50"/>
      <c r="P51" s="50"/>
      <c r="Q51" s="50"/>
      <c r="R51" s="53"/>
      <c r="S51" s="17" t="s">
        <v>224</v>
      </c>
      <c r="T51" s="17" t="s">
        <v>225</v>
      </c>
      <c r="U51" s="22" t="s">
        <v>46</v>
      </c>
      <c r="V51" s="17" t="s">
        <v>47</v>
      </c>
      <c r="W51" s="17">
        <v>5</v>
      </c>
      <c r="X51" s="17">
        <v>6</v>
      </c>
      <c r="Y51" s="17">
        <v>5</v>
      </c>
      <c r="Z51" s="17">
        <v>7</v>
      </c>
      <c r="AA51" s="17">
        <v>7</v>
      </c>
      <c r="AB51" s="17">
        <v>0</v>
      </c>
      <c r="AC51" s="17"/>
      <c r="AD51" s="17">
        <v>0</v>
      </c>
      <c r="AE51" s="24"/>
      <c r="AF51" s="24">
        <f t="shared" si="4"/>
        <v>13</v>
      </c>
      <c r="AG51" s="17">
        <f>+_xlfn.IFS(V51="Acumulado",Y51+AA51+AC51+AE51,V51="Capacidad",AC51,V51="Flujo",AC51,V51="Reducción",Y51,V51="Stock",AC51)</f>
        <v>12</v>
      </c>
      <c r="AH51" s="53" t="s">
        <v>65</v>
      </c>
    </row>
    <row r="52" spans="1:34" s="9" customFormat="1" ht="31.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2"/>
      <c r="K52" s="52"/>
      <c r="L52" s="52"/>
      <c r="M52" s="52"/>
      <c r="N52" s="52"/>
      <c r="O52" s="52"/>
      <c r="P52" s="52"/>
      <c r="Q52" s="52"/>
      <c r="R52" s="55"/>
      <c r="S52" s="17" t="s">
        <v>226</v>
      </c>
      <c r="T52" s="17" t="s">
        <v>226</v>
      </c>
      <c r="U52" s="26" t="s">
        <v>46</v>
      </c>
      <c r="V52" s="17" t="s">
        <v>47</v>
      </c>
      <c r="W52" s="17">
        <v>0</v>
      </c>
      <c r="X52" s="24">
        <v>2866</v>
      </c>
      <c r="Y52" s="24">
        <v>2866</v>
      </c>
      <c r="Z52" s="24">
        <v>3702</v>
      </c>
      <c r="AA52" s="24">
        <v>3905</v>
      </c>
      <c r="AB52" s="24">
        <v>3712</v>
      </c>
      <c r="AC52" s="24">
        <v>5390</v>
      </c>
      <c r="AD52" s="24">
        <v>1720</v>
      </c>
      <c r="AE52" s="24">
        <v>1752</v>
      </c>
      <c r="AF52" s="24">
        <f t="shared" si="4"/>
        <v>12000</v>
      </c>
      <c r="AG52" s="24">
        <f>+_xlfn.IFS(V52="Acumulado",Y52+AA52+AC52+AE52,V52="Capacidad",AC52,V52="Flujo",AC52,V52="Reducción",Y52,V52="Stock",AC52)</f>
        <v>13913</v>
      </c>
      <c r="AH52" s="55"/>
    </row>
    <row r="53" spans="1:34" s="9" customFormat="1" ht="86.25" customHeight="1" x14ac:dyDescent="0.25">
      <c r="A53" s="17" t="s">
        <v>35</v>
      </c>
      <c r="B53" s="17" t="s">
        <v>36</v>
      </c>
      <c r="C53" s="17" t="s">
        <v>37</v>
      </c>
      <c r="D53" s="17" t="s">
        <v>207</v>
      </c>
      <c r="E53" s="17" t="s">
        <v>220</v>
      </c>
      <c r="F53" s="17" t="s">
        <v>227</v>
      </c>
      <c r="G53" s="17" t="s">
        <v>228</v>
      </c>
      <c r="H53" s="17" t="s">
        <v>229</v>
      </c>
      <c r="I53" s="17" t="s">
        <v>102</v>
      </c>
      <c r="J53" s="31">
        <v>4418740110</v>
      </c>
      <c r="K53" s="31">
        <v>4418740110</v>
      </c>
      <c r="L53" s="31">
        <v>7000000000</v>
      </c>
      <c r="M53" s="31">
        <v>7000000000</v>
      </c>
      <c r="N53" s="31"/>
      <c r="O53" s="31"/>
      <c r="P53" s="31"/>
      <c r="Q53" s="31"/>
      <c r="R53" s="17"/>
      <c r="S53" s="17" t="s">
        <v>230</v>
      </c>
      <c r="T53" s="17" t="s">
        <v>231</v>
      </c>
      <c r="U53" s="26" t="s">
        <v>46</v>
      </c>
      <c r="V53" s="17" t="s">
        <v>47</v>
      </c>
      <c r="W53" s="24">
        <v>60000</v>
      </c>
      <c r="X53" s="24">
        <v>100000</v>
      </c>
      <c r="Y53" s="24">
        <v>112626</v>
      </c>
      <c r="Z53" s="24">
        <v>100000</v>
      </c>
      <c r="AA53" s="24">
        <v>102620</v>
      </c>
      <c r="AB53" s="17">
        <v>0</v>
      </c>
      <c r="AC53" s="17"/>
      <c r="AD53" s="17">
        <v>0</v>
      </c>
      <c r="AE53" s="24"/>
      <c r="AF53" s="24">
        <f t="shared" si="4"/>
        <v>200000</v>
      </c>
      <c r="AG53" s="24">
        <f>+_xlfn.IFS(V53="Acumulado",Y53+AA53+AC53+AE53,V53="Capacidad",AC53,V53="Flujo",AC53,V53="Reducción",Y53,V53="Stock",AC53)</f>
        <v>215246</v>
      </c>
      <c r="AH53" s="17" t="s">
        <v>65</v>
      </c>
    </row>
    <row r="54" spans="1:34" s="9" customFormat="1" ht="30.95" customHeight="1" x14ac:dyDescent="0.25">
      <c r="A54" s="46" t="s">
        <v>35</v>
      </c>
      <c r="B54" s="46" t="s">
        <v>232</v>
      </c>
      <c r="C54" s="46" t="s">
        <v>233</v>
      </c>
      <c r="D54" s="46" t="s">
        <v>234</v>
      </c>
      <c r="E54" s="46" t="s">
        <v>235</v>
      </c>
      <c r="F54" s="46" t="s">
        <v>236</v>
      </c>
      <c r="G54" s="46" t="s">
        <v>237</v>
      </c>
      <c r="H54" s="46" t="s">
        <v>238</v>
      </c>
      <c r="I54" s="46" t="s">
        <v>239</v>
      </c>
      <c r="J54" s="47">
        <v>55408992633</v>
      </c>
      <c r="K54" s="47">
        <v>51409660114</v>
      </c>
      <c r="L54" s="47">
        <v>54483964422</v>
      </c>
      <c r="M54" s="47">
        <v>53831958811.919998</v>
      </c>
      <c r="N54" s="47">
        <v>76051109695</v>
      </c>
      <c r="O54" s="47">
        <v>57445030860.699997</v>
      </c>
      <c r="P54" s="47">
        <v>71547750586</v>
      </c>
      <c r="Q54" s="47">
        <v>66886248633.120003</v>
      </c>
      <c r="R54" s="46" t="s">
        <v>240</v>
      </c>
      <c r="S54" s="17" t="s">
        <v>241</v>
      </c>
      <c r="T54" s="17" t="s">
        <v>242</v>
      </c>
      <c r="U54" s="26" t="s">
        <v>46</v>
      </c>
      <c r="V54" s="17" t="s">
        <v>47</v>
      </c>
      <c r="W54" s="24">
        <v>0</v>
      </c>
      <c r="X54" s="24">
        <v>500000</v>
      </c>
      <c r="Y54" s="24">
        <v>0</v>
      </c>
      <c r="Z54" s="24">
        <v>1000000</v>
      </c>
      <c r="AA54" s="17">
        <v>0</v>
      </c>
      <c r="AB54" s="24">
        <v>1000000</v>
      </c>
      <c r="AC54" s="24">
        <v>177299</v>
      </c>
      <c r="AD54" s="24">
        <v>1000000</v>
      </c>
      <c r="AE54" s="24">
        <v>2907934</v>
      </c>
      <c r="AF54" s="24">
        <f t="shared" si="4"/>
        <v>3500000</v>
      </c>
      <c r="AG54" s="24">
        <f>+_xlfn.IFS(V54="Acumulado",Y54+AA54+AC54+AE54,V54="Capacidad",AC54,V54="Flujo",AC54,V54="Reducción",Y54,V54="Stock",AC54)</f>
        <v>3085233</v>
      </c>
      <c r="AH54" s="46" t="s">
        <v>243</v>
      </c>
    </row>
    <row r="55" spans="1:34" s="9" customFormat="1" ht="28.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6"/>
      <c r="S55" s="17" t="s">
        <v>244</v>
      </c>
      <c r="T55" s="17" t="s">
        <v>245</v>
      </c>
      <c r="U55" s="26" t="s">
        <v>46</v>
      </c>
      <c r="V55" s="17" t="s">
        <v>47</v>
      </c>
      <c r="W55" s="17">
        <v>0</v>
      </c>
      <c r="X55" s="17">
        <v>7</v>
      </c>
      <c r="Y55" s="17">
        <v>2</v>
      </c>
      <c r="Z55" s="17">
        <v>10</v>
      </c>
      <c r="AA55" s="17">
        <v>6</v>
      </c>
      <c r="AB55" s="17">
        <v>10</v>
      </c>
      <c r="AC55" s="17">
        <v>35</v>
      </c>
      <c r="AD55" s="17">
        <v>7</v>
      </c>
      <c r="AE55" s="24">
        <v>25</v>
      </c>
      <c r="AF55" s="17">
        <f t="shared" si="4"/>
        <v>34</v>
      </c>
      <c r="AG55" s="17">
        <f>+_xlfn.IFS(V55="Acumulado",Y55+AA55+AC55+AE55,V55="Capacidad",AC55,V55="Flujo",AC55,V55="Reducción",Y55,V55="Stock",AC55)</f>
        <v>68</v>
      </c>
      <c r="AH55" s="46"/>
    </row>
    <row r="56" spans="1:34" s="9" customFormat="1" ht="72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6"/>
      <c r="S56" s="17" t="s">
        <v>246</v>
      </c>
      <c r="T56" s="17" t="s">
        <v>247</v>
      </c>
      <c r="U56" s="26" t="s">
        <v>46</v>
      </c>
      <c r="V56" s="17" t="s">
        <v>94</v>
      </c>
      <c r="W56" s="27">
        <v>0.18</v>
      </c>
      <c r="X56" s="27">
        <v>0.21</v>
      </c>
      <c r="Y56" s="27">
        <v>0.22720000000000001</v>
      </c>
      <c r="Z56" s="27">
        <v>0.24</v>
      </c>
      <c r="AA56" s="27">
        <v>0.24</v>
      </c>
      <c r="AB56" s="27">
        <v>0.27</v>
      </c>
      <c r="AC56" s="28">
        <v>0.28000000000000003</v>
      </c>
      <c r="AD56" s="27">
        <v>0.3</v>
      </c>
      <c r="AE56" s="27">
        <v>0.36</v>
      </c>
      <c r="AF56" s="28">
        <f t="shared" si="4"/>
        <v>0.3</v>
      </c>
      <c r="AG56" s="28">
        <f>+_xlfn.IFS(V56="Acumulado",Y56+AA56+AC56+AE56,V56="Capacidad",AE56,V56="Flujo",AC56,V56="Reducción",Y56,V56="Stock",AC56)</f>
        <v>0.36</v>
      </c>
      <c r="AH56" s="46"/>
    </row>
    <row r="57" spans="1:34" s="9" customFormat="1" ht="52.9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6"/>
      <c r="S57" s="17" t="s">
        <v>248</v>
      </c>
      <c r="T57" s="17" t="s">
        <v>249</v>
      </c>
      <c r="U57" s="26" t="s">
        <v>46</v>
      </c>
      <c r="V57" s="17" t="s">
        <v>94</v>
      </c>
      <c r="W57" s="27">
        <v>0.11</v>
      </c>
      <c r="X57" s="27">
        <v>0.25</v>
      </c>
      <c r="Y57" s="27">
        <v>0.33</v>
      </c>
      <c r="Z57" s="27">
        <v>0.5</v>
      </c>
      <c r="AA57" s="37">
        <v>0.34833430742255989</v>
      </c>
      <c r="AB57" s="27">
        <v>0.75</v>
      </c>
      <c r="AC57" s="38">
        <v>0.54700000000000004</v>
      </c>
      <c r="AD57" s="27">
        <v>0.9</v>
      </c>
      <c r="AE57" s="27">
        <v>0.9</v>
      </c>
      <c r="AF57" s="28">
        <f t="shared" si="4"/>
        <v>0.9</v>
      </c>
      <c r="AG57" s="28">
        <f>+_xlfn.IFS(V57="Acumulado",Y57+AA57+AC57+AE57,V57="Capacidad",AE57,V57="Flujo",AC57,V57="Reducción",Y57,V57="Stock",AC57)</f>
        <v>0.9</v>
      </c>
      <c r="AH57" s="46"/>
    </row>
    <row r="58" spans="1:34" s="9" customFormat="1" ht="41.4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6"/>
      <c r="S58" s="17" t="s">
        <v>250</v>
      </c>
      <c r="T58" s="17" t="s">
        <v>251</v>
      </c>
      <c r="U58" s="26" t="s">
        <v>46</v>
      </c>
      <c r="V58" s="17" t="s">
        <v>47</v>
      </c>
      <c r="W58" s="17">
        <v>20</v>
      </c>
      <c r="X58" s="17">
        <v>1</v>
      </c>
      <c r="Y58" s="17">
        <v>3</v>
      </c>
      <c r="Z58" s="17">
        <v>2</v>
      </c>
      <c r="AA58" s="17">
        <v>6</v>
      </c>
      <c r="AB58" s="17">
        <v>2</v>
      </c>
      <c r="AC58" s="17">
        <v>4</v>
      </c>
      <c r="AD58" s="17">
        <v>1</v>
      </c>
      <c r="AE58" s="24">
        <v>2</v>
      </c>
      <c r="AF58" s="17">
        <f t="shared" si="4"/>
        <v>6</v>
      </c>
      <c r="AG58" s="17">
        <f>+_xlfn.IFS(V58="Acumulado",Y58+AA58+AC58+AE58,V58="Capacidad",AC58,V58="Flujo",AC58,V58="Reducción",Y58,V58="Stock",AC58)</f>
        <v>15</v>
      </c>
      <c r="AH58" s="46"/>
    </row>
    <row r="59" spans="1:34" s="9" customFormat="1" ht="48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6"/>
      <c r="S59" s="17" t="s">
        <v>252</v>
      </c>
      <c r="T59" s="17" t="s">
        <v>253</v>
      </c>
      <c r="U59" s="26" t="s">
        <v>46</v>
      </c>
      <c r="V59" s="17" t="s">
        <v>94</v>
      </c>
      <c r="W59" s="27">
        <v>0.09</v>
      </c>
      <c r="X59" s="27">
        <v>0.15</v>
      </c>
      <c r="Y59" s="27">
        <v>0.15</v>
      </c>
      <c r="Z59" s="27">
        <v>0.25</v>
      </c>
      <c r="AA59" s="27">
        <v>0.25</v>
      </c>
      <c r="AB59" s="27">
        <v>0.36</v>
      </c>
      <c r="AC59" s="28">
        <v>0.36</v>
      </c>
      <c r="AD59" s="27">
        <v>0.5</v>
      </c>
      <c r="AE59" s="27">
        <v>0.5</v>
      </c>
      <c r="AF59" s="28">
        <f t="shared" si="4"/>
        <v>0.5</v>
      </c>
      <c r="AG59" s="28">
        <f>+_xlfn.IFS(V59="Acumulado",Y59+AA59+AC59+AE59,V59="Capacidad",AE59,V59="Flujo",AC59,V59="Reducción",Y59,V59="Stock",AC59)</f>
        <v>0.5</v>
      </c>
      <c r="AH59" s="46"/>
    </row>
    <row r="60" spans="1:34" s="9" customFormat="1" ht="48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6"/>
      <c r="S60" s="17" t="s">
        <v>254</v>
      </c>
      <c r="T60" s="17" t="s">
        <v>255</v>
      </c>
      <c r="U60" s="26" t="s">
        <v>46</v>
      </c>
      <c r="V60" s="17" t="s">
        <v>94</v>
      </c>
      <c r="W60" s="27">
        <v>0.01</v>
      </c>
      <c r="X60" s="27">
        <v>0.11</v>
      </c>
      <c r="Y60" s="27">
        <v>0.11</v>
      </c>
      <c r="Z60" s="27">
        <v>0.25</v>
      </c>
      <c r="AA60" s="39">
        <v>0.25650000000000001</v>
      </c>
      <c r="AB60" s="27">
        <v>0.41</v>
      </c>
      <c r="AC60" s="28">
        <v>0.41</v>
      </c>
      <c r="AD60" s="27">
        <v>0.6</v>
      </c>
      <c r="AE60" s="27">
        <v>0.75</v>
      </c>
      <c r="AF60" s="28">
        <f t="shared" si="4"/>
        <v>0.6</v>
      </c>
      <c r="AG60" s="28">
        <f>+_xlfn.IFS(V60="Acumulado",Y60+AA60+AC60+AE60,V60="Capacidad",AE60,V60="Flujo",AC60,V60="Reducción",Y60,V60="Stock",AC60)</f>
        <v>0.75</v>
      </c>
      <c r="AH60" s="46"/>
    </row>
    <row r="61" spans="1:34" s="9" customFormat="1" ht="35.450000000000003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6"/>
      <c r="S61" s="17" t="s">
        <v>256</v>
      </c>
      <c r="T61" s="17" t="s">
        <v>257</v>
      </c>
      <c r="U61" s="26" t="s">
        <v>46</v>
      </c>
      <c r="V61" s="17" t="s">
        <v>47</v>
      </c>
      <c r="W61" s="17">
        <v>0</v>
      </c>
      <c r="X61" s="17">
        <v>10</v>
      </c>
      <c r="Y61" s="17">
        <v>22</v>
      </c>
      <c r="Z61" s="17">
        <v>50</v>
      </c>
      <c r="AA61" s="17">
        <v>55</v>
      </c>
      <c r="AB61" s="17">
        <v>70</v>
      </c>
      <c r="AC61" s="17">
        <v>90</v>
      </c>
      <c r="AD61" s="17">
        <v>70</v>
      </c>
      <c r="AE61" s="30">
        <v>33</v>
      </c>
      <c r="AF61" s="17">
        <f t="shared" si="4"/>
        <v>200</v>
      </c>
      <c r="AG61" s="17">
        <f>+_xlfn.IFS(V61="Acumulado",Y61+AA61+AC61+AE61,V61="Capacidad",AC61,V61="Flujo",AC61,V61="Reducción",Y61,V61="Stock",AC61)</f>
        <v>200</v>
      </c>
      <c r="AH61" s="46"/>
    </row>
    <row r="62" spans="1:34" s="9" customFormat="1" ht="35.450000000000003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6"/>
      <c r="S62" s="17" t="s">
        <v>258</v>
      </c>
      <c r="T62" s="17" t="s">
        <v>259</v>
      </c>
      <c r="U62" s="26" t="s">
        <v>46</v>
      </c>
      <c r="V62" s="17" t="s">
        <v>94</v>
      </c>
      <c r="W62" s="27">
        <v>0</v>
      </c>
      <c r="X62" s="27">
        <v>0.25</v>
      </c>
      <c r="Y62" s="27">
        <v>0.41</v>
      </c>
      <c r="Z62" s="27">
        <v>0.5</v>
      </c>
      <c r="AA62" s="27">
        <v>0.76039999999999996</v>
      </c>
      <c r="AB62" s="27">
        <v>0.75</v>
      </c>
      <c r="AC62" s="28">
        <v>0.78039999999999998</v>
      </c>
      <c r="AD62" s="27">
        <v>1</v>
      </c>
      <c r="AE62" s="24">
        <v>1</v>
      </c>
      <c r="AF62" s="28">
        <f t="shared" si="4"/>
        <v>1</v>
      </c>
      <c r="AG62" s="28">
        <f>+_xlfn.IFS(V62="Acumulado",Y62+AA62+AC62+AE62,V62="Capacidad",AE62,V62="Flujo",AC62,V62="Reducción",Y62,V62="Stock",AC62)</f>
        <v>1</v>
      </c>
      <c r="AH62" s="46"/>
    </row>
    <row r="63" spans="1:34" s="9" customFormat="1" ht="35.450000000000003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6"/>
      <c r="S63" s="17" t="s">
        <v>258</v>
      </c>
      <c r="T63" s="17" t="s">
        <v>260</v>
      </c>
      <c r="U63" s="26" t="s">
        <v>46</v>
      </c>
      <c r="V63" s="17" t="s">
        <v>94</v>
      </c>
      <c r="W63" s="27">
        <v>0</v>
      </c>
      <c r="X63" s="27">
        <v>0.15</v>
      </c>
      <c r="Y63" s="27">
        <v>0.26</v>
      </c>
      <c r="Z63" s="27">
        <v>0.35</v>
      </c>
      <c r="AA63" s="37">
        <v>0.99739999999999995</v>
      </c>
      <c r="AB63" s="27">
        <v>0.55000000000000004</v>
      </c>
      <c r="AC63" s="37">
        <v>0.99739999999999995</v>
      </c>
      <c r="AD63" s="27">
        <v>0.75</v>
      </c>
      <c r="AE63" s="24">
        <v>1</v>
      </c>
      <c r="AF63" s="28">
        <f t="shared" si="4"/>
        <v>0.75</v>
      </c>
      <c r="AG63" s="38">
        <f>+_xlfn.IFS(V63="Acumulado",Y63+AA63+AC63+AE63,V63="Capacidad",AE63,V63="Flujo",AC63,V63="Reducción",Y63,V63="Stock",AC63)</f>
        <v>1</v>
      </c>
      <c r="AH63" s="46"/>
    </row>
    <row r="64" spans="1:34" s="9" customFormat="1" ht="35.450000000000003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6"/>
      <c r="S64" s="17" t="s">
        <v>261</v>
      </c>
      <c r="T64" s="17" t="s">
        <v>262</v>
      </c>
      <c r="U64" s="26" t="s">
        <v>46</v>
      </c>
      <c r="V64" s="17" t="s">
        <v>47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200</v>
      </c>
      <c r="AC64" s="17">
        <v>4</v>
      </c>
      <c r="AD64" s="17">
        <v>100</v>
      </c>
      <c r="AE64" s="24">
        <v>23</v>
      </c>
      <c r="AF64" s="24">
        <f t="shared" si="4"/>
        <v>300</v>
      </c>
      <c r="AG64" s="17">
        <f>+_xlfn.IFS(V64="Acumulado",Y64+AA64+AC64+AE64,V64="Capacidad",AC64,V64="Flujo",AC64,V64="Reducción",Y64,V64="Stock",AC64)</f>
        <v>27</v>
      </c>
      <c r="AH64" s="46"/>
    </row>
    <row r="65" spans="1:34" s="9" customFormat="1" ht="35.450000000000003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6"/>
      <c r="S65" s="17" t="s">
        <v>263</v>
      </c>
      <c r="T65" s="17" t="s">
        <v>264</v>
      </c>
      <c r="U65" s="26" t="s">
        <v>265</v>
      </c>
      <c r="V65" s="17" t="s">
        <v>94</v>
      </c>
      <c r="W65" s="24">
        <v>3276</v>
      </c>
      <c r="X65" s="17">
        <v>0</v>
      </c>
      <c r="Y65" s="17">
        <v>0</v>
      </c>
      <c r="Z65" s="17">
        <v>0</v>
      </c>
      <c r="AA65" s="17">
        <v>0</v>
      </c>
      <c r="AB65" s="24">
        <v>3440</v>
      </c>
      <c r="AC65" s="24">
        <v>5137</v>
      </c>
      <c r="AD65" s="24">
        <v>3612</v>
      </c>
      <c r="AE65" s="24">
        <v>8454</v>
      </c>
      <c r="AF65" s="24">
        <f t="shared" si="4"/>
        <v>3612</v>
      </c>
      <c r="AG65" s="24">
        <f>+_xlfn.IFS(V65="Acumulado",Y65+AA65+AC65+AE65,V65="Capacidad",AE65,V65="Flujo",AC65,V65="Reducción",Y65,V65="Stock",AC65)</f>
        <v>8454</v>
      </c>
      <c r="AH65" s="46"/>
    </row>
    <row r="66" spans="1:34" s="9" customFormat="1" ht="35.450000000000003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6"/>
      <c r="S66" s="17" t="s">
        <v>266</v>
      </c>
      <c r="T66" s="17" t="s">
        <v>267</v>
      </c>
      <c r="U66" s="26" t="s">
        <v>46</v>
      </c>
      <c r="V66" s="17" t="s">
        <v>47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1</v>
      </c>
      <c r="AC66" s="17">
        <v>2</v>
      </c>
      <c r="AD66" s="17">
        <v>2</v>
      </c>
      <c r="AE66" s="24">
        <v>2</v>
      </c>
      <c r="AF66" s="24">
        <f t="shared" si="4"/>
        <v>3</v>
      </c>
      <c r="AG66" s="17">
        <f>+_xlfn.IFS(V66="Acumulado",Y66+AA66+AC66+AE66,V66="Capacidad",AC66,V66="Flujo",AC66,V66="Reducción",Y66,V66="Stock",AC66)</f>
        <v>4</v>
      </c>
      <c r="AH66" s="46"/>
    </row>
    <row r="67" spans="1:34" s="9" customFormat="1" ht="45.7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6"/>
      <c r="S67" s="17" t="s">
        <v>268</v>
      </c>
      <c r="T67" s="17" t="s">
        <v>269</v>
      </c>
      <c r="U67" s="26" t="s">
        <v>46</v>
      </c>
      <c r="V67" s="17" t="s">
        <v>47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1</v>
      </c>
      <c r="AC67" s="28">
        <v>1</v>
      </c>
      <c r="AD67" s="27">
        <v>0</v>
      </c>
      <c r="AE67" s="24"/>
      <c r="AF67" s="28">
        <f t="shared" si="4"/>
        <v>1</v>
      </c>
      <c r="AG67" s="28">
        <f>+_xlfn.IFS(V67="Acumulado",Y67+AA67+AC67+AE67,V67="Capacidad",AC67,V67="Flujo",AC67,V67="Reducción",Y67,V67="Stock",AC67)</f>
        <v>1</v>
      </c>
      <c r="AH67" s="46"/>
    </row>
    <row r="68" spans="1:34" s="9" customFormat="1" ht="75" customHeight="1" x14ac:dyDescent="0.25">
      <c r="A68" s="46" t="s">
        <v>35</v>
      </c>
      <c r="B68" s="46" t="s">
        <v>232</v>
      </c>
      <c r="C68" s="46" t="s">
        <v>270</v>
      </c>
      <c r="D68" s="46" t="s">
        <v>234</v>
      </c>
      <c r="E68" s="46" t="s">
        <v>271</v>
      </c>
      <c r="F68" s="46" t="s">
        <v>272</v>
      </c>
      <c r="G68" s="46" t="s">
        <v>273</v>
      </c>
      <c r="H68" s="46" t="s">
        <v>101</v>
      </c>
      <c r="I68" s="46" t="s">
        <v>274</v>
      </c>
      <c r="J68" s="47">
        <v>24192834492</v>
      </c>
      <c r="K68" s="47">
        <v>23083055940</v>
      </c>
      <c r="L68" s="47">
        <v>8695584867</v>
      </c>
      <c r="M68" s="47">
        <v>8694651532.9899998</v>
      </c>
      <c r="N68" s="47">
        <v>37103405751</v>
      </c>
      <c r="O68" s="47">
        <v>36658271213.279999</v>
      </c>
      <c r="P68" s="50">
        <v>27481394895</v>
      </c>
      <c r="Q68" s="50">
        <v>27472330895</v>
      </c>
      <c r="R68" s="46" t="s">
        <v>275</v>
      </c>
      <c r="S68" s="17" t="s">
        <v>276</v>
      </c>
      <c r="T68" s="17" t="s">
        <v>277</v>
      </c>
      <c r="U68" s="26" t="s">
        <v>46</v>
      </c>
      <c r="V68" s="17" t="s">
        <v>47</v>
      </c>
      <c r="W68" s="24">
        <v>0</v>
      </c>
      <c r="X68" s="24">
        <v>10000</v>
      </c>
      <c r="Y68" s="24">
        <v>12055</v>
      </c>
      <c r="Z68" s="24">
        <v>15000</v>
      </c>
      <c r="AA68" s="24">
        <v>29120</v>
      </c>
      <c r="AB68" s="24">
        <v>15000</v>
      </c>
      <c r="AC68" s="24">
        <v>15052</v>
      </c>
      <c r="AD68" s="24">
        <v>10000</v>
      </c>
      <c r="AE68" s="24">
        <v>10060</v>
      </c>
      <c r="AF68" s="24">
        <f t="shared" si="4"/>
        <v>50000</v>
      </c>
      <c r="AG68" s="24">
        <f>+_xlfn.IFS(V68="Acumulado",Y68+AA68+AC68+AE68,V68="Capacidad",AC68,V68="Flujo",AC68,V68="Reducción",Y68,V68="Stock",AC68)</f>
        <v>66287</v>
      </c>
      <c r="AH68" s="46" t="s">
        <v>278</v>
      </c>
    </row>
    <row r="69" spans="1:34" s="9" customFormat="1" ht="82.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7"/>
      <c r="K69" s="47"/>
      <c r="L69" s="47"/>
      <c r="M69" s="47"/>
      <c r="N69" s="47"/>
      <c r="O69" s="47"/>
      <c r="P69" s="51"/>
      <c r="Q69" s="51"/>
      <c r="R69" s="46"/>
      <c r="S69" s="17" t="s">
        <v>279</v>
      </c>
      <c r="T69" s="17" t="s">
        <v>280</v>
      </c>
      <c r="U69" s="26" t="s">
        <v>46</v>
      </c>
      <c r="V69" s="17" t="s">
        <v>47</v>
      </c>
      <c r="W69" s="24">
        <v>0</v>
      </c>
      <c r="X69" s="24">
        <v>3000</v>
      </c>
      <c r="Y69" s="24">
        <v>4186</v>
      </c>
      <c r="Z69" s="24">
        <v>3500</v>
      </c>
      <c r="AA69" s="24">
        <v>1241</v>
      </c>
      <c r="AB69" s="24">
        <v>3500</v>
      </c>
      <c r="AC69" s="24">
        <v>5726</v>
      </c>
      <c r="AD69" s="24">
        <v>2500</v>
      </c>
      <c r="AE69" s="24">
        <v>1353</v>
      </c>
      <c r="AF69" s="24">
        <f t="shared" si="4"/>
        <v>12500</v>
      </c>
      <c r="AG69" s="24">
        <f>+_xlfn.IFS(V69="Acumulado",Y69+AA69+AC69+AE69,V69="Capacidad",AC69,V69="Flujo",AC69,V69="Reducción",Y69,V69="Stock",AC69)</f>
        <v>12506</v>
      </c>
      <c r="AH69" s="46"/>
    </row>
    <row r="70" spans="1:34" s="9" customFormat="1" ht="66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7"/>
      <c r="K70" s="47"/>
      <c r="L70" s="47"/>
      <c r="M70" s="47"/>
      <c r="N70" s="47"/>
      <c r="O70" s="47"/>
      <c r="P70" s="51"/>
      <c r="Q70" s="51"/>
      <c r="R70" s="46"/>
      <c r="S70" s="17" t="s">
        <v>281</v>
      </c>
      <c r="T70" s="17" t="s">
        <v>282</v>
      </c>
      <c r="U70" s="26" t="s">
        <v>46</v>
      </c>
      <c r="V70" s="17" t="s">
        <v>136</v>
      </c>
      <c r="W70" s="24">
        <v>136</v>
      </c>
      <c r="X70" s="24">
        <v>145</v>
      </c>
      <c r="Y70" s="24">
        <v>201</v>
      </c>
      <c r="Z70" s="24">
        <v>184</v>
      </c>
      <c r="AA70" s="24">
        <v>405</v>
      </c>
      <c r="AB70" s="24">
        <v>232</v>
      </c>
      <c r="AC70" s="40">
        <v>535.9</v>
      </c>
      <c r="AD70" s="24">
        <v>290</v>
      </c>
      <c r="AE70" s="24">
        <v>501.7</v>
      </c>
      <c r="AF70" s="24">
        <f t="shared" si="4"/>
        <v>290</v>
      </c>
      <c r="AG70" s="24">
        <f>+_xlfn.IFS(V70="Acumulado",Y70+AA70+AC70+AE70,V70="Capacidad",AC70,V70="Flujo",AE70,V70="Reducción",AC70,V70="Stock",AC70)</f>
        <v>501.7</v>
      </c>
      <c r="AH70" s="46"/>
    </row>
    <row r="71" spans="1:34" s="9" customFormat="1" ht="54.7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7"/>
      <c r="K71" s="47"/>
      <c r="L71" s="47"/>
      <c r="M71" s="47"/>
      <c r="N71" s="47"/>
      <c r="O71" s="47"/>
      <c r="P71" s="51"/>
      <c r="Q71" s="51"/>
      <c r="R71" s="46"/>
      <c r="S71" s="17" t="s">
        <v>283</v>
      </c>
      <c r="T71" s="17" t="s">
        <v>284</v>
      </c>
      <c r="U71" s="26" t="s">
        <v>285</v>
      </c>
      <c r="V71" s="17" t="s">
        <v>47</v>
      </c>
      <c r="W71" s="24">
        <v>0</v>
      </c>
      <c r="X71" s="24">
        <v>4</v>
      </c>
      <c r="Y71" s="24">
        <v>1</v>
      </c>
      <c r="Z71" s="24">
        <v>100</v>
      </c>
      <c r="AA71" s="41">
        <v>100</v>
      </c>
      <c r="AB71" s="24">
        <v>0</v>
      </c>
      <c r="AC71" s="24"/>
      <c r="AD71" s="24">
        <v>0</v>
      </c>
      <c r="AE71" s="24">
        <v>1</v>
      </c>
      <c r="AF71" s="24">
        <f t="shared" si="4"/>
        <v>104</v>
      </c>
      <c r="AG71" s="24">
        <f>+_xlfn.IFS(V71="Acumulado",Y71+AA71+AC71+AE71,V71="Capacidad",AC71,V71="Flujo",AC71,V71="Reducción",Y71,V71="Stock",AC71)</f>
        <v>102</v>
      </c>
      <c r="AH71" s="46"/>
    </row>
    <row r="72" spans="1:34" s="9" customFormat="1" ht="34.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7"/>
      <c r="K72" s="47"/>
      <c r="L72" s="47"/>
      <c r="M72" s="47"/>
      <c r="N72" s="47"/>
      <c r="O72" s="47"/>
      <c r="P72" s="51"/>
      <c r="Q72" s="51"/>
      <c r="R72" s="46"/>
      <c r="S72" s="17" t="s">
        <v>286</v>
      </c>
      <c r="T72" s="17" t="s">
        <v>287</v>
      </c>
      <c r="U72" s="26" t="s">
        <v>288</v>
      </c>
      <c r="V72" s="17" t="s">
        <v>47</v>
      </c>
      <c r="W72" s="24">
        <v>0</v>
      </c>
      <c r="X72" s="24">
        <v>4</v>
      </c>
      <c r="Y72" s="24">
        <v>3</v>
      </c>
      <c r="Z72" s="24">
        <v>2</v>
      </c>
      <c r="AA72" s="41">
        <v>2</v>
      </c>
      <c r="AB72" s="24">
        <v>0</v>
      </c>
      <c r="AC72" s="24">
        <v>1</v>
      </c>
      <c r="AD72" s="24">
        <v>0</v>
      </c>
      <c r="AE72" s="24"/>
      <c r="AF72" s="24">
        <f t="shared" si="4"/>
        <v>6</v>
      </c>
      <c r="AG72" s="17">
        <f>+_xlfn.IFS(V72="Acumulado",Y72+AA72+AC72+AE72,V72="Capacidad",AC72,V72="Flujo",AC72,V72="Reducción",Y72,V72="Stock",AC72)</f>
        <v>6</v>
      </c>
      <c r="AH72" s="46"/>
    </row>
    <row r="73" spans="1:34" s="9" customFormat="1" ht="31.5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7"/>
      <c r="K73" s="47"/>
      <c r="L73" s="47"/>
      <c r="M73" s="47"/>
      <c r="N73" s="47"/>
      <c r="O73" s="47"/>
      <c r="P73" s="51"/>
      <c r="Q73" s="51"/>
      <c r="R73" s="46"/>
      <c r="S73" s="17" t="s">
        <v>289</v>
      </c>
      <c r="T73" s="17" t="s">
        <v>290</v>
      </c>
      <c r="U73" s="26" t="s">
        <v>46</v>
      </c>
      <c r="V73" s="17" t="s">
        <v>47</v>
      </c>
      <c r="W73" s="24">
        <v>4</v>
      </c>
      <c r="X73" s="24">
        <v>2</v>
      </c>
      <c r="Y73" s="24">
        <v>2</v>
      </c>
      <c r="Z73" s="24">
        <v>0</v>
      </c>
      <c r="AA73" s="41">
        <v>0</v>
      </c>
      <c r="AB73" s="24">
        <v>0</v>
      </c>
      <c r="AC73" s="24"/>
      <c r="AD73" s="24">
        <v>0</v>
      </c>
      <c r="AE73" s="24"/>
      <c r="AF73" s="24">
        <f t="shared" si="4"/>
        <v>2</v>
      </c>
      <c r="AG73" s="17">
        <f>+_xlfn.IFS(V73="Acumulado",Y73+AA73+AC73+AE73,V73="Capacidad",AC73,V73="Flujo",AC73,V73="Reducción",Y73,V73="Stock",AC73)</f>
        <v>2</v>
      </c>
      <c r="AH73" s="46"/>
    </row>
    <row r="74" spans="1:34" s="9" customFormat="1" ht="60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7"/>
      <c r="K74" s="47"/>
      <c r="L74" s="47"/>
      <c r="M74" s="47"/>
      <c r="N74" s="47"/>
      <c r="O74" s="47"/>
      <c r="P74" s="51"/>
      <c r="Q74" s="51"/>
      <c r="R74" s="46"/>
      <c r="S74" s="17" t="s">
        <v>291</v>
      </c>
      <c r="T74" s="17" t="s">
        <v>292</v>
      </c>
      <c r="U74" s="26" t="s">
        <v>46</v>
      </c>
      <c r="V74" s="17" t="s">
        <v>47</v>
      </c>
      <c r="W74" s="24">
        <v>0</v>
      </c>
      <c r="X74" s="24">
        <v>0</v>
      </c>
      <c r="Y74" s="24">
        <v>0</v>
      </c>
      <c r="Z74" s="24">
        <v>1</v>
      </c>
      <c r="AA74" s="41">
        <v>1</v>
      </c>
      <c r="AB74" s="24">
        <v>0</v>
      </c>
      <c r="AC74" s="24"/>
      <c r="AD74" s="24">
        <v>1</v>
      </c>
      <c r="AE74" s="24">
        <v>1</v>
      </c>
      <c r="AF74" s="24">
        <f t="shared" si="4"/>
        <v>2</v>
      </c>
      <c r="AG74" s="17">
        <f>+_xlfn.IFS(V74="Acumulado",Y74+AA74+AC74+AE74,V74="Capacidad",AC74,V74="Flujo",AC74,V74="Reducción",Y74,V74="Stock",AC74)</f>
        <v>2</v>
      </c>
      <c r="AH74" s="46"/>
    </row>
    <row r="75" spans="1:34" s="9" customFormat="1" ht="48.6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7"/>
      <c r="K75" s="47"/>
      <c r="L75" s="47"/>
      <c r="M75" s="47"/>
      <c r="N75" s="47"/>
      <c r="O75" s="47"/>
      <c r="P75" s="52"/>
      <c r="Q75" s="52"/>
      <c r="R75" s="46"/>
      <c r="S75" s="17" t="s">
        <v>293</v>
      </c>
      <c r="T75" s="17" t="s">
        <v>294</v>
      </c>
      <c r="U75" s="26" t="s">
        <v>46</v>
      </c>
      <c r="V75" s="17" t="s">
        <v>47</v>
      </c>
      <c r="W75" s="24">
        <v>0</v>
      </c>
      <c r="X75" s="24">
        <v>0</v>
      </c>
      <c r="Y75" s="24">
        <v>0</v>
      </c>
      <c r="Z75" s="24">
        <v>2</v>
      </c>
      <c r="AA75" s="41">
        <v>2</v>
      </c>
      <c r="AB75" s="24">
        <v>2</v>
      </c>
      <c r="AC75" s="24">
        <v>2</v>
      </c>
      <c r="AD75" s="24">
        <v>0</v>
      </c>
      <c r="AE75" s="24"/>
      <c r="AF75" s="24">
        <f t="shared" si="4"/>
        <v>4</v>
      </c>
      <c r="AG75" s="17">
        <f>+_xlfn.IFS(V75="Acumulado",Y75+AA75+AC75+AE75,V75="Capacidad",AC75,V75="Flujo",AC75,V75="Reducción",Y75,V75="Stock",AC75)</f>
        <v>4</v>
      </c>
      <c r="AH75" s="46"/>
    </row>
    <row r="76" spans="1:34" s="9" customFormat="1" ht="104.25" customHeight="1" x14ac:dyDescent="0.25">
      <c r="A76" s="46" t="s">
        <v>35</v>
      </c>
      <c r="B76" s="46" t="s">
        <v>232</v>
      </c>
      <c r="C76" s="46" t="s">
        <v>295</v>
      </c>
      <c r="D76" s="46" t="s">
        <v>234</v>
      </c>
      <c r="E76" s="46" t="s">
        <v>296</v>
      </c>
      <c r="F76" s="46" t="s">
        <v>297</v>
      </c>
      <c r="G76" s="46" t="s">
        <v>298</v>
      </c>
      <c r="H76" s="46" t="s">
        <v>101</v>
      </c>
      <c r="I76" s="46" t="s">
        <v>274</v>
      </c>
      <c r="J76" s="47">
        <v>27094396644</v>
      </c>
      <c r="K76" s="47">
        <v>26566720572</v>
      </c>
      <c r="L76" s="47">
        <v>43163989257</v>
      </c>
      <c r="M76" s="47">
        <v>41715366531</v>
      </c>
      <c r="N76" s="47">
        <v>20714075440</v>
      </c>
      <c r="O76" s="47">
        <v>20649295954</v>
      </c>
      <c r="P76" s="50">
        <v>33688653983</v>
      </c>
      <c r="Q76" s="50">
        <v>33671903366.970001</v>
      </c>
      <c r="R76" s="46" t="s">
        <v>299</v>
      </c>
      <c r="S76" s="17" t="s">
        <v>300</v>
      </c>
      <c r="T76" s="17" t="s">
        <v>301</v>
      </c>
      <c r="U76" s="26" t="s">
        <v>46</v>
      </c>
      <c r="V76" s="17" t="s">
        <v>136</v>
      </c>
      <c r="W76" s="28">
        <v>0</v>
      </c>
      <c r="X76" s="28">
        <v>0.1</v>
      </c>
      <c r="Y76" s="28">
        <v>0.1</v>
      </c>
      <c r="Z76" s="28">
        <v>0.1</v>
      </c>
      <c r="AA76" s="28">
        <v>0.1</v>
      </c>
      <c r="AB76" s="28">
        <v>0</v>
      </c>
      <c r="AC76" s="28"/>
      <c r="AD76" s="28">
        <v>0</v>
      </c>
      <c r="AE76" s="24"/>
      <c r="AF76" s="28">
        <v>0.1</v>
      </c>
      <c r="AG76" s="28">
        <f>+_xlfn.IFS(V76="Acumulado",Y76+AA76+AC76+AE76,V76="Capacidad",AC76,V76="Flujo",AA76,V76="Reducción",AC76,V76="Stock",AC76)</f>
        <v>0.1</v>
      </c>
      <c r="AH76" s="46" t="s">
        <v>278</v>
      </c>
    </row>
    <row r="77" spans="1:34" s="9" customFormat="1" ht="104.2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7"/>
      <c r="K77" s="47"/>
      <c r="L77" s="47"/>
      <c r="M77" s="47"/>
      <c r="N77" s="47"/>
      <c r="O77" s="47"/>
      <c r="P77" s="51"/>
      <c r="Q77" s="51"/>
      <c r="R77" s="46"/>
      <c r="S77" s="17" t="s">
        <v>302</v>
      </c>
      <c r="T77" s="17" t="s">
        <v>303</v>
      </c>
      <c r="U77" s="26" t="s">
        <v>46</v>
      </c>
      <c r="V77" s="17" t="s">
        <v>47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100</v>
      </c>
      <c r="AC77" s="24">
        <v>137</v>
      </c>
      <c r="AD77" s="24">
        <v>100</v>
      </c>
      <c r="AE77" s="24">
        <v>181</v>
      </c>
      <c r="AF77" s="24">
        <f t="shared" ref="AF77:AF85" si="5">+_xlfn.IFS(V77="Acumulado",X77+Z77+AB77+AD77,V77="Capacidad",AD77,V77="Flujo",AD77,V77="Reducción",AD77,V77="Stock",AD77)</f>
        <v>200</v>
      </c>
      <c r="AG77" s="17">
        <f t="shared" ref="AG77:AG85" si="6">+_xlfn.IFS(V77="Acumulado",Y77+AA77+AC77+AE77,V77="Capacidad",AC77,V77="Flujo",AC77,V77="Reducción",Y77,V77="Stock",AC77)</f>
        <v>318</v>
      </c>
      <c r="AH77" s="46"/>
    </row>
    <row r="78" spans="1:34" s="9" customFormat="1" ht="47.25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7"/>
      <c r="K78" s="47"/>
      <c r="L78" s="47"/>
      <c r="M78" s="47"/>
      <c r="N78" s="47"/>
      <c r="O78" s="47"/>
      <c r="P78" s="51"/>
      <c r="Q78" s="51"/>
      <c r="R78" s="46"/>
      <c r="S78" s="17" t="s">
        <v>304</v>
      </c>
      <c r="T78" s="17" t="s">
        <v>305</v>
      </c>
      <c r="U78" s="26" t="s">
        <v>46</v>
      </c>
      <c r="V78" s="17" t="s">
        <v>47</v>
      </c>
      <c r="W78" s="31">
        <v>242596091</v>
      </c>
      <c r="X78" s="42">
        <v>78768915</v>
      </c>
      <c r="Y78" s="42">
        <v>78768915</v>
      </c>
      <c r="Z78" s="31">
        <v>0</v>
      </c>
      <c r="AA78" s="31">
        <v>0</v>
      </c>
      <c r="AB78" s="31">
        <v>0</v>
      </c>
      <c r="AC78" s="31"/>
      <c r="AD78" s="31">
        <v>0</v>
      </c>
      <c r="AE78" s="24"/>
      <c r="AF78" s="42">
        <f t="shared" si="5"/>
        <v>78768915</v>
      </c>
      <c r="AG78" s="42">
        <f t="shared" si="6"/>
        <v>78768915</v>
      </c>
      <c r="AH78" s="46"/>
    </row>
    <row r="79" spans="1:34" s="9" customFormat="1" ht="42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7"/>
      <c r="K79" s="47"/>
      <c r="L79" s="47"/>
      <c r="M79" s="47"/>
      <c r="N79" s="47"/>
      <c r="O79" s="47"/>
      <c r="P79" s="51"/>
      <c r="Q79" s="51"/>
      <c r="R79" s="46"/>
      <c r="S79" s="17" t="s">
        <v>306</v>
      </c>
      <c r="T79" s="17" t="s">
        <v>307</v>
      </c>
      <c r="U79" s="26" t="s">
        <v>46</v>
      </c>
      <c r="V79" s="17" t="s">
        <v>47</v>
      </c>
      <c r="W79" s="24">
        <v>11</v>
      </c>
      <c r="X79" s="24">
        <v>15</v>
      </c>
      <c r="Y79" s="24">
        <v>32</v>
      </c>
      <c r="Z79" s="24">
        <v>20</v>
      </c>
      <c r="AA79" s="24">
        <v>50</v>
      </c>
      <c r="AB79" s="24">
        <v>25</v>
      </c>
      <c r="AC79" s="24">
        <v>5</v>
      </c>
      <c r="AD79" s="24">
        <v>30</v>
      </c>
      <c r="AE79" s="24">
        <v>10</v>
      </c>
      <c r="AF79" s="24">
        <f t="shared" si="5"/>
        <v>90</v>
      </c>
      <c r="AG79" s="17">
        <f t="shared" si="6"/>
        <v>97</v>
      </c>
      <c r="AH79" s="46"/>
    </row>
    <row r="80" spans="1:34" s="9" customFormat="1" ht="120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7"/>
      <c r="K80" s="47"/>
      <c r="L80" s="47"/>
      <c r="M80" s="47"/>
      <c r="N80" s="47"/>
      <c r="O80" s="47"/>
      <c r="P80" s="51"/>
      <c r="Q80" s="51"/>
      <c r="R80" s="46"/>
      <c r="S80" s="17" t="s">
        <v>308</v>
      </c>
      <c r="T80" s="17" t="s">
        <v>309</v>
      </c>
      <c r="U80" s="26" t="s">
        <v>46</v>
      </c>
      <c r="V80" s="17" t="s">
        <v>47</v>
      </c>
      <c r="W80" s="24">
        <v>29</v>
      </c>
      <c r="X80" s="24">
        <v>120</v>
      </c>
      <c r="Y80" s="24">
        <v>120</v>
      </c>
      <c r="Z80" s="24">
        <v>120</v>
      </c>
      <c r="AA80" s="24">
        <v>149</v>
      </c>
      <c r="AB80" s="24">
        <v>120</v>
      </c>
      <c r="AC80" s="24">
        <v>379</v>
      </c>
      <c r="AD80" s="24">
        <v>120</v>
      </c>
      <c r="AE80" s="24">
        <v>357</v>
      </c>
      <c r="AF80" s="24">
        <f t="shared" si="5"/>
        <v>480</v>
      </c>
      <c r="AG80" s="17">
        <f t="shared" si="6"/>
        <v>1005</v>
      </c>
      <c r="AH80" s="46"/>
    </row>
    <row r="81" spans="1:34" s="9" customFormat="1" ht="31.5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7"/>
      <c r="K81" s="47"/>
      <c r="L81" s="47"/>
      <c r="M81" s="47"/>
      <c r="N81" s="47"/>
      <c r="O81" s="47"/>
      <c r="P81" s="51"/>
      <c r="Q81" s="51"/>
      <c r="R81" s="46"/>
      <c r="S81" s="17" t="s">
        <v>310</v>
      </c>
      <c r="T81" s="17" t="s">
        <v>311</v>
      </c>
      <c r="U81" s="26" t="s">
        <v>46</v>
      </c>
      <c r="V81" s="17" t="s">
        <v>47</v>
      </c>
      <c r="W81" s="24">
        <v>0</v>
      </c>
      <c r="X81" s="24">
        <v>2</v>
      </c>
      <c r="Y81" s="24">
        <v>2</v>
      </c>
      <c r="Z81" s="24">
        <v>0</v>
      </c>
      <c r="AA81" s="24">
        <v>0</v>
      </c>
      <c r="AB81" s="24">
        <v>0</v>
      </c>
      <c r="AC81" s="24"/>
      <c r="AD81" s="24">
        <v>0</v>
      </c>
      <c r="AE81" s="24"/>
      <c r="AF81" s="24">
        <f t="shared" si="5"/>
        <v>2</v>
      </c>
      <c r="AG81" s="17">
        <f t="shared" si="6"/>
        <v>2</v>
      </c>
      <c r="AH81" s="46"/>
    </row>
    <row r="82" spans="1:34" s="9" customFormat="1" ht="31.5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7"/>
      <c r="K82" s="47"/>
      <c r="L82" s="47"/>
      <c r="M82" s="47"/>
      <c r="N82" s="47"/>
      <c r="O82" s="47"/>
      <c r="P82" s="52"/>
      <c r="Q82" s="52"/>
      <c r="R82" s="46"/>
      <c r="S82" s="17" t="s">
        <v>312</v>
      </c>
      <c r="T82" s="17" t="s">
        <v>313</v>
      </c>
      <c r="U82" s="26" t="s">
        <v>46</v>
      </c>
      <c r="V82" s="17" t="s">
        <v>47</v>
      </c>
      <c r="W82" s="24">
        <v>2715</v>
      </c>
      <c r="X82" s="24">
        <v>260</v>
      </c>
      <c r="Y82" s="24">
        <v>628</v>
      </c>
      <c r="Z82" s="24">
        <v>915</v>
      </c>
      <c r="AA82" s="24">
        <v>915</v>
      </c>
      <c r="AB82" s="24">
        <v>260</v>
      </c>
      <c r="AC82" s="24">
        <v>147</v>
      </c>
      <c r="AD82" s="24">
        <v>260</v>
      </c>
      <c r="AE82" s="24">
        <v>354</v>
      </c>
      <c r="AF82" s="24">
        <f t="shared" si="5"/>
        <v>1695</v>
      </c>
      <c r="AG82" s="24">
        <f t="shared" si="6"/>
        <v>2044</v>
      </c>
      <c r="AH82" s="46"/>
    </row>
    <row r="83" spans="1:34" s="9" customFormat="1" ht="120.6" customHeight="1" x14ac:dyDescent="0.25">
      <c r="A83" s="46" t="s">
        <v>35</v>
      </c>
      <c r="B83" s="46" t="s">
        <v>232</v>
      </c>
      <c r="C83" s="46" t="s">
        <v>314</v>
      </c>
      <c r="D83" s="46" t="s">
        <v>234</v>
      </c>
      <c r="E83" s="46" t="s">
        <v>296</v>
      </c>
      <c r="F83" s="46" t="s">
        <v>315</v>
      </c>
      <c r="G83" s="46" t="s">
        <v>316</v>
      </c>
      <c r="H83" s="46" t="s">
        <v>101</v>
      </c>
      <c r="I83" s="46" t="s">
        <v>274</v>
      </c>
      <c r="J83" s="47">
        <v>31354858463</v>
      </c>
      <c r="K83" s="47">
        <v>29942693211</v>
      </c>
      <c r="L83" s="47">
        <v>71657057561</v>
      </c>
      <c r="M83" s="47">
        <v>69652626048</v>
      </c>
      <c r="N83" s="57">
        <v>211199550433</v>
      </c>
      <c r="O83" s="57">
        <v>203865348721</v>
      </c>
      <c r="P83" s="56">
        <v>117713292673</v>
      </c>
      <c r="Q83" s="56">
        <v>117713243288.24001</v>
      </c>
      <c r="R83" s="46" t="s">
        <v>299</v>
      </c>
      <c r="S83" s="17" t="s">
        <v>317</v>
      </c>
      <c r="T83" s="17" t="s">
        <v>318</v>
      </c>
      <c r="U83" s="26" t="s">
        <v>46</v>
      </c>
      <c r="V83" s="17" t="s">
        <v>47</v>
      </c>
      <c r="W83" s="24">
        <v>137000</v>
      </c>
      <c r="X83" s="24">
        <v>30000</v>
      </c>
      <c r="Y83" s="24">
        <v>32703</v>
      </c>
      <c r="Z83" s="24">
        <v>52000</v>
      </c>
      <c r="AA83" s="24">
        <v>57364</v>
      </c>
      <c r="AB83" s="24">
        <v>11000</v>
      </c>
      <c r="AC83" s="24">
        <v>22609</v>
      </c>
      <c r="AD83" s="24">
        <v>11000</v>
      </c>
      <c r="AE83" s="24">
        <v>31205</v>
      </c>
      <c r="AF83" s="24">
        <f t="shared" si="5"/>
        <v>104000</v>
      </c>
      <c r="AG83" s="24">
        <f t="shared" si="6"/>
        <v>143881</v>
      </c>
      <c r="AH83" s="46" t="s">
        <v>278</v>
      </c>
    </row>
    <row r="84" spans="1:34" s="9" customFormat="1" ht="120.6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7"/>
      <c r="K84" s="47"/>
      <c r="L84" s="47"/>
      <c r="M84" s="47"/>
      <c r="N84" s="57"/>
      <c r="O84" s="57"/>
      <c r="P84" s="57"/>
      <c r="Q84" s="57"/>
      <c r="R84" s="46"/>
      <c r="S84" s="17" t="s">
        <v>319</v>
      </c>
      <c r="T84" s="17" t="s">
        <v>320</v>
      </c>
      <c r="U84" s="26" t="s">
        <v>46</v>
      </c>
      <c r="V84" s="17" t="s">
        <v>47</v>
      </c>
      <c r="W84" s="24">
        <v>0</v>
      </c>
      <c r="X84" s="24">
        <v>600</v>
      </c>
      <c r="Y84" s="24">
        <v>623</v>
      </c>
      <c r="Z84" s="24">
        <v>2600</v>
      </c>
      <c r="AA84" s="24">
        <v>2914</v>
      </c>
      <c r="AB84" s="24">
        <v>2650</v>
      </c>
      <c r="AC84" s="24">
        <v>2048</v>
      </c>
      <c r="AD84" s="24">
        <v>2650</v>
      </c>
      <c r="AE84" s="24">
        <v>3398</v>
      </c>
      <c r="AF84" s="24">
        <f t="shared" si="5"/>
        <v>8500</v>
      </c>
      <c r="AG84" s="24">
        <f t="shared" si="6"/>
        <v>8983</v>
      </c>
      <c r="AH84" s="46"/>
    </row>
    <row r="85" spans="1:34" s="9" customFormat="1" ht="120.6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7"/>
      <c r="K85" s="47"/>
      <c r="L85" s="47"/>
      <c r="M85" s="47"/>
      <c r="N85" s="58"/>
      <c r="O85" s="58"/>
      <c r="P85" s="58"/>
      <c r="Q85" s="58"/>
      <c r="R85" s="46"/>
      <c r="S85" s="17" t="s">
        <v>321</v>
      </c>
      <c r="T85" s="17" t="s">
        <v>322</v>
      </c>
      <c r="U85" s="26" t="s">
        <v>46</v>
      </c>
      <c r="V85" s="17" t="s">
        <v>47</v>
      </c>
      <c r="W85" s="24">
        <v>0</v>
      </c>
      <c r="X85" s="24">
        <v>260</v>
      </c>
      <c r="Y85" s="24">
        <v>792</v>
      </c>
      <c r="Z85" s="24">
        <v>8500</v>
      </c>
      <c r="AA85" s="24">
        <v>8650</v>
      </c>
      <c r="AB85" s="24">
        <v>200</v>
      </c>
      <c r="AC85" s="24">
        <v>10821</v>
      </c>
      <c r="AD85" s="24">
        <v>200</v>
      </c>
      <c r="AE85" s="24">
        <v>4999</v>
      </c>
      <c r="AF85" s="24">
        <f t="shared" si="5"/>
        <v>9160</v>
      </c>
      <c r="AG85" s="24">
        <f t="shared" si="6"/>
        <v>25262</v>
      </c>
      <c r="AH85" s="46"/>
    </row>
    <row r="86" spans="1:34" s="9" customFormat="1" ht="97.5" customHeight="1" x14ac:dyDescent="0.25">
      <c r="A86" s="46" t="s">
        <v>35</v>
      </c>
      <c r="B86" s="46" t="s">
        <v>323</v>
      </c>
      <c r="C86" s="46" t="s">
        <v>37</v>
      </c>
      <c r="D86" s="46" t="s">
        <v>324</v>
      </c>
      <c r="E86" s="46" t="s">
        <v>325</v>
      </c>
      <c r="F86" s="46" t="s">
        <v>326</v>
      </c>
      <c r="G86" s="46" t="s">
        <v>327</v>
      </c>
      <c r="H86" s="46" t="s">
        <v>328</v>
      </c>
      <c r="I86" s="46" t="s">
        <v>329</v>
      </c>
      <c r="J86" s="46"/>
      <c r="K86" s="46"/>
      <c r="L86" s="46"/>
      <c r="M86" s="46"/>
      <c r="N86" s="46"/>
      <c r="O86" s="46"/>
      <c r="P86" s="46"/>
      <c r="Q86" s="46"/>
      <c r="R86" s="46"/>
      <c r="S86" s="17" t="s">
        <v>330</v>
      </c>
      <c r="T86" s="17" t="s">
        <v>331</v>
      </c>
      <c r="U86" s="26" t="s">
        <v>46</v>
      </c>
      <c r="V86" s="17" t="s">
        <v>136</v>
      </c>
      <c r="W86" s="28">
        <v>1</v>
      </c>
      <c r="X86" s="28">
        <v>0</v>
      </c>
      <c r="Y86" s="28">
        <v>0</v>
      </c>
      <c r="Z86" s="28">
        <v>1</v>
      </c>
      <c r="AA86" s="28">
        <v>1</v>
      </c>
      <c r="AB86" s="28">
        <v>1</v>
      </c>
      <c r="AC86" s="28">
        <v>1</v>
      </c>
      <c r="AD86" s="28">
        <v>1</v>
      </c>
      <c r="AE86" s="28">
        <v>1</v>
      </c>
      <c r="AF86" s="28">
        <v>1</v>
      </c>
      <c r="AG86" s="28">
        <f t="shared" ref="AG86:AG89" si="7">+_xlfn.IFS(V86="Acumulado",Y86+AA86+AC86+AE86,V86="Capacidad",AC86,V86="Flujo",AE86,V86="Reducción",AC86,V86="Stock",AC86)</f>
        <v>1</v>
      </c>
      <c r="AH86" s="46" t="s">
        <v>332</v>
      </c>
    </row>
    <row r="87" spans="1:34" s="9" customFormat="1" ht="80.2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17" t="s">
        <v>333</v>
      </c>
      <c r="T87" s="17" t="s">
        <v>334</v>
      </c>
      <c r="U87" s="26" t="s">
        <v>46</v>
      </c>
      <c r="V87" s="17" t="s">
        <v>136</v>
      </c>
      <c r="W87" s="28">
        <v>1</v>
      </c>
      <c r="X87" s="28">
        <v>1</v>
      </c>
      <c r="Y87" s="28">
        <v>1</v>
      </c>
      <c r="Z87" s="28">
        <v>1</v>
      </c>
      <c r="AA87" s="28">
        <v>1</v>
      </c>
      <c r="AB87" s="28">
        <v>1</v>
      </c>
      <c r="AC87" s="28">
        <v>1</v>
      </c>
      <c r="AD87" s="28">
        <v>1</v>
      </c>
      <c r="AE87" s="28">
        <v>1</v>
      </c>
      <c r="AF87" s="28">
        <f>+_xlfn.IFS(V87="Acumulado",X87+Z87+AB87+AD87,V87="Capacidad",AD87,V87="Flujo",AD87,V87="Reducción",AD87,V87="Stock",AD87)</f>
        <v>1</v>
      </c>
      <c r="AG87" s="28">
        <f t="shared" si="7"/>
        <v>1</v>
      </c>
      <c r="AH87" s="46"/>
    </row>
    <row r="88" spans="1:34" s="9" customFormat="1" ht="47.25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17" t="s">
        <v>335</v>
      </c>
      <c r="T88" s="17" t="s">
        <v>336</v>
      </c>
      <c r="U88" s="26" t="s">
        <v>46</v>
      </c>
      <c r="V88" s="17" t="s">
        <v>136</v>
      </c>
      <c r="W88" s="28">
        <v>1</v>
      </c>
      <c r="X88" s="28">
        <v>1</v>
      </c>
      <c r="Y88" s="28">
        <v>1</v>
      </c>
      <c r="Z88" s="28">
        <v>1</v>
      </c>
      <c r="AA88" s="28">
        <v>1</v>
      </c>
      <c r="AB88" s="28">
        <v>1</v>
      </c>
      <c r="AC88" s="28">
        <v>1</v>
      </c>
      <c r="AD88" s="28">
        <v>1</v>
      </c>
      <c r="AE88" s="28">
        <v>1</v>
      </c>
      <c r="AF88" s="28">
        <f>+_xlfn.IFS(V88="Acumulado",X88+Z88+AB88+AD88,V88="Capacidad",AD88,V88="Flujo",AD88,V88="Reducción",AD88,V88="Stock",AD88)</f>
        <v>1</v>
      </c>
      <c r="AG88" s="28">
        <f t="shared" si="7"/>
        <v>1</v>
      </c>
      <c r="AH88" s="46"/>
    </row>
    <row r="89" spans="1:34" s="9" customFormat="1" ht="111" customHeight="1" x14ac:dyDescent="0.25">
      <c r="A89" s="46" t="s">
        <v>35</v>
      </c>
      <c r="B89" s="46" t="s">
        <v>323</v>
      </c>
      <c r="C89" s="46" t="s">
        <v>337</v>
      </c>
      <c r="D89" s="46" t="s">
        <v>338</v>
      </c>
      <c r="E89" s="46" t="s">
        <v>339</v>
      </c>
      <c r="F89" s="46" t="s">
        <v>340</v>
      </c>
      <c r="G89" s="46" t="s">
        <v>341</v>
      </c>
      <c r="H89" s="46" t="s">
        <v>342</v>
      </c>
      <c r="I89" s="46" t="s">
        <v>343</v>
      </c>
      <c r="J89" s="47">
        <v>25239231363</v>
      </c>
      <c r="K89" s="47">
        <v>22735930068</v>
      </c>
      <c r="L89" s="47">
        <v>32366800000</v>
      </c>
      <c r="M89" s="47">
        <v>31671535019.139999</v>
      </c>
      <c r="N89" s="47">
        <v>46797257092</v>
      </c>
      <c r="O89" s="47">
        <v>37005672799.010002</v>
      </c>
      <c r="P89" s="47">
        <v>40000000000</v>
      </c>
      <c r="Q89" s="47">
        <v>37361186915.470001</v>
      </c>
      <c r="R89" s="46" t="s">
        <v>344</v>
      </c>
      <c r="S89" s="17" t="s">
        <v>345</v>
      </c>
      <c r="T89" s="38" t="s">
        <v>346</v>
      </c>
      <c r="U89" s="26" t="s">
        <v>46</v>
      </c>
      <c r="V89" s="17" t="s">
        <v>136</v>
      </c>
      <c r="W89" s="37">
        <v>0.997</v>
      </c>
      <c r="X89" s="37">
        <v>0.997</v>
      </c>
      <c r="Y89" s="17">
        <v>99.98</v>
      </c>
      <c r="Z89" s="37">
        <v>0.997</v>
      </c>
      <c r="AA89" s="43">
        <v>0.99919999999999998</v>
      </c>
      <c r="AB89" s="37">
        <v>0.997</v>
      </c>
      <c r="AC89" s="38">
        <v>1</v>
      </c>
      <c r="AD89" s="37">
        <v>0.997</v>
      </c>
      <c r="AE89" s="28">
        <v>1</v>
      </c>
      <c r="AF89" s="38">
        <f>+_xlfn.IFS(V89="Acumulado",X89+Z89+AB89+AD89,V89="Capacidad",AD89,V89="Flujo",AD89,V89="Reducción",AD89,V89="Stock",AD89)</f>
        <v>0.997</v>
      </c>
      <c r="AG89" s="38">
        <f t="shared" si="7"/>
        <v>1</v>
      </c>
      <c r="AH89" s="46" t="s">
        <v>347</v>
      </c>
    </row>
    <row r="90" spans="1:34" s="9" customFormat="1" ht="111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6"/>
      <c r="S90" s="17" t="s">
        <v>348</v>
      </c>
      <c r="T90" s="17" t="s">
        <v>349</v>
      </c>
      <c r="U90" s="26" t="s">
        <v>46</v>
      </c>
      <c r="V90" s="17" t="s">
        <v>117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7">
        <v>1</v>
      </c>
      <c r="AE90" s="24">
        <v>1</v>
      </c>
      <c r="AF90" s="17">
        <f>+_xlfn.IFS(V90="Acumulado",X90+Z90+AB90+AD90,V90="Capacidad",AD90,V90="Flujo",AD90,V90="Reducción",AD90,V90="Stock",AD90)</f>
        <v>1</v>
      </c>
      <c r="AG90" s="17">
        <f>+_xlfn.IFS(V90="Acumulado",Y90+AA90+AC90+AE90,V90="Capacidad",AC90,V90="Flujo",AC90,V90="Reducción",AC90,V90="Stock",AE90)</f>
        <v>1</v>
      </c>
      <c r="AH90" s="46"/>
    </row>
    <row r="91" spans="1:34" s="9" customFormat="1" ht="212.1" customHeight="1" x14ac:dyDescent="0.25">
      <c r="A91" s="17" t="s">
        <v>35</v>
      </c>
      <c r="B91" s="17" t="s">
        <v>323</v>
      </c>
      <c r="C91" s="17" t="s">
        <v>37</v>
      </c>
      <c r="D91" s="17" t="s">
        <v>338</v>
      </c>
      <c r="E91" s="17" t="s">
        <v>350</v>
      </c>
      <c r="F91" s="17" t="s">
        <v>351</v>
      </c>
      <c r="G91" s="17" t="s">
        <v>352</v>
      </c>
      <c r="H91" s="17" t="s">
        <v>353</v>
      </c>
      <c r="I91" s="17" t="s">
        <v>354</v>
      </c>
      <c r="J91" s="31"/>
      <c r="K91" s="31"/>
      <c r="L91" s="31"/>
      <c r="M91" s="31"/>
      <c r="N91" s="31"/>
      <c r="O91" s="31"/>
      <c r="P91" s="31"/>
      <c r="Q91" s="31"/>
      <c r="R91" s="17"/>
      <c r="S91" s="17" t="s">
        <v>355</v>
      </c>
      <c r="T91" s="17" t="s">
        <v>356</v>
      </c>
      <c r="U91" s="26" t="s">
        <v>46</v>
      </c>
      <c r="V91" s="17" t="s">
        <v>47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4</v>
      </c>
      <c r="AC91" s="17">
        <v>4</v>
      </c>
      <c r="AD91" s="17">
        <v>4</v>
      </c>
      <c r="AE91" s="24">
        <v>4</v>
      </c>
      <c r="AF91" s="24">
        <f t="shared" ref="AF91:AF92" si="8">+_xlfn.IFS(V91="Acumulado",X91+Z91+AB91+AD91,V91="Capacidad",AD91,V91="Flujo",AD91,V91="Reducción",AD91,V91="Stock",AD91)</f>
        <v>10</v>
      </c>
      <c r="AG91" s="17">
        <f>+_xlfn.IFS(V91="Acumulado",Y91+AA91+AC91+AE91,V91="Capacidad",AC91,V91="Flujo",AC91,V91="Reducción",Y91,V91="Stock",AC91)</f>
        <v>10</v>
      </c>
      <c r="AH91" s="17" t="s">
        <v>357</v>
      </c>
    </row>
    <row r="92" spans="1:34" s="9" customFormat="1" ht="173.25" x14ac:dyDescent="0.25">
      <c r="A92" s="17" t="s">
        <v>35</v>
      </c>
      <c r="B92" s="17" t="s">
        <v>323</v>
      </c>
      <c r="C92" s="17" t="s">
        <v>37</v>
      </c>
      <c r="D92" s="17" t="s">
        <v>338</v>
      </c>
      <c r="E92" s="17" t="s">
        <v>350</v>
      </c>
      <c r="F92" s="17" t="s">
        <v>358</v>
      </c>
      <c r="G92" s="17" t="s">
        <v>359</v>
      </c>
      <c r="H92" s="17" t="s">
        <v>353</v>
      </c>
      <c r="I92" s="17" t="s">
        <v>354</v>
      </c>
      <c r="J92" s="31"/>
      <c r="K92" s="31"/>
      <c r="L92" s="31"/>
      <c r="M92" s="31"/>
      <c r="N92" s="31"/>
      <c r="O92" s="31"/>
      <c r="P92" s="31"/>
      <c r="Q92" s="31"/>
      <c r="R92" s="17"/>
      <c r="S92" s="17" t="s">
        <v>360</v>
      </c>
      <c r="T92" s="17" t="s">
        <v>361</v>
      </c>
      <c r="U92" s="26" t="s">
        <v>46</v>
      </c>
      <c r="V92" s="17" t="s">
        <v>47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4</v>
      </c>
      <c r="AC92" s="17">
        <v>4</v>
      </c>
      <c r="AD92" s="17">
        <v>4</v>
      </c>
      <c r="AE92" s="24">
        <v>4</v>
      </c>
      <c r="AF92" s="24">
        <f t="shared" si="8"/>
        <v>10</v>
      </c>
      <c r="AG92" s="17">
        <f>+_xlfn.IFS(V92="Acumulado",Y92+AA92+AC92+AE92,V92="Capacidad",AC92,V92="Flujo",AC92,V92="Reducción",Y92,V92="Stock",AC92)</f>
        <v>10</v>
      </c>
      <c r="AH92" s="17" t="s">
        <v>357</v>
      </c>
    </row>
    <row r="93" spans="1:34" s="9" customFormat="1" ht="92.25" customHeight="1" x14ac:dyDescent="0.25">
      <c r="A93" s="53" t="s">
        <v>35</v>
      </c>
      <c r="B93" s="53" t="s">
        <v>323</v>
      </c>
      <c r="C93" s="53" t="s">
        <v>37</v>
      </c>
      <c r="D93" s="53" t="s">
        <v>338</v>
      </c>
      <c r="E93" s="53" t="s">
        <v>362</v>
      </c>
      <c r="F93" s="53" t="s">
        <v>363</v>
      </c>
      <c r="G93" s="53" t="s">
        <v>364</v>
      </c>
      <c r="H93" s="53" t="s">
        <v>365</v>
      </c>
      <c r="I93" s="53" t="s">
        <v>362</v>
      </c>
      <c r="J93" s="53"/>
      <c r="K93" s="53"/>
      <c r="L93" s="53"/>
      <c r="M93" s="53"/>
      <c r="N93" s="47">
        <v>652000000</v>
      </c>
      <c r="O93" s="47">
        <v>629064485</v>
      </c>
      <c r="P93" s="47">
        <v>4169638635</v>
      </c>
      <c r="Q93" s="47">
        <v>4169638633</v>
      </c>
      <c r="R93" s="53" t="s">
        <v>366</v>
      </c>
      <c r="S93" s="17" t="s">
        <v>367</v>
      </c>
      <c r="T93" s="17" t="s">
        <v>368</v>
      </c>
      <c r="U93" s="22" t="s">
        <v>46</v>
      </c>
      <c r="V93" s="17" t="s">
        <v>94</v>
      </c>
      <c r="W93" s="27">
        <v>0.3</v>
      </c>
      <c r="X93" s="27">
        <v>0.5</v>
      </c>
      <c r="Y93" s="28">
        <v>0.5</v>
      </c>
      <c r="Z93" s="27">
        <v>0.7</v>
      </c>
      <c r="AA93" s="28">
        <v>0.7</v>
      </c>
      <c r="AB93" s="27">
        <v>0.8</v>
      </c>
      <c r="AC93" s="27">
        <v>0.8</v>
      </c>
      <c r="AD93" s="27">
        <v>1</v>
      </c>
      <c r="AE93" s="28">
        <v>1</v>
      </c>
      <c r="AF93" s="28">
        <f>+_xlfn.IFS(V93="Acumulado",X93+Z93+AB93+AD93,V93="Capacidad",AD93,V93="Flujo",AD93,V93="Reducción",AD93,V93="Stock",AD93)</f>
        <v>1</v>
      </c>
      <c r="AG93" s="28">
        <f>+_xlfn.IFS(V93="Acumulado",Y93+AA93+AC93+AE93,V93="Capacidad",AE93,V93="Flujo",AC93,V93="Reducción",Y93,V93="Stock",AC93)</f>
        <v>1</v>
      </c>
      <c r="AH93" s="53" t="s">
        <v>369</v>
      </c>
    </row>
    <row r="94" spans="1:34" s="9" customFormat="1" ht="153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47"/>
      <c r="O94" s="47"/>
      <c r="P94" s="47"/>
      <c r="Q94" s="47"/>
      <c r="R94" s="55"/>
      <c r="S94" s="17" t="s">
        <v>370</v>
      </c>
      <c r="T94" s="17" t="s">
        <v>371</v>
      </c>
      <c r="U94" s="26" t="s">
        <v>372</v>
      </c>
      <c r="V94" s="17" t="s">
        <v>94</v>
      </c>
      <c r="W94" s="27">
        <v>0.1</v>
      </c>
      <c r="X94" s="27">
        <v>0</v>
      </c>
      <c r="Y94" s="28">
        <v>0</v>
      </c>
      <c r="Z94" s="27">
        <v>0.8</v>
      </c>
      <c r="AA94" s="28">
        <v>0.8</v>
      </c>
      <c r="AB94" s="27">
        <v>0.9</v>
      </c>
      <c r="AC94" s="39">
        <v>0.9</v>
      </c>
      <c r="AD94" s="27">
        <v>1</v>
      </c>
      <c r="AE94" s="28">
        <v>1</v>
      </c>
      <c r="AF94" s="28">
        <f>+_xlfn.IFS(V94="Acumulado",X94+Z94+AB94+AD94,V94="Capacidad",AD94,V94="Flujo",AD94,V94="Reducción",AD94,V94="Stock",AD94)</f>
        <v>1</v>
      </c>
      <c r="AG94" s="28">
        <f>+_xlfn.IFS(V94="Acumulado",Y94+AA94+AC94+AE94,V94="Capacidad",AE94,V94="Flujo",AC94,V94="Reducción",Y94,V94="Stock",AC94)</f>
        <v>1</v>
      </c>
      <c r="AH94" s="55"/>
    </row>
    <row r="95" spans="1:34" s="9" customFormat="1" ht="57" customHeight="1" x14ac:dyDescent="0.25">
      <c r="A95" s="46" t="s">
        <v>35</v>
      </c>
      <c r="B95" s="46" t="s">
        <v>323</v>
      </c>
      <c r="C95" s="46" t="s">
        <v>37</v>
      </c>
      <c r="D95" s="46" t="s">
        <v>338</v>
      </c>
      <c r="E95" s="46" t="s">
        <v>350</v>
      </c>
      <c r="F95" s="46" t="s">
        <v>373</v>
      </c>
      <c r="G95" s="46" t="s">
        <v>374</v>
      </c>
      <c r="H95" s="46" t="s">
        <v>375</v>
      </c>
      <c r="I95" s="46" t="s">
        <v>376</v>
      </c>
      <c r="J95" s="46"/>
      <c r="K95" s="46"/>
      <c r="L95" s="46"/>
      <c r="M95" s="46"/>
      <c r="N95" s="46"/>
      <c r="O95" s="46"/>
      <c r="P95" s="46"/>
      <c r="Q95" s="46"/>
      <c r="R95" s="46"/>
      <c r="S95" s="17" t="s">
        <v>377</v>
      </c>
      <c r="T95" s="17" t="s">
        <v>378</v>
      </c>
      <c r="U95" s="26" t="s">
        <v>46</v>
      </c>
      <c r="V95" s="17" t="s">
        <v>117</v>
      </c>
      <c r="W95" s="44">
        <v>1</v>
      </c>
      <c r="X95" s="44">
        <v>1</v>
      </c>
      <c r="Y95" s="27">
        <v>1</v>
      </c>
      <c r="Z95" s="44">
        <v>1</v>
      </c>
      <c r="AA95" s="44">
        <v>1</v>
      </c>
      <c r="AB95" s="44">
        <v>1</v>
      </c>
      <c r="AC95" s="28">
        <v>1</v>
      </c>
      <c r="AD95" s="44">
        <v>1</v>
      </c>
      <c r="AE95" s="28">
        <v>1</v>
      </c>
      <c r="AF95" s="28">
        <f>+_xlfn.IFS(V95="Acumulado",X95+Z95+AB95+AD95,V95="Capacidad",AD95,V95="Flujo",AD95,V95="Reducción",AD95,V95="Stock",AD95)</f>
        <v>1</v>
      </c>
      <c r="AG95" s="28">
        <f>+_xlfn.IFS(V95="Acumulado",Y95+AA95+AC95+AE95,V95="Capacidad",AC95,V95="Flujo",AC95,V95="Reducción",AC95,V95="Stock",AE95)</f>
        <v>1</v>
      </c>
      <c r="AH95" s="46" t="s">
        <v>379</v>
      </c>
    </row>
    <row r="96" spans="1:34" s="9" customFormat="1" ht="69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17" t="s">
        <v>380</v>
      </c>
      <c r="T96" s="17" t="s">
        <v>381</v>
      </c>
      <c r="U96" s="26" t="s">
        <v>46</v>
      </c>
      <c r="V96" s="17" t="s">
        <v>47</v>
      </c>
      <c r="W96" s="23">
        <v>0</v>
      </c>
      <c r="X96" s="23">
        <v>2</v>
      </c>
      <c r="Y96" s="17">
        <v>2</v>
      </c>
      <c r="Z96" s="17">
        <v>2</v>
      </c>
      <c r="AA96" s="23">
        <v>2</v>
      </c>
      <c r="AB96" s="23">
        <v>0</v>
      </c>
      <c r="AC96" s="17">
        <v>3</v>
      </c>
      <c r="AD96" s="23">
        <v>0</v>
      </c>
      <c r="AE96" s="24">
        <v>6</v>
      </c>
      <c r="AF96" s="24">
        <f t="shared" ref="AF96" si="9">+_xlfn.IFS(V96="Acumulado",X96+Z96+AB96+AD96,V96="Capacidad",AD96,V96="Flujo",AD96,V96="Reducción",AD96,V96="Stock",AD96)</f>
        <v>4</v>
      </c>
      <c r="AG96" s="17">
        <f>+_xlfn.IFS(V96="Acumulado",Y96+AA96+AC96+AE96,V96="Capacidad",AC96,V96="Flujo",AC96,V96="Reducción",Y96,V96="Stock",AC96)</f>
        <v>13</v>
      </c>
      <c r="AH96" s="46"/>
    </row>
    <row r="97" spans="1:34" s="9" customFormat="1" ht="81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17" t="s">
        <v>382</v>
      </c>
      <c r="T97" s="17" t="s">
        <v>383</v>
      </c>
      <c r="U97" s="26" t="s">
        <v>384</v>
      </c>
      <c r="V97" s="17" t="s">
        <v>47</v>
      </c>
      <c r="W97" s="23">
        <v>0</v>
      </c>
      <c r="X97" s="23">
        <v>15</v>
      </c>
      <c r="Y97" s="23">
        <v>15</v>
      </c>
      <c r="Z97" s="23">
        <v>15</v>
      </c>
      <c r="AA97" s="23">
        <v>15</v>
      </c>
      <c r="AB97" s="23">
        <v>15</v>
      </c>
      <c r="AC97" s="17">
        <v>16</v>
      </c>
      <c r="AD97" s="23">
        <v>0</v>
      </c>
      <c r="AE97" s="24">
        <v>53</v>
      </c>
      <c r="AF97" s="17">
        <f>+_xlfn.IFS(V97="Acumulado",X97+Z97+AB97+AD97,V97="Capacidad",AB97,V97="Flujo",AB97,V97="Reducción",AB97,V97="Stock",AB97)</f>
        <v>45</v>
      </c>
      <c r="AG97" s="17">
        <f>+_xlfn.IFS(V97="Acumulado",Y97+AA97+AC97+AE97,V97="Capacidad",AC97,V97="Flujo",AC97,V97="Reducción",AC97,V97="Stock",AC97)</f>
        <v>99</v>
      </c>
      <c r="AH97" s="46"/>
    </row>
    <row r="98" spans="1:34" s="9" customFormat="1" ht="55.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17" t="s">
        <v>385</v>
      </c>
      <c r="T98" s="17" t="s">
        <v>386</v>
      </c>
      <c r="U98" s="26" t="s">
        <v>46</v>
      </c>
      <c r="V98" s="17" t="s">
        <v>47</v>
      </c>
      <c r="W98" s="23">
        <v>11</v>
      </c>
      <c r="X98" s="23">
        <v>4</v>
      </c>
      <c r="Y98" s="17">
        <v>4</v>
      </c>
      <c r="Z98" s="23">
        <v>4</v>
      </c>
      <c r="AA98" s="23">
        <v>4</v>
      </c>
      <c r="AB98" s="23">
        <v>4</v>
      </c>
      <c r="AC98" s="17">
        <v>4</v>
      </c>
      <c r="AD98" s="23">
        <v>4</v>
      </c>
      <c r="AE98" s="24">
        <v>4</v>
      </c>
      <c r="AF98" s="17">
        <f t="shared" ref="AF98:AF103" si="10">+_xlfn.IFS(V98="Acumulado",X98+Z98+AB98+AD98,V98="Capacidad",AD98,V98="Flujo",AD98,V98="Reducción",AD98,V98="Stock",AD98)</f>
        <v>16</v>
      </c>
      <c r="AG98" s="17">
        <f>+_xlfn.IFS(V98="Acumulado",Y98+AA98+AC98+AE98,V98="Capacidad",AC98,V98="Flujo",AC98,V98="Reducción",Y98,V98="Stock",AC98)</f>
        <v>16</v>
      </c>
      <c r="AH98" s="46"/>
    </row>
    <row r="99" spans="1:34" s="9" customFormat="1" ht="192.6" customHeight="1" x14ac:dyDescent="0.25">
      <c r="A99" s="17" t="s">
        <v>35</v>
      </c>
      <c r="B99" s="17" t="s">
        <v>323</v>
      </c>
      <c r="C99" s="17" t="s">
        <v>37</v>
      </c>
      <c r="D99" s="17" t="s">
        <v>338</v>
      </c>
      <c r="E99" s="17" t="s">
        <v>350</v>
      </c>
      <c r="F99" s="17" t="s">
        <v>387</v>
      </c>
      <c r="G99" s="17" t="s">
        <v>388</v>
      </c>
      <c r="H99" s="17" t="s">
        <v>389</v>
      </c>
      <c r="I99" s="17" t="s">
        <v>390</v>
      </c>
      <c r="J99" s="31"/>
      <c r="K99" s="31"/>
      <c r="L99" s="31"/>
      <c r="M99" s="31"/>
      <c r="N99" s="31"/>
      <c r="O99" s="31"/>
      <c r="P99" s="31"/>
      <c r="Q99" s="31"/>
      <c r="R99" s="17"/>
      <c r="S99" s="17" t="s">
        <v>391</v>
      </c>
      <c r="T99" s="45" t="s">
        <v>392</v>
      </c>
      <c r="U99" s="26" t="s">
        <v>46</v>
      </c>
      <c r="V99" s="17" t="s">
        <v>136</v>
      </c>
      <c r="W99" s="28">
        <v>1</v>
      </c>
      <c r="X99" s="27">
        <v>1</v>
      </c>
      <c r="Y99" s="27">
        <v>1</v>
      </c>
      <c r="Z99" s="27">
        <v>1</v>
      </c>
      <c r="AA99" s="27">
        <v>1</v>
      </c>
      <c r="AB99" s="27">
        <v>1</v>
      </c>
      <c r="AC99" s="28">
        <v>1</v>
      </c>
      <c r="AD99" s="27">
        <v>1</v>
      </c>
      <c r="AE99" s="28">
        <v>1</v>
      </c>
      <c r="AF99" s="28">
        <f t="shared" si="10"/>
        <v>1</v>
      </c>
      <c r="AG99" s="28">
        <f>+_xlfn.IFS(V99="Acumulado",Y99+AA99+AC99+AE99,V99="Capacidad",AC99,V99="Flujo",AE99,V99="Reducción",AC99,V99="Stock",AC99)</f>
        <v>1</v>
      </c>
      <c r="AH99" s="17" t="s">
        <v>393</v>
      </c>
    </row>
    <row r="100" spans="1:34" s="9" customFormat="1" ht="74.099999999999994" customHeight="1" x14ac:dyDescent="0.25">
      <c r="A100" s="53" t="s">
        <v>35</v>
      </c>
      <c r="B100" s="53" t="s">
        <v>323</v>
      </c>
      <c r="C100" s="53" t="s">
        <v>37</v>
      </c>
      <c r="D100" s="53" t="s">
        <v>338</v>
      </c>
      <c r="E100" s="53" t="s">
        <v>394</v>
      </c>
      <c r="F100" s="53" t="s">
        <v>395</v>
      </c>
      <c r="G100" s="53" t="s">
        <v>396</v>
      </c>
      <c r="H100" s="53" t="s">
        <v>397</v>
      </c>
      <c r="I100" s="53" t="s">
        <v>398</v>
      </c>
      <c r="J100" s="53"/>
      <c r="K100" s="53"/>
      <c r="L100" s="53"/>
      <c r="M100" s="53"/>
      <c r="N100" s="53"/>
      <c r="O100" s="53"/>
      <c r="P100" s="53"/>
      <c r="Q100" s="53"/>
      <c r="R100" s="53"/>
      <c r="S100" s="17" t="s">
        <v>399</v>
      </c>
      <c r="T100" s="17" t="s">
        <v>400</v>
      </c>
      <c r="U100" s="22" t="s">
        <v>46</v>
      </c>
      <c r="V100" s="17" t="s">
        <v>117</v>
      </c>
      <c r="W100" s="27">
        <v>1</v>
      </c>
      <c r="X100" s="27">
        <v>1</v>
      </c>
      <c r="Y100" s="28">
        <v>1</v>
      </c>
      <c r="Z100" s="27">
        <v>1</v>
      </c>
      <c r="AA100" s="28">
        <v>1</v>
      </c>
      <c r="AB100" s="27">
        <v>1</v>
      </c>
      <c r="AC100" s="28">
        <v>1</v>
      </c>
      <c r="AD100" s="27">
        <v>1</v>
      </c>
      <c r="AE100" s="28">
        <v>1</v>
      </c>
      <c r="AF100" s="28">
        <f t="shared" si="10"/>
        <v>1</v>
      </c>
      <c r="AG100" s="28">
        <f>+_xlfn.IFS(V100="Acumulado",Y100+AA100+AC100+AE100,V100="Capacidad",AC100,V100="Flujo",AC100,V100="Reducción",AC100,V100="Stock",AE100)</f>
        <v>1</v>
      </c>
      <c r="AH100" s="53" t="s">
        <v>369</v>
      </c>
    </row>
    <row r="101" spans="1:34" s="9" customFormat="1" ht="74.099999999999994" customHeight="1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17" t="s">
        <v>401</v>
      </c>
      <c r="T101" s="17" t="s">
        <v>402</v>
      </c>
      <c r="U101" s="26" t="s">
        <v>46</v>
      </c>
      <c r="V101" s="17" t="s">
        <v>117</v>
      </c>
      <c r="W101" s="27">
        <v>0</v>
      </c>
      <c r="X101" s="27">
        <v>0</v>
      </c>
      <c r="Y101" s="28">
        <v>0</v>
      </c>
      <c r="Z101" s="27">
        <v>1</v>
      </c>
      <c r="AA101" s="28">
        <v>1</v>
      </c>
      <c r="AB101" s="27">
        <v>1</v>
      </c>
      <c r="AC101" s="28">
        <v>1</v>
      </c>
      <c r="AD101" s="27">
        <v>1</v>
      </c>
      <c r="AE101" s="28">
        <v>1</v>
      </c>
      <c r="AF101" s="28">
        <f t="shared" si="10"/>
        <v>1</v>
      </c>
      <c r="AG101" s="28">
        <f>+_xlfn.IFS(V101="Acumulado",Y101+AA101+AC101+AE101,V101="Capacidad",AC101,V101="Flujo",AC101,V101="Reducción",AC101,V101="Stock",AE101)</f>
        <v>1</v>
      </c>
      <c r="AH101" s="55"/>
    </row>
    <row r="102" spans="1:34" s="9" customFormat="1" ht="41.1" customHeight="1" x14ac:dyDescent="0.25">
      <c r="A102" s="46" t="s">
        <v>35</v>
      </c>
      <c r="B102" s="46" t="s">
        <v>323</v>
      </c>
      <c r="C102" s="46" t="s">
        <v>37</v>
      </c>
      <c r="D102" s="46" t="s">
        <v>403</v>
      </c>
      <c r="E102" s="46" t="s">
        <v>404</v>
      </c>
      <c r="F102" s="46" t="s">
        <v>405</v>
      </c>
      <c r="G102" s="46" t="s">
        <v>406</v>
      </c>
      <c r="H102" s="46" t="s">
        <v>407</v>
      </c>
      <c r="I102" s="46" t="s">
        <v>408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17" t="s">
        <v>409</v>
      </c>
      <c r="T102" s="17" t="s">
        <v>410</v>
      </c>
      <c r="U102" s="26" t="s">
        <v>46</v>
      </c>
      <c r="V102" s="17" t="s">
        <v>47</v>
      </c>
      <c r="W102" s="17">
        <v>1</v>
      </c>
      <c r="X102" s="17">
        <v>4</v>
      </c>
      <c r="Y102" s="17">
        <v>4</v>
      </c>
      <c r="Z102" s="17">
        <v>4</v>
      </c>
      <c r="AA102" s="17">
        <v>4</v>
      </c>
      <c r="AB102" s="17">
        <v>4</v>
      </c>
      <c r="AC102" s="17">
        <v>4</v>
      </c>
      <c r="AD102" s="17">
        <v>4</v>
      </c>
      <c r="AE102" s="24">
        <v>4</v>
      </c>
      <c r="AF102" s="17">
        <f t="shared" si="10"/>
        <v>16</v>
      </c>
      <c r="AG102" s="17">
        <f>+_xlfn.IFS(V102="Acumulado",Y102+AA102+AC102+AE102,V102="Capacidad",AC102,V102="Flujo",AC102,V102="Reducción",Y102,V102="Stock",AC102)</f>
        <v>16</v>
      </c>
      <c r="AH102" s="46" t="s">
        <v>411</v>
      </c>
    </row>
    <row r="103" spans="1:34" s="9" customFormat="1" ht="71.4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17" t="s">
        <v>412</v>
      </c>
      <c r="T103" s="17" t="s">
        <v>413</v>
      </c>
      <c r="U103" s="26" t="s">
        <v>46</v>
      </c>
      <c r="V103" s="17" t="s">
        <v>47</v>
      </c>
      <c r="W103" s="17">
        <v>1</v>
      </c>
      <c r="X103" s="17">
        <v>4</v>
      </c>
      <c r="Y103" s="17">
        <v>4</v>
      </c>
      <c r="Z103" s="17">
        <v>4</v>
      </c>
      <c r="AA103" s="17">
        <v>4</v>
      </c>
      <c r="AB103" s="17">
        <v>4</v>
      </c>
      <c r="AC103" s="17">
        <v>4</v>
      </c>
      <c r="AD103" s="17">
        <v>4</v>
      </c>
      <c r="AE103" s="24">
        <v>4</v>
      </c>
      <c r="AF103" s="17">
        <f t="shared" si="10"/>
        <v>16</v>
      </c>
      <c r="AG103" s="17">
        <f>+_xlfn.IFS(V103="Acumulado",Y103+AA103+AC103+AE103,V103="Capacidad",AC103,V103="Flujo",AC103,V103="Reducción",Y103,V103="Stock",AC103)</f>
        <v>16</v>
      </c>
      <c r="AH103" s="46"/>
    </row>
    <row r="104" spans="1:34" s="9" customFormat="1" ht="87" customHeight="1" x14ac:dyDescent="0.25">
      <c r="A104" s="53" t="s">
        <v>35</v>
      </c>
      <c r="B104" s="53" t="s">
        <v>323</v>
      </c>
      <c r="C104" s="53" t="s">
        <v>37</v>
      </c>
      <c r="D104" s="53" t="s">
        <v>403</v>
      </c>
      <c r="E104" s="53" t="s">
        <v>414</v>
      </c>
      <c r="F104" s="53" t="s">
        <v>415</v>
      </c>
      <c r="G104" s="53" t="s">
        <v>416</v>
      </c>
      <c r="H104" s="53" t="s">
        <v>101</v>
      </c>
      <c r="I104" s="53" t="s">
        <v>417</v>
      </c>
      <c r="J104" s="50">
        <v>1380000000</v>
      </c>
      <c r="K104" s="50">
        <v>1380000000</v>
      </c>
      <c r="L104" s="50">
        <v>3280000000</v>
      </c>
      <c r="M104" s="50">
        <v>3230000000</v>
      </c>
      <c r="N104" s="50">
        <v>4355694200</v>
      </c>
      <c r="O104" s="50">
        <v>3514194200</v>
      </c>
      <c r="P104" s="50">
        <v>4515230861</v>
      </c>
      <c r="Q104" s="50">
        <v>3391230861</v>
      </c>
      <c r="R104" s="53" t="s">
        <v>172</v>
      </c>
      <c r="S104" s="17" t="s">
        <v>418</v>
      </c>
      <c r="T104" s="17" t="s">
        <v>419</v>
      </c>
      <c r="U104" s="22" t="s">
        <v>420</v>
      </c>
      <c r="V104" s="17" t="s">
        <v>117</v>
      </c>
      <c r="W104" s="17">
        <v>1</v>
      </c>
      <c r="X104" s="17">
        <v>1</v>
      </c>
      <c r="Y104" s="17">
        <v>1</v>
      </c>
      <c r="Z104" s="17">
        <v>0</v>
      </c>
      <c r="AA104" s="17"/>
      <c r="AB104" s="17">
        <v>0</v>
      </c>
      <c r="AC104" s="17"/>
      <c r="AD104" s="17">
        <v>0</v>
      </c>
      <c r="AE104" s="24"/>
      <c r="AF104" s="17">
        <v>1</v>
      </c>
      <c r="AG104" s="24">
        <f>+_xlfn.IFS(V104="Acumulado",Y104+AA104+AC104+AE104,V104="Capacidad",AA104,V104="Flujo",AA104,V104="Reducción",Y104,V104="Stock",Y104)</f>
        <v>1</v>
      </c>
      <c r="AH104" s="53" t="s">
        <v>118</v>
      </c>
    </row>
    <row r="105" spans="1:34" s="9" customFormat="1" ht="87" customHeight="1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1"/>
      <c r="K105" s="51"/>
      <c r="L105" s="51"/>
      <c r="M105" s="51"/>
      <c r="N105" s="51"/>
      <c r="O105" s="51"/>
      <c r="P105" s="51"/>
      <c r="Q105" s="51"/>
      <c r="R105" s="54"/>
      <c r="S105" s="17" t="s">
        <v>421</v>
      </c>
      <c r="T105" s="17" t="s">
        <v>422</v>
      </c>
      <c r="U105" s="22" t="s">
        <v>46</v>
      </c>
      <c r="V105" s="17" t="s">
        <v>136</v>
      </c>
      <c r="W105" s="17">
        <v>0</v>
      </c>
      <c r="X105" s="17">
        <v>0</v>
      </c>
      <c r="Y105" s="17">
        <v>0</v>
      </c>
      <c r="Z105" s="17">
        <v>1</v>
      </c>
      <c r="AA105" s="17">
        <v>1</v>
      </c>
      <c r="AB105" s="28">
        <v>1</v>
      </c>
      <c r="AC105" s="28">
        <v>1</v>
      </c>
      <c r="AD105" s="28">
        <v>1</v>
      </c>
      <c r="AE105" s="28">
        <v>1</v>
      </c>
      <c r="AF105" s="28">
        <f t="shared" ref="AF105:AF111" si="11">+_xlfn.IFS(V105="Acumulado",X105+Z105+AB105+AD105,V105="Capacidad",AD105,V105="Flujo",AD105,V105="Reducción",AD105,V105="Stock",AD105)</f>
        <v>1</v>
      </c>
      <c r="AG105" s="28">
        <f>+_xlfn.IFS(V105="Acumulado",Y105+AA105+AC105+AE105,V105="Capacidad",AC105,V105="Flujo",AE105,V105="Reducción",AC105,V105="Stock",AC105)</f>
        <v>1</v>
      </c>
      <c r="AH105" s="54"/>
    </row>
    <row r="106" spans="1:34" s="9" customFormat="1" ht="87" customHeight="1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1"/>
      <c r="K106" s="51"/>
      <c r="L106" s="51"/>
      <c r="M106" s="51"/>
      <c r="N106" s="51"/>
      <c r="O106" s="51"/>
      <c r="P106" s="51"/>
      <c r="Q106" s="51"/>
      <c r="R106" s="54"/>
      <c r="S106" s="17" t="s">
        <v>423</v>
      </c>
      <c r="T106" s="17" t="s">
        <v>424</v>
      </c>
      <c r="U106" s="22" t="s">
        <v>46</v>
      </c>
      <c r="V106" s="17" t="s">
        <v>47</v>
      </c>
      <c r="W106" s="17">
        <v>0</v>
      </c>
      <c r="X106" s="17">
        <v>0</v>
      </c>
      <c r="Y106" s="17">
        <v>0</v>
      </c>
      <c r="Z106" s="17">
        <v>1</v>
      </c>
      <c r="AA106" s="17">
        <v>1</v>
      </c>
      <c r="AB106" s="17">
        <v>1</v>
      </c>
      <c r="AC106" s="17">
        <v>1</v>
      </c>
      <c r="AD106" s="17">
        <v>1</v>
      </c>
      <c r="AE106" s="24">
        <v>1</v>
      </c>
      <c r="AF106" s="17">
        <f t="shared" si="11"/>
        <v>3</v>
      </c>
      <c r="AG106" s="17">
        <f>+_xlfn.IFS(V106="Acumulado",Y106+AA106+AC106+AE106,V106="Capacidad",AC106,V106="Flujo",AC106,V106="Reducción",Y106,V106="Stock",AC106)</f>
        <v>3</v>
      </c>
      <c r="AH106" s="54"/>
    </row>
    <row r="107" spans="1:34" s="9" customFormat="1" ht="87" customHeight="1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1"/>
      <c r="K107" s="51"/>
      <c r="L107" s="51"/>
      <c r="M107" s="51"/>
      <c r="N107" s="51"/>
      <c r="O107" s="51"/>
      <c r="P107" s="51"/>
      <c r="Q107" s="51"/>
      <c r="R107" s="54"/>
      <c r="S107" s="17" t="s">
        <v>425</v>
      </c>
      <c r="T107" s="17" t="s">
        <v>426</v>
      </c>
      <c r="U107" s="34" t="s">
        <v>384</v>
      </c>
      <c r="V107" s="17" t="s">
        <v>47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1</v>
      </c>
      <c r="AC107" s="17">
        <v>0.25</v>
      </c>
      <c r="AD107" s="17">
        <v>0</v>
      </c>
      <c r="AE107" s="35">
        <v>0</v>
      </c>
      <c r="AF107" s="17">
        <f t="shared" si="11"/>
        <v>1</v>
      </c>
      <c r="AG107" s="17">
        <f>+_xlfn.IFS(V107="Acumulado",Y107+AA107+AC107+AE107,V107="Capacidad",AC107,V107="Flujo",AC107,V107="Reducción",Y107,V107="Stock",AC107)</f>
        <v>0.25</v>
      </c>
      <c r="AH107" s="54"/>
    </row>
    <row r="108" spans="1:34" s="9" customFormat="1" ht="87" customHeight="1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2"/>
      <c r="K108" s="52"/>
      <c r="L108" s="52"/>
      <c r="M108" s="52"/>
      <c r="N108" s="52"/>
      <c r="O108" s="52"/>
      <c r="P108" s="52"/>
      <c r="Q108" s="52"/>
      <c r="R108" s="55"/>
      <c r="S108" s="17" t="s">
        <v>427</v>
      </c>
      <c r="T108" s="17" t="s">
        <v>428</v>
      </c>
      <c r="U108" s="26" t="s">
        <v>46</v>
      </c>
      <c r="V108" s="17" t="s">
        <v>136</v>
      </c>
      <c r="W108" s="17">
        <v>0</v>
      </c>
      <c r="X108" s="17">
        <v>0</v>
      </c>
      <c r="Y108" s="17">
        <v>0</v>
      </c>
      <c r="Z108" s="17">
        <v>2</v>
      </c>
      <c r="AA108" s="17">
        <v>2</v>
      </c>
      <c r="AB108" s="27">
        <v>1</v>
      </c>
      <c r="AC108" s="28">
        <v>1</v>
      </c>
      <c r="AD108" s="27">
        <v>1</v>
      </c>
      <c r="AE108" s="28">
        <v>1</v>
      </c>
      <c r="AF108" s="28">
        <f t="shared" si="11"/>
        <v>1</v>
      </c>
      <c r="AG108" s="28">
        <f>+_xlfn.IFS(V108="Acumulado",Y108+AA108+AC108+AE108,V108="Capacidad",AC108,V108="Flujo",AE108,V108="Reducción",AC108,V108="Stock",AC108)</f>
        <v>1</v>
      </c>
      <c r="AH108" s="55"/>
    </row>
    <row r="109" spans="1:34" s="9" customFormat="1" ht="91.5" customHeight="1" x14ac:dyDescent="0.25">
      <c r="A109" s="17" t="s">
        <v>35</v>
      </c>
      <c r="B109" s="17" t="s">
        <v>323</v>
      </c>
      <c r="C109" s="17" t="s">
        <v>37</v>
      </c>
      <c r="D109" s="17" t="s">
        <v>403</v>
      </c>
      <c r="E109" s="17" t="s">
        <v>429</v>
      </c>
      <c r="F109" s="17" t="s">
        <v>430</v>
      </c>
      <c r="G109" s="17" t="s">
        <v>431</v>
      </c>
      <c r="H109" s="17" t="s">
        <v>432</v>
      </c>
      <c r="I109" s="17" t="s">
        <v>433</v>
      </c>
      <c r="J109" s="31"/>
      <c r="K109" s="31"/>
      <c r="L109" s="31">
        <v>11500000000</v>
      </c>
      <c r="M109" s="31">
        <v>10515179216</v>
      </c>
      <c r="N109" s="31">
        <v>11500000000</v>
      </c>
      <c r="O109" s="31">
        <v>11252295040</v>
      </c>
      <c r="P109" s="31">
        <v>11912478720</v>
      </c>
      <c r="Q109" s="31">
        <v>10567059584.780001</v>
      </c>
      <c r="R109" s="17" t="s">
        <v>434</v>
      </c>
      <c r="S109" s="17" t="s">
        <v>435</v>
      </c>
      <c r="T109" s="17" t="s">
        <v>436</v>
      </c>
      <c r="U109" s="26" t="s">
        <v>46</v>
      </c>
      <c r="V109" s="17" t="s">
        <v>47</v>
      </c>
      <c r="W109" s="17">
        <v>1</v>
      </c>
      <c r="X109" s="17">
        <v>1</v>
      </c>
      <c r="Y109" s="17">
        <v>1</v>
      </c>
      <c r="Z109" s="17">
        <v>1</v>
      </c>
      <c r="AA109" s="23">
        <v>1</v>
      </c>
      <c r="AB109" s="17">
        <v>1</v>
      </c>
      <c r="AC109" s="17">
        <v>1</v>
      </c>
      <c r="AD109" s="17">
        <v>1</v>
      </c>
      <c r="AE109" s="24">
        <v>1</v>
      </c>
      <c r="AF109" s="17">
        <f t="shared" si="11"/>
        <v>4</v>
      </c>
      <c r="AG109" s="17">
        <f>+_xlfn.IFS(V109="Acumulado",Y109+AA109+AC109+AE109,V109="Capacidad",AC109,V109="Flujo",AC109,V109="Reducción",Y109,V109="Stock",AC109)</f>
        <v>4</v>
      </c>
      <c r="AH109" s="17" t="s">
        <v>437</v>
      </c>
    </row>
    <row r="110" spans="1:34" s="9" customFormat="1" ht="47.25" x14ac:dyDescent="0.25">
      <c r="A110" s="46" t="s">
        <v>35</v>
      </c>
      <c r="B110" s="46" t="s">
        <v>323</v>
      </c>
      <c r="C110" s="46" t="s">
        <v>438</v>
      </c>
      <c r="D110" s="46" t="s">
        <v>403</v>
      </c>
      <c r="E110" s="46" t="s">
        <v>439</v>
      </c>
      <c r="F110" s="46" t="s">
        <v>440</v>
      </c>
      <c r="G110" s="46" t="s">
        <v>441</v>
      </c>
      <c r="H110" s="46" t="s">
        <v>442</v>
      </c>
      <c r="I110" s="46" t="s">
        <v>443</v>
      </c>
      <c r="J110" s="46"/>
      <c r="K110" s="46"/>
      <c r="L110" s="46"/>
      <c r="M110" s="46"/>
      <c r="N110" s="46"/>
      <c r="O110" s="46"/>
      <c r="P110" s="46"/>
      <c r="Q110" s="46"/>
      <c r="R110" s="46"/>
      <c r="S110" s="17" t="s">
        <v>444</v>
      </c>
      <c r="T110" s="17" t="s">
        <v>445</v>
      </c>
      <c r="U110" s="26" t="s">
        <v>46</v>
      </c>
      <c r="V110" s="17" t="s">
        <v>47</v>
      </c>
      <c r="W110" s="27">
        <v>0</v>
      </c>
      <c r="X110" s="27">
        <v>0.2</v>
      </c>
      <c r="Y110" s="27">
        <v>0.2</v>
      </c>
      <c r="Z110" s="27">
        <v>0.4</v>
      </c>
      <c r="AA110" s="27">
        <v>0.4</v>
      </c>
      <c r="AB110" s="27">
        <v>0.4</v>
      </c>
      <c r="AC110" s="28">
        <v>0.4</v>
      </c>
      <c r="AD110" s="27">
        <v>0</v>
      </c>
      <c r="AE110" s="24"/>
      <c r="AF110" s="28">
        <f t="shared" si="11"/>
        <v>1</v>
      </c>
      <c r="AG110" s="28">
        <f>+_xlfn.IFS(V110="Acumulado",Y110+AA110+AC110+AE110,V110="Capacidad",AC110,V110="Flujo",AC110,V110="Reducción",Y110,V110="Stock",AC110)</f>
        <v>1</v>
      </c>
      <c r="AH110" s="46" t="s">
        <v>446</v>
      </c>
    </row>
    <row r="111" spans="1:34" s="9" customFormat="1" ht="87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17" t="s">
        <v>447</v>
      </c>
      <c r="T111" s="17" t="s">
        <v>447</v>
      </c>
      <c r="U111" s="26" t="s">
        <v>46</v>
      </c>
      <c r="V111" s="17" t="s">
        <v>94</v>
      </c>
      <c r="W111" s="27">
        <v>0</v>
      </c>
      <c r="X111" s="27">
        <v>0.7</v>
      </c>
      <c r="Y111" s="27">
        <v>0.7</v>
      </c>
      <c r="Z111" s="27">
        <v>0.8</v>
      </c>
      <c r="AA111" s="27">
        <v>0.8</v>
      </c>
      <c r="AB111" s="27">
        <v>0.9</v>
      </c>
      <c r="AC111" s="28">
        <v>1</v>
      </c>
      <c r="AD111" s="27">
        <v>1</v>
      </c>
      <c r="AE111" s="28">
        <v>1</v>
      </c>
      <c r="AF111" s="28">
        <f t="shared" si="11"/>
        <v>1</v>
      </c>
      <c r="AG111" s="28">
        <f>+_xlfn.IFS(V111="Acumulado",Y111+AA111+AC111+AE111,V111="Capacidad",AE111,V111="Flujo",AC111,V111="Reducción",Y111,V111="Stock",AC111)</f>
        <v>1</v>
      </c>
      <c r="AH111" s="46"/>
    </row>
    <row r="112" spans="1:34" s="9" customFormat="1" ht="63" x14ac:dyDescent="0.25">
      <c r="A112" s="17" t="s">
        <v>35</v>
      </c>
      <c r="B112" s="17" t="s">
        <v>323</v>
      </c>
      <c r="C112" s="17" t="s">
        <v>37</v>
      </c>
      <c r="D112" s="17" t="s">
        <v>403</v>
      </c>
      <c r="E112" s="17" t="s">
        <v>448</v>
      </c>
      <c r="F112" s="17" t="s">
        <v>449</v>
      </c>
      <c r="G112" s="17" t="s">
        <v>450</v>
      </c>
      <c r="H112" s="17" t="s">
        <v>451</v>
      </c>
      <c r="I112" s="17" t="s">
        <v>398</v>
      </c>
      <c r="J112" s="31">
        <v>3288000000</v>
      </c>
      <c r="K112" s="31">
        <v>3277548326</v>
      </c>
      <c r="L112" s="31"/>
      <c r="M112" s="31"/>
      <c r="N112" s="31"/>
      <c r="O112" s="31"/>
      <c r="P112" s="31"/>
      <c r="Q112" s="31"/>
      <c r="R112" s="17"/>
      <c r="S112" s="17" t="s">
        <v>452</v>
      </c>
      <c r="T112" s="17" t="s">
        <v>453</v>
      </c>
      <c r="U112" s="26" t="s">
        <v>46</v>
      </c>
      <c r="V112" s="17" t="s">
        <v>136</v>
      </c>
      <c r="W112" s="27">
        <v>0</v>
      </c>
      <c r="X112" s="27">
        <v>1</v>
      </c>
      <c r="Y112" s="28">
        <v>1</v>
      </c>
      <c r="Z112" s="27">
        <v>0</v>
      </c>
      <c r="AA112" s="28">
        <v>0</v>
      </c>
      <c r="AB112" s="27">
        <v>0</v>
      </c>
      <c r="AC112" s="28"/>
      <c r="AD112" s="27">
        <v>0</v>
      </c>
      <c r="AE112" s="24"/>
      <c r="AF112" s="28">
        <f>+_xlfn.IFS(V112="Acumulado",X112+Z112+AB112+AD112,V112="Capacidad",X112,V112="Flujo",X112,V112="Reducción",X112,V112="Stock",X112)</f>
        <v>1</v>
      </c>
      <c r="AG112" s="28">
        <f>+_xlfn.IFS(V112="Acumulado",Y112+AA112+AC112+AE112,V112="Capacidad",AA112,V112="Flujo",Y112,V112="Reducción",Y112,V112="Stock",AA112)</f>
        <v>1</v>
      </c>
      <c r="AH112" s="17" t="s">
        <v>454</v>
      </c>
    </row>
    <row r="113" spans="1:34" s="9" customFormat="1" ht="87" customHeight="1" x14ac:dyDescent="0.25">
      <c r="A113" s="17" t="s">
        <v>35</v>
      </c>
      <c r="B113" s="17" t="s">
        <v>323</v>
      </c>
      <c r="C113" s="17" t="s">
        <v>455</v>
      </c>
      <c r="D113" s="17" t="s">
        <v>403</v>
      </c>
      <c r="E113" s="17" t="s">
        <v>414</v>
      </c>
      <c r="F113" s="17" t="s">
        <v>456</v>
      </c>
      <c r="G113" s="17" t="s">
        <v>457</v>
      </c>
      <c r="H113" s="17" t="s">
        <v>101</v>
      </c>
      <c r="I113" s="17" t="s">
        <v>417</v>
      </c>
      <c r="J113" s="31"/>
      <c r="K113" s="31"/>
      <c r="L113" s="31"/>
      <c r="M113" s="31"/>
      <c r="N113" s="31"/>
      <c r="O113" s="31"/>
      <c r="P113" s="31"/>
      <c r="Q113" s="31"/>
      <c r="R113" s="17"/>
      <c r="S113" s="17" t="s">
        <v>458</v>
      </c>
      <c r="T113" s="17" t="s">
        <v>459</v>
      </c>
      <c r="U113" s="26" t="s">
        <v>46</v>
      </c>
      <c r="V113" s="17" t="s">
        <v>117</v>
      </c>
      <c r="W113" s="27">
        <v>1</v>
      </c>
      <c r="X113" s="27">
        <v>1</v>
      </c>
      <c r="Y113" s="28">
        <v>1</v>
      </c>
      <c r="Z113" s="27">
        <v>1</v>
      </c>
      <c r="AA113" s="28">
        <v>1</v>
      </c>
      <c r="AB113" s="27">
        <v>1</v>
      </c>
      <c r="AC113" s="38">
        <v>1</v>
      </c>
      <c r="AD113" s="27">
        <v>1</v>
      </c>
      <c r="AE113" s="28">
        <v>1</v>
      </c>
      <c r="AF113" s="28">
        <f t="shared" ref="AF113:AF126" si="12">+_xlfn.IFS(V113="Acumulado",X113+Z113+AB113+AD113,V113="Capacidad",AD113,V113="Flujo",AD113,V113="Reducción",AD113,V113="Stock",AD113)</f>
        <v>1</v>
      </c>
      <c r="AG113" s="28">
        <f>+_xlfn.IFS(V113="Acumulado",Y113+AA113+AC113+AE113,V113="Capacidad",AC113,V113="Flujo",AC113,V113="Reducción",AC113,V113="Stock",AE113)</f>
        <v>1</v>
      </c>
      <c r="AH113" s="17" t="s">
        <v>454</v>
      </c>
    </row>
    <row r="114" spans="1:34" ht="98.25" customHeight="1" x14ac:dyDescent="0.25">
      <c r="A114" s="17" t="s">
        <v>35</v>
      </c>
      <c r="B114" s="17" t="s">
        <v>323</v>
      </c>
      <c r="C114" s="17" t="s">
        <v>460</v>
      </c>
      <c r="D114" s="17" t="s">
        <v>403</v>
      </c>
      <c r="E114" s="17" t="s">
        <v>448</v>
      </c>
      <c r="F114" s="17" t="s">
        <v>461</v>
      </c>
      <c r="G114" s="17" t="s">
        <v>462</v>
      </c>
      <c r="H114" s="17" t="s">
        <v>432</v>
      </c>
      <c r="I114" s="17" t="s">
        <v>417</v>
      </c>
      <c r="J114" s="31">
        <v>2225630837</v>
      </c>
      <c r="K114" s="31">
        <v>1461009860</v>
      </c>
      <c r="L114" s="31">
        <v>2979000000</v>
      </c>
      <c r="M114" s="31">
        <v>2960675043</v>
      </c>
      <c r="N114" s="31">
        <v>3896602762</v>
      </c>
      <c r="O114" s="31">
        <v>3570618300.25</v>
      </c>
      <c r="P114" s="31">
        <v>3022714213</v>
      </c>
      <c r="Q114" s="31">
        <v>2561451090.52</v>
      </c>
      <c r="R114" s="17" t="s">
        <v>463</v>
      </c>
      <c r="S114" s="17" t="s">
        <v>464</v>
      </c>
      <c r="T114" s="17" t="s">
        <v>465</v>
      </c>
      <c r="U114" s="26" t="s">
        <v>46</v>
      </c>
      <c r="V114" s="17" t="s">
        <v>47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7">
        <v>1</v>
      </c>
      <c r="AE114" s="24">
        <v>1</v>
      </c>
      <c r="AF114" s="17">
        <f t="shared" si="12"/>
        <v>4</v>
      </c>
      <c r="AG114" s="17">
        <f>+_xlfn.IFS(V114="Acumulado",Y114+AA114+AC114+AE114,V114="Capacidad",AC114,V114="Flujo",AC114,V114="Reducción",Y114,V114="Stock",AC114)</f>
        <v>4</v>
      </c>
      <c r="AH114" s="17" t="s">
        <v>454</v>
      </c>
    </row>
    <row r="115" spans="1:34" ht="209.25" customHeight="1" x14ac:dyDescent="0.25">
      <c r="A115" s="17" t="s">
        <v>35</v>
      </c>
      <c r="B115" s="17" t="s">
        <v>323</v>
      </c>
      <c r="C115" s="17" t="s">
        <v>466</v>
      </c>
      <c r="D115" s="17" t="s">
        <v>403</v>
      </c>
      <c r="E115" s="17" t="s">
        <v>429</v>
      </c>
      <c r="F115" s="17" t="s">
        <v>467</v>
      </c>
      <c r="G115" s="17" t="s">
        <v>468</v>
      </c>
      <c r="H115" s="17" t="s">
        <v>432</v>
      </c>
      <c r="I115" s="17" t="s">
        <v>417</v>
      </c>
      <c r="J115" s="31"/>
      <c r="K115" s="31"/>
      <c r="L115" s="31"/>
      <c r="M115" s="31"/>
      <c r="N115" s="31"/>
      <c r="O115" s="31"/>
      <c r="P115" s="31"/>
      <c r="Q115" s="31"/>
      <c r="R115" s="17"/>
      <c r="S115" s="17" t="s">
        <v>469</v>
      </c>
      <c r="T115" s="17" t="s">
        <v>470</v>
      </c>
      <c r="U115" s="26" t="s">
        <v>46</v>
      </c>
      <c r="V115" s="17" t="s">
        <v>47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28">
        <v>1</v>
      </c>
      <c r="AF115" s="17">
        <f t="shared" si="12"/>
        <v>4</v>
      </c>
      <c r="AG115" s="17">
        <f>+_xlfn.IFS(V115="Acumulado",Y115+AA115+AC115+AE115,V115="Capacidad",AC115,V115="Flujo",AC115,V115="Reducción",Y115,V115="Stock",AC115)</f>
        <v>4</v>
      </c>
      <c r="AH115" s="17" t="s">
        <v>471</v>
      </c>
    </row>
    <row r="116" spans="1:34" ht="78.75" x14ac:dyDescent="0.25">
      <c r="A116" s="17" t="s">
        <v>35</v>
      </c>
      <c r="B116" s="17" t="s">
        <v>323</v>
      </c>
      <c r="C116" s="17" t="s">
        <v>37</v>
      </c>
      <c r="D116" s="17" t="s">
        <v>472</v>
      </c>
      <c r="E116" s="17" t="s">
        <v>473</v>
      </c>
      <c r="F116" s="17" t="s">
        <v>474</v>
      </c>
      <c r="G116" s="17" t="s">
        <v>475</v>
      </c>
      <c r="H116" s="17" t="s">
        <v>451</v>
      </c>
      <c r="I116" s="17" t="s">
        <v>476</v>
      </c>
      <c r="J116" s="31"/>
      <c r="K116" s="31"/>
      <c r="L116" s="31"/>
      <c r="M116" s="31"/>
      <c r="N116" s="31"/>
      <c r="O116" s="31"/>
      <c r="P116" s="31"/>
      <c r="Q116" s="31"/>
      <c r="R116" s="17"/>
      <c r="S116" s="17" t="s">
        <v>477</v>
      </c>
      <c r="T116" s="17" t="s">
        <v>478</v>
      </c>
      <c r="U116" s="26" t="s">
        <v>46</v>
      </c>
      <c r="V116" s="17" t="s">
        <v>136</v>
      </c>
      <c r="W116" s="27">
        <v>1</v>
      </c>
      <c r="X116" s="27">
        <v>1</v>
      </c>
      <c r="Y116" s="27">
        <v>1</v>
      </c>
      <c r="Z116" s="27">
        <v>1</v>
      </c>
      <c r="AA116" s="28">
        <v>1</v>
      </c>
      <c r="AB116" s="27">
        <v>1</v>
      </c>
      <c r="AC116" s="38">
        <v>1</v>
      </c>
      <c r="AD116" s="27">
        <v>1</v>
      </c>
      <c r="AE116" s="28">
        <v>1</v>
      </c>
      <c r="AF116" s="28">
        <f t="shared" si="12"/>
        <v>1</v>
      </c>
      <c r="AG116" s="38">
        <f>+_xlfn.IFS(V116="Acumulado",Y116+AA116+AC116+AE116,V116="Capacidad",AC116,V116="Flujo",AE116,V116="Reducción",AC116,V116="Stock",AC116)</f>
        <v>1</v>
      </c>
      <c r="AH116" s="17" t="s">
        <v>479</v>
      </c>
    </row>
    <row r="117" spans="1:34" ht="138.94999999999999" customHeight="1" x14ac:dyDescent="0.25">
      <c r="A117" s="46" t="s">
        <v>35</v>
      </c>
      <c r="B117" s="46" t="s">
        <v>323</v>
      </c>
      <c r="C117" s="46" t="s">
        <v>37</v>
      </c>
      <c r="D117" s="46" t="s">
        <v>480</v>
      </c>
      <c r="E117" s="46" t="s">
        <v>394</v>
      </c>
      <c r="F117" s="46" t="s">
        <v>481</v>
      </c>
      <c r="G117" s="46" t="s">
        <v>482</v>
      </c>
      <c r="H117" s="46" t="s">
        <v>483</v>
      </c>
      <c r="I117" s="46" t="s">
        <v>484</v>
      </c>
      <c r="J117" s="47">
        <v>22330000000</v>
      </c>
      <c r="K117" s="47">
        <v>17394289712</v>
      </c>
      <c r="L117" s="47">
        <v>23638018643</v>
      </c>
      <c r="M117" s="47">
        <v>22658754789.32</v>
      </c>
      <c r="N117" s="47">
        <v>26012136618</v>
      </c>
      <c r="O117" s="47">
        <v>21112580271.709999</v>
      </c>
      <c r="P117" s="47">
        <v>21577815211</v>
      </c>
      <c r="Q117" s="47">
        <v>16546774292.620001</v>
      </c>
      <c r="R117" s="46" t="s">
        <v>485</v>
      </c>
      <c r="S117" s="17" t="s">
        <v>486</v>
      </c>
      <c r="T117" s="17" t="s">
        <v>487</v>
      </c>
      <c r="U117" s="26" t="s">
        <v>46</v>
      </c>
      <c r="V117" s="17" t="s">
        <v>117</v>
      </c>
      <c r="W117" s="27">
        <v>1</v>
      </c>
      <c r="X117" s="27">
        <v>1</v>
      </c>
      <c r="Y117" s="28">
        <v>1</v>
      </c>
      <c r="Z117" s="27">
        <v>1</v>
      </c>
      <c r="AA117" s="27">
        <v>1</v>
      </c>
      <c r="AB117" s="27">
        <v>1</v>
      </c>
      <c r="AC117" s="28">
        <v>1</v>
      </c>
      <c r="AD117" s="27">
        <v>1</v>
      </c>
      <c r="AE117" s="28">
        <v>1</v>
      </c>
      <c r="AF117" s="28">
        <f t="shared" si="12"/>
        <v>1</v>
      </c>
      <c r="AG117" s="28">
        <f>+_xlfn.IFS(V117="Acumulado",Y117+AA117+AC117+AE117,V117="Capacidad",AC117,V117="Flujo",AC117,V117="Reducción",AC117,V117="Stock",AE117)</f>
        <v>1</v>
      </c>
      <c r="AH117" s="46" t="s">
        <v>471</v>
      </c>
    </row>
    <row r="118" spans="1:34" ht="138.94999999999999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6"/>
      <c r="S118" s="17" t="s">
        <v>488</v>
      </c>
      <c r="T118" s="17" t="s">
        <v>489</v>
      </c>
      <c r="U118" s="26" t="s">
        <v>46</v>
      </c>
      <c r="V118" s="17" t="s">
        <v>47</v>
      </c>
      <c r="W118" s="17">
        <v>12</v>
      </c>
      <c r="X118" s="17">
        <v>12</v>
      </c>
      <c r="Y118" s="17">
        <v>12</v>
      </c>
      <c r="Z118" s="17">
        <v>12</v>
      </c>
      <c r="AA118" s="17">
        <v>14</v>
      </c>
      <c r="AB118" s="17">
        <v>12</v>
      </c>
      <c r="AC118" s="17">
        <v>16</v>
      </c>
      <c r="AD118" s="17">
        <v>12</v>
      </c>
      <c r="AE118" s="24">
        <v>12</v>
      </c>
      <c r="AF118" s="17">
        <f t="shared" si="12"/>
        <v>48</v>
      </c>
      <c r="AG118" s="17">
        <f t="shared" ref="AG118:AG126" si="13">+_xlfn.IFS(V118="Acumulado",Y118+AA118+AC118+AE118,V118="Capacidad",AC118,V118="Flujo",AC118,V118="Reducción",Y118,V118="Stock",AC118)</f>
        <v>54</v>
      </c>
      <c r="AH118" s="46"/>
    </row>
    <row r="119" spans="1:34" ht="47.25" customHeight="1" x14ac:dyDescent="0.25">
      <c r="A119" s="46" t="s">
        <v>35</v>
      </c>
      <c r="B119" s="46" t="s">
        <v>323</v>
      </c>
      <c r="C119" s="46" t="s">
        <v>37</v>
      </c>
      <c r="D119" s="46" t="s">
        <v>480</v>
      </c>
      <c r="E119" s="46" t="s">
        <v>429</v>
      </c>
      <c r="F119" s="46" t="s">
        <v>490</v>
      </c>
      <c r="G119" s="46" t="s">
        <v>491</v>
      </c>
      <c r="H119" s="46" t="s">
        <v>432</v>
      </c>
      <c r="I119" s="46" t="s">
        <v>492</v>
      </c>
      <c r="J119" s="50">
        <v>1915332970</v>
      </c>
      <c r="K119" s="50">
        <v>1791599256</v>
      </c>
      <c r="L119" s="50">
        <v>11309000000</v>
      </c>
      <c r="M119" s="50">
        <v>11155287641</v>
      </c>
      <c r="N119" s="50">
        <v>14408212924</v>
      </c>
      <c r="O119" s="50">
        <v>10799219987.120001</v>
      </c>
      <c r="P119" s="50">
        <v>10364493736</v>
      </c>
      <c r="Q119" s="50">
        <v>4124904096</v>
      </c>
      <c r="R119" s="46" t="s">
        <v>493</v>
      </c>
      <c r="S119" s="53" t="s">
        <v>494</v>
      </c>
      <c r="T119" s="17" t="s">
        <v>495</v>
      </c>
      <c r="U119" s="26" t="s">
        <v>46</v>
      </c>
      <c r="V119" s="17" t="s">
        <v>47</v>
      </c>
      <c r="W119" s="17">
        <v>54</v>
      </c>
      <c r="X119" s="17">
        <v>57</v>
      </c>
      <c r="Y119" s="17">
        <v>57</v>
      </c>
      <c r="Z119" s="17">
        <v>61</v>
      </c>
      <c r="AA119" s="17">
        <v>61</v>
      </c>
      <c r="AB119" s="17">
        <v>70</v>
      </c>
      <c r="AC119" s="17">
        <v>70</v>
      </c>
      <c r="AD119" s="17">
        <v>78</v>
      </c>
      <c r="AE119" s="24">
        <v>78</v>
      </c>
      <c r="AF119" s="17">
        <f t="shared" si="12"/>
        <v>266</v>
      </c>
      <c r="AG119" s="17">
        <f t="shared" si="13"/>
        <v>266</v>
      </c>
      <c r="AH119" s="46" t="s">
        <v>471</v>
      </c>
    </row>
    <row r="120" spans="1:34" ht="31.5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1"/>
      <c r="K120" s="51"/>
      <c r="L120" s="51"/>
      <c r="M120" s="51"/>
      <c r="N120" s="51"/>
      <c r="O120" s="51"/>
      <c r="P120" s="51"/>
      <c r="Q120" s="51"/>
      <c r="R120" s="46"/>
      <c r="S120" s="54"/>
      <c r="T120" s="17" t="s">
        <v>496</v>
      </c>
      <c r="U120" s="26" t="s">
        <v>46</v>
      </c>
      <c r="V120" s="17" t="s">
        <v>47</v>
      </c>
      <c r="W120" s="17">
        <v>0</v>
      </c>
      <c r="X120" s="17">
        <v>0</v>
      </c>
      <c r="Y120" s="17">
        <v>0</v>
      </c>
      <c r="Z120" s="17">
        <v>7</v>
      </c>
      <c r="AA120" s="17">
        <v>6</v>
      </c>
      <c r="AB120" s="17">
        <v>7</v>
      </c>
      <c r="AC120" s="17">
        <v>7</v>
      </c>
      <c r="AD120" s="17">
        <v>7</v>
      </c>
      <c r="AE120" s="24">
        <v>8</v>
      </c>
      <c r="AF120" s="17">
        <f t="shared" si="12"/>
        <v>21</v>
      </c>
      <c r="AG120" s="17">
        <f t="shared" si="13"/>
        <v>21</v>
      </c>
      <c r="AH120" s="46"/>
    </row>
    <row r="121" spans="1:34" ht="47.25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1"/>
      <c r="K121" s="51"/>
      <c r="L121" s="51"/>
      <c r="M121" s="51"/>
      <c r="N121" s="51"/>
      <c r="O121" s="51"/>
      <c r="P121" s="51"/>
      <c r="Q121" s="51"/>
      <c r="R121" s="46"/>
      <c r="S121" s="54"/>
      <c r="T121" s="17" t="s">
        <v>497</v>
      </c>
      <c r="U121" s="26" t="s">
        <v>46</v>
      </c>
      <c r="V121" s="17" t="s">
        <v>47</v>
      </c>
      <c r="W121" s="17">
        <v>0</v>
      </c>
      <c r="X121" s="17">
        <v>0</v>
      </c>
      <c r="Y121" s="17">
        <v>0</v>
      </c>
      <c r="Z121" s="17">
        <v>1</v>
      </c>
      <c r="AA121" s="17">
        <v>0</v>
      </c>
      <c r="AB121" s="17">
        <v>0</v>
      </c>
      <c r="AC121" s="17">
        <v>0</v>
      </c>
      <c r="AD121" s="17">
        <v>0</v>
      </c>
      <c r="AE121" s="24">
        <v>1</v>
      </c>
      <c r="AF121" s="17">
        <f t="shared" si="12"/>
        <v>1</v>
      </c>
      <c r="AG121" s="17">
        <f t="shared" si="13"/>
        <v>1</v>
      </c>
      <c r="AH121" s="46"/>
    </row>
    <row r="122" spans="1:34" ht="47.25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1"/>
      <c r="K122" s="51"/>
      <c r="L122" s="51"/>
      <c r="M122" s="51"/>
      <c r="N122" s="51"/>
      <c r="O122" s="51"/>
      <c r="P122" s="51"/>
      <c r="Q122" s="51"/>
      <c r="R122" s="46"/>
      <c r="S122" s="54"/>
      <c r="T122" s="17" t="s">
        <v>498</v>
      </c>
      <c r="U122" s="26" t="s">
        <v>46</v>
      </c>
      <c r="V122" s="17" t="s">
        <v>47</v>
      </c>
      <c r="W122" s="17">
        <v>0</v>
      </c>
      <c r="X122" s="17">
        <v>6</v>
      </c>
      <c r="Y122" s="17">
        <v>6</v>
      </c>
      <c r="Z122" s="17">
        <v>6</v>
      </c>
      <c r="AA122" s="17">
        <v>6</v>
      </c>
      <c r="AB122" s="17">
        <v>6</v>
      </c>
      <c r="AC122" s="17">
        <v>7</v>
      </c>
      <c r="AD122" s="17">
        <v>6</v>
      </c>
      <c r="AE122" s="24">
        <v>9</v>
      </c>
      <c r="AF122" s="17">
        <f t="shared" si="12"/>
        <v>24</v>
      </c>
      <c r="AG122" s="17">
        <f t="shared" si="13"/>
        <v>28</v>
      </c>
      <c r="AH122" s="46"/>
    </row>
    <row r="123" spans="1:34" ht="31.5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1"/>
      <c r="K123" s="51"/>
      <c r="L123" s="51"/>
      <c r="M123" s="51"/>
      <c r="N123" s="51"/>
      <c r="O123" s="51"/>
      <c r="P123" s="51"/>
      <c r="Q123" s="51"/>
      <c r="R123" s="46"/>
      <c r="S123" s="54"/>
      <c r="T123" s="17" t="s">
        <v>499</v>
      </c>
      <c r="U123" s="26" t="s">
        <v>46</v>
      </c>
      <c r="V123" s="17" t="s">
        <v>47</v>
      </c>
      <c r="W123" s="17">
        <v>0</v>
      </c>
      <c r="X123" s="17">
        <v>1</v>
      </c>
      <c r="Y123" s="17">
        <v>0</v>
      </c>
      <c r="Z123" s="17">
        <v>2</v>
      </c>
      <c r="AA123" s="17">
        <v>2</v>
      </c>
      <c r="AB123" s="17">
        <v>2</v>
      </c>
      <c r="AC123" s="17">
        <v>2</v>
      </c>
      <c r="AD123" s="17">
        <v>2</v>
      </c>
      <c r="AE123" s="24">
        <v>2</v>
      </c>
      <c r="AF123" s="17">
        <f t="shared" si="12"/>
        <v>7</v>
      </c>
      <c r="AG123" s="17">
        <f t="shared" si="13"/>
        <v>6</v>
      </c>
      <c r="AH123" s="46"/>
    </row>
    <row r="124" spans="1:34" ht="31.5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1"/>
      <c r="K124" s="51"/>
      <c r="L124" s="51"/>
      <c r="M124" s="51"/>
      <c r="N124" s="51"/>
      <c r="O124" s="51"/>
      <c r="P124" s="51"/>
      <c r="Q124" s="51"/>
      <c r="R124" s="46"/>
      <c r="S124" s="55"/>
      <c r="T124" s="17" t="s">
        <v>500</v>
      </c>
      <c r="U124" s="26" t="s">
        <v>46</v>
      </c>
      <c r="V124" s="17" t="s">
        <v>47</v>
      </c>
      <c r="W124" s="17">
        <v>0</v>
      </c>
      <c r="X124" s="17">
        <v>0</v>
      </c>
      <c r="Y124" s="17">
        <v>0</v>
      </c>
      <c r="Z124" s="17">
        <v>1</v>
      </c>
      <c r="AA124" s="17">
        <v>1</v>
      </c>
      <c r="AB124" s="17">
        <v>1</v>
      </c>
      <c r="AC124" s="17">
        <v>1</v>
      </c>
      <c r="AD124" s="17">
        <v>1</v>
      </c>
      <c r="AE124" s="24">
        <v>1</v>
      </c>
      <c r="AF124" s="17">
        <f t="shared" si="12"/>
        <v>3</v>
      </c>
      <c r="AG124" s="17">
        <f t="shared" si="13"/>
        <v>3</v>
      </c>
      <c r="AH124" s="46"/>
    </row>
    <row r="125" spans="1:34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1"/>
      <c r="K125" s="51"/>
      <c r="L125" s="51"/>
      <c r="M125" s="51"/>
      <c r="N125" s="51"/>
      <c r="O125" s="51"/>
      <c r="P125" s="51"/>
      <c r="Q125" s="51"/>
      <c r="R125" s="46"/>
      <c r="S125" s="53" t="s">
        <v>501</v>
      </c>
      <c r="T125" s="17" t="s">
        <v>502</v>
      </c>
      <c r="U125" s="26" t="s">
        <v>46</v>
      </c>
      <c r="V125" s="17" t="s">
        <v>47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1</v>
      </c>
      <c r="AC125" s="17">
        <v>1</v>
      </c>
      <c r="AD125" s="17">
        <v>0</v>
      </c>
      <c r="AE125" s="24"/>
      <c r="AF125" s="17">
        <f t="shared" si="12"/>
        <v>1</v>
      </c>
      <c r="AG125" s="17">
        <f t="shared" si="13"/>
        <v>1</v>
      </c>
      <c r="AH125" s="46"/>
    </row>
    <row r="126" spans="1:34" ht="26.2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52"/>
      <c r="K126" s="52"/>
      <c r="L126" s="52"/>
      <c r="M126" s="52"/>
      <c r="N126" s="52"/>
      <c r="O126" s="52"/>
      <c r="P126" s="52"/>
      <c r="Q126" s="52"/>
      <c r="R126" s="46"/>
      <c r="S126" s="55"/>
      <c r="T126" s="17" t="s">
        <v>503</v>
      </c>
      <c r="U126" s="26" t="s">
        <v>46</v>
      </c>
      <c r="V126" s="17" t="s">
        <v>47</v>
      </c>
      <c r="W126" s="17">
        <v>0</v>
      </c>
      <c r="X126" s="17">
        <v>0</v>
      </c>
      <c r="Y126" s="17">
        <v>0</v>
      </c>
      <c r="Z126" s="17">
        <v>1</v>
      </c>
      <c r="AA126" s="17">
        <v>1</v>
      </c>
      <c r="AB126" s="17">
        <v>1</v>
      </c>
      <c r="AC126" s="17">
        <v>1</v>
      </c>
      <c r="AD126" s="17">
        <v>1</v>
      </c>
      <c r="AE126" s="24">
        <v>1</v>
      </c>
      <c r="AF126" s="17">
        <f t="shared" si="12"/>
        <v>3</v>
      </c>
      <c r="AG126" s="17">
        <f t="shared" si="13"/>
        <v>3</v>
      </c>
      <c r="AH126" s="46"/>
    </row>
    <row r="127" spans="1:34" x14ac:dyDescent="0.25">
      <c r="N127" s="12"/>
      <c r="O127" s="12"/>
      <c r="P127" s="12"/>
      <c r="Q127" s="12"/>
    </row>
    <row r="128" spans="1:34" x14ac:dyDescent="0.25">
      <c r="O128" s="13"/>
      <c r="AF128" s="14"/>
    </row>
  </sheetData>
  <autoFilter ref="A8:AH8" xr:uid="{D91CF9CC-3092-4B9B-B7FE-61AD4CBFCB46}"/>
  <mergeCells count="462">
    <mergeCell ref="A16:A19"/>
    <mergeCell ref="B16:B19"/>
    <mergeCell ref="C16:C19"/>
    <mergeCell ref="D16:D19"/>
    <mergeCell ref="E16:E19"/>
    <mergeCell ref="F16:F19"/>
    <mergeCell ref="G16:G19"/>
    <mergeCell ref="H16:H19"/>
    <mergeCell ref="M9:M14"/>
    <mergeCell ref="G9:G14"/>
    <mergeCell ref="H9:H14"/>
    <mergeCell ref="I9:I14"/>
    <mergeCell ref="J9:J14"/>
    <mergeCell ref="K9:K14"/>
    <mergeCell ref="L9:L14"/>
    <mergeCell ref="A9:A14"/>
    <mergeCell ref="B9:B14"/>
    <mergeCell ref="C9:C14"/>
    <mergeCell ref="D9:D14"/>
    <mergeCell ref="E9:E14"/>
    <mergeCell ref="F9:F14"/>
    <mergeCell ref="AH16:AH19"/>
    <mergeCell ref="I16:I19"/>
    <mergeCell ref="J16:J19"/>
    <mergeCell ref="K16:K19"/>
    <mergeCell ref="L16:L19"/>
    <mergeCell ref="M16:M19"/>
    <mergeCell ref="N16:N19"/>
    <mergeCell ref="AH9:AH14"/>
    <mergeCell ref="S13:S14"/>
    <mergeCell ref="N9:N14"/>
    <mergeCell ref="O9:O14"/>
    <mergeCell ref="P9:P14"/>
    <mergeCell ref="Q9:Q14"/>
    <mergeCell ref="R9:R14"/>
    <mergeCell ref="C21:C23"/>
    <mergeCell ref="D21:D23"/>
    <mergeCell ref="E21:E23"/>
    <mergeCell ref="F21:F23"/>
    <mergeCell ref="G21:G23"/>
    <mergeCell ref="O16:O19"/>
    <mergeCell ref="P16:P19"/>
    <mergeCell ref="Q16:Q19"/>
    <mergeCell ref="R16:R19"/>
    <mergeCell ref="AH21:AH23"/>
    <mergeCell ref="A24:A27"/>
    <mergeCell ref="B24:B27"/>
    <mergeCell ref="C24:C27"/>
    <mergeCell ref="D24:D27"/>
    <mergeCell ref="E24:E27"/>
    <mergeCell ref="F24:F27"/>
    <mergeCell ref="G24:G27"/>
    <mergeCell ref="H24:H27"/>
    <mergeCell ref="I24:I27"/>
    <mergeCell ref="N21:N23"/>
    <mergeCell ref="O21:O23"/>
    <mergeCell ref="P21:P23"/>
    <mergeCell ref="Q21:Q23"/>
    <mergeCell ref="R21:R23"/>
    <mergeCell ref="S21:S22"/>
    <mergeCell ref="H21:H23"/>
    <mergeCell ref="I21:I23"/>
    <mergeCell ref="J21:J23"/>
    <mergeCell ref="K21:K23"/>
    <mergeCell ref="L21:L23"/>
    <mergeCell ref="M21:M23"/>
    <mergeCell ref="A21:A23"/>
    <mergeCell ref="B21:B23"/>
    <mergeCell ref="Q24:Q27"/>
    <mergeCell ref="R24:R27"/>
    <mergeCell ref="AH24:AH27"/>
    <mergeCell ref="J24:J27"/>
    <mergeCell ref="K24:K27"/>
    <mergeCell ref="L24:L27"/>
    <mergeCell ref="M24:M27"/>
    <mergeCell ref="N24:N27"/>
    <mergeCell ref="O24:O27"/>
    <mergeCell ref="A29:A31"/>
    <mergeCell ref="B29:B31"/>
    <mergeCell ref="C29:C31"/>
    <mergeCell ref="D29:D31"/>
    <mergeCell ref="E29:E31"/>
    <mergeCell ref="F29:F31"/>
    <mergeCell ref="G29:G31"/>
    <mergeCell ref="H29:H31"/>
    <mergeCell ref="P24:P27"/>
    <mergeCell ref="O29:O31"/>
    <mergeCell ref="P29:P31"/>
    <mergeCell ref="Q29:Q31"/>
    <mergeCell ref="R29:R31"/>
    <mergeCell ref="AH29:AH31"/>
    <mergeCell ref="I29:I31"/>
    <mergeCell ref="J29:J31"/>
    <mergeCell ref="K29:K31"/>
    <mergeCell ref="L29:L31"/>
    <mergeCell ref="M29:M31"/>
    <mergeCell ref="N29:N31"/>
    <mergeCell ref="AH34:AH38"/>
    <mergeCell ref="S35:S36"/>
    <mergeCell ref="H34:H38"/>
    <mergeCell ref="I34:I38"/>
    <mergeCell ref="J34:J38"/>
    <mergeCell ref="K34:K38"/>
    <mergeCell ref="L34:L38"/>
    <mergeCell ref="M34:M38"/>
    <mergeCell ref="A34:A38"/>
    <mergeCell ref="B34:B38"/>
    <mergeCell ref="C34:C38"/>
    <mergeCell ref="D34:D38"/>
    <mergeCell ref="E34:E38"/>
    <mergeCell ref="F34:F38"/>
    <mergeCell ref="G34:G38"/>
    <mergeCell ref="C39:C40"/>
    <mergeCell ref="D39:D40"/>
    <mergeCell ref="E39:E40"/>
    <mergeCell ref="F39:F40"/>
    <mergeCell ref="N34:N38"/>
    <mergeCell ref="O34:O38"/>
    <mergeCell ref="P34:P38"/>
    <mergeCell ref="Q34:Q38"/>
    <mergeCell ref="R34:R38"/>
    <mergeCell ref="AH39:AH40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39:A40"/>
    <mergeCell ref="B39:B40"/>
    <mergeCell ref="P43:P44"/>
    <mergeCell ref="Q43:Q44"/>
    <mergeCell ref="R43:R44"/>
    <mergeCell ref="AH43:AH44"/>
    <mergeCell ref="J43:J44"/>
    <mergeCell ref="K43:K44"/>
    <mergeCell ref="L43:L44"/>
    <mergeCell ref="M43:M44"/>
    <mergeCell ref="N43:N44"/>
    <mergeCell ref="O43:O44"/>
    <mergeCell ref="Q47:Q50"/>
    <mergeCell ref="R47:R50"/>
    <mergeCell ref="AH47:AH50"/>
    <mergeCell ref="H47:H50"/>
    <mergeCell ref="I47:I50"/>
    <mergeCell ref="J47:J50"/>
    <mergeCell ref="K47:K50"/>
    <mergeCell ref="L47:L50"/>
    <mergeCell ref="M47:M50"/>
    <mergeCell ref="N47:N50"/>
    <mergeCell ref="O47:O50"/>
    <mergeCell ref="P47:P50"/>
    <mergeCell ref="A47:A50"/>
    <mergeCell ref="B47:B50"/>
    <mergeCell ref="C47:C50"/>
    <mergeCell ref="D47:D50"/>
    <mergeCell ref="E47:E50"/>
    <mergeCell ref="F47:F50"/>
    <mergeCell ref="G47:G50"/>
    <mergeCell ref="AH54:AH67"/>
    <mergeCell ref="M54:M67"/>
    <mergeCell ref="N54:N67"/>
    <mergeCell ref="O54:O67"/>
    <mergeCell ref="P54:P67"/>
    <mergeCell ref="Q54:Q67"/>
    <mergeCell ref="R54:R67"/>
    <mergeCell ref="A51:A52"/>
    <mergeCell ref="B51:B52"/>
    <mergeCell ref="C51:C52"/>
    <mergeCell ref="D51:D52"/>
    <mergeCell ref="E51:E52"/>
    <mergeCell ref="F51:F52"/>
    <mergeCell ref="AH51:AH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G54:G67"/>
    <mergeCell ref="H54:H67"/>
    <mergeCell ref="I54:I67"/>
    <mergeCell ref="J54:J67"/>
    <mergeCell ref="K54:K67"/>
    <mergeCell ref="L54:L67"/>
    <mergeCell ref="A54:A67"/>
    <mergeCell ref="B54:B67"/>
    <mergeCell ref="P68:P75"/>
    <mergeCell ref="A68:A75"/>
    <mergeCell ref="B68:B75"/>
    <mergeCell ref="C68:C75"/>
    <mergeCell ref="D68:D75"/>
    <mergeCell ref="E68:E75"/>
    <mergeCell ref="F68:F75"/>
    <mergeCell ref="G68:G75"/>
    <mergeCell ref="H68:H75"/>
    <mergeCell ref="I68:I75"/>
    <mergeCell ref="C54:C67"/>
    <mergeCell ref="D54:D67"/>
    <mergeCell ref="E54:E67"/>
    <mergeCell ref="F54:F67"/>
    <mergeCell ref="Q68:Q75"/>
    <mergeCell ref="R68:R75"/>
    <mergeCell ref="AH68:AH75"/>
    <mergeCell ref="A76:A82"/>
    <mergeCell ref="B76:B82"/>
    <mergeCell ref="C76:C82"/>
    <mergeCell ref="D76:D82"/>
    <mergeCell ref="E76:E82"/>
    <mergeCell ref="F76:F82"/>
    <mergeCell ref="J68:J75"/>
    <mergeCell ref="K68:K75"/>
    <mergeCell ref="L68:L75"/>
    <mergeCell ref="M68:M75"/>
    <mergeCell ref="N68:N75"/>
    <mergeCell ref="O68:O75"/>
    <mergeCell ref="AH76:AH82"/>
    <mergeCell ref="M76:M82"/>
    <mergeCell ref="N76:N82"/>
    <mergeCell ref="O76:O82"/>
    <mergeCell ref="P76:P82"/>
    <mergeCell ref="Q76:Q82"/>
    <mergeCell ref="R76:R82"/>
    <mergeCell ref="G76:G82"/>
    <mergeCell ref="H76:H82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I76:I82"/>
    <mergeCell ref="J76:J82"/>
    <mergeCell ref="K76:K82"/>
    <mergeCell ref="L76:L82"/>
    <mergeCell ref="C86:C88"/>
    <mergeCell ref="D86:D88"/>
    <mergeCell ref="E86:E88"/>
    <mergeCell ref="F86:F88"/>
    <mergeCell ref="P83:P85"/>
    <mergeCell ref="Q83:Q85"/>
    <mergeCell ref="R83:R85"/>
    <mergeCell ref="AH83:AH85"/>
    <mergeCell ref="J83:J85"/>
    <mergeCell ref="K83:K85"/>
    <mergeCell ref="L83:L85"/>
    <mergeCell ref="M83:M85"/>
    <mergeCell ref="N83:N85"/>
    <mergeCell ref="O83:O85"/>
    <mergeCell ref="AH86:AH88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M86:M88"/>
    <mergeCell ref="N86:N88"/>
    <mergeCell ref="O86:O88"/>
    <mergeCell ref="P86:P88"/>
    <mergeCell ref="Q86:Q88"/>
    <mergeCell ref="R86:R88"/>
    <mergeCell ref="G86:G88"/>
    <mergeCell ref="H86:H88"/>
    <mergeCell ref="I86:I88"/>
    <mergeCell ref="J86:J88"/>
    <mergeCell ref="K86:K88"/>
    <mergeCell ref="L86:L88"/>
    <mergeCell ref="A86:A88"/>
    <mergeCell ref="B86:B88"/>
    <mergeCell ref="P89:P90"/>
    <mergeCell ref="Q89:Q90"/>
    <mergeCell ref="R89:R90"/>
    <mergeCell ref="AH89:AH90"/>
    <mergeCell ref="A93:A94"/>
    <mergeCell ref="B93:B94"/>
    <mergeCell ref="C93:C94"/>
    <mergeCell ref="D93:D94"/>
    <mergeCell ref="E93:E94"/>
    <mergeCell ref="F93:F94"/>
    <mergeCell ref="J89:J90"/>
    <mergeCell ref="K89:K90"/>
    <mergeCell ref="L89:L90"/>
    <mergeCell ref="M89:M90"/>
    <mergeCell ref="N89:N90"/>
    <mergeCell ref="O89:O90"/>
    <mergeCell ref="AH93:AH94"/>
    <mergeCell ref="M93:M94"/>
    <mergeCell ref="N93:N94"/>
    <mergeCell ref="O93:O94"/>
    <mergeCell ref="P93:P94"/>
    <mergeCell ref="Q93:Q94"/>
    <mergeCell ref="R93:R94"/>
    <mergeCell ref="G93:G94"/>
    <mergeCell ref="A95:A98"/>
    <mergeCell ref="B95:B98"/>
    <mergeCell ref="C95:C98"/>
    <mergeCell ref="D95:D98"/>
    <mergeCell ref="E95:E98"/>
    <mergeCell ref="F95:F98"/>
    <mergeCell ref="G95:G98"/>
    <mergeCell ref="H95:H98"/>
    <mergeCell ref="I95:I98"/>
    <mergeCell ref="K93:K94"/>
    <mergeCell ref="L93:L94"/>
    <mergeCell ref="P95:P98"/>
    <mergeCell ref="L100:L101"/>
    <mergeCell ref="P102:P103"/>
    <mergeCell ref="Q102:Q103"/>
    <mergeCell ref="Q95:Q98"/>
    <mergeCell ref="R95:R98"/>
    <mergeCell ref="AH95:AH98"/>
    <mergeCell ref="M95:M98"/>
    <mergeCell ref="N95:N98"/>
    <mergeCell ref="O95:O98"/>
    <mergeCell ref="K95:K98"/>
    <mergeCell ref="L95:L98"/>
    <mergeCell ref="AH100:AH101"/>
    <mergeCell ref="M100:M101"/>
    <mergeCell ref="N100:N101"/>
    <mergeCell ref="O100:O101"/>
    <mergeCell ref="P100:P101"/>
    <mergeCell ref="Q100:Q101"/>
    <mergeCell ref="R100:R101"/>
    <mergeCell ref="K100:K101"/>
    <mergeCell ref="D100:D101"/>
    <mergeCell ref="E100:E101"/>
    <mergeCell ref="F100:F101"/>
    <mergeCell ref="G104:G108"/>
    <mergeCell ref="H104:H108"/>
    <mergeCell ref="I104:I108"/>
    <mergeCell ref="H93:H94"/>
    <mergeCell ref="I93:I94"/>
    <mergeCell ref="J93:J94"/>
    <mergeCell ref="J95:J98"/>
    <mergeCell ref="G100:G101"/>
    <mergeCell ref="H100:H101"/>
    <mergeCell ref="I100:I101"/>
    <mergeCell ref="J100:J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A100:A101"/>
    <mergeCell ref="B100:B101"/>
    <mergeCell ref="C100:C101"/>
    <mergeCell ref="G110:G111"/>
    <mergeCell ref="H110:H111"/>
    <mergeCell ref="I110:I111"/>
    <mergeCell ref="R102:R103"/>
    <mergeCell ref="AH102:AH103"/>
    <mergeCell ref="A104:A108"/>
    <mergeCell ref="B104:B108"/>
    <mergeCell ref="C104:C108"/>
    <mergeCell ref="D104:D108"/>
    <mergeCell ref="E104:E108"/>
    <mergeCell ref="F104:F108"/>
    <mergeCell ref="J102:J103"/>
    <mergeCell ref="K102:K103"/>
    <mergeCell ref="L102:L103"/>
    <mergeCell ref="M102:M103"/>
    <mergeCell ref="N102:N103"/>
    <mergeCell ref="O102:O103"/>
    <mergeCell ref="AH104:AH108"/>
    <mergeCell ref="M104:M108"/>
    <mergeCell ref="N104:N108"/>
    <mergeCell ref="O104:O108"/>
    <mergeCell ref="P104:P108"/>
    <mergeCell ref="Q104:Q108"/>
    <mergeCell ref="R104:R108"/>
    <mergeCell ref="AH110:AH111"/>
    <mergeCell ref="A117:A118"/>
    <mergeCell ref="B117:B118"/>
    <mergeCell ref="C117:C118"/>
    <mergeCell ref="D117:D118"/>
    <mergeCell ref="E117:E118"/>
    <mergeCell ref="F117:F118"/>
    <mergeCell ref="J110:J111"/>
    <mergeCell ref="K110:K111"/>
    <mergeCell ref="L110:L111"/>
    <mergeCell ref="M110:M111"/>
    <mergeCell ref="N110:N111"/>
    <mergeCell ref="O110:O111"/>
    <mergeCell ref="N117:N118"/>
    <mergeCell ref="O117:O118"/>
    <mergeCell ref="P117:P118"/>
    <mergeCell ref="Q117:Q118"/>
    <mergeCell ref="R117:R118"/>
    <mergeCell ref="A110:A111"/>
    <mergeCell ref="B110:B111"/>
    <mergeCell ref="C110:C111"/>
    <mergeCell ref="D110:D111"/>
    <mergeCell ref="E110:E111"/>
    <mergeCell ref="F110:F111"/>
    <mergeCell ref="A7:AH7"/>
    <mergeCell ref="P119:P126"/>
    <mergeCell ref="Q119:Q126"/>
    <mergeCell ref="R119:R126"/>
    <mergeCell ref="S119:S124"/>
    <mergeCell ref="AH119:AH126"/>
    <mergeCell ref="S125:S126"/>
    <mergeCell ref="J119:J126"/>
    <mergeCell ref="K119:K126"/>
    <mergeCell ref="L119:L126"/>
    <mergeCell ref="M119:M126"/>
    <mergeCell ref="N119:N126"/>
    <mergeCell ref="O119:O126"/>
    <mergeCell ref="AH117:AH118"/>
    <mergeCell ref="A119:A126"/>
    <mergeCell ref="B119:B126"/>
    <mergeCell ref="C119:C126"/>
    <mergeCell ref="D119:D126"/>
    <mergeCell ref="J104:J108"/>
    <mergeCell ref="K104:K108"/>
    <mergeCell ref="L104:L108"/>
    <mergeCell ref="P110:P111"/>
    <mergeCell ref="Q110:Q111"/>
    <mergeCell ref="R110:R111"/>
    <mergeCell ref="E119:E126"/>
    <mergeCell ref="F119:F126"/>
    <mergeCell ref="G119:G126"/>
    <mergeCell ref="H119:H126"/>
    <mergeCell ref="I119:I126"/>
    <mergeCell ref="M117:M118"/>
    <mergeCell ref="G117:G118"/>
    <mergeCell ref="H117:H118"/>
    <mergeCell ref="I117:I118"/>
    <mergeCell ref="J117:J118"/>
    <mergeCell ref="K117:K118"/>
    <mergeCell ref="L117:L118"/>
  </mergeCells>
  <printOptions horizontalCentered="1" verticalCentered="1"/>
  <pageMargins left="0.39370078740157483" right="0.39370078740157483" top="0.39370078740157483" bottom="0.39370078740157483" header="0.39370078740157483" footer="0.31496062992125984"/>
  <pageSetup paperSize="5" scale="20" fitToHeight="0" orientation="landscape" r:id="rId1"/>
  <rowBreaks count="4" manualBreakCount="4">
    <brk id="45" max="41" man="1"/>
    <brk id="67" max="41" man="1"/>
    <brk id="98" max="41" man="1"/>
    <brk id="113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deeb88-0a09-4023-bd20-c960ad2e2113">
      <Terms xmlns="http://schemas.microsoft.com/office/infopath/2007/PartnerControls"/>
    </lcf76f155ced4ddcb4097134ff3c332f>
    <TaxCatchAll xmlns="d51fc9c0-e4ae-458f-a128-e6e2c0f77f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6355C61BE9304F8C6C046D93B098C0" ma:contentTypeVersion="13" ma:contentTypeDescription="Crear nuevo documento." ma:contentTypeScope="" ma:versionID="d913c79dee38021fea1726553e6f2514">
  <xsd:schema xmlns:xsd="http://www.w3.org/2001/XMLSchema" xmlns:xs="http://www.w3.org/2001/XMLSchema" xmlns:p="http://schemas.microsoft.com/office/2006/metadata/properties" xmlns:ns2="85deeb88-0a09-4023-bd20-c960ad2e2113" xmlns:ns3="d51fc9c0-e4ae-458f-a128-e6e2c0f77f12" targetNamespace="http://schemas.microsoft.com/office/2006/metadata/properties" ma:root="true" ma:fieldsID="861d1adf459a5696c8e6adb3d889b5bc" ns2:_="" ns3:_="">
    <xsd:import namespace="85deeb88-0a09-4023-bd20-c960ad2e2113"/>
    <xsd:import namespace="d51fc9c0-e4ae-458f-a128-e6e2c0f77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eeb88-0a09-4023-bd20-c960ad2e21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427b5ec-ef2e-485d-a942-29e3b2b0a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fc9c0-e4ae-458f-a128-e6e2c0f77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7b1aec-988c-4a8c-b8b9-7c10bbc220a0}" ma:internalName="TaxCatchAll" ma:showField="CatchAllData" ma:web="d51fc9c0-e4ae-458f-a128-e6e2c0f77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95D38-E054-47AE-BD48-1DC880E23715}">
  <ds:schemaRefs>
    <ds:schemaRef ds:uri="http://schemas.microsoft.com/office/infopath/2007/PartnerControls"/>
    <ds:schemaRef ds:uri="d51fc9c0-e4ae-458f-a128-e6e2c0f77f12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5deeb88-0a09-4023-bd20-c960ad2e211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DCC4B0-D540-4D27-BD7E-C1BD7E15F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eeb88-0a09-4023-bd20-c960ad2e2113"/>
    <ds:schemaRef ds:uri="d51fc9c0-e4ae-458f-a128-e6e2c0f77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29574-759D-4311-9ACF-35B737B63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 DICIEMBRE- 2022</vt:lpstr>
      <vt:lpstr>'PEI DICIEMBRE- 2022'!Área_de_impresión</vt:lpstr>
      <vt:lpstr>'PEI DICIEMBRE- 2022'!Títulos_a_imprimir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</dc:creator>
  <cp:keywords/>
  <dc:description/>
  <cp:lastModifiedBy>CAROLINA</cp:lastModifiedBy>
  <cp:revision/>
  <dcterms:created xsi:type="dcterms:W3CDTF">2023-01-29T13:01:07Z</dcterms:created>
  <dcterms:modified xsi:type="dcterms:W3CDTF">2023-02-01T00:23:27Z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0x010100136355C61BE9304F8C6C046D93B098C0</vt:lpwstr>
  </property>
  <property fmtid="{D5CDD505-2E9C-101B-9397-08002B2CF9AE}" pid="3" name="MediaServiceImageTags">
    <vt:lpwstr/>
  </property>
</Properties>
</file>