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12. Dicimebre/INgresos a noviembre/"/>
    </mc:Choice>
  </mc:AlternateContent>
  <xr:revisionPtr revIDLastSave="2" documentId="8_{1F6AC9C6-5A59-4CCF-BC4E-53E0BFDF8624}" xr6:coauthVersionLast="45" xr6:coauthVersionMax="45" xr10:uidLastSave="{595887ED-DDA7-4A7D-AB43-405D6BB75AE3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<sst xmlns="http://schemas.openxmlformats.org/spreadsheetml/2006/main" count="245" uniqueCount="112">
  <si>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</si>
  <si>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</si>
  <si>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</si>
  <si>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</si>
  <si>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</si>
  <si>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</si>
  <si>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</si>
  <si>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</si>
  <si>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</si>
  <si>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</si>
  <si>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</si>
  <si>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</si>
  <si>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</si>
  <si>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</si>
  <si>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</si>
  <si>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</si>
  <si>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</si>
  <si>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</si>
  <si>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</si>
  <si>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</si>
  <si>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</si>
  <si>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</si>
  <si>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</si>
  <si>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</si>
  <si>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</si>
  <si>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</si>
  <si>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</si>
  <si>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</si>
  <si>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</si>
  <si>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</si>
  <si>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</si>
  <si>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</si>
  <si>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</si>
  <si>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</si>
  <si>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</si>
  <si>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</si>
  <si>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</si>
  <si>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</si>
  <si>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</si>
  <si>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</si>
  <si>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</si>
  <si>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</si>
  <si>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</si>
  <si>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</si>
  <si>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</si>
  <si>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</si>
  <si>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</si>
  <si>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</si>
  <si>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</si>
  <si>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</si>
  <si>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</si>
  <si>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</si>
  <si>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</si>
  <si>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</si>
  <si>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</si>
  <si>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</si>
  <si>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</si>
  <si>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</si>
  <si>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</si>
  <si>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</si>
  <si>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</si>
  <si>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</si>
  <si>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</si>
  <si>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</si>
  <si>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</si>
  <si>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</si>
  <si>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</si>
  <si>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</si>
  <si>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</si>
  <si>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</si>
  <si>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</si>
  <si>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</si>
  <si>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</si>
  <si>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</si>
  <si>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</si>
  <si>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</si>
  <si>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</si>
  <si>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</si>
  <si>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</si>
  <si>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</si>
  <si>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</si>
  <si>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</si>
  <si>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</si>
  <si>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</si>
  <si>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</si>
  <si>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</si>
  <si>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</si>
  <si>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</si>
  <si>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</si>
  <si>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</si>
  <si>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</si>
  <si>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</si>
  <si>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</si>
  <si>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</si>
  <si>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</si>
  <si>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</si>
  <si>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</si>
  <si>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</si>
  <si>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</si>
  <si>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</si>
  <si>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</si>
  <si>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</si>
  <si>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</si>
  <si>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</si>
  <si>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</si>
  <si>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</si>
  <si>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</si>
  <si>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GANANCIAS POR DERECHOS EN FIDEICOMISO</t>
  </si>
  <si>
    <t>3-1-01-2-13-1-13</t>
  </si>
  <si>
    <t>Reintegros de Trasferencias Condicionadas</t>
  </si>
  <si>
    <t>NOVIEMBRE</t>
  </si>
  <si>
    <t>3-1-01-2-13-2-02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</si>
</sst>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tabSelected="1" topLeftCell="B6" zoomScale="70" zoomScaleNormal="70" workbookViewId="0">
      <selection activeCell="F93" sqref="F93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16384" width="11.54296875" style="7"/>
  </cols>
  <sheetData>
    <row r="1" spans="1:6" s="27" customFormat="1" ht="15.5" x14ac:dyDescent="0.35">
      <c r="A1" s="122" t="s">
        <v>2</v>
      </c>
      <c r="B1" s="122"/>
      <c r="C1" s="122"/>
      <c r="D1" s="123"/>
      <c r="E1" s="123"/>
      <c r="F1" s="67"/>
    </row>
    <row r="2" spans="1:6" s="27" customFormat="1" ht="15.5" x14ac:dyDescent="0.35">
      <c r="A2" s="123"/>
      <c r="B2" s="123"/>
      <c r="C2" s="123"/>
      <c r="D2" s="123"/>
      <c r="E2" s="123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124" t="s">
        <v>64</v>
      </c>
      <c r="B8" s="124"/>
      <c r="C8" s="124"/>
      <c r="D8" s="124"/>
      <c r="E8" s="124"/>
      <c r="F8" s="124"/>
    </row>
    <row r="9" spans="1:6" s="27" customFormat="1" ht="17.5" x14ac:dyDescent="0.35">
      <c r="A9" s="125" t="s">
        <v>10</v>
      </c>
      <c r="B9" s="125"/>
      <c r="C9" s="125"/>
      <c r="D9" s="125"/>
      <c r="E9" s="125"/>
      <c r="F9" s="125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20" t="s">
        <v>67</v>
      </c>
      <c r="B11" s="120"/>
      <c r="C11" s="22"/>
      <c r="D11" s="23"/>
      <c r="F11" s="116" t="s">
        <v>110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1" t="s">
        <v>2</v>
      </c>
      <c r="B13" s="121"/>
      <c r="C13" s="22"/>
      <c r="D13" s="25"/>
      <c r="F13" s="25" t="s">
        <v>92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6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x14ac:dyDescent="0.25">
      <c r="A18" s="29" t="s">
        <v>17</v>
      </c>
      <c r="B18" s="103" t="s">
        <v>18</v>
      </c>
      <c r="C18" s="30">
        <v>2104491000000</v>
      </c>
      <c r="D18" s="30">
        <v>2004642961298.7202</v>
      </c>
      <c r="E18" s="30">
        <v>23434995</v>
      </c>
      <c r="F18" s="30">
        <v>2004619526303.7202</v>
      </c>
    </row>
    <row r="19" spans="1:6" x14ac:dyDescent="0.25">
      <c r="A19" s="16"/>
      <c r="B19" s="15"/>
      <c r="C19" s="30"/>
      <c r="D19" s="30"/>
      <c r="E19" s="30"/>
      <c r="F19" s="30"/>
    </row>
    <row r="20" spans="1:6" x14ac:dyDescent="0.25">
      <c r="A20" s="29" t="s">
        <v>19</v>
      </c>
      <c r="B20" s="15" t="s">
        <v>9</v>
      </c>
      <c r="C20" s="4">
        <v>1657782000000</v>
      </c>
      <c r="D20" s="4">
        <v>1516449857209.6301</v>
      </c>
      <c r="E20" s="4">
        <v>23434995</v>
      </c>
      <c r="F20" s="4">
        <v>1516426422214.6301</v>
      </c>
    </row>
    <row r="21" spans="1:6" x14ac:dyDescent="0.25">
      <c r="A21" s="29"/>
      <c r="B21" s="15"/>
      <c r="C21" s="4"/>
      <c r="D21" s="4"/>
      <c r="E21" s="4"/>
    </row>
    <row r="22" spans="1:6" x14ac:dyDescent="0.25">
      <c r="A22" s="29" t="s">
        <v>48</v>
      </c>
      <c r="B22" s="15" t="s">
        <v>49</v>
      </c>
      <c r="C22" s="4">
        <v>1657782000000</v>
      </c>
      <c r="D22" s="4">
        <v>1516449857209.6301</v>
      </c>
      <c r="E22" s="4">
        <v>23434995</v>
      </c>
      <c r="F22" s="4">
        <v>1516426422214.6301</v>
      </c>
    </row>
    <row r="23" spans="1:6" x14ac:dyDescent="0.25">
      <c r="A23" s="29" t="s">
        <v>25</v>
      </c>
      <c r="B23" s="104" t="s">
        <v>24</v>
      </c>
      <c r="C23" s="12"/>
      <c r="D23" s="12">
        <v>1498050485882.6001</v>
      </c>
      <c r="E23" s="31">
        <v>22842995</v>
      </c>
      <c r="F23" s="3">
        <v>1498027642887.6001</v>
      </c>
    </row>
    <row r="24" spans="1:6" x14ac:dyDescent="0.25">
      <c r="A24" s="29" t="s">
        <v>30</v>
      </c>
      <c r="B24" s="104" t="s">
        <v>31</v>
      </c>
      <c r="C24" s="12">
        <v>0</v>
      </c>
      <c r="D24" s="12">
        <v>18395739428.029999</v>
      </c>
      <c r="E24" s="31">
        <v>592000</v>
      </c>
      <c r="F24" s="3">
        <v>18395147428.029999</v>
      </c>
    </row>
    <row r="25" spans="1:6" x14ac:dyDescent="0.25">
      <c r="A25" s="29" t="s">
        <v>50</v>
      </c>
      <c r="B25" s="104" t="s">
        <v>51</v>
      </c>
      <c r="C25" s="12"/>
      <c r="D25" s="12">
        <v>3631899</v>
      </c>
      <c r="E25" s="4"/>
      <c r="F25" s="3">
        <v>3631899</v>
      </c>
    </row>
    <row r="26" spans="1:6" x14ac:dyDescent="0.25">
      <c r="A26" s="16" t="s">
        <v>2</v>
      </c>
      <c r="B26" s="118"/>
      <c r="C26" s="119"/>
      <c r="D26" s="119"/>
      <c r="E26" s="5" t="s">
        <v>2</v>
      </c>
      <c r="F26" s="5"/>
    </row>
    <row r="27" spans="1:6" ht="14.5" x14ac:dyDescent="0.35">
      <c r="A27" s="29"/>
      <c r="B27" s="105"/>
      <c r="C27" s="13"/>
      <c r="D27" s="13"/>
      <c r="E27" s="3"/>
    </row>
    <row r="28" spans="1:6" x14ac:dyDescent="0.25">
      <c r="A28" s="29" t="s">
        <v>20</v>
      </c>
      <c r="B28" s="15" t="s">
        <v>1</v>
      </c>
      <c r="C28" s="4">
        <v>446709000000</v>
      </c>
      <c r="D28" s="4">
        <v>488193104089.08997</v>
      </c>
      <c r="E28" s="4">
        <v>0</v>
      </c>
      <c r="F28" s="4">
        <v>488193104089.08997</v>
      </c>
    </row>
    <row r="29" spans="1:6" x14ac:dyDescent="0.25">
      <c r="B29" s="3"/>
      <c r="C29" s="101"/>
      <c r="D29" s="101"/>
      <c r="E29" s="101"/>
      <c r="F29" s="101"/>
    </row>
    <row r="30" spans="1:6" x14ac:dyDescent="0.25">
      <c r="A30" s="99" t="s">
        <v>62</v>
      </c>
      <c r="B30" s="104" t="s">
        <v>63</v>
      </c>
      <c r="C30" s="101">
        <v>446709000000</v>
      </c>
      <c r="D30" s="101">
        <v>446709000000</v>
      </c>
      <c r="E30" s="101"/>
      <c r="F30" s="101">
        <v>446709000000</v>
      </c>
    </row>
    <row r="31" spans="1:6" hidden="1" x14ac:dyDescent="0.25">
      <c r="A31" s="100" t="s">
        <v>69</v>
      </c>
      <c r="B31" s="106" t="s">
        <v>70</v>
      </c>
      <c r="C31" s="101"/>
      <c r="D31" s="101">
        <v>0</v>
      </c>
      <c r="E31" s="101"/>
      <c r="F31" s="101">
        <v>0</v>
      </c>
    </row>
    <row r="32" spans="1:6" x14ac:dyDescent="0.25">
      <c r="A32" s="99" t="s">
        <v>58</v>
      </c>
      <c r="B32" s="104" t="s">
        <v>59</v>
      </c>
      <c r="C32" s="101">
        <v>0</v>
      </c>
      <c r="D32" s="102">
        <v>1361502299.02</v>
      </c>
      <c r="E32" s="101"/>
      <c r="F32" s="101">
        <v>1361502299.02</v>
      </c>
    </row>
    <row r="33" spans="1:6" x14ac:dyDescent="0.25">
      <c r="A33" s="99" t="s">
        <v>91</v>
      </c>
      <c r="B33" s="104" t="s">
        <v>88</v>
      </c>
      <c r="C33" s="101"/>
      <c r="D33" s="102">
        <v>6876581053.7999983</v>
      </c>
      <c r="E33" s="101"/>
      <c r="F33" s="101">
        <v>6876581053.7999983</v>
      </c>
    </row>
    <row r="34" spans="1:6" x14ac:dyDescent="0.25">
      <c r="A34" s="99" t="s">
        <v>100</v>
      </c>
      <c r="B34" s="104" t="s">
        <v>107</v>
      </c>
      <c r="C34" s="101"/>
      <c r="D34" s="102">
        <v>8672144975.5699997</v>
      </c>
      <c r="E34" s="101"/>
      <c r="F34" s="101">
        <v>8672144975.5699997</v>
      </c>
    </row>
    <row r="35" spans="1:6" ht="18.5" x14ac:dyDescent="0.25">
      <c r="A35" s="99" t="s">
        <v>89</v>
      </c>
      <c r="B35" s="107" t="s">
        <v>93</v>
      </c>
      <c r="C35" s="101"/>
      <c r="D35" s="102">
        <v>2420076988.5999999</v>
      </c>
      <c r="E35" s="101"/>
      <c r="F35" s="101">
        <v>2420076988.5999999</v>
      </c>
    </row>
    <row r="36" spans="1:6" x14ac:dyDescent="0.25">
      <c r="A36" s="29" t="s">
        <v>23</v>
      </c>
      <c r="B36" s="104" t="s">
        <v>66</v>
      </c>
      <c r="C36" s="101">
        <v>0</v>
      </c>
      <c r="D36" s="102">
        <v>22153798772.099998</v>
      </c>
      <c r="E36" s="101">
        <v>0</v>
      </c>
      <c r="F36" s="101">
        <v>22153798772.099998</v>
      </c>
    </row>
    <row r="37" spans="1:6" x14ac:dyDescent="0.25">
      <c r="B37" s="14" t="s">
        <v>8</v>
      </c>
      <c r="C37" s="4">
        <v>2104491000000</v>
      </c>
      <c r="D37" s="4">
        <v>2004642961298.7202</v>
      </c>
      <c r="E37" s="4">
        <v>23434995</v>
      </c>
      <c r="F37" s="4">
        <v>2004619526303.7202</v>
      </c>
    </row>
    <row r="38" spans="1:6" x14ac:dyDescent="0.25">
      <c r="B38" s="14"/>
      <c r="C38" s="4"/>
      <c r="D38" s="4"/>
      <c r="E38" s="4"/>
      <c r="F38" s="4"/>
    </row>
    <row r="39" spans="1:6" x14ac:dyDescent="0.25">
      <c r="A39" s="16" t="s">
        <v>14</v>
      </c>
      <c r="B39" s="14"/>
      <c r="C39" s="4"/>
      <c r="D39" s="4"/>
      <c r="E39" s="4"/>
      <c r="F39" s="4"/>
    </row>
    <row r="40" spans="1:6" x14ac:dyDescent="0.25">
      <c r="A40" s="16" t="s">
        <v>65</v>
      </c>
      <c r="B40" s="14"/>
      <c r="C40" s="4"/>
      <c r="D40" s="4"/>
      <c r="E40" s="4"/>
      <c r="F40" s="4"/>
    </row>
    <row r="41" spans="1:6" x14ac:dyDescent="0.25">
      <c r="A41" s="16"/>
      <c r="B41" s="14"/>
      <c r="C41" s="4"/>
      <c r="D41" s="4"/>
      <c r="E41" s="4"/>
      <c r="F41" s="4"/>
    </row>
    <row r="42" spans="1:6" x14ac:dyDescent="0.25">
      <c r="A42" s="16"/>
      <c r="B42" s="14"/>
      <c r="C42" s="4"/>
      <c r="D42" s="4"/>
      <c r="E42" s="4"/>
      <c r="F42" s="4"/>
    </row>
    <row r="43" spans="1:6" x14ac:dyDescent="0.25">
      <c r="A43" s="16"/>
      <c r="B43" s="4" t="s">
        <v>15</v>
      </c>
      <c r="C43" s="4"/>
      <c r="D43" s="4"/>
      <c r="E43" s="4"/>
      <c r="F43" s="4"/>
    </row>
    <row r="44" spans="1:6" x14ac:dyDescent="0.25">
      <c r="A44" s="16"/>
      <c r="B44" s="4"/>
      <c r="C44" s="4"/>
      <c r="D44" s="4"/>
      <c r="E44" s="4"/>
      <c r="F44" s="4"/>
    </row>
    <row r="45" spans="1:6" x14ac:dyDescent="0.25">
      <c r="A45" s="29" t="s">
        <v>19</v>
      </c>
      <c r="B45" s="15" t="s">
        <v>9</v>
      </c>
      <c r="E45" s="3" t="s">
        <v>2</v>
      </c>
      <c r="F45" s="4">
        <v>2004619526303.7202</v>
      </c>
    </row>
    <row r="46" spans="1:6" x14ac:dyDescent="0.25">
      <c r="A46" s="16" t="s">
        <v>2</v>
      </c>
      <c r="B46" s="3"/>
      <c r="C46" s="14"/>
      <c r="D46" s="14"/>
      <c r="E46" s="4" t="s">
        <v>2</v>
      </c>
      <c r="F46" s="4"/>
    </row>
    <row r="47" spans="1:6" x14ac:dyDescent="0.25">
      <c r="A47" s="32" t="s">
        <v>25</v>
      </c>
      <c r="B47" s="108" t="s">
        <v>24</v>
      </c>
      <c r="C47" s="4"/>
      <c r="E47" s="3" t="s">
        <v>2</v>
      </c>
      <c r="F47" s="4">
        <v>1498027050887.6001</v>
      </c>
    </row>
    <row r="48" spans="1:6" ht="14.5" x14ac:dyDescent="0.35">
      <c r="A48" s="33" t="s">
        <v>26</v>
      </c>
      <c r="B48" s="3" t="s">
        <v>29</v>
      </c>
      <c r="D48" s="31" t="s">
        <v>2</v>
      </c>
      <c r="E48" s="31"/>
      <c r="F48" s="109">
        <v>696025121185</v>
      </c>
    </row>
    <row r="49" spans="1:6" x14ac:dyDescent="0.25">
      <c r="A49" s="33"/>
      <c r="B49" s="3" t="s">
        <v>45</v>
      </c>
      <c r="D49" s="31"/>
      <c r="E49" s="12" t="s">
        <v>2</v>
      </c>
      <c r="F49" s="12">
        <v>73797604.599999994</v>
      </c>
    </row>
    <row r="50" spans="1:6" x14ac:dyDescent="0.25">
      <c r="A50" s="33" t="s">
        <v>60</v>
      </c>
      <c r="B50" s="3" t="s">
        <v>61</v>
      </c>
      <c r="D50" s="31"/>
      <c r="E50" s="31" t="s">
        <v>2</v>
      </c>
      <c r="F50" s="31">
        <v>100554702020</v>
      </c>
    </row>
    <row r="51" spans="1:6" x14ac:dyDescent="0.25">
      <c r="A51" s="33" t="s">
        <v>27</v>
      </c>
      <c r="B51" s="3" t="s">
        <v>28</v>
      </c>
      <c r="D51" s="31"/>
      <c r="E51" s="12" t="s">
        <v>2</v>
      </c>
      <c r="F51" s="12">
        <v>701396865073</v>
      </c>
    </row>
    <row r="52" spans="1:6" x14ac:dyDescent="0.25">
      <c r="A52" s="33"/>
      <c r="B52" s="3"/>
      <c r="D52" s="31"/>
      <c r="E52" s="31" t="s">
        <v>2</v>
      </c>
    </row>
    <row r="53" spans="1:6" x14ac:dyDescent="0.25">
      <c r="A53" s="32" t="s">
        <v>2</v>
      </c>
      <c r="B53" s="4" t="s">
        <v>57</v>
      </c>
      <c r="D53" s="31"/>
      <c r="E53" s="31" t="s">
        <v>2</v>
      </c>
      <c r="F53" s="34">
        <v>23434995</v>
      </c>
    </row>
    <row r="54" spans="1:6" x14ac:dyDescent="0.25">
      <c r="A54" s="33" t="s">
        <v>26</v>
      </c>
      <c r="B54" s="3" t="s">
        <v>29</v>
      </c>
      <c r="D54" s="31"/>
      <c r="E54" s="3"/>
      <c r="F54" s="31">
        <v>22842995</v>
      </c>
    </row>
    <row r="55" spans="1:6" x14ac:dyDescent="0.25">
      <c r="A55" s="33" t="s">
        <v>60</v>
      </c>
      <c r="B55" s="3" t="s">
        <v>61</v>
      </c>
      <c r="D55" s="31"/>
      <c r="E55" s="12" t="s">
        <v>2</v>
      </c>
      <c r="F55" s="31"/>
    </row>
    <row r="56" spans="1:6" x14ac:dyDescent="0.25">
      <c r="A56" s="33" t="s">
        <v>27</v>
      </c>
      <c r="B56" s="3" t="s">
        <v>28</v>
      </c>
      <c r="D56" s="31"/>
      <c r="E56" s="3"/>
      <c r="F56" s="31"/>
    </row>
    <row r="57" spans="1:6" x14ac:dyDescent="0.25">
      <c r="A57" s="33" t="s">
        <v>32</v>
      </c>
      <c r="B57" s="110" t="s">
        <v>41</v>
      </c>
      <c r="D57" s="31"/>
      <c r="E57" s="31"/>
      <c r="F57" s="31">
        <v>439000</v>
      </c>
    </row>
    <row r="58" spans="1:6" x14ac:dyDescent="0.25">
      <c r="A58" s="33" t="s">
        <v>34</v>
      </c>
      <c r="B58" s="110" t="s">
        <v>42</v>
      </c>
      <c r="D58" s="31"/>
      <c r="E58" s="31"/>
      <c r="F58" s="31">
        <v>153000</v>
      </c>
    </row>
    <row r="59" spans="1:6" x14ac:dyDescent="0.25">
      <c r="A59" s="36" t="s">
        <v>56</v>
      </c>
      <c r="B59" s="111" t="s">
        <v>55</v>
      </c>
      <c r="D59" s="31"/>
      <c r="E59" s="31"/>
      <c r="F59" s="31">
        <v>0</v>
      </c>
    </row>
    <row r="60" spans="1:6" x14ac:dyDescent="0.25">
      <c r="A60" s="37"/>
      <c r="B60" s="112"/>
      <c r="D60" s="31"/>
      <c r="E60" s="31"/>
      <c r="F60" s="31"/>
    </row>
    <row r="61" spans="1:6" x14ac:dyDescent="0.25">
      <c r="A61" s="32" t="s">
        <v>30</v>
      </c>
      <c r="B61" s="108" t="s">
        <v>31</v>
      </c>
      <c r="D61" s="31"/>
      <c r="E61" s="31"/>
      <c r="F61" s="4">
        <v>18395739428.029999</v>
      </c>
    </row>
    <row r="62" spans="1:6" x14ac:dyDescent="0.25">
      <c r="A62" s="33" t="s">
        <v>33</v>
      </c>
      <c r="B62" s="110" t="s">
        <v>40</v>
      </c>
      <c r="D62" s="31"/>
      <c r="E62" s="31"/>
      <c r="F62" s="31">
        <v>2175399474</v>
      </c>
    </row>
    <row r="63" spans="1:6" x14ac:dyDescent="0.25">
      <c r="A63" s="33" t="s">
        <v>32</v>
      </c>
      <c r="B63" s="110" t="s">
        <v>41</v>
      </c>
      <c r="D63" s="31"/>
      <c r="E63" s="31" t="s">
        <v>2</v>
      </c>
      <c r="F63" s="31">
        <v>8478239828</v>
      </c>
    </row>
    <row r="64" spans="1:6" x14ac:dyDescent="0.25">
      <c r="A64" s="33"/>
      <c r="B64" s="110" t="s">
        <v>46</v>
      </c>
      <c r="D64" s="31"/>
      <c r="E64" s="31" t="s">
        <v>2</v>
      </c>
      <c r="F64" s="31">
        <v>8270441228</v>
      </c>
    </row>
    <row r="65" spans="1:6" x14ac:dyDescent="0.25">
      <c r="A65" s="33" t="s">
        <v>2</v>
      </c>
      <c r="B65" s="110" t="s">
        <v>47</v>
      </c>
      <c r="D65" s="31"/>
      <c r="E65" s="31" t="s">
        <v>2</v>
      </c>
      <c r="F65" s="31">
        <v>207798600</v>
      </c>
    </row>
    <row r="66" spans="1:6" x14ac:dyDescent="0.25">
      <c r="A66" s="33" t="s">
        <v>106</v>
      </c>
      <c r="B66" s="110" t="s">
        <v>42</v>
      </c>
      <c r="D66" s="31"/>
      <c r="E66" s="31" t="s">
        <v>2</v>
      </c>
      <c r="F66" s="31">
        <v>7742100126.0300007</v>
      </c>
    </row>
    <row r="67" spans="1:6" x14ac:dyDescent="0.25">
      <c r="A67" s="37"/>
      <c r="B67" s="110"/>
      <c r="D67" s="31"/>
      <c r="E67" s="31"/>
      <c r="F67" s="31"/>
    </row>
    <row r="68" spans="1:6" x14ac:dyDescent="0.25">
      <c r="A68" s="33"/>
      <c r="B68" s="108" t="s">
        <v>2</v>
      </c>
      <c r="D68" s="31"/>
      <c r="E68" s="31"/>
      <c r="F68" s="113" t="s">
        <v>2</v>
      </c>
    </row>
    <row r="69" spans="1:6" x14ac:dyDescent="0.25">
      <c r="A69" s="32" t="s">
        <v>35</v>
      </c>
      <c r="B69" s="108" t="s">
        <v>36</v>
      </c>
      <c r="D69" s="31"/>
      <c r="E69" s="31"/>
      <c r="F69" s="4">
        <v>3631899</v>
      </c>
    </row>
    <row r="70" spans="1:6" x14ac:dyDescent="0.25">
      <c r="A70" s="33" t="s">
        <v>52</v>
      </c>
      <c r="B70" s="110" t="s">
        <v>53</v>
      </c>
      <c r="D70" s="31"/>
      <c r="E70" s="31" t="s">
        <v>2</v>
      </c>
      <c r="F70" s="31">
        <v>2942000</v>
      </c>
    </row>
    <row r="71" spans="1:6" ht="14.5" x14ac:dyDescent="0.35">
      <c r="A71" s="33" t="s">
        <v>37</v>
      </c>
      <c r="B71" s="111" t="s">
        <v>43</v>
      </c>
      <c r="D71" s="31"/>
      <c r="E71" s="109" t="s">
        <v>2</v>
      </c>
      <c r="F71" s="109">
        <v>689899</v>
      </c>
    </row>
    <row r="72" spans="1:6" ht="12" x14ac:dyDescent="0.3">
      <c r="A72" s="16" t="s">
        <v>2</v>
      </c>
      <c r="B72" s="3"/>
      <c r="E72" s="114" t="s">
        <v>2</v>
      </c>
      <c r="F72" s="3" t="s">
        <v>2</v>
      </c>
    </row>
    <row r="73" spans="1:6" ht="12" x14ac:dyDescent="0.3">
      <c r="A73" s="32" t="s">
        <v>20</v>
      </c>
      <c r="B73" s="108" t="s">
        <v>38</v>
      </c>
      <c r="E73" s="11"/>
      <c r="F73" s="4">
        <v>488193104089.08997</v>
      </c>
    </row>
    <row r="74" spans="1:6" x14ac:dyDescent="0.25">
      <c r="A74" s="20" t="s">
        <v>69</v>
      </c>
      <c r="B74" s="3" t="s">
        <v>71</v>
      </c>
      <c r="D74" s="3" t="s">
        <v>2</v>
      </c>
      <c r="E74" s="3"/>
      <c r="F74" s="3">
        <v>0</v>
      </c>
    </row>
    <row r="75" spans="1:6" ht="12" x14ac:dyDescent="0.3">
      <c r="A75" s="33" t="s">
        <v>39</v>
      </c>
      <c r="B75" s="110" t="s">
        <v>86</v>
      </c>
      <c r="E75" s="11"/>
      <c r="F75" s="4">
        <v>446709000000</v>
      </c>
    </row>
    <row r="76" spans="1:6" ht="12" x14ac:dyDescent="0.3">
      <c r="A76" s="33"/>
      <c r="B76" s="3" t="s">
        <v>68</v>
      </c>
      <c r="E76" s="11" t="s">
        <v>2</v>
      </c>
      <c r="F76" s="3">
        <v>312090000000</v>
      </c>
    </row>
    <row r="77" spans="1:6" ht="12" x14ac:dyDescent="0.3">
      <c r="A77" s="33"/>
      <c r="B77" s="110" t="s">
        <v>85</v>
      </c>
      <c r="E77" s="11"/>
      <c r="F77" s="3">
        <v>134619000000</v>
      </c>
    </row>
    <row r="78" spans="1:6" ht="12" x14ac:dyDescent="0.3">
      <c r="A78" s="33"/>
      <c r="B78" s="110"/>
      <c r="E78" s="11"/>
      <c r="F78" s="4"/>
    </row>
    <row r="79" spans="1:6" ht="12" x14ac:dyDescent="0.3">
      <c r="A79" s="32" t="s">
        <v>21</v>
      </c>
      <c r="B79" s="108" t="s">
        <v>22</v>
      </c>
      <c r="C79" s="15"/>
      <c r="E79" s="11"/>
      <c r="F79" s="39">
        <v>19330305316.989998</v>
      </c>
    </row>
    <row r="80" spans="1:6" x14ac:dyDescent="0.25">
      <c r="A80" s="20" t="s">
        <v>58</v>
      </c>
      <c r="B80" s="3" t="s">
        <v>94</v>
      </c>
      <c r="E80" s="3" t="s">
        <v>2</v>
      </c>
      <c r="F80" s="3">
        <v>1361502299.02</v>
      </c>
    </row>
    <row r="81" spans="1:6" x14ac:dyDescent="0.25">
      <c r="A81" s="20" t="s">
        <v>91</v>
      </c>
      <c r="B81" s="3" t="s">
        <v>95</v>
      </c>
      <c r="E81" s="3"/>
      <c r="F81" s="3">
        <v>6876581053.7999983</v>
      </c>
    </row>
    <row r="82" spans="1:6" x14ac:dyDescent="0.25">
      <c r="A82" s="20" t="s">
        <v>100</v>
      </c>
      <c r="B82" s="3" t="s">
        <v>101</v>
      </c>
      <c r="E82" s="3"/>
      <c r="F82" s="3">
        <v>8672144975.5699997</v>
      </c>
    </row>
    <row r="83" spans="1:6" x14ac:dyDescent="0.25">
      <c r="A83" s="20" t="s">
        <v>89</v>
      </c>
      <c r="B83" s="3" t="s">
        <v>96</v>
      </c>
      <c r="E83" s="3"/>
      <c r="F83" s="3">
        <v>2420076988.5999999</v>
      </c>
    </row>
    <row r="84" spans="1:6" ht="12" x14ac:dyDescent="0.3">
      <c r="A84" s="37"/>
      <c r="B84" s="112"/>
      <c r="E84" s="114"/>
      <c r="F84" s="114"/>
    </row>
    <row r="85" spans="1:6" x14ac:dyDescent="0.25">
      <c r="A85" s="32" t="s">
        <v>23</v>
      </c>
      <c r="B85" s="115" t="s">
        <v>44</v>
      </c>
      <c r="E85" s="3"/>
      <c r="F85" s="34">
        <v>22153798772.100002</v>
      </c>
    </row>
    <row r="86" spans="1:6" x14ac:dyDescent="0.25">
      <c r="A86" s="20" t="s">
        <v>97</v>
      </c>
      <c r="B86" s="3" t="s">
        <v>54</v>
      </c>
      <c r="E86" s="3"/>
      <c r="F86" s="3">
        <v>1199515945.8299999</v>
      </c>
    </row>
    <row r="87" spans="1:6" x14ac:dyDescent="0.25">
      <c r="A87" s="20" t="s">
        <v>56</v>
      </c>
      <c r="B87" s="3" t="s">
        <v>55</v>
      </c>
      <c r="E87" s="3" t="s">
        <v>2</v>
      </c>
      <c r="F87" s="3">
        <v>17754574805.360001</v>
      </c>
    </row>
    <row r="88" spans="1:6" x14ac:dyDescent="0.25">
      <c r="A88" s="20" t="s">
        <v>108</v>
      </c>
      <c r="B88" s="3" t="s">
        <v>109</v>
      </c>
      <c r="E88" s="3"/>
      <c r="F88" s="3">
        <v>0</v>
      </c>
    </row>
    <row r="89" spans="1:6" x14ac:dyDescent="0.25">
      <c r="A89" s="20" t="s">
        <v>98</v>
      </c>
      <c r="B89" s="3" t="s">
        <v>99</v>
      </c>
      <c r="E89" s="3"/>
      <c r="F89" s="3">
        <v>489172123</v>
      </c>
    </row>
    <row r="90" spans="1:6" x14ac:dyDescent="0.25">
      <c r="A90" s="20" t="s">
        <v>102</v>
      </c>
      <c r="B90" s="3" t="s">
        <v>104</v>
      </c>
      <c r="E90" s="3"/>
      <c r="F90" s="3">
        <v>2330959297.5500002</v>
      </c>
    </row>
    <row r="91" spans="1:6" x14ac:dyDescent="0.25">
      <c r="A91" s="20" t="s">
        <v>103</v>
      </c>
      <c r="B91" s="3" t="s">
        <v>105</v>
      </c>
      <c r="E91" s="3"/>
      <c r="F91" s="3">
        <v>379576600.35999995</v>
      </c>
    </row>
    <row r="92" spans="1:6" x14ac:dyDescent="0.25">
      <c r="A92" s="20" t="s">
        <v>111</v>
      </c>
      <c r="B92" s="3" t="s">
        <v>105</v>
      </c>
      <c r="E92" s="3"/>
      <c r="F92" s="3">
        <v>379576600.35999995</v>
      </c>
    </row>
    <row r="93" spans="1:6" ht="12" x14ac:dyDescent="0.3">
      <c r="B93" s="3" t="s">
        <v>2</v>
      </c>
      <c r="E93" s="114" t="s">
        <v>2</v>
      </c>
      <c r="F93" s="4">
        <v>2004619526303.7202</v>
      </c>
    </row>
    <row r="94" spans="1:6" ht="12" x14ac:dyDescent="0.3">
      <c r="A94" s="16"/>
      <c r="B94" s="9"/>
      <c r="C94" s="15"/>
      <c r="E94" s="10"/>
      <c r="F94" s="4"/>
    </row>
    <row r="95" spans="1:6" ht="12" x14ac:dyDescent="0.3">
      <c r="A95" s="16"/>
      <c r="E95" s="10"/>
    </row>
    <row r="96" spans="1:6" ht="12" x14ac:dyDescent="0.3">
      <c r="A96" s="21"/>
      <c r="C96" s="11"/>
      <c r="D96" s="11"/>
      <c r="E96" s="10"/>
      <c r="F96" s="4"/>
    </row>
    <row r="97" spans="1:9" ht="12" x14ac:dyDescent="0.3">
      <c r="A97" s="21"/>
      <c r="B97" s="10"/>
      <c r="C97" s="11"/>
      <c r="D97" s="11"/>
      <c r="E97" s="10"/>
      <c r="F97" s="117"/>
      <c r="G97" s="10"/>
      <c r="H97" s="10"/>
      <c r="I97" s="10"/>
    </row>
    <row r="98" spans="1:9" ht="12" x14ac:dyDescent="0.3">
      <c r="A98" s="21"/>
      <c r="B98" s="10"/>
      <c r="C98" s="11"/>
      <c r="D98" s="11"/>
      <c r="E98" s="10"/>
      <c r="G98" s="10"/>
      <c r="H98" s="10"/>
      <c r="I98" s="10"/>
    </row>
  </sheetData>
  <mergeCells count="9">
    <mergeCell ref="B26:D26"/>
    <mergeCell ref="A11:B11"/>
    <mergeCell ref="A13:B13"/>
    <mergeCell ref="A1:C1"/>
    <mergeCell ref="D1:E1"/>
    <mergeCell ref="A2:C2"/>
    <mergeCell ref="D2:E2"/>
    <mergeCell ref="A8:F8"/>
    <mergeCell ref="A9:F9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1498050485882.6001</v>
      </c>
    </row>
    <row r="2" spans="1:11" ht="13.5" thickBot="1" x14ac:dyDescent="0.35">
      <c r="B2" s="41" t="s">
        <v>72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73</v>
      </c>
      <c r="B5" s="43" t="s">
        <v>74</v>
      </c>
      <c r="C5" s="44"/>
      <c r="D5" s="44"/>
      <c r="E5" s="44"/>
      <c r="F5" s="43" t="s">
        <v>75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Detalle!F48</f>
        <v>696025121185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Detalle!F50</f>
        <v>100554702020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Detalle!F51</f>
        <v>701396865073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Detalle!F66</f>
        <v>7742100126.0300007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76</v>
      </c>
      <c r="C11" s="27"/>
      <c r="D11" s="27"/>
      <c r="E11" s="27"/>
      <c r="F11" s="12">
        <f>Detalle!F64</f>
        <v>8270441228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Detalle!F49</f>
        <v>73797604.599999994</v>
      </c>
      <c r="G12" s="77"/>
      <c r="H12" s="47"/>
      <c r="I12" s="72"/>
      <c r="J12" s="72"/>
    </row>
    <row r="13" spans="1:11" ht="13.5" thickBot="1" x14ac:dyDescent="0.35">
      <c r="A13" s="76"/>
      <c r="B13" s="2" t="s">
        <v>77</v>
      </c>
      <c r="C13" s="27"/>
      <c r="D13" s="27"/>
      <c r="E13" s="48" t="s">
        <v>78</v>
      </c>
      <c r="F13" s="49">
        <f>SUM(F7:F12)</f>
        <v>1514063027236.6301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1514040602236.6301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73</v>
      </c>
      <c r="B26" s="51" t="s">
        <v>79</v>
      </c>
      <c r="C26" s="44"/>
      <c r="D26" s="44"/>
      <c r="E26" s="44"/>
      <c r="F26" s="51" t="s">
        <v>75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80</v>
      </c>
      <c r="C30" s="3"/>
      <c r="D30" s="68"/>
      <c r="E30" s="47" t="s">
        <v>2</v>
      </c>
      <c r="F30" s="90">
        <f>Detalle!F65</f>
        <v>207798600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207798600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Detalle!F70</f>
        <v>2942000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Detalle!F71</f>
        <v>689899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3631899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69</v>
      </c>
      <c r="B41" s="7" t="s">
        <v>71</v>
      </c>
      <c r="C41" s="3"/>
      <c r="D41" s="3" t="s">
        <v>2</v>
      </c>
      <c r="E41" s="59"/>
      <c r="F41" s="3">
        <f>Detalle!F74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Detalle!F75</f>
        <v>446709000000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446709000000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91</v>
      </c>
      <c r="B47" s="38" t="s">
        <v>88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87</v>
      </c>
      <c r="B48" s="38" t="s">
        <v>88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89</v>
      </c>
      <c r="B49" s="38" t="s">
        <v>90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Detalle!F87</f>
        <v>17754574805.360001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81</v>
      </c>
      <c r="C55" s="27"/>
      <c r="D55" s="27"/>
      <c r="E55" s="48" t="s">
        <v>82</v>
      </c>
      <c r="F55" s="98">
        <f>F32+F37+F42+F45+F53</f>
        <v>471154165799.65997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83</v>
      </c>
      <c r="C57" s="62"/>
      <c r="D57" s="62"/>
      <c r="E57" s="62" t="s">
        <v>84</v>
      </c>
      <c r="F57" s="63">
        <f>F13-F18+F55</f>
        <v>1985194768036.29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Detalle!F45</f>
        <v>2004619526303.7202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-19424758267.430176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b17221c6-4c78-4db3-8140-58dc70740a93"/>
    <ds:schemaRef ds:uri="be4da831-41e5-4a27-8463-f52404d629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2022-12-13T17:40:56Z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