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mintic-my.sharepoint.com/personal/lartunduaga_mintic_gov_co/Documents/Documentos/2022/Publicación página web/junio/"/>
    </mc:Choice>
  </mc:AlternateContent>
  <xr:revisionPtr revIDLastSave="1289" documentId="13_ncr:1_{0CE3ECF2-DFB4-4A89-98F2-CC7F7D9621E5}" xr6:coauthVersionLast="47" xr6:coauthVersionMax="47" xr10:uidLastSave="{628CE91F-BAD8-4AC1-8996-5C8B6E200A8A}"/>
  <bookViews>
    <workbookView xWindow="-120" yWindow="-120" windowWidth="20730" windowHeight="11160" xr2:uid="{4E3211F1-574D-4CFF-8799-21A2053604FC}"/>
  </bookViews>
  <sheets>
    <sheet name="PM FUTIC Vigente" sheetId="2" r:id="rId1"/>
    <sheet name="PM FUTIC Terminados" sheetId="3" r:id="rId2"/>
  </sheets>
  <definedNames>
    <definedName name="_xlnm._FilterDatabase" localSheetId="1" hidden="1">'PM FUTIC Terminados'!$A$11:$T$75</definedName>
    <definedName name="_xlnm._FilterDatabase" localSheetId="0" hidden="1">'PM FUTIC Vigente'!$A$9:$T$190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2" i="2" l="1"/>
  <c r="P189" i="2"/>
  <c r="P188"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96" i="2" s="1"/>
  <c r="M185" i="2"/>
  <c r="M186" i="2"/>
  <c r="M187" i="2"/>
  <c r="M188" i="2"/>
  <c r="M189" i="2"/>
  <c r="P11"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P10" i="2"/>
  <c r="O10" i="2"/>
  <c r="M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N153" i="2" s="1"/>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0" i="2"/>
  <c r="K12" i="3"/>
  <c r="P190" i="2" l="1"/>
  <c r="O190" i="2"/>
  <c r="N149" i="2"/>
  <c r="N126" i="2"/>
  <c r="N141" i="2"/>
  <c r="N133" i="2"/>
  <c r="N118" i="2"/>
  <c r="N175" i="2"/>
  <c r="N189" i="2"/>
  <c r="N173" i="2"/>
  <c r="N157" i="2"/>
  <c r="N181" i="2"/>
  <c r="N165" i="2"/>
  <c r="N120" i="2"/>
  <c r="N56" i="2"/>
  <c r="N183" i="2"/>
  <c r="N112" i="2"/>
  <c r="N48" i="2"/>
  <c r="N10" i="2"/>
  <c r="N102" i="2"/>
  <c r="N94" i="2"/>
  <c r="N78" i="2"/>
  <c r="N70" i="2"/>
  <c r="N62" i="2"/>
  <c r="N54" i="2"/>
  <c r="N46" i="2"/>
  <c r="N38" i="2"/>
  <c r="N30" i="2"/>
  <c r="N22" i="2"/>
  <c r="N14" i="2"/>
  <c r="N110" i="2"/>
  <c r="N86" i="2"/>
  <c r="N185" i="2"/>
  <c r="N177" i="2"/>
  <c r="N169" i="2"/>
  <c r="N161" i="2"/>
  <c r="N145" i="2"/>
  <c r="N137" i="2"/>
  <c r="N130" i="2"/>
  <c r="N122" i="2"/>
  <c r="N114" i="2"/>
  <c r="N106" i="2"/>
  <c r="N98" i="2"/>
  <c r="N90" i="2"/>
  <c r="N82" i="2"/>
  <c r="N74" i="2"/>
  <c r="N66" i="2"/>
  <c r="N58" i="2"/>
  <c r="N50" i="2"/>
  <c r="N42" i="2"/>
  <c r="N34" i="2"/>
  <c r="N26" i="2"/>
  <c r="N18" i="2"/>
  <c r="N176" i="2"/>
  <c r="N168" i="2"/>
  <c r="N160" i="2"/>
  <c r="N152" i="2"/>
  <c r="N144" i="2"/>
  <c r="N136" i="2"/>
  <c r="N129" i="2"/>
  <c r="N121" i="2"/>
  <c r="N113" i="2"/>
  <c r="N105" i="2"/>
  <c r="N97" i="2"/>
  <c r="N89" i="2"/>
  <c r="N81" i="2"/>
  <c r="N73" i="2"/>
  <c r="N65" i="2"/>
  <c r="N57" i="2"/>
  <c r="N49" i="2"/>
  <c r="N41" i="2"/>
  <c r="N33" i="2"/>
  <c r="N25" i="2"/>
  <c r="N17" i="2"/>
  <c r="N167" i="2"/>
  <c r="N159" i="2"/>
  <c r="N151" i="2"/>
  <c r="N143" i="2"/>
  <c r="N135" i="2"/>
  <c r="N128" i="2"/>
  <c r="N104" i="2"/>
  <c r="N96" i="2"/>
  <c r="N88" i="2"/>
  <c r="N80" i="2"/>
  <c r="N72" i="2"/>
  <c r="N64" i="2"/>
  <c r="N40" i="2"/>
  <c r="N32" i="2"/>
  <c r="N24" i="2"/>
  <c r="N16" i="2"/>
  <c r="N182" i="2"/>
  <c r="N174" i="2"/>
  <c r="N166" i="2"/>
  <c r="N158" i="2"/>
  <c r="N150" i="2"/>
  <c r="N142" i="2"/>
  <c r="N134" i="2"/>
  <c r="N127" i="2"/>
  <c r="N119" i="2"/>
  <c r="N111" i="2"/>
  <c r="N103" i="2"/>
  <c r="N95" i="2"/>
  <c r="N87" i="2"/>
  <c r="N79" i="2"/>
  <c r="N71" i="2"/>
  <c r="N63" i="2"/>
  <c r="N55" i="2"/>
  <c r="N47" i="2"/>
  <c r="N39" i="2"/>
  <c r="N31" i="2"/>
  <c r="N23" i="2"/>
  <c r="N15" i="2"/>
  <c r="N188" i="2"/>
  <c r="N180" i="2"/>
  <c r="N172" i="2"/>
  <c r="N164" i="2"/>
  <c r="N156" i="2"/>
  <c r="N148" i="2"/>
  <c r="N140" i="2"/>
  <c r="N125" i="2"/>
  <c r="N117" i="2"/>
  <c r="N109" i="2"/>
  <c r="N101" i="2"/>
  <c r="N93" i="2"/>
  <c r="N85" i="2"/>
  <c r="N77" i="2"/>
  <c r="N69" i="2"/>
  <c r="N61" i="2"/>
  <c r="N53" i="2"/>
  <c r="N45" i="2"/>
  <c r="N37" i="2"/>
  <c r="N29" i="2"/>
  <c r="N21" i="2"/>
  <c r="N13" i="2"/>
  <c r="N187" i="2"/>
  <c r="N179" i="2"/>
  <c r="N171" i="2"/>
  <c r="N163" i="2"/>
  <c r="N155" i="2"/>
  <c r="N147" i="2"/>
  <c r="N139" i="2"/>
  <c r="N132" i="2"/>
  <c r="N124" i="2"/>
  <c r="N116" i="2"/>
  <c r="N108" i="2"/>
  <c r="N100" i="2"/>
  <c r="N92" i="2"/>
  <c r="N84" i="2"/>
  <c r="N76" i="2"/>
  <c r="N68" i="2"/>
  <c r="N60" i="2"/>
  <c r="N52" i="2"/>
  <c r="N44" i="2"/>
  <c r="N36" i="2"/>
  <c r="N28" i="2"/>
  <c r="N20" i="2"/>
  <c r="N12" i="2"/>
  <c r="N186" i="2"/>
  <c r="N178" i="2"/>
  <c r="N170" i="2"/>
  <c r="N162" i="2"/>
  <c r="N154" i="2"/>
  <c r="N146" i="2"/>
  <c r="N138" i="2"/>
  <c r="N131" i="2"/>
  <c r="N123" i="2"/>
  <c r="N115" i="2"/>
  <c r="N107" i="2"/>
  <c r="N99" i="2"/>
  <c r="N91" i="2"/>
  <c r="N83" i="2"/>
  <c r="N75" i="2"/>
  <c r="N67" i="2"/>
  <c r="N59" i="2"/>
  <c r="N51" i="2"/>
  <c r="N43" i="2"/>
  <c r="N35" i="2"/>
  <c r="N27" i="2"/>
  <c r="N19" i="2"/>
  <c r="N11" i="2"/>
  <c r="N184" i="2"/>
  <c r="P75" i="3"/>
  <c r="M75" i="3"/>
  <c r="N75" i="3" s="1"/>
  <c r="O75" i="3" s="1"/>
  <c r="P74" i="3"/>
  <c r="M74" i="3"/>
  <c r="N74" i="3" s="1"/>
  <c r="O74" i="3" s="1"/>
  <c r="P73" i="3"/>
  <c r="M73" i="3"/>
  <c r="N73" i="3" s="1"/>
  <c r="O73" i="3" s="1"/>
  <c r="P72" i="3"/>
  <c r="M72" i="3"/>
  <c r="N72" i="3" s="1"/>
  <c r="O72" i="3" s="1"/>
  <c r="P71" i="3"/>
  <c r="M71" i="3"/>
  <c r="N71" i="3" s="1"/>
  <c r="O71" i="3" s="1"/>
  <c r="P70" i="3"/>
  <c r="M70" i="3"/>
  <c r="N70" i="3" s="1"/>
  <c r="O70" i="3" s="1"/>
  <c r="P69" i="3"/>
  <c r="M69" i="3"/>
  <c r="N69" i="3" s="1"/>
  <c r="O69" i="3" s="1"/>
  <c r="P68" i="3"/>
  <c r="M68" i="3"/>
  <c r="N68" i="3" s="1"/>
  <c r="O68" i="3" s="1"/>
  <c r="P67" i="3"/>
  <c r="M67" i="3"/>
  <c r="N67" i="3" s="1"/>
  <c r="O67" i="3" s="1"/>
  <c r="P66" i="3"/>
  <c r="M66" i="3"/>
  <c r="N66" i="3" s="1"/>
  <c r="O66" i="3" s="1"/>
  <c r="P65" i="3"/>
  <c r="M65" i="3"/>
  <c r="N65" i="3" s="1"/>
  <c r="O65" i="3" s="1"/>
  <c r="P64" i="3"/>
  <c r="M64" i="3"/>
  <c r="N64" i="3" s="1"/>
  <c r="O64" i="3" s="1"/>
  <c r="P63" i="3"/>
  <c r="M63" i="3"/>
  <c r="N63" i="3" s="1"/>
  <c r="O63" i="3" s="1"/>
  <c r="P62" i="3"/>
  <c r="M62" i="3"/>
  <c r="N62" i="3" s="1"/>
  <c r="O62" i="3" s="1"/>
  <c r="M61" i="3"/>
  <c r="K61" i="3"/>
  <c r="P61" i="3" s="1"/>
  <c r="M60" i="3"/>
  <c r="K60" i="3"/>
  <c r="P60" i="3" s="1"/>
  <c r="M59" i="3"/>
  <c r="K59" i="3"/>
  <c r="P59" i="3" s="1"/>
  <c r="M58" i="3"/>
  <c r="K58" i="3"/>
  <c r="P58" i="3" s="1"/>
  <c r="M57" i="3"/>
  <c r="K57" i="3"/>
  <c r="P57" i="3" s="1"/>
  <c r="M56" i="3"/>
  <c r="K56" i="3"/>
  <c r="P56" i="3" s="1"/>
  <c r="M55" i="3"/>
  <c r="K55" i="3"/>
  <c r="P55" i="3" s="1"/>
  <c r="M54" i="3"/>
  <c r="K54" i="3"/>
  <c r="P54" i="3" s="1"/>
  <c r="M53" i="3"/>
  <c r="K53" i="3"/>
  <c r="P53" i="3" s="1"/>
  <c r="M52" i="3"/>
  <c r="K52" i="3"/>
  <c r="P52" i="3" s="1"/>
  <c r="M51" i="3"/>
  <c r="K51" i="3"/>
  <c r="P51" i="3" s="1"/>
  <c r="M50" i="3"/>
  <c r="K50" i="3"/>
  <c r="P50" i="3" s="1"/>
  <c r="M49" i="3"/>
  <c r="K49" i="3"/>
  <c r="P49" i="3" s="1"/>
  <c r="M48" i="3"/>
  <c r="K48" i="3"/>
  <c r="P48" i="3" s="1"/>
  <c r="M47" i="3"/>
  <c r="K47" i="3"/>
  <c r="P47" i="3" s="1"/>
  <c r="M46" i="3"/>
  <c r="K46" i="3"/>
  <c r="P46" i="3" s="1"/>
  <c r="M45" i="3"/>
  <c r="K45" i="3"/>
  <c r="P45" i="3" s="1"/>
  <c r="M44" i="3"/>
  <c r="K44" i="3"/>
  <c r="P44" i="3" s="1"/>
  <c r="M43" i="3"/>
  <c r="K43" i="3"/>
  <c r="M42" i="3"/>
  <c r="K42" i="3"/>
  <c r="P42" i="3" s="1"/>
  <c r="M41" i="3"/>
  <c r="K41" i="3"/>
  <c r="P41" i="3" s="1"/>
  <c r="M40" i="3"/>
  <c r="K40" i="3"/>
  <c r="P40" i="3" s="1"/>
  <c r="M39" i="3"/>
  <c r="K39" i="3"/>
  <c r="P39" i="3" s="1"/>
  <c r="M38" i="3"/>
  <c r="K38" i="3"/>
  <c r="M37" i="3"/>
  <c r="K37" i="3"/>
  <c r="P37" i="3" s="1"/>
  <c r="M36" i="3"/>
  <c r="K36" i="3"/>
  <c r="P36" i="3" s="1"/>
  <c r="M35" i="3"/>
  <c r="K35" i="3"/>
  <c r="P35" i="3" s="1"/>
  <c r="M34" i="3"/>
  <c r="K34" i="3"/>
  <c r="P34" i="3" s="1"/>
  <c r="M33" i="3"/>
  <c r="K33" i="3"/>
  <c r="P33" i="3" s="1"/>
  <c r="M32" i="3"/>
  <c r="K32" i="3"/>
  <c r="P32" i="3" s="1"/>
  <c r="M31" i="3"/>
  <c r="K31" i="3"/>
  <c r="P31" i="3" s="1"/>
  <c r="M30" i="3"/>
  <c r="K30" i="3"/>
  <c r="P30" i="3" s="1"/>
  <c r="M29" i="3"/>
  <c r="K29" i="3"/>
  <c r="P29" i="3" s="1"/>
  <c r="M28" i="3"/>
  <c r="K28" i="3"/>
  <c r="P28" i="3" s="1"/>
  <c r="M27" i="3"/>
  <c r="K27" i="3"/>
  <c r="P27" i="3" s="1"/>
  <c r="M26" i="3"/>
  <c r="K26" i="3"/>
  <c r="P26" i="3" s="1"/>
  <c r="M25" i="3"/>
  <c r="K25" i="3"/>
  <c r="P25" i="3" s="1"/>
  <c r="M24" i="3"/>
  <c r="K24" i="3"/>
  <c r="P24" i="3" s="1"/>
  <c r="M23" i="3"/>
  <c r="K23" i="3"/>
  <c r="P23" i="3" s="1"/>
  <c r="M22" i="3"/>
  <c r="K22" i="3"/>
  <c r="P22" i="3" s="1"/>
  <c r="M21" i="3"/>
  <c r="K21" i="3"/>
  <c r="P21" i="3" s="1"/>
  <c r="M20" i="3"/>
  <c r="K20" i="3"/>
  <c r="P20" i="3" s="1"/>
  <c r="M19" i="3"/>
  <c r="K19" i="3"/>
  <c r="P19" i="3" s="1"/>
  <c r="M18" i="3"/>
  <c r="K18" i="3"/>
  <c r="P18" i="3" s="1"/>
  <c r="M17" i="3"/>
  <c r="K17" i="3"/>
  <c r="P17" i="3" s="1"/>
  <c r="M16" i="3"/>
  <c r="K16" i="3"/>
  <c r="P16" i="3" s="1"/>
  <c r="M15" i="3"/>
  <c r="K15" i="3"/>
  <c r="P15" i="3" s="1"/>
  <c r="M14" i="3"/>
  <c r="K14" i="3"/>
  <c r="P14" i="3" s="1"/>
  <c r="M13" i="3"/>
  <c r="K13" i="3"/>
  <c r="P13" i="3" s="1"/>
  <c r="M12" i="3"/>
  <c r="P12" i="3"/>
  <c r="M195" i="2" l="1"/>
  <c r="N190" i="2"/>
  <c r="N38" i="3"/>
  <c r="O38" i="3" s="1"/>
  <c r="N43" i="3"/>
  <c r="O43" i="3" s="1"/>
  <c r="N61" i="3"/>
  <c r="O61" i="3" s="1"/>
  <c r="N21" i="3"/>
  <c r="O21" i="3" s="1"/>
  <c r="N49" i="3"/>
  <c r="O49" i="3" s="1"/>
  <c r="N13" i="3"/>
  <c r="O13" i="3" s="1"/>
  <c r="N35" i="3"/>
  <c r="O35" i="3" s="1"/>
  <c r="N22" i="3"/>
  <c r="O22" i="3" s="1"/>
  <c r="N58" i="3"/>
  <c r="O58" i="3" s="1"/>
  <c r="N45" i="3"/>
  <c r="O45" i="3" s="1"/>
  <c r="N54" i="3"/>
  <c r="O54" i="3" s="1"/>
  <c r="N51" i="3"/>
  <c r="O51" i="3" s="1"/>
  <c r="N31" i="3"/>
  <c r="O31" i="3" s="1"/>
  <c r="N36" i="3"/>
  <c r="O36" i="3" s="1"/>
  <c r="N19" i="3"/>
  <c r="O19" i="3" s="1"/>
  <c r="N39" i="3"/>
  <c r="O39" i="3" s="1"/>
  <c r="N30" i="3"/>
  <c r="O30" i="3" s="1"/>
  <c r="N16" i="3"/>
  <c r="O16" i="3" s="1"/>
  <c r="N32" i="3"/>
  <c r="O32" i="3" s="1"/>
  <c r="N17" i="3"/>
  <c r="O17" i="3" s="1"/>
  <c r="N18" i="3"/>
  <c r="O18" i="3" s="1"/>
  <c r="N23" i="3"/>
  <c r="O23" i="3" s="1"/>
  <c r="N27" i="3"/>
  <c r="O27" i="3" s="1"/>
  <c r="N40" i="3"/>
  <c r="O40" i="3" s="1"/>
  <c r="N44" i="3"/>
  <c r="O44" i="3" s="1"/>
  <c r="N46" i="3"/>
  <c r="O46" i="3" s="1"/>
  <c r="N59" i="3"/>
  <c r="O59" i="3" s="1"/>
  <c r="N28" i="3"/>
  <c r="O28" i="3" s="1"/>
  <c r="N33" i="3"/>
  <c r="O33" i="3" s="1"/>
  <c r="P38" i="3"/>
  <c r="P43" i="3"/>
  <c r="N52" i="3"/>
  <c r="O52" i="3" s="1"/>
  <c r="N57" i="3"/>
  <c r="O57" i="3" s="1"/>
  <c r="N60" i="3"/>
  <c r="O60" i="3" s="1"/>
  <c r="N41" i="3"/>
  <c r="O41" i="3" s="1"/>
  <c r="N53" i="3"/>
  <c r="O53" i="3" s="1"/>
  <c r="N47" i="3"/>
  <c r="O47" i="3" s="1"/>
  <c r="N50" i="3"/>
  <c r="O50" i="3" s="1"/>
  <c r="N20" i="3"/>
  <c r="O20" i="3" s="1"/>
  <c r="N34" i="3"/>
  <c r="O34" i="3" s="1"/>
  <c r="N14" i="3"/>
  <c r="O14" i="3" s="1"/>
  <c r="N24" i="3"/>
  <c r="O24" i="3" s="1"/>
  <c r="N37" i="3"/>
  <c r="O37" i="3" s="1"/>
  <c r="N48" i="3"/>
  <c r="O48" i="3" s="1"/>
  <c r="N55" i="3"/>
  <c r="O55" i="3" s="1"/>
  <c r="N12" i="3"/>
  <c r="O12" i="3" s="1"/>
  <c r="N26" i="3"/>
  <c r="O26" i="3" s="1"/>
  <c r="N42" i="3"/>
  <c r="O42" i="3" s="1"/>
  <c r="N15" i="3"/>
  <c r="O15" i="3" s="1"/>
  <c r="N29" i="3"/>
  <c r="O29" i="3" s="1"/>
  <c r="N25" i="3"/>
  <c r="O25" i="3" s="1"/>
  <c r="N56" i="3"/>
  <c r="O56" i="3" s="1"/>
</calcChain>
</file>

<file path=xl/sharedStrings.xml><?xml version="1.0" encoding="utf-8"?>
<sst xmlns="http://schemas.openxmlformats.org/spreadsheetml/2006/main" count="2264" uniqueCount="932">
  <si>
    <t>Código Hallazgo</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</si>
  <si>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</si>
  <si>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</si>
  <si>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</si>
  <si>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</si>
  <si>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</si>
  <si>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</si>
  <si>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</si>
  <si>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</si>
  <si>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</si>
  <si>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</si>
  <si>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</si>
  <si>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</si>
  <si>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</si>
  <si>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</si>
  <si>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Area responsable</t>
  </si>
  <si>
    <t>H1AD-2021</t>
  </si>
  <si>
    <t>Hallazgo No. 1. Depuración de cartera año 2021 – Administrativo con presunta connotación Disciplinaria. (D)</t>
  </si>
  <si>
    <t>En la información presentada a los Comités de Sostenibilidad y Cartera existe diferencia de $202 millones al comparar la información de esta cuenta y la información de cartera depurada registrada en las actas de los Comités realizados en el año 2021, depuración con base  en la aplicación de Ley 2066 de 2020 y  el articulo 2.5.6.3 del  Decreto 445 de 2017. 
El FUTIC perdió la competencia para exigir coactivamente los derechos a su favor, generados por una debilidad en la gestión de cobro que dio como resultado una cartera de imposible recaudo por la ocurrencia de la prescripción de la acción de cobro con los títulos ejecutivos originados en Resoluciones de sanción</t>
  </si>
  <si>
    <t xml:space="preserve">Actualizar el Manual de cobro administrativo en etapa persuasiva y coactiva, estableciendo puntos de control y con base en ello identificar estrategias que permitan la recuperación y/o depuración.
</t>
  </si>
  <si>
    <t>Actualizar el Manual de Cobro Persuasivo y Coactivo GEF-TIC-MA-002 tanto en etapa persuasiva y coactiva, así como expedir el acto administrativo que lo adopta.</t>
  </si>
  <si>
    <t>Manual
Acto administrativo</t>
  </si>
  <si>
    <t>GIT de Cobro Coactivo
Dirección Jurídica
GIT de Cartera
Subdirección Financiera</t>
  </si>
  <si>
    <t>Crear el procedimiento de depuración de cartera, establecer puntos de control con el fin de mejorar la gestion de cobro.</t>
  </si>
  <si>
    <t>Desarrollar el procedimiento de depuración de cartera, que contemple desde la identificación de las mismas hasta el retiro de los estados financieros del Fondo Único de TIC.</t>
  </si>
  <si>
    <t>Procedimiento</t>
  </si>
  <si>
    <t>En la información presentada a los Comités de Sostenibilidad y Cartera existe diferencia de $202 millones al comparar la información de esta cuenta y la información de cartera depurada registrada en las actas de los Comités realizados en el año 2021, depuración con base  en la aplicación de Ley 2066 de 2020 y  el articulo 2.5.6.3 del  Decreto 445 de 2017. 
Debilidad en la gestión de cobro y recuperación de cartera. Copiar la causa que esta en el hallazgo</t>
  </si>
  <si>
    <t>Realizar conciliación entre el GIT de Cartera y GIT de Cobro Coactivo sobre las obligaciones objeto de depurar las cuales se deban presentar ante el Comité de Cartera y/o Sontenibilidad Contable, para establecer por cual de las causales se van a presentar con el fin de evitar duplicidad en la información.</t>
  </si>
  <si>
    <t>Documento con las actas de mesa de trabajo que se presente</t>
  </si>
  <si>
    <t>GIT de Cartera
Subdirección Financiera</t>
  </si>
  <si>
    <t>Realizar capacitación respecto al art. 2 de Ley 2066 de 2020 a los concesionarios del servicio de radiodifusión sonora comunitaria y de interés público y operadores de televisión comunitaria.</t>
  </si>
  <si>
    <t>Video capacitación - Documento (Asistencia)</t>
  </si>
  <si>
    <t>En la información presentada a los Comités de Sostenibilidad y Cartera existe diferencia de $202 millones al comparar la información de esta cuenta y la información de cartera depurada registrada en las actas de los Comités realizados 
en el año 2021.</t>
  </si>
  <si>
    <t xml:space="preserve">Disminuir los tiempos entre la recomendación de depuración por parte de los Comités contenida en las correspondientes actas, la expedición del acto administrativo y los registros contables. Se aclara que los registros contables se realizan con base en los actos administrativos que ordenan el retiro de los estados financieros del Fondo Único de TIC y entre estos no existe diferencia. </t>
  </si>
  <si>
    <t>Realizar acuerdo de nivel de servicio con las áreas que intervienen en el proceso de depuración, como son la Subdirección Financiera, Dirección Jurídica y Secretaria General, estableciendo tiempos en la revisión y firma de los actos administrativos que ordenan el retiro de las obligaciones objeto de depuración de los estados financieros. Explicar en que consite</t>
  </si>
  <si>
    <t xml:space="preserve">Acta con acuerdo de nivel de servicios. </t>
  </si>
  <si>
    <t>H2AD-2021</t>
  </si>
  <si>
    <t xml:space="preserve">Hallazgo No. 2. Riesgo en la recuperación de cartera. Administrativo con presunta connotación Disciplinaria (D) </t>
  </si>
  <si>
    <t>Actas de revisión de expedientes</t>
  </si>
  <si>
    <t xml:space="preserve">Presunto riesgo en la recuperación de la totalidad de la cartera, toda vez que, al cierre contable existen cuentas por cobrar con fechas de vencimiento superiores a un (1) año; no obstante, haber realizado depuración de cartera durante el año 2021, y haber adelantado gestión de cobro y actividades desde el año 2014. </t>
  </si>
  <si>
    <t>Ajustar en un informe as fechas de exigibilidad de las obligaciones demandadas ante la Jurisdicción Contencioso Administrativa y las que hacen parte de procesos de insolvencia en el módulo de Gestión de Cobro y Cartera.</t>
  </si>
  <si>
    <t xml:space="preserve"> Informe con el reporte de las fechas de exigibilidad actualizadas.</t>
  </si>
  <si>
    <t>Depurar las obligaciones por la causal establecida en el literal e  del art. 2.5.6.3. del Decreto 1068 de 2015 modificado por el art. 1 del Decreto 445 de 2017: e. Cuando la relación costo-beneficio al realizar su cobro no resulta eficiente.(actividad 4)</t>
  </si>
  <si>
    <t>Expedir el acto administrativo que reglamenta la depuración por la causal cuando la relación costo-beneficio al realizar su cobro no resulta eficiente. 
Presentar al Comité de Cartera las obligaciones que sean objeto de depuración por la mencionada causal a fin de realizar el retiro de las mismas de los estados financieros del Fondo Único de TIC.</t>
  </si>
  <si>
    <t>Acto administrativo reglamentario.
Acta Comité de Cartera.
Resolución que ordena la depuración.</t>
  </si>
  <si>
    <t>Identificar a los PRST que les aplica la cancelación de la licencia (Tv Comunitaria) o permiso para el uso del espectro radioeléctrico, conforme el numeral 2 del art. 12 de la Resolución ANTV 650 de 2018 y art.  2.2.6.1.2.2. del Decreto 1078 de 2015.</t>
  </si>
  <si>
    <t xml:space="preserve">Comunicar a las áreas misionales los terceros a los cuáles les aplica el numeral 2 del art. 12 de la Resolución ANTV 650 de 2018 y art.  2.2.6.1.2.2. del Decreto 1078 de 2015, para que adelanten las actuaciones administrativas de cancelación de licencias y/o permisos conforme a la normatividad citada. </t>
  </si>
  <si>
    <t xml:space="preserve"> Archivo formato excel
Comunicación al área misional competente</t>
  </si>
  <si>
    <t xml:space="preserve">GIT de Cartera </t>
  </si>
  <si>
    <t>H3A-2021</t>
  </si>
  <si>
    <t xml:space="preserve">Hallazgo No. 3. Medición de la Depreciación de Propiedad Planta y Equipo. Administrativo </t>
  </si>
  <si>
    <t>a) La cuenta (1685)  Depreciación Acumulada de Propiedad Planta y Equipo, al cierre contable a 31 de diciembre de 2021 con saldo de $11.668 millones, se encuentra sobrestimada en $28.3 millones por error en el cálculo de la depreciación. 
b) La estimación de depreciación realizada por el FUTIC en el año 2021 presenta error en el cálculo por la diferencia en la información entregada en el Reporte de la Estimación Contable10_” Archivo en Excel – Base 19 con corte a 31 de diciembre de 2021.</t>
  </si>
  <si>
    <t xml:space="preserve">Actualizar la parametrización en el aplicativo Seven de acuerdo con el marco normativo vigente en cuanto a las alicuotas y la estimación de valores a depreciar. </t>
  </si>
  <si>
    <t xml:space="preserve">i) Remitir requerimiento  a la Oficina de Tecnologías de la Información sobre los bienes tangibles, definidos por el GIT de Administración de Bienes,  para que se actualice de acuerdo con las normatividad contable actual.
ii) Realizar análisis del requerimiento solicitado por parte de la Oficina de Tecnologías de la Información, dando  respuesta al GIT Administrativas de Bienes.
iii) Documento de verificación de los resultados dados por el sistema a través de la conciliación de activos fijos que realice el GIT de Administración de Bienes y GIT de contabilidad. 
</t>
  </si>
  <si>
    <t>Documento</t>
  </si>
  <si>
    <t>GIT de Administración de Bienes  
Subdirección Administrativa  
Oficina de TI</t>
  </si>
  <si>
    <t>H4A-2021</t>
  </si>
  <si>
    <t>Hallazgo No. 4. Medición de la Amortización de Activos Intangibles - Administrativo.</t>
  </si>
  <si>
    <t xml:space="preserve">Se observa que algunos bienes se encuentran 100% amortizados con fecha de traslado, pero no se ha actualizado la información. 
De acuerdo con la respuesta de la Entidad y teniendo en cuenta las pruebas de la CGR se evidencia que el error en el cálculo de algunos productos, se generó debido a que la información entregada a la CGR, no contaba con la totalidad de los productos para realizar el cálculo; sin embargo, el Fondo calculó la amortización de intangibles, conforme a las normas contables que regulan la materia (la Resolución 533-2015 de la Contaduría General de la Nación, en la parte 2 de las Normas para el Reconocimiento, Medición, Revelación y Presentación de los Hechos Económicos de las Entidades de Gobierno – Capítulo I – Activos, numeral 15. Activos Intangibles y 15.3 Medición Posterior). 
</t>
  </si>
  <si>
    <t>Actualizar en el aplicativo Seven la vida útil de los bienes intangibles registrados.</t>
  </si>
  <si>
    <t>i) Remitir la base de los activos intangibles pertenecientes al Fondo Único de TIC, definidos por el GIT de Administración de Bienes a la Oficina de Tecnologías de la Información.
ii) Remitir por parte de la Oficina de Tecnologías de la Información el concepto al GIT de Administración de Bienes, sobre la vida útil de los intangibles.
iii) El GIT de Administración de Bienes reexpresará la vida útil de los intagibles totalmente amortizados con base en el concepto técnico remitido por la Oficina de TI. A partir de esto, se generará un documento en el que se adjuntará la conciliación realizada con base en el reporte de activos fijos consolidado y detallado. Este último reemplaza la base 19.</t>
  </si>
  <si>
    <t>H5A-2021</t>
  </si>
  <si>
    <t>Hallazgo No. 5. Reconocimiento de Recursos entregados en Administración ICETEX – Administrativo.</t>
  </si>
  <si>
    <t>De acuerdo a lo expresado por el equipo auditor de la CGR "Para el caso de ICETEX presenta riesgo por no haber legalizado, ni reintegrado la totalidad de los recursos ejecutados hasta 31 de diciembre de 2021, además esta cuenta se encuentra sobrestimada en $7.217 millones por la diferencia en el saldo de FUTIC al cierre contable con el registro de ICETEX".</t>
  </si>
  <si>
    <t>Elaborar  mesas de trabajo entre FUTIC e ICETEX con el fin de continuar con la conciliación financiera de los convenios suscritos entre las dos entidades y el seguimiento a las legalizaciones de acuerdo con la ejecución de los convenios:
DED: 534-2011, 1047-2012, 665-2015,  866-2017, 930-2017 y 933-2021.
DED Y DGD: 432-2014, 577-2014, 426-2015, 822-2019.</t>
  </si>
  <si>
    <t>Realizar mesas de trabajo entre FUTIC e ICETEX con el fin de continuar con la conciliación financiera de los convenios suscritos entre las dos entidades y el seguimiento a las legalizaciones de acuerdo con la ejecución de los convenios.</t>
  </si>
  <si>
    <t>Acta</t>
  </si>
  <si>
    <t xml:space="preserve">Dirección de Economía Digital
Dirección de Gobierno Digital </t>
  </si>
  <si>
    <t>Dirección de Economia Digital
Dirección de Gobierno Digital</t>
  </si>
  <si>
    <t>Establecer fechas con ICETEX para las mesas de trabo.
Realizar citación  a ICETEX para la reunión  de las mesas de trabajo.
Adelantar mesas de trabjo</t>
  </si>
  <si>
    <t xml:space="preserve">Destiempo en los calendarios de cierre contables y los procesos para reportar las legalizaciones entre MinTIC y el ICETEX que conllevan a evidenciar diferencias en las cifras que son revisadas a través de un ejercicio de conciliación de los recursos hasta su liquidación. </t>
  </si>
  <si>
    <t>Solicitar a ICETEX certificación con la información financiera requerida para la conciliación, con corte al 31 de diciembre de 2021 de todos los convenios / alianzas  suscritas entre el FONTIC (ahora FUTIC) e ICETEX.
Convenios:
DED: 534-2011, 1047-2012, 665-2015,  866-2017, 930-2017 y 933-2021.
DED Y DGD: 432-2014, 577-2014, 426-2015, 822-2019.</t>
  </si>
  <si>
    <t>Elaborar y remitir comunicado a ICETEX  solicitando certificación en el que se informe de los desembolsos, recaudos, reintegros de recursos no comprometidos y las consignaciones de los rendimientos financieros, con corte al 31 de diciembre de 2021 de todos los convenios / alianzas  suscritas entre el FONTIC (ahora FUTIC) e ICETEX.</t>
  </si>
  <si>
    <t>H6A-2021</t>
  </si>
  <si>
    <t>Hallazgo No. 6. Reconocimiento de Recursos entregados en Administración Colciencias-Fiduprevisora – Administrativo</t>
  </si>
  <si>
    <t>De acuerdo con el expuesto por el equipo Auditor de la CGR "Falta oportunidad en la legalización de recursos en cumplimiento del objeto de los convenios firmados, por parte del FUTIC a 31 de diciembre de 2021"</t>
  </si>
  <si>
    <t>Realizar las acciones tendientes a presentar mecanismos alternativos de solución de conflictos con el fin de realizar la conciliación financiera de los recursos de los convenios:
DED: 592-2014, 498-2010, 408-2014, 488-2010, 1239-2016, 854-2018.
DED, GD Y OFR: 567-2013, 772-2012
DED Y GD: 768-2013
DED Y OFR: 228-2011</t>
  </si>
  <si>
    <t xml:space="preserve">Elaborar, presentar y remitir solicitud de mecanismos alternativos de solución de conflictos de los convenios de Minciencias
 </t>
  </si>
  <si>
    <t xml:space="preserve">Dirección de Economia Digital
Dirección de Gobierno Digital
Oficina de Fomento Regional </t>
  </si>
  <si>
    <t>Solicitar a Minciencias desde la supervisión, la información pertinente para revisar la conciliación de los saldos y los insumos necesarios para la consecuente legalización de recursos de los convenios:
DED: 592-2014, 498-2010, 408-2014, 488-2010, 1239-2016, 854-2018.
DED, GD Y OFR: 567-2013, 772-2012
DED Y GD: 768-2013
DED Y OFR: 228-2011</t>
  </si>
  <si>
    <t>Elaborar y remitir comunicados suscrito por la supervisión dirigido a Minciencias desde la supervisión, solicitando la información pertinente para revisar la conciliación de los saldos y los insumos necesarios para la consecuente legalización de recursos de los convenios</t>
  </si>
  <si>
    <t>Hallazgo No. 7. Reconocimiento de Recursos entregados en Administración ENTerritorio – Administrativo</t>
  </si>
  <si>
    <t>Inoportunidad en la legalización y reintegro de los recursos entregados en administración por FUTIC a 31 de diciembre de 2021, ENTerritorio presenta un saldo por legalizar de $55.241 millones, correspondientes a los cuatro (4) convenios en ejecución.
Así mismo, al cierre de la vigencia se presenta una diferencia de -$1.753 millones en el Convenio 667-2015, de acuerdo con la información reportada por ENTerritorio como respuesta a la circularización efectuada por la CGR con un saldo de $55.421 millones, y el registro contable de FUTIC por $53.668 millones.</t>
  </si>
  <si>
    <t>Presentar un Informe explicativo en la cual se indique los avances de la acciones judiciales de los contratos que se señalan a continuación:  
504-2011  - Avance del proceso judicial,
989-2012 - Avance de las acciones judiciales por parte de la Dirección Jurídica del FUNTIC
879-2013  Avance de las acciones judiciales por parte de la Dirección Jurídica del FUNTIC
667-2015 - Avance de proceso judicial</t>
  </si>
  <si>
    <t>Informe</t>
  </si>
  <si>
    <t>Dirección de Infraestructura</t>
  </si>
  <si>
    <t>H8A-2021</t>
  </si>
  <si>
    <t>Hallazgo No. 8. Reconocimiento de Recursos entregados en Administración Tv Andina – Canal 13. Administrativo.</t>
  </si>
  <si>
    <t xml:space="preserve">Con ocasión las legalizaciones generadas en el marco del Contrato de Aporte No.670 de 2021 con corte a 31 de diciembre del 2021. Los saldos reportados por el Mintic difieren de la legalización reportada por TeveAndina.
</t>
  </si>
  <si>
    <t xml:space="preserve">Realizar la legalización de los recursos en aporte del Fondo Único de TIC registrados para el convenio interadministrativo No 670 de 2021.
</t>
  </si>
  <si>
    <t>Dirección de Apropiación</t>
  </si>
  <si>
    <t xml:space="preserve">H8A-2021 </t>
  </si>
  <si>
    <t>Falta de comunicación al cierre de la vigencia por parte del supervisor y el Tv Andina sobre las legalizaciones.</t>
  </si>
  <si>
    <t>H9A-2021</t>
  </si>
  <si>
    <t>Hallazgo No. 9. Programa Anual Mensualizado de Caja. Administrativo</t>
  </si>
  <si>
    <t>La Contraloría determinó que, a 31 de diciembre de 2021, el FUTIC efectuó reintegros por $7.127 millones por concepto de PAC mensualizado que fue programado y no ejecutado. Lo anterior refleja deficiencias en la elaboración y ejecución del PAC de la entidad, afectando las metas anuales mensualizadas de pago programadas, manteniendo recursos ociosos que pudieron ser empleados para atender otras necesidades estatales</t>
  </si>
  <si>
    <t>Estructurar metodología de seguimiento al cumplimiento del PAC por área ejecutora e implementarla para el segundo semestre del 2022.</t>
  </si>
  <si>
    <t>Generar una herramienta que permita hacer seguimiento a las obligaciones proyectadas con base en la ejecución de los compromisos programados por las áreas para cada vigencia fiscal, que tenga en cuenta la proyección de la nómina, la suscripción proyectada de los contratos en el Plan Anual de Adquisiciones así como el plan de pago de los contratos, las obligaciones tributarias, los gastos generales y por servicios públicos, etc.; y que permita generar el indicador INPANUT por área, y las respectivas alertas.</t>
  </si>
  <si>
    <t xml:space="preserve">Tableros de control para seguimiento </t>
  </si>
  <si>
    <t>GIT de Tesorería
Subdirección Financiera</t>
  </si>
  <si>
    <t>Realizar seguimiento a la ejecución del Programa Anual Mensualizado de Caja - PAC.</t>
  </si>
  <si>
    <t>Realizar informes de seguimiento mensuales a la ejecución del PAC, en donde se incluyan aspectos que generen puntos de control, como: ejecución mensual del PAC, ejecución proyectada del PAC vs ejecución real, proyección de saldos de PAC (saldos + recaudo proyectado) vs ejecución proyectada de PAC con base en la ejecución presupuestal, incumplimientos en ejecución, alertas para repriorización de recursos, Indicadores INPANUT por áreas solicitantes, reprogramaciones, entre otros).</t>
  </si>
  <si>
    <t xml:space="preserve">Informes de seguimiento a la ejecución del PAC (ejecución mensual, proyección vs real, Saldos PAC vs ejecución proyectada, INPANUT, incumplimientos, alertas)
</t>
  </si>
  <si>
    <t>Realizar reprogramación del Programa Anual Mensualizado de Caja - PAC.</t>
  </si>
  <si>
    <t>Con base en el Circular 013 de 2022, la cual imparte los lineamientos para realizar modificaciones de la programación del Programa Anual Mensualizado de Caja - PAC, y con el plan de pagos de los recursos comprometidos al cierre de junio, se realizará una reprogramación del PAC que asigne los recursos necesarios para financiar los pagos hasta el mes de diciembre de 2022. Con la nueva programación se realizará seguimiento al cumplimiento de la programación PAC basados en la metodología del Ministerio de Hacienda de los recursos Nación, desarrollando tableros de control por área ejecutora y despachos con el seguimiento dos veces en el mes a partir del mes de agosto de 2022.</t>
  </si>
  <si>
    <t>Documento que contenga la reprogramación del PAC soportado por las solicitudes de las areas ejecutoras de la vigencia actual y del rezago presupuestal</t>
  </si>
  <si>
    <t>Actualizar el procedimiento GEF-TIC-PR-031 "Elaboración del PAC Fondo", con el objetivo de que este contemple la elaboración, modificación y seguimiento a la ejecución del PAC, con sus respectivos controles e indicadores como el INPANUT que generen alertas a las áreas ejecutoras del presupuesto de los recursos disponibles.</t>
  </si>
  <si>
    <t xml:space="preserve">Documento del procedimiento  </t>
  </si>
  <si>
    <t>H10AD-2021</t>
  </si>
  <si>
    <t xml:space="preserve">Hallazgo No. 10. Monto de las reservas presupuestales. Administrativo con presunta incidencia Disciplinaria. (D) </t>
  </si>
  <si>
    <t>El FUTIC constituyó reservas presupuestales sobre los gastos de funcionamiento por $30.434,2 millones de pesos, es decir el 4% del total del presupuesto por este rubro para la vigencia 2021 ($710.052 millones).</t>
  </si>
  <si>
    <t>Impartir desde la Secretaria General direccionamiento a las áreas para que la solicitud de reservas presupuestales, se realice real y objetivamente, basados en  cronogramas de los procesos de contratación y ejecución ajustados a la realidad, con observación de los principios legales de contratación y presupuesto.</t>
  </si>
  <si>
    <t xml:space="preserve">Circular interna con lineamientos sobre la constitución y ejecución de reservas presupuestales. </t>
  </si>
  <si>
    <t>GIT de Presupuesto
Subdirección Financiera
Participan: Todas las áreas ejecutoras del presupuesto</t>
  </si>
  <si>
    <t>Realizar seguimiento a la ejecución del Presupuesto del FUTIC, estableciendo puntos de control para el manejo de las reservas presupuestales</t>
  </si>
  <si>
    <t>Documento que contenga la socialización de los Informes de seguimiento a la ejecución del presupuesto del FUTIC.</t>
  </si>
  <si>
    <t>Generar un procedimiento que contenga los lineamientos y puntos de  control respectivos para realizar seguimiento a la ejecución de las reservas presupuestales y la liberación de los saldos constituidos que no serán comprometidos en la vigencia, con base en la normatividad presupuestal vigente, y poder generar las respectivas alertas a las áreas ejecutoras de las reservas presupuestales.</t>
  </si>
  <si>
    <t>Documento que contenga el procedimiento y su cargue oficinal en SIMIG</t>
  </si>
  <si>
    <t>H11A-2021
H17A-2020</t>
  </si>
  <si>
    <t xml:space="preserve">Hallazgo No. 11. Ejecución Vigencias Futuras. Administrativo.
H17A. Ejecución de Vigencias Futuras. 
El artículo 89 del Estatuto Orgánico del Presupuesto, preceptúa que “las apropiaciones incluidas en el Presupuesto General de la Nación son autorizaciones máximas de gasto que el Congreso aprueba para ser ejecutadas o comprometidas durante la vigencia fiscal respectiva”. (Negrita fuera de texto). 
Por su parte, el artículo 33 del Decreto 2411 de diciembre de 2019, establece que “los cupos anuales autorizados para asumir compromisos de vigencias futuras no utilizados a 31 de diciembre del año en que se concede la autorización caducan, salvo en los casos previstos en el inciso 2° del artículo 8° de la Ley 819 de 2003” (Negrita fuera de texto) Durante la vigencia auditada, el FUTIC dejó de ejecutar recursos por concepto de vigencias futuras autorizadas por $93.541.6 millones, correspondiente en cuantía de $11.406,4 millones, en 2018 y $82.135,1 millones, respectivamente, tal como se muestra en la tabla 12
La misma situación fue observada por la Contraloría General en auditorías anteriores, razón por la cual se incluyó en el Plan de mejoramiento institucional, con el fin de establecer acciones que permitieran prevenir su repetición, sin que estas resultaran efectivas. Al respecto, el FUTIC manifiesta que no es posible evitar la repetición de este hecho, “toda vez, que esos cupos no utilizados obedecen a circunstancias inherentes al desarrollo de los procesos contractuales por el cual deben atravesar todas las entidades públicas”. Frente a lo cual, la CGR señala, que al presentarse tales dificultades en la ejecución de las vigencias futuras, la normatividad presupuestal prevé el instrumento de reprogramación (reducción) de las vigencias futuras, de acuerdo a lo establecido en el artículo 31 de la Ley 2008 de 201914 
Lo anterior, denota deficiencias en la efectividad del Plan de mejoramiento institucional, generando posibles afectaciones en la prestación de los bienes y servicios, en los términos y condiciones inicialmente pactados y al incumplimiento de los cronogramas, metas físicas y financieras de los proyectos, la ejecución del plan anual de inversiones y el plan de acción de la entidad. No obstante, es de aclarar que las demás vigencias futuras no fueron obligadas y se dejaron expirar. </t>
  </si>
  <si>
    <t xml:space="preserve">Deficiencias en la solicitud vigencias futuras del FUTIC y en la estructuración de los proyectos y sus necesidades, así como falta de diligencia para adelantar los trámites pertinentes para la reprogramación de las vigencias futuras autorizadas de acuerdo a la normatividad presupuestal. Se sugiere causa </t>
  </si>
  <si>
    <t>Socializar la información a las dependencias sobre el proceso de tramite de vigencias futuras</t>
  </si>
  <si>
    <t>Capacitación a las dependencias sobre el proceso de tramites de vigencias futuras</t>
  </si>
  <si>
    <t xml:space="preserve">Capacitación </t>
  </si>
  <si>
    <t xml:space="preserve">Oficina Asesora de Planeación </t>
  </si>
  <si>
    <t>Deficiencias en la solicitud vigencias futuras del FUTIC y en la estructuración de los proyectos y sus necesidades, así como falta de diligencia para adelantar los trámites pertinentes para la reprogramación de las vigencias futuras autorizadas de acuerdo a la normatividad presupuestal.</t>
  </si>
  <si>
    <t>Socializar el estado de las vigencias futuras</t>
  </si>
  <si>
    <t>Enviar un correo mensual a los líderes de las dependencias socializando la matriz de vigencias futuras</t>
  </si>
  <si>
    <t xml:space="preserve">Correos electrónicos </t>
  </si>
  <si>
    <t xml:space="preserve">Consolidar la información de insumos sobre aprobaciones y valores utilizados de vigencias futuras. </t>
  </si>
  <si>
    <t xml:space="preserve">Organizar una carpeta por dependencias que contenga la matriz vigencias futuras, los soportes (Concepto del DNP y MHCP) y los formatos de valores utilizados de vigencias futuras. </t>
  </si>
  <si>
    <t xml:space="preserve">Carpeta de vigencias futuras </t>
  </si>
  <si>
    <t xml:space="preserve">Solicitar  a las dependencias que tengan asociadas vigencias futuras, crear indicador de seguimiento a la ejecución de vigencias futuras e incluirlo en el Plan de Acción. </t>
  </si>
  <si>
    <t>A través de memorando solicitar a las dependencias que tengan asociadas vigencias futuras, la creación de indicadores de seguimiento a la ejecución de vigencias futuras e incluirlos en el Plan de Acción</t>
  </si>
  <si>
    <t xml:space="preserve">Socializar a la alta dirección el estado de las vigencias futuras. </t>
  </si>
  <si>
    <t xml:space="preserve">Presentación del estado de las vigencias futuras a la alta dirección. </t>
  </si>
  <si>
    <t>La Contraloría evidenció que durante la vigencia 2021, el FUTIC dejó de ejecutar recursos por concepto de vigencias futuras por $92.138,9 millones, de los cuales $86.355,7 millones corresponden a autorizaciones de la vigencia 2019 y $5.783,2 millones a la vigencia 2020.</t>
  </si>
  <si>
    <t>Impartir, desde la Secretaria General, direccionamiento a las áreas para que la solicitud de cupos de vigencias futuras que se tramiten ante DNP y Min-Hacienda, se realicen real y objetivamente basados en estudios de mercados actualizados y cronogramas de los procesos de contratación y ejecución ajustados a la realidad, con observación de los principios legales de contratación y presupuesto. Igualmente, que incluya lineamientos para la solicitud de reprogramación de cupo de vigencias futuras ante el DNP y Min-Hacienda, para evitar que al cierre de la vigencia se reflejen saldos no utilizados.</t>
  </si>
  <si>
    <t>Circular de lineamientos de solicitudes de vigencias futuras basados en históricos o en estudios de mercado.</t>
  </si>
  <si>
    <t>Realizar seguimiento a la ejecución de las vigencias futuras del FUTIC.</t>
  </si>
  <si>
    <t>Seguimiento por parte de la OGIF, OAPES y la Subdirección Financiera de todos los compromisos celebrados y amparados con vigencias futuras para evitar la no ejecución de recursos comprometidos con vigencias futuras.</t>
  </si>
  <si>
    <t>Documento con el informe de ejecución de vigencias futuras</t>
  </si>
  <si>
    <t>GIT de Presupuesto
Subdirección Financiera
Participan: Todas las áreas ejecutoras del presupuesto</t>
  </si>
  <si>
    <t>Solicitar concepto ante la Dirección General del Presupuesto Público Nacional, sobre lo indicado por la contraloría en el hallazgo No. 11, en donde establece que los saldos no comprometidos en las autorizaciones de las vigencias 2019 y 2020 pueden ser reprogramados, con el propósito de que la Entidad adopte los correctivos necesarios para ello.</t>
  </si>
  <si>
    <t>Oficio de solicitud de concepto a MHCP sobre viabilidad de reprogramación de saldos no comprometidos en las vigencias que los autorizaron.</t>
  </si>
  <si>
    <t>GIT de Presupuesto
Subdirección Financiera</t>
  </si>
  <si>
    <t>Solicitud de reducción de saldos de vigencias futuras no ejecutadas ante la Dirección General del Presupuesto Público Nacional.</t>
  </si>
  <si>
    <t>Emitir un oficio de solicitud en donde se solicite la liberación de los saldos no ejecutados de vigencias futuras aprobadas en las vigencias 2021 y anteriores.</t>
  </si>
  <si>
    <t>Oficio de Solicitud</t>
  </si>
  <si>
    <t>De acuerdo con información del FUTIC, los $28.208,213 correspondientes al proyecto
Desarrollo Masificación Acceso a Internet Nacional, no fueron comprometidos, toda
vez que la Contratación que estaba programada hasta el mes de julio de 2022, para la prestación del servicio de Internet fijo en las regiones adjudicadas en hogares de
bajos ingresos, a través del proyecto Hogares Digitales 2.0, no se llevó a cabo, pues
la entidad consideró no viable continuar con el proyecto en la vigencia 2021 y en
consecuencia la no utilización del cupo de vigencias futuras aprobadas.</t>
  </si>
  <si>
    <t>Incluir en la carta descriptiva del proceso de Acceso a las TIC en la cual se incluya que se debe remitir comunicado por parte del Director en el último trimestre del año al Despacho del Ministro, Despacho del Viceministerio y a Secretaria General con el fin de alertar cuando se ponga en riesgo la oportunidad de las vigencias futuras aprobadas que a la fecha no han sido comprometidas</t>
  </si>
  <si>
    <t>Remitir carta descriptiva del proceso de Acceso a las TIC en la cual se incluya que se debe remitir comunicado por parte del Director en el último trimestre del año al Despacho del Ministro, Despacho del Viceministerio y a Secretaria General con el fin de alertar cuando se ponga en riesgo la oportunidad de las vigencias futuras aprobadas que a la fecha no han sido comprometidas</t>
  </si>
  <si>
    <t>Carta descriptiva del Proceso de Acceso a las TIC</t>
  </si>
  <si>
    <t>H12AD-2021
H16AD-2020</t>
  </si>
  <si>
    <t>Hallazgo No.12. Pasivos exigibles vigencias expiradas. Administrativo con presunta incidencia disciplinaria. (D)
H16AD. Pasivos exigibles vigencias expiradas. 
La normatividad presupuestal prevé el mecanismo de la constitución de reservas presupuestales para asegurar la cancelación de compromisos que tienen registro presupuestal, pero cuyo objeto no fue cumplido dentro del año fiscal que termina y, por lo mismo, se pagarán dentro de la vigencia siguiente con cargo al presupuesto que las originó. 
Tal como lo indican el artículo 2.8.1.7.3.3 del Decreto 1068 de 2015 y el artículo 38 del Decreto 568 de 1996, “las reservas presupuestales y cuentas por pagar constituidas por los órganos que conforman el Presupuesto General de la Nación, que no se ejecuten durante el año de su vigencia fenecerán; por tanto, su pago deberá tramitarse en vigencias fiscales posteriores bajo el concepto de Pago de pasivos exigibles (…)”, en los términos señalados en el artículo 51 de la Ley 2008 de 2019. 
En el mismo sentido, el artículo 89 del Decreto 111 de 1996 establece que: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 (Negrita fuera de texto). 
A 31 de diciembre de 2020, el Fondo Único de TIC, pagó $8.832,2 millones bajo el concepto de vigencias expiradas - pasivos exigibles, “Si bien la entidad implementó acciones correctivas de mejora, como mecanismos de control para evitar la figura de vigencias expiradas, estas no fueron efectivas, por cuanto en la vigencia 2020 continúa dicha situación, como se presenta en la siguiente tabla:
Esta situación es reiterativa, dado que fue evidenciada en auditorías anteriores, lo cual evidencia deficiencias en la efectividad del Plan de mejoramiento institucional, y en el control y seguimiento a la ejecución presupuestal, al mantener recursos ociosos durante las vigencias 2019 y 2020, impidiendo que pudieran ser destinados al cubrimiento de otras necesidades presupuestales de la entidad…</t>
  </si>
  <si>
    <t>La CGR evidencia deficiencias en el control y seguimiento a la ejecución presupuestal de la entidad, debido a que el Fondo Único de TIC, pagó $4.487,2 millones bajo el concepto de vigencias expiradas - pasivos exigibles; esta situación ocasiona el mantenimiento de recursos ociosos durante las vigencias 2020 y 2021, impidiendo que pudieran ser destinados al cubrimiento de otras necesidades presupuestales de la entidad. Esta situación es reiterativa, dado que ha sido advertida en auditorías anteriores, lo cual evidencia además deficiencias en la efectividad del Plan de mejoramiento institucional, pues, aunque ha tomado acciones, la situación se sigue presentando.</t>
  </si>
  <si>
    <t>Expedir un acto administrativo que reglamente la planeación, programación, ejecución, legalización, reintegros, entre otros aspectos, de las transferencias que debe realizar el FUTIC en virtud de un mandato legal, así como delegue de manera clara las áreas responsables de su ejecución.</t>
  </si>
  <si>
    <t xml:space="preserve">Resolución de transferencias </t>
  </si>
  <si>
    <t>GIT de Presupuesto
Subdirección Financiera
Participan: Todas las áreas ejecutoras del presupuesto  - Subdirección de Asuntos Postales</t>
  </si>
  <si>
    <t>Con base en el acto administrativo, documentar el procedimiento, con los lineamientos y puntos de controles necesarios, para la ejecución de las transferencias que debe realizar el FUTIC en virtud de un mandato legal y los trámites necesarios para evitar el pago a través de las herramientas de pasivos exigibles - vigencias expiradas.</t>
  </si>
  <si>
    <t xml:space="preserve">Seguimiento permanente de la ejecución presupuestal de los gastos de Funcionamiento e Inversión por parte de la OGIF y OAPES con el apoyo de la  Subdirección Financiera, en una apuesta por llevar un control sobre los saldos no ejecutados en el presupuesto vigente, evitando que se materialicen obligaciones bajo el concepto de pagos pasivos exigibles-vigencias expiradas en la siguiente vigencia                                                                                                               
Para el caso de la Franquicia Postal y Telegráfica, hacer seguimiento al proceso de cobro por parte del operador postal y el prestador de los servicios telegráficos para establecer lo que les falta por cobrar de los servicios prestados hasta el final de la vigencia y aplicar los mecanismos que nos ofrece el marco legal presupuestal para amparar el costo de esos servicios para evitar los pagos por el costo de estos servicios por el mecanismo de vigencias expiradas en el siguiente año. </t>
  </si>
  <si>
    <t>Informe de monitoreo de cuentas de cobro de los contratistas, cantidad uno.
Informes mensuales de seguimiento a la ejecución del presupuesto del FUTIC, cantidad cinco.</t>
  </si>
  <si>
    <t>H13AD-2021</t>
  </si>
  <si>
    <t xml:space="preserve">Hallazgo No 13. Reservas Presupuestales no ejecutadas. Administrativo con presunta incidencia disciplinaria. (D) </t>
  </si>
  <si>
    <t>Presuntas deficiencias por parte de las áreas responsables de cada reserva presupuestal, las cuales tienen la obligación de informar su pago antes de finalizar el mes de noviembre de la vigencia, los saldos por obligar y pagar o solicitar la reducción de los compromisos, previa modificación de los actos administrativos que los originaron, a fin de registrar en el Sistema Integrado de Información Financiera -SIIF- y evitar que al cierre de la vigencia queden reservas no ejecutadas.</t>
  </si>
  <si>
    <t>Emitir alertas por parte del Director de Infraestructura a los supervisores de los contratos de la Dirección de Infraestructura que cuenten con reservas presupuestales sin ejecutar con el fin de que se realice la respectiva ejecución de los recursos antes del 31 de diciembre de 2022.</t>
  </si>
  <si>
    <t>Remitir comunicado por parte del Director de Infraestructura a los supervisores de los contratos de la Dirección de Infraestructura que cuenten con reservas presupuestales sin ejecutar con el fin de que se realice la respectiva ejecución de los recursos antes del 31 de diciembre de 2022.</t>
  </si>
  <si>
    <t>Comunicado</t>
  </si>
  <si>
    <t xml:space="preserve">
Dirección de Infraestructura
</t>
  </si>
  <si>
    <t>Informe de seguimiento a la ejecución de los recursos del Proyecto KVD fase 3, en el cual cual se indique el presunto incumplimiento notificado al ordenador del gasto, el cual impactó en la ejecución de los recursos</t>
  </si>
  <si>
    <t>Remitir informe de seguimiento a la ejecución de los recursos del Proyecto KVD fase 3, en el cual cual se indique el presunto incumplimiento notificado al ordenador del gasto, el cual impactó en la ejecución de los recursos</t>
  </si>
  <si>
    <t>La CGR manifiesta que encontró deficiencias por parte de las áreas responsables de cada reserva presupuestal, dado que a 31 de diciembre de 2021 no se ejecutaron $254,2 millones, teniendo en cuenta que realizaron compromisos por $26.579 millones. Las áreas ejecutoras tienen la obligación de informar el pago de las reservas presupuestales antes de finalizar el mes de noviembre, así como los saldos por obligar y pagar, o solicitar la reducción de los compromisos, previa modificación de los actos administrativos que los originaron, a fin de registrar en el Sistema Integrado de Información Financiera -SIIF- y evitar que al cierre de la vigencia queden reservas no ejecutadas. Esta situación es reiterativa, dado que fue evidenciada en auditorías anteriores, lo cual indica que las acciones  del plan de mejoramiento no han sido efectivas.</t>
  </si>
  <si>
    <t>Fortalecer los lineamientos desde la Secretaria General con el apoyo de la Subdirección Financiera, OGIF y la OAPES, para que las áreas ejecutoras programen con mayor precisión los cronogramas de ejecución contractual, de tal forma que se logre ejecutar el total de los recursos programados para la vigencia.</t>
  </si>
  <si>
    <t>Impartir desde la Secretaria General, direccionamiento a las áreas para que la solicitud de reservas presupuestales, se realice real y objetivamente, basados en  cronogramas de los procesos de contratación y ejecución ajustados a la realidad, con observación de los principios legales de contratación y presupuesto.</t>
  </si>
  <si>
    <t>GIT de Presupuesto
Subdirección Financiera
Participan: Todas las áreas ejecutoras del presupuesto Dirección de Industria de Comunicaciones - Subdirección de Asusntos Postales, Dirección de Infraestructura</t>
  </si>
  <si>
    <t>Seguimiento permanente a la ejecución presupuestal, para cumplir con el 100% de los compromisos adquiridos dentro de la vigencia.</t>
  </si>
  <si>
    <t>GIT de Presupuesto
Subdirección Financiera
Participan: Todas las áreas ejecutoras del presupuesto Dirección de Industria de Comunicaciones - Subdirección de Asusntos Postales, Dirección de Infraestructura, Oficina de Planeación y Dirección Jurídica</t>
  </si>
  <si>
    <t>Crear el procedimiento de seguimiento a la ejecución y liberación de las reservas presupuestales, aplicable al Fondo Único de TIC y al MINTIC.</t>
  </si>
  <si>
    <t>Circularizar los saldos de reservas presupuestales no ejecutados al cierre de julio, septiembre y noviembre de 2022, con el propósito de que informen si dichos saldos serán ejecutados o liberados.</t>
  </si>
  <si>
    <t>Generar memorandos a las áreas que solicitaron la constitución de reservas presupuestales y que no han ejecutado dichos saldos, con el propósito de que informen si serán ejecutados o liberados (al cierre de julio, septiembre y noviembre de 2022).</t>
  </si>
  <si>
    <t>Memorandos (agosto, octubre y diciembre)</t>
  </si>
  <si>
    <t>H14AD-2021</t>
  </si>
  <si>
    <t xml:space="preserve">Hallazgo No 14. Planeación presupuestal rubro Sentencias y Conciliaciones. Administrativo con presunta incidencia disciplinaria. (D) </t>
  </si>
  <si>
    <t>La Contraloría General encontró deficiencias en la programación de recursos de gastos de funcionamiento del FUTIC, relacionados con el rubro de sentencias y conciliaciones. Lo anterior, toda vez que a pesar de que, desde la vigencia 2019, la entidad conocía sobre la demanda en curso en el Centro de Arbitraje y conciliación de la Cámara de Comercio de Bogotá, por la ejecución del contrato de aporte 875 de 2013, y que la probabilidad estimada de pérdida del proceso era alta, no programó los recursos requeridos en el rubro antes citado, con el fin de atender esta obligación. De acuerdo con el análisis realizado con base en la respuesta dada por la entidad, se observa la falta de previsión y deficiencias en la programación presupuestal de forma oportuna y la aplicación del principio de planeación y programación presupuestal que permitiera contar con recursos disponibles en dicho rubro, pese a que con anterioridad a 2021 se tenía conocimiento de un posible fallo que conllevara a la erogación de recursos como efectivamente sucedió.</t>
  </si>
  <si>
    <t>Seguimiento estricto al estado de los procesos judiciales informados por la Dirección Jurídica/Coordinación GIT de procesos judiciales frente a posibles requerimientos de recursos y su ejecución en la vigencia respectiva en que se solicitan.</t>
  </si>
  <si>
    <t>GIT de Procesos Judiciales
Dirección Jurídica</t>
  </si>
  <si>
    <t>H15A-2021</t>
  </si>
  <si>
    <t xml:space="preserve">Hallazgo No 15. Ejecución de Gastos de Funcionamiento- ANE. Administrativo. </t>
  </si>
  <si>
    <t xml:space="preserve">La comisión auditora estableció que $2.872 millones transferidos a la Agencia 
Nacional del Espectro -ANE, tuvieron que ser devueltos al presupuesto de gastos 
de funcionamiento del Fondo, toda vez que no fueron utilizados. El caso de la 
transferencia19 por $34.574 millones, que fue modificada el 31 de diciembre de 2021, reduciendo su valor a $31.702 millones. La CGR considera que se presentaron  deficiencias en la programación, asignación y seguimiento del Fondo a los recursos transferidos, generando una ineficaz utilización de los recursos del presupuesto y podría tener efectos en la liquidez del Fondo y en la disponibilidad de recursos para la ejecución de proyectos y/o actividades priorizadas por el Fondo que aún tenían déficit en su presupuesto. </t>
  </si>
  <si>
    <t>Realizar Seguimiento presupuestal sectorial con una frecuencia mensual</t>
  </si>
  <si>
    <t>Informes de seguimiento a la ejecución presupuestal sectorial que evidencia el nivel de compromisos, obligaciones y pagos.</t>
  </si>
  <si>
    <t xml:space="preserve">Informes de seguimiento a la ejecución presupuestal </t>
  </si>
  <si>
    <t>La comisión auditora estableció que $2.872 millones transferidos a la Agencia Nacional del Espectro -ANE, tuvieron que ser devueltos al presupuesto de gastos de funcionamiento del Fondo, toda vez que no fueron utilizados. El caso de la transferencia19 por $34.574 millones, que fue modificada el 31 de diciembre de 2021, reduciendo su valor a $31.702 millones. Lo anterior, según la entidad, “de conformidad con las proyecciones de gasto realizadas por esa entidad y que a pesar de que ha realizado las gestiones para el proceso del rediseño institucional, ésta no cuenta a la fecha con las autorizaciones pertinentes, por lo cual no se hará uso de la totalidad de los recursos que la Resolución No. 00005 de 2021 del FUTIC.” El hallazgo se confirma, teniendo en cuenta en lo expresado por la entidad en su respuesta a cerca de la reducción y afectación del presupuesto.</t>
  </si>
  <si>
    <t>Expedir un acto administrativo que reglamente la planeación, programación, ejecución, legalización, reintegros, entre otros aspectos, de las transferencias que debe realizar el FUTIC en virtud de un mandato legal, así como delegue de manera clara las áreas responsables de su ejecución.  1</t>
  </si>
  <si>
    <t xml:space="preserve"> GIT de Presupuesto.
 Subdirección Financiera
Participan: Todas las áreas ejecutoras del presupuesto</t>
  </si>
  <si>
    <t>Documentar el  procedimiento con sus respectivos puntos de control de la  ejecución y seguimiento de las transferencias, en virtud de un mandato legal, que deben realizar las áreas del Ministerio con cargo al presupuesto del Fondo Único TIC. 2</t>
  </si>
  <si>
    <t>La CGR manifiesta que encontró deficiencias en el cumplimiento de las obligaciones relacionadas con la supervisión del Contrato No. 010 de 2004, que además de ocasionar déficit en el rubro afectado, teniendo que acudir a realizar traslados, adiciones y o modificaciones al presupuesto para cancelar dichas obligaciones, configura una presunta falta disciplinaria por el incumplimiento de lo establecido en el Decreto 115 de 1996, la Ley 1474 de 2011, el manual de contratación vigente y la Ley 734 de 2002 en los artículos 34 y 35. Esto debido a que a través de los radicados 212134246 y 212131858, el director de Industria y Comunicaciones, en calidad de supervisor del contrato 010 de 2004, solicita la creación de las reservas presupuestales necesarias para el pago de las obligaciones 
adquiridas en el marco de la ejecución de este. No obstante, esta solicitud fue considerada no procedente con el radicado No 222003595 del 21 de enero de 2020 al no existir en el Sistema Integrado de Información Financiera -SIIF- saldos pendientes por ejecutar en el CDP o RP.</t>
  </si>
  <si>
    <t>H16AD-2021</t>
  </si>
  <si>
    <t>Hallazgo No 16. Constitución de compromisos al rubro “A-03-11-07-001- Transferir al Operador Oficial de los Servicios de Franquicia Postal y Telegráfica. Administrativa con presunta incidencia disciplinaria. (D)</t>
  </si>
  <si>
    <t>(…) deficiencias en el cumplimiento de las obligaciones relacionadas con la supervisión del Contrato No. 010 de 2004, que además de ocasionar déficit en el rubro afectado, teniendo que acudir a realizar traslados, adiciones y o modificaciones al presupuesto para cancelar dichas obligaciones, configura una presunta falta disciplinaria por el incumplimiento de lo establecido en el Decreto 115 de 1996, la Ley 1474 de 2011, el manual de contratación vigente y la Ley 734 de 2002 en los artículos 34 y 35.</t>
  </si>
  <si>
    <t xml:space="preserve">Expedir el acto administrativo que reconoce y ordena las transferencias adeudadas por concepto de los servicios de franquicia postal y telegráfica para lo cual contará con el apoyo del área técnica en la revisión de los documentos soportes del acto administrativo y los insumos requeridos para tal fin.  </t>
  </si>
  <si>
    <t xml:space="preserve">Revisión y recomendación por parte de la Dirección de Industria de Comunicaciones de  la documentación, los conceptos del servicio prestado y los valores descritos en los documentos presentados por el respectivo operador (postal y telegráfico).
Solicitud del Certificado de Disponibilidad Presupuestal por parte del Despacho del viceministro de conectividad ante el ordenador del gasto y proyección del acto administrativo que ordene el pago.
</t>
  </si>
  <si>
    <t>acto administrativo para franquicia telegráfica
acto administrativo para franquicia postal</t>
  </si>
  <si>
    <t>Subdirección de Asuntos Postales 
Dirección de Industria de Comunicaciones
Apoya Subdirección Financiera</t>
  </si>
  <si>
    <t>Realizar informes de seguimiento mensuales a la ejecución del FUTIC, en donde se incluyan aspectos que generen puntos de control, como: ejecución mensual del presupuesto del FUTIC, ejecución proyectada del FUTIC vs ejecución real del FUTIC (compromisos, obligaciones, pagos), ejecución de reservas presupuestales, incumplimientos en ejecución, alertas para repriorización de recursos en rubros presupuestales, entre otros.</t>
  </si>
  <si>
    <t>Informes mensuales de seguimiento a la ejecución del presupuesto del FUTIC, cantidad cinco.</t>
  </si>
  <si>
    <t xml:space="preserve">Expedir un acto administrativo que reglamente la planeación, programación, ejecución, legalización, reintegros, entre otros aspectos, de las transferencias que debe realizar el FUTIC en virtud de un mandato legal, así como delegue de manera clara las áreas responsables de su ejecución. </t>
  </si>
  <si>
    <t>H17AD-2021</t>
  </si>
  <si>
    <t xml:space="preserve">Hallazgo No. 17. Pérdidas de Apropiación. Administrativa con presunta incidencia disciplinaria. (D) </t>
  </si>
  <si>
    <t>Pérdidas de Apropiación por deficiencias en la programación y ejecución presupuestal de la entidad.</t>
  </si>
  <si>
    <t xml:space="preserve">Elaborar un cuadro comparativo entre: Formato DES-TIC-FM-033 PES (Formato de Planeación Estratégica) vs SIIF FUTIC, con el fin de evidenciar el estado mas reciente de la ejecución presupuestal en comparación con la programación a nivel de fichas de inversion. </t>
  </si>
  <si>
    <t>Con la información que se tiene de la programación del Formato DES-TIC-FM-033 PES (Formato de Planeación Estratégica) y la información del SIIF se realiza el cuadro comparativo PES vs SIIF FUTIC, evidenciando la situación de la ejecución presupuestal a nivel de fichas de inversión arrojando las alertas por baja ejecución presupuestal.</t>
  </si>
  <si>
    <t>Cuadro Excel comparativos</t>
  </si>
  <si>
    <t>Oficina Asesora de Planeación</t>
  </si>
  <si>
    <t>Generar alertas mediante correo electrónico a los lideres de las iniciativas indicándoles la baja ejecución presupuestal de acuerdo a la programación e informándoles su incumplimiento</t>
  </si>
  <si>
    <t xml:space="preserve">Se envía correo electrónico al líder del proyecto de acuerdo a lo evidenciado en el cuadro comparativo. </t>
  </si>
  <si>
    <t>Poner en contexto al enlace de cada dependencia de la situación presupuestal del proyecto</t>
  </si>
  <si>
    <t>Realizar las mesas de trabajo con los enlaces de las dependencias para poner en contexto de la situación presupuestal del proyecto con el fin que ellos tomen las medidas necesarias para mitigar la baja ejecución presupuestal  y así lograr una optima ejecución presupuestal.</t>
  </si>
  <si>
    <t xml:space="preserve">Mesas de trabajo y presentaciones </t>
  </si>
  <si>
    <t>Con base en el análisis realizado por la CGR se pudo evidenciar que durante la vigencia 2021, el Fondo Único de Tecnologías de la Información y las Comunicaciones dejó de comprometer y ejecutar $256.018,5 millones del presupuesto apropiado, de los cuales, $ 43.475 millones, corresponden a recursos de funcionamiento (17%%) y $212.543,4 millones a presupuesto de inversión (83%). Los hechos observados denotan eficiencias en la programación y ejecución presupuestal de la entidad, así como debilidades en la estructuración de los proyectos, estudios previos y contratos; lo cual conlleva a la afectación de presupuestos futuros, a la ejecución inoportuna de actividades previstas en los planes institucionales de la entidad de acuerdo con la programación estimada y los recursos asignados, y en por tanto en la consecución de los logros sectoriales.</t>
  </si>
  <si>
    <t>Fortalecer los lineamientos desde la Secretaria General con apoyo dey la Subdirección Financiera para que las áreas ejecuten dentro de la vigencia fiscal actual, la totalidad de los compromisos celebrados, evitando las pérdidas de apropiación.</t>
  </si>
  <si>
    <t>Impartir desde la Secretaria General con apoyo de la Subdirección Financiera lineamientos para direccionar a las áreas sobre la ejecución de la totalidad de los recursos apropiados en cada rubro o proyecto. Orientar y asesorar desde la Secretaria General, subdirección financiera y la OAPES a las áreas responsables que la programación de los recursos solicitados se ejecuten de acuerdo con el concepto de gasto o proyecto de inversión registrado.</t>
  </si>
  <si>
    <t>Seguimiento permanente de la ejecución presupuestal de los gastos de Funcionamiento e Inversión por parte de la OGIF y OAPES con el apoyo de la  Subdirección Financiera, en una apuesta por llevar un control sobre los saldos no ejecutados en el presupuesto vigente, evitando que se materialicen obligaciones bajo el concepto de pagos pasivos exigibles-vigencias expiradas en la siguiente vigencia</t>
  </si>
  <si>
    <t>Crear el procedimiento de seguimiento a la ejecución presupuestal, el cual es aplicable al Fondo único de TIC y al MINTIC,.</t>
  </si>
  <si>
    <t>Generar un procedimiento que tenga los lineamientos y controles respectivos para realizar seguimiento a la ejecución de la vigencia actual del presupuesto, con base en la normatividad presupuestal vigente, que permita generar las respectivas alertas de ejecución a las áreas ejecutoras del Fondo Único de TIC y el MINTIC, así como determinar repriorizaciones y la necesidad de recursos en los rubros que lo requieren.</t>
  </si>
  <si>
    <t>Modificar el acto administrativo que establece el comité de programación presupuestal, con el propósito de asignarle funciones de seguimiento a la ejecución presupuestal y repriorización de recursos para atender necesidades de la vigencia fiscal y ejecutar los recursos apropiados a cada entidad.</t>
  </si>
  <si>
    <t>Resolución Modificación comité de programación presupuestal</t>
  </si>
  <si>
    <t>H18AD-2021</t>
  </si>
  <si>
    <t>Hallazgo No. 18. Saldos pendientes por legalizar - Operadores públicos de Televisión. Administrativo. Administrativo con presunta incidencia 
disciplinaria (D)</t>
  </si>
  <si>
    <t>A 31 de diciembre de 2022, de $295.130.6 millones desembolsados por el Fondo Único de TIC, correspondiente a desembolsos y legalizaciones de actos administrativos se hicieron para apoyar el Fortalecimiento de los Operadores públicos del servicio de televisión, quedó un saldo por legalizar por $25.357 millones, es decir el 8.6% de los recursos desembolsados, los cuales corresponden por concepto de transferencias condicionadas y desembolsos para legalizaciones de los actos administrativos.
Lo anterior, por deficiencias en la programación de los cronogramas, concertación e interrelación con los operadores públicos que permitieran ajustar proyectos viables para ser ejecutados en la vigencia, y así desarrollar las actividades, tal y como estaba previsto en el plan de acción y de inversiones. 
Es importante aclarar que de la totalidad de recursos pendientes por legalizar descritos en este hallazgo ($25.357 millones), al GIT de Medios Públicos únicamente le corresponden $21.148, lo que representa un 7,2% de la totalidad de los recursos desembolsados.</t>
  </si>
  <si>
    <t>- Definir la proyección de legalizaciones con los operadores públicos de televisión de tal forma que se alcance la meta esperada.
- Adelantar seguimientos con periodicidad mensual a la ejecución de los recursos girados a los operadores públicos de televisión, realizando las alertas correspondientes.</t>
  </si>
  <si>
    <t>Informe de la gestión derivada del seguimiento</t>
  </si>
  <si>
    <t>Dirección de Vigilancia Inspección y Control</t>
  </si>
  <si>
    <t>H19AD-2021
H19A-2020</t>
  </si>
  <si>
    <t xml:space="preserve">Hallazgo No. 19. Constitución de reservas presupuestales. Administrativo con presunta incidencia disciplinaria (D). 
H19A. Reservas Presupuestales constituidas en 2020.
La Contraloría General de la República - CGR - llama la atención sobre las reservas constituidas con corte a 31 de diciembre de 2020, por el Fondo Único de Tecnologías de la Información y las Comunicaciones por valor de $10.473,8 millones, tal como se aprecia a en la tabla 13: 
Lo anterior, pese a lo reglado en el artículo 89 del Decreto 111 que menciona: “al cierre de la vigencia fiscal cada órgano constituirá las reservas presupuestales con los compromisos que al 31 de diciembre no se hayan cumplido, siempre y cuando estén legalmente contraídos y desarrollen el objeto de la apropiación y, que cada órgano constituirá al 31 de diciembre de año cuentas por pagar con las obligaciones correspondientes a los anticipos pactados en los contratos y a la entrega de bienes y servicios”, basándose en el artículo 27 de la Ley 2063 de 2020 que estableció que “Para las cuentas por pagar que se constituyan a 31 de diciembre de 2020 se debe contar con el correspondiente programa anual mensualizado de caja de la vigencia, de lo contrario deberán hacerse los ajustes en los registros y constituir las correspondientes reservas presupuestales. Igual procedimiento se deberá cumplir en la vigencia 2021”. 
De acuerdo con información proporcionada por la entidad, “producto del ejercicio de cierre presupuestal de la vigencia 2020 se presentó la imposibilidad de obligar la totalidad de los trámites recibidos en el GIT de Presupuesto, debido al cumplimiento de la meta global de pagos asignada para la vigencia 2020. En este sentido, aquellas cuentas que no pudieron ser obligadas a diciembre 31 de 2020 fueron constituidas como reservas presupuestales para la vigencia 2021”, siguiendo los establecido en el artículo 27 de la Ley 2063 de 2020. 
Nótese que, no obstante, lo establecido en la mencionada Ley, el artículo 89 del Estatuto Orgánico del Presupuesto se encuentra vigente, lo cual crea una dificultad para la presentación de la realidad económica por parte de las entidades, por lo cual se constituyeron $10.473,8 millones en reserva, que correspondían a cuentas por pagar.  </t>
  </si>
  <si>
    <t>LA CGR hace énfasis en que el FUTIC constituyó reservas presupuestales por $43.079.8 millones, correspondientes a compromisos cuya recepción de los bienes o servicios contratados se realizó dentro de la vigencia, pero sus pagos no fueron tramitados oportunamente, así como reservas solicitadas pero que está en duda su pago dado que se encuentran en proceso. La CGR evidencia que en algunos casos, los bienes y servicios ya habían sido prestados; falta de diligencia en la revisión de las cuentas de cobro para su pago por acumulación de estas al fin de año; olvido y perdida de documentos, y en otros vencimientos de contratos al final de la vigencia, lo cual ya tenía previsto la entidad sobre la culminación de los contratos. Aspectos que no son considerados de fuerza mayor.</t>
  </si>
  <si>
    <t>Seguimiento permanente de la ejecución presupuestal de los gastos de Funcionamiento e Inversión por parte de la OGIF y OAPES con el apoyo de la  Subdirección Financiera, en una apuesta por llevar un control sobre los saldos no ejecutados en el presupuesto vigente, evitando que se materialicen obligaciones bajo el concepto de pagos pasivos exigibles-vigencias expiradas en la siguiente vigencia.</t>
  </si>
  <si>
    <t>Generar un procedimiento que tenga los lineamientos y controles respectivos para realizar seguimiento a la ejecución de las reservas presupuestales y la liberación de los saldos constituidos que no serán comprometidos en la vigencia, con base en la normatividad presupuestal vigente, y poder generar las respectivas alertas a las áreas ejecutoras de las reservas presupuestales.</t>
  </si>
  <si>
    <t>H20AD-2021</t>
  </si>
  <si>
    <t xml:space="preserve">Hallazgo No. 20. Aplicativos para la gestión de ingresos FUTIC.  Administrativo con presunta incidencia disciplinaria (D) </t>
  </si>
  <si>
    <t xml:space="preserve">Deficiencias en la parametrización de fechas y porcentajes conforme a la normatividad aplicable a las contraprestaciones, la actualización, consistencia y sincronización de la información  entre los diferentes aplicativos, y la disponibilidad de los aplicativos para acceso de  los usuarios y operadores. Situaciones que tienen efecto en la correcta liquidación de las contraprestaciones, proceso de recaudo, generación de intereses, multas, gestión de cobro, así como el registro de hechos económicos y reporte de los ingresos del FUTIC. </t>
  </si>
  <si>
    <t>Mejoramiento de los aplicativos de gestión de ingresos</t>
  </si>
  <si>
    <t xml:space="preserve">i) Remitir requerimiento  a la oficina de tecnologías   de las necesidades  de acuerdo con  la norma vigente y las necesides de las siguentes áreas. (actividad de las áreas)
ii)Realizar documento de análisis con base en las solucitundes de necesidades entregadas por las áreas.El documento debe incluir: (Actividad de la OTI)
a)Acompañamiento desde la OTI para el levantamiento de requerimientos necesarios para módulo de cobro coactivo
b) Revisión de cada uno incidentes de los sistemas  reportados de los sistemas que maneja el GIT de cobro coactiivo y el área de industria (SEVEN,BDU, SGE SER y Gestión de cobro) 
</t>
  </si>
  <si>
    <t>Documento informe</t>
  </si>
  <si>
    <t>Oficina de TI
Participan: Dirección de Industria de Comunicaciones
Subdirección Financiera
Dirección Jurídica</t>
  </si>
  <si>
    <t>Mejoramiento de los aplicados de gestión de ingresos</t>
  </si>
  <si>
    <t>Realizar mesas de trabajo entre la oficia de TI y cada una de las áreas que manejan los aplicativos (GIT de gestión de Cobro, GIT de recaudo y la dirección de industria y comunicaciones) para establecer la revisión de lo establecido por la CGR de cada aplicativo</t>
  </si>
  <si>
    <t>Actas</t>
  </si>
  <si>
    <t>H21AD-2021</t>
  </si>
  <si>
    <t>Hallazgo No. 21. Contratos para el mantenimiento y mejoras de los aplicativos soportes de la gestión de ingresos FUTIC. Administrativo con presunta incidencia disciplinaria (D).</t>
  </si>
  <si>
    <t>No identificación del riesgo de dependencia en cuanto a la disponibilidad de proveedores para la implementación de nuevas funcionalidades y mantenimiento (preventivo y correctivo) de estos aplicativos, algunos considerados de misión crítica. Al mismo tiempo, se constata que se trata de aplicativos en operación desde hace varios años, por lo que ha sido necesario invertir recursos en la adecuación de la arquitectura del sistema y la migración a infraestructura tecnológica más reciente. Así mismo, se han implementado diferentes interfaces entre los aplicativos, para garantizar la interoperabilidad, de esta manera, la no disponibilidad de alguno de éstos afecta la operación de los demás. 
Se verifica que en cada uno de los contratos suscritos en 2021 para el soporte y mantenimiento de estos aplicativos, se define una bolsa de horas de desarrollo para fortalecimiento o evolución del respectivo aplicativo. Sin embargo, no se establece detalladamente cómo se determina el número de horas contratado, el valor de cada hora y las tareas específicas a desarrollar durante la vigencia</t>
  </si>
  <si>
    <t xml:space="preserve">
i) Actualización de la matríz de riesgos teniendo en cuenta la la causa del hallazgo publicada
ii) Realizar informe en donde se pueda detallar los siguientes puntos:
a) Justificación detallando el valor y número de horas contratadas en el estudio previo para los contratos realizados por la oficina de TI
iii) Verificación en cada contrato que no esté la cláusula de «Proveer elementos de oficina necesarios»
</t>
  </si>
  <si>
    <t>i) Matriz
ii) informe de evidencias</t>
  </si>
  <si>
    <t>Oficina de TI</t>
  </si>
  <si>
    <t>H22AD-2021</t>
  </si>
  <si>
    <t xml:space="preserve">Hallazgo No. 22. Medición de indicadores Zonas Digitales Urbanas. Contrato 854 de 2019. Administrativo con presunta incidencia disciplinaria (D). </t>
  </si>
  <si>
    <t>Remitir informe de solicitud Modificación contractual del contrato 854-2019 ante la Subdirección de Gestión Contractual con el fin de alinear la medición del indicador de tiempo de solución de fallas de acuerdo a lo establecido en el acuerdo marco de precios de Colombia Compra Eficiente, se anexará la modificación contractual al informe.</t>
  </si>
  <si>
    <t>H23.A-2021</t>
  </si>
  <si>
    <t>Hallazgo No. 23. Componente de promoción Zonas Digitales Urbanas. Contrato 854 de 2019.  Administrativo con presunta incidencia disciplinaria (D.)</t>
  </si>
  <si>
    <t>De la verificación adelantada por la CGR a la documentación remitida por el FUTIC en relación con el contrato de aporte 854 de 2019, no se evidencia el desarrollo a cabalidad de las actividades previstas para el componente de promoción en las 840 Zonas Digitales Urbanas contempladas, conforme a lo dispuesto en la cláusula 5° del contrato 854 -2019 y el numeral 3.1.2 de su anexo técnico.
Proceder con la solicitud y firma de una modificación contractual al contrato 854-2019 que permita ajustar condiciones  actuales con miras al cumplimiento del plan de promoción y ejecutar en debida forma el presupuesto asignado para este componente.</t>
  </si>
  <si>
    <t>Informe de Solicitud Modificación contractual contrato 854-2019 ante la Subdirección de Gestión Contractual con el fin de establecer el pago proporcional de la ejecución de las actividades de promoción, se anexará la modificación contractual al informe.</t>
  </si>
  <si>
    <t>Remitir informe de Solicitud Modificación contractual contrato 854-2019 ante la Subdirección de Gestión Contractual con el fin de establecer el pago proporcional de la ejecución de las actividades de promoción, se anexará la modificación contractual al informe.</t>
  </si>
  <si>
    <t>H24AD-2021</t>
  </si>
  <si>
    <t>Hallazgo No. 24. Incentivos a la demanda Internet fijo estratos 1 y 2 - Región Centro. Contrato 857 de 2019. Administrativo con presunta incidencia disciplinaria (D)</t>
  </si>
  <si>
    <t>De la revisión documental adelantada por la CGR a la información provista por el FUTIC, se constatan deficiencias en la oportunidad, calidad y consistencia de los reportes de suscriptores generados por el operador, con base en los cuales se determina el cumplimiento de las metas establecidas contractualmente, y además se aprueban los desembolsos de los recursos por parte de FUTIC y las utilizaciones de estos.
Las situaciones descritas denotan debilidades en la definición de requisitos para la aprobación de los desembolsos de recursos y sus utilizaciones en la vigencia 2021, así como en los mecanismos de seguimiento al cumplimiento de las metas establecidas contractualmente</t>
  </si>
  <si>
    <t>Informe por parte de la supervisión en el cual se indique como se dió la aprobación de los desembolsos indicados por el ente de control para el contrato 857-2019, en el cual se incluyen las actividades que efectuó la interventoría para realizar la aprobación de los desembolsos y utilizaciones de dicho contrato.</t>
  </si>
  <si>
    <t>Entregar informe por parte de la supervisión en el cual se indique como se dió la aprobación de los desembolsos indicados por el ente de control para el contrato 857-2019  en el cual se incluyen las actividades que efectuó la interventoría para realizar la aprobación de los desembolsos y utilizaciones, de dicho contrato.</t>
  </si>
  <si>
    <t>H25AD-2021</t>
  </si>
  <si>
    <t xml:space="preserve">Hallazgo No. 25. Incentivos a la oferta Internet fijo estratos 1 y 2 Región Noroccidente - Contrato 860 de 2019.  Administrativo con presunta incidencia disciplinaria (D)  </t>
  </si>
  <si>
    <t>Incertidumbre en cuanto al cabal cumplimiento de los requisitos para el desembolso y utilización de los recursos aportados por el FUTIC,y la confiabilidad de la información reportada para la verificación de los servicios realmente prestados, denotando debilidades en la ejecución de las funciones de supervisión e interventoría. A su vez, tienen un impacto negativo en el logro del objetivo del proyecto Desarrollo masificación acceso a Internet nacional financiado con recursos del FUTIC, en la vigencia auditada.</t>
  </si>
  <si>
    <t>Informe por parte de la supervisión en el cual se indique como se dió la aprobación de los desembolsos indicados por el ente de control para el contrato 860-2019, en el cual se incluyen las actividades que efectuó la interventoría para realizar la aprobación de los desembolsos y utilizaciones de dicho contrato.</t>
  </si>
  <si>
    <t xml:space="preserve">H26A-2021 </t>
  </si>
  <si>
    <t>Hallazgo No. 26. Pólizas Convenios de Cooperación vigencia 2021 del programa Misión TIC 2022. Administrativo.</t>
  </si>
  <si>
    <t>Las pólizas de garantía 2936217–6 del contrato 776/2021, 21-44-101346533 del contrato 777/2021, 2933305-2 del contrato 780/2021, 2939903–4 del convenio 781/2021 y 85-44-101109759 del convenio 785/2021 no cumplen con el literal “e” de la cláusula séptima de los Convenios, debido a que las garantías no cuentan con la firma del afianzado es decir al ejecutor/contratista.</t>
  </si>
  <si>
    <t>Memorando</t>
  </si>
  <si>
    <t>H27AD-2021</t>
  </si>
  <si>
    <t xml:space="preserve">Hallazgo No. 27. Cláusula quinta convenios de cooperación vigencia 2021 programa Misión TIC 2022. Administrativo con presunta incidencia disciplinaria (D). </t>
  </si>
  <si>
    <t>Según lo expuesto por el equipo auditor de la CGR existió un presunto desconocimiento de los criterios de costo del proyecto fijados en los estudios precontractuales al momento de diseñar la cláusula 5° de los convenios de Cooperación números 776,777,780, 781 y 785 de 2021 y los Convenios Interadministrativos números 778,779,782,784 y 792 de 2021, adicionando un criterio condicionante de desembolso denominado tasa de deserción, el cual no había sido previamente planeado.</t>
  </si>
  <si>
    <t>Elaborar un documento de análisis en el que se establezcan recomendaciones relacionadas con la planeación y ejecución de los nuevos proyectos de Misión TIC.</t>
  </si>
  <si>
    <t>Dirección de Economía Digital</t>
  </si>
  <si>
    <t>H28ADF-2021</t>
  </si>
  <si>
    <t>Hallazgo No. 28. Tipo de formación educativa contratada en los Convenios de Cooperación vigencia 2021, convenios 776, 777, 780, 781 y 785 de 2021, del programa Misión TIC 2022. Administrativa con presunta incidencia disciplinaria y fiscal (D) (F).</t>
  </si>
  <si>
    <t xml:space="preserve">Según lo expuesto por el equipo auditor de la CGR se indicó que de manera presunta los Convenios de Asociación 776, 777, 780, 781 y 785 de 2021, no guardan relación con la necesidad descrita por la Entidad en sus Estudios Previos según lo expresado en el proceso SECOP FTIC-RE-092- 007-2021, mediante el cual se adjudicaron los anteriores contratos". </t>
  </si>
  <si>
    <t>Mesa de trabajo al interior de la Dirección de Economía Digital - DED, para evaluar la operación de los próximos proyectos de formación.</t>
  </si>
  <si>
    <t>Convocar y realizar mesa de trabajo desde la Subdirección para las Competencias Digitales de la DED con el fin de evaluar la operación de los próximos proyectos de formación.</t>
  </si>
  <si>
    <t>H29ADF-2021</t>
  </si>
  <si>
    <t xml:space="preserve">Hallazgo No. 29. Valores pagados en los Convenios de Cooperación vigencia 2021 del programa Misión TIC 2022. Administrativo con presunta incidencia disciplinaria y fiscal (D) (F). </t>
  </si>
  <si>
    <t>Según lo expuesto por el equipo auditor de la CGR  existió una presunta desprotección de la inversión ante la posibilidad elevada de deserción que la entidad ya había identificado como riesgo inherente a los procesos educativos.</t>
  </si>
  <si>
    <t>Elaborar cronograma de reuniones de seguimiento a la deserción por parte del equipo apoyo a la supervisión de los contratos suscritos para la ejecución de proyecto Misión TIC.</t>
  </si>
  <si>
    <t>Elaborar, desde la Subdirección para Competencias Digitales, cronograma de reuniones de seguimiento a la deserción por parte del equipo apoyo a la supervisión de los contratos suscritos para la ejecución de proyecto Misión TIC.</t>
  </si>
  <si>
    <t>Según lo expuesto por el equipo auditor de la CGR existió una presunta desprotección de la inversión ante la posibilidad elevada de deserción que la entidad ya había identificado como riesgo inherente a los procesos educativos.</t>
  </si>
  <si>
    <t>Revisar en comité operativo el seguimiento realizado a los planes de retención de beneficiarios con cada una de las instituciones.</t>
  </si>
  <si>
    <t xml:space="preserve">Una vez vencido el periodo a evaluar y generada el acta de seguimiento al comité operativo en la cual conste la verificación de la ejecución los planes de retención de beneficiarios, se enviará a control interno.  </t>
  </si>
  <si>
    <t>Acta de comité operativo</t>
  </si>
  <si>
    <t xml:space="preserve">Según lo expuesto por el equipo auditor de la CGR en el diseño de la cláusula QUINTA de los convenios, el FUTIC de manera presunta se apartó de los criterios que había fijado en la etapa de planeación mediante los cuales estableció el costo total del servicio a contratar. </t>
  </si>
  <si>
    <t>Elaborar un documento de análisis en el que se establezcan recomendaciones de carácter financiero de los nuevos proyectos de Misión TIC.</t>
  </si>
  <si>
    <t>H30ADF-2021</t>
  </si>
  <si>
    <t xml:space="preserve">Hallazgo No. 30. Convenio 764 del 2021. Administrativo con presunta connotación disciplinaria y fiscal. (D) (F)  </t>
  </si>
  <si>
    <t>De acuerdo con lo expuesto por el equipo auditor de la CGR existieron presuntas deficiencias en la supervisión, seguimiento y control de la ejecución del Convenio 764 de 2021, al haber realizado el pago del 100%, habiendo logrado solo el 77% de la meta prevista.</t>
  </si>
  <si>
    <t>Solicitar al contratista la realización de acciones efectivas que conlleven al desarrollo de una estrategia que permita el cumplimiento de la meta definida en el convenio.</t>
  </si>
  <si>
    <t>Solicitar desde la supervisión al contratista la realización de acciones efectivas que conlleven al desarrollo de una estrategia que permita el cumplimiento de la meta definida en el convenio.</t>
  </si>
  <si>
    <t>Realizar seguimiento mensual al número de docentes formados en desarrollo el programa coding for kids que se encuentra en ejecución atendiendo la meta propuesta en el convenio 698 de 2022, a través de comité operativo.</t>
  </si>
  <si>
    <t xml:space="preserve">Desde la supervisión del convenio realizar un seguimiento mensual a través del comité operativo para verificar el cumplimiento de las metas previstas en el convenio en ejecución para el desarrollo del programa. </t>
  </si>
  <si>
    <t>H31ADF-2021</t>
  </si>
  <si>
    <t xml:space="preserve">Hallazgo No 31. Convenios Interadministrativos 778, 792, 784, 779 y 782 de 2021- Programa MISIÓN TIC -Administrativa con presunta connotación disciplinaria y fiscal. (D) (F) </t>
  </si>
  <si>
    <t xml:space="preserve">Según lo expuesto por el equipo auditor de la CGR se indicó que de manera presunta los Convenios Interadministrativos 778, 792, 784, 779 y 782 de 2021, no guardan relación con la necesidad descrita por la Entidad en sus Estudios Previos según lo expresado en el proceso SECOP FTIC-RE-092- 007-2021, mediante el cual se adjudicaron los anteriores contratos". </t>
  </si>
  <si>
    <t>H32ADF-2021</t>
  </si>
  <si>
    <t xml:space="preserve">Hallazgo No 32. Cumplimiento del objeto contractual convenio interadministrativo 822 del 2019 - Procedimiento de las convocatorias. Administrativo con presunta incidencia disciplinaria y fiscal (D) (F). </t>
  </si>
  <si>
    <t>De acuerdo con lo expuesto por el equipo auditor de la CGR el FUTIC de manera presunta se apartó del procedimiento establecido para la selección de los beneficiarios"; aunado a esto,  se pagó al ICETEX un 2% por costos de administración del valor total del contrato conforme a la cláusula 8 del convenio 822 de 2019, sin embargo, no se realizó la devolución del 2% de lo que no administró.</t>
  </si>
  <si>
    <t>Solicitar al ICETEX elaborar un documento en el que exponga cómo se establecen los costos en administración de los convenios interadministrativos suscritos para la constitución de fondos en administración.</t>
  </si>
  <si>
    <t>Solicitar a ICETEX un documento explicativo sobre cómo se establecen los costos en administración de los convenios interadministrativos suscritos para la constitución de fondos en administración.</t>
  </si>
  <si>
    <t>H33AD-2021</t>
  </si>
  <si>
    <t xml:space="preserve">Hallazgo No. 33. Principio de legalidad contrato 822 del 2019. Administrativa con presunta incidencia disciplinaria. (D) </t>
  </si>
  <si>
    <t>Falta de solemnidad de las reuniones de la Junta Administradora en los tiempos establecidos y con los objetivos definidos en la Cláusula vigésimo segunda, parágrafo tercero, numeral 6 y 7 del convenio 822 del 2019. Por lo que se genera un hallazgo con presunta incidencia disciplinaria".</t>
  </si>
  <si>
    <t xml:space="preserve">Elaborar una comunicación solicitando a la Junta Administradora se de cumplimiento a lo establecido en las reglas del convenio y que en virtud de ello se emitan los documentos que soporten la gestión periódica realizada. </t>
  </si>
  <si>
    <t xml:space="preserve">Elaborar una comunicación desde la supervisión solicitando a la Junta Administradora se de cumplimiento a lo establecido en las reglas del convenio y que en virtud de ello se emitan los documentos que soporten la gestión periódica realizada. </t>
  </si>
  <si>
    <t>No evidencia documentación soporte de la evaluación periódica de la eficacia, eficiencia e impacto del convenio; frente a la evaluación semestral de la ejecución del programa.</t>
  </si>
  <si>
    <t xml:space="preserve">Elaborar un cronograma de las reuniones periódicas a desarrollar por la Junta Administradora conforme a la Cláusula vigésimo segunda, parágrafo tercero, numeral 6 del convenio 822 del 2019.  </t>
  </si>
  <si>
    <t>No se evidencia la realización de reuniones mensuales para evaluar del desarrollo del convenio de conformidad con el numeral 7.</t>
  </si>
  <si>
    <t xml:space="preserve">Elaborar un cronograma de las reuniones periódicas a desarrollar por la Junta Administradora conforme a la Cláusula vigésimo segunda, parágrafo tercero, numeral 7 del convenio 822 del 2019.  </t>
  </si>
  <si>
    <t>H34AD-2021</t>
  </si>
  <si>
    <t xml:space="preserve">Hallazgo No. 34. Principio de legalidad contrato 822 del 2019. Administrativo con presunta incidencia disciplinaria (D) </t>
  </si>
  <si>
    <t>Según el equipo auditor de la CGR hubo presuntas debilidades en la  planeación y estructuración del convenio 822 del 2019, acorde con los estudios previos, lo que limitó el cumplimiento de la meta y el tiempo de ejecución del referido convenio.</t>
  </si>
  <si>
    <t xml:space="preserve">Realizar mesas de trabajo a fin de evaluar y adoptar en oportunidad estrategias que corrijan situaciones derivadas de la aplicación del avance tecnológico, en pro de maximizar los resultados de la ejecución contractual. </t>
  </si>
  <si>
    <t xml:space="preserve">Realizar mesas de trabajo entre el supervisor y el ICETEX a fin de evaluar y adoptar en oportunidad estrategias que corrijan situaciones derivadas de la aplicación del avance tecnológico, en pro de maximizar los resultados de la ejecución contractual. </t>
  </si>
  <si>
    <t>H35AD-2021</t>
  </si>
  <si>
    <t xml:space="preserve">Hallazgo No. 35. Supervisión contractual. Administrativa con presunta incidencia disciplinaria (D). </t>
  </si>
  <si>
    <t>Según el equipo auditor de la CGR se identificaron presuntas debilidades en los informes de supervisión, toda vez que no se hacía referencia a las situaciones relacionadas con la plataforma virtual del ICETEX, que dificultaron el proceso de inscripción a las convocatorias, ya que a 20 de diciembre del 2019 la plataforma presentaba “intermitencia”, y otras dificultades que afectaron la condonación de créditos", ni tomarse oportunamente las acciones correctivas.</t>
  </si>
  <si>
    <t xml:space="preserve">Elaborar comunicación recomendando al ICETEX la revisión de operatividad de la plataforma virtual para las diferentes etapas del programa y la solución diligente ante eventuales indisponibilidades que afecten la ejecución del contrato. </t>
  </si>
  <si>
    <t xml:space="preserve">Elaborar comunicación desde la supervisión recomendando al ICETEX la revisión de operatividad de la plataforma virtual para las diferentes etapas del programa y la solución diligente ante eventuales indisponibilidades que afecten la ejecución del contrato. </t>
  </si>
  <si>
    <t>Solicitar un reporte del estado de los aplicativos que intervienen en los procesos asociados al convenio que afecte la operación de los mismos.</t>
  </si>
  <si>
    <t>Elaborar comunicación desde la supervisión dirigido al ICETEX solicitando la presentación de un reporte del estado de los aplicativos para revisión en junta administradora.</t>
  </si>
  <si>
    <t>H36AD-2021</t>
  </si>
  <si>
    <t>Hallazgo No. 36. Determinación de los valores por concepto del uso del espectro. Administrativo con presunta incidencia disciplinario (D).</t>
  </si>
  <si>
    <t>Aclarar la formula de indexación en los actos administrativos auditados por la Contraloría, a través del documento idóneo para ello.</t>
  </si>
  <si>
    <t>Expedir documento de aclaración de la metodología de indexación para los actos administrativos auditados por la Contraloría.</t>
  </si>
  <si>
    <t>Documento de aclaración (acto administrativo o circular)</t>
  </si>
  <si>
    <t xml:space="preserve">Ausencia de un procedimiento documentado y adoptado institucionalmente, que establezca claramente los parámetros para realizar la indexación.  </t>
  </si>
  <si>
    <t>Socializar la metodología con los titulares de permisos para el uso del espectro que deban utilizar la metodología para el pago de la contraprestación económica y los funcionarios que deban hacer la verificación.</t>
  </si>
  <si>
    <t>Jornadas de Socialización y Capacitación</t>
  </si>
  <si>
    <t>Realizar la verificación de la aplicación de la regla de indexación prevista en cada acto administrativo particular dentro de los tres (3) años siguientes a la presentación de cada autoliquidación, con el procedimiento documentado.</t>
  </si>
  <si>
    <t>Documentos de verificación de autoliquidaciones presentadas y pagadas hasta la fecha</t>
  </si>
  <si>
    <t>La cláusula relacionada con la forma de pago no precisa el valor a pagar o en su defecto la formula especifica aplicable a cada caso.</t>
  </si>
  <si>
    <t xml:space="preserve">Dirección de Industria de Comunicaciones </t>
  </si>
  <si>
    <t>H37ADF-2021</t>
  </si>
  <si>
    <t>Hallazgo No. 37. Recursos Régimen de Habilitación General televisión abierta radiodifundida. Administrativa con presunta incidencia disciplinaria y fiscal (D) (F).</t>
  </si>
  <si>
    <t xml:space="preserve">(…) deficiencias en el seguimiento de la gestión de ingresos del Fondo, genera riesgo sobre recursos futuros que deben recibirse de acuerdo con lo reglamentado normativamente en el Régimen de Habilitación General televisión abierta radiodifundida, trasgrede lo establecido en el artículo 33 de la Ley 1978 de 2019 y revela un presunto detrimento patrimonial por cuantía de $1.620.825.163,61 por lo cual el hallazgo tiene una presunta connotación disciplinaria y fiscal. </t>
  </si>
  <si>
    <t xml:space="preserve">Elaborar un documento a seguir para los acogimientos al régimen de habilitación general por parte de los operadores de televisión abierta </t>
  </si>
  <si>
    <t xml:space="preserve">A través del documento se plasmarán todos y cada uno de los elementos que se deben observar y tener en cuenta en el proceso de acogimiento a la habilitación general aplicable a los operadores de televisión abierta que tienen contrato vigente, siguiendo los lineamientos previstos en el artículo 33 de la Ley 1978 de 2019, en dicha guía se incluirán los requisitos de revisión y validación por parte de las áreas o grupos internos de trabajo del MinTIC  de acuerdo con sus competencias. </t>
  </si>
  <si>
    <t>Dirección de Industrias de Comunicaciones</t>
  </si>
  <si>
    <t>A pesar de lo señalado en el Acta No. 69 del Comité de Sostenibilidad 145, el FUTIC no actualizó el valor pendiente de pago, desde julio de 2019, hasta la fecha que los operadores entraron en Habilitación General, es decir octubre de 2019, antes de proceder al cálculo de la cuota anual</t>
  </si>
  <si>
    <t xml:space="preserve">Dar estricto cumplimiento al Laudo Arbitral del TRIBUNAL ARBITRAL DE CARACOL TELEVISIÓN S.A. Y RCN S.A. contra MINISTERIO DE TECNOLOGÍAS DE LA INFORMACIÓN Y LAS COMUNICACIONES - MINTIC, del 19/05/2021 y al Acuerdo Conciliatorio para la liquidación de los contratos de concesión No. 136 y 140 de 1997. </t>
  </si>
  <si>
    <t xml:space="preserve">*Expedir acto administrativo que ordene los ajustes contables pertinentes.
*Presentar al Comité Técnico de Sostenibilidad contable los ajustes del saldo de la concesión según el Laudo Arbitral del TRIBUNAL ARBITRAL DE CARACOL TELEVISIÓN S.A. Y RCN S.A. contra MINISTERIO DE TECNOLOGÍAS DE LA INFORMACIÓN Y LAS COMUNICACIONES - MINTIC, del 19/05/2021 y al Acuerdo Conciliatorio para la liquidación de los contratos de concesión No. 136 y 140 de 1997.     </t>
  </si>
  <si>
    <t>* Acto administrativo
Acta de Comité de Sostenibilidad Contable</t>
  </si>
  <si>
    <t xml:space="preserve">Dirección Jurídica
Dirección de Industrias de Comunicaciones
GIT de Cartera
GIT de Contabilidad </t>
  </si>
  <si>
    <t>Las Resoluciones 2765 y 2766 de octubre de 2019 modifican los criterios de ajuste establecidos en la Ley 1978 de 2019, al señalar como criterio de indexación el porcentaje de variación anual del IPC del año inmediatamente anterior y no la variación anual del IPC</t>
  </si>
  <si>
    <t>Solicitar concepto a la Dirección Jurídica respecto al criterio de indexación planteado en las resoluciones 2765 y 2766 del 11 de octubre de 2019, frente al criterio de indexación establecido en la Ley 1978 de 2019.</t>
  </si>
  <si>
    <t>Documento de solicitud de concepto</t>
  </si>
  <si>
    <t>El pago correspondiente a la primera anualidad no fue realizado durante la vigencia 2020, siguiendo lo establecido en el Decreto 658 de 2020. No obstante, su valor no fue ajustado en porcentaje de variación anual del Índice de Precios al Consumidor de la vigencia 2021, momento en que efectivamente se pagó.</t>
  </si>
  <si>
    <t xml:space="preserve">Solicitar concepto a la Dirección Jurídica respecto a la procedencia de la indexación de las cuotas del saldo de la concesión aplazadas en virtud del Decreto 658 de 2020, por el término de 6 meses después de terminada la Emergencia Sanitaria. </t>
  </si>
  <si>
    <t>Dirección de Industria de Comunicaciones
GIT de Cartera</t>
  </si>
  <si>
    <t>Las Resoluciones 2765 y 2766 de octubre de 2019 modifican los criterios de ajuste establecidos en la Ley 1978 de 2019, al señalar como criterio de indexación el porcentaje de variación anual del IPC del año inmediatamente anterior y no la variación anual del IPC, que corresponde a su variación frente al dato del mismo mes del año anterior.</t>
  </si>
  <si>
    <t>Aclarar la formula de indexación en los actos administrativos auditados por la Contraloría, a través del documento idóneo para ello, con base en las respuestas emitidas por la Dirección Jurídica.</t>
  </si>
  <si>
    <t>Realizar el cobro de los valores pendientes de pago con base en las indicaciones establecidas por la contraloría y las respuestas a las solicitudes de concepto dirigidas a la Dirección Jurídica.</t>
  </si>
  <si>
    <t>Presentar la gestión de cobro administrativo (persuasivo y coactivo) de los saldos pendientes de pago.</t>
  </si>
  <si>
    <t>Documentos de Cobro</t>
  </si>
  <si>
    <t>GIT de Cartera
Dirección Jurídica</t>
  </si>
  <si>
    <t>H38AD-2021</t>
  </si>
  <si>
    <t xml:space="preserve">Hallazgo No. 38. Estructuración, ejecución y supervisión de los Contratos 831 y 832 de 2021. Administrativo con presunta incidencia disciplinaria (D). </t>
  </si>
  <si>
    <t xml:space="preserve">En el mismo sentido, la Contraloría evidenció que no existieron criterios técnicos para la definición de los municipios y departamentos a intervenir con el programa última milla , ni tampoco de las condiciones de cobertura que debían cumplir los operadores en cada uno de ellos.
Beneficios por municipio y departamento variaron.
El anexo técnico contiene la siguiente anotación “Adicionalmente a que los posibles beneficiarios deben pertenecer bien sea a estrato 1 o 2, la entidad contratante a través de la Oficina de Fomento Regional verificará que dichos beneficiarios también cumplan con la inscripción en clasificación según SISBEN IV (pertenecer a alguna de las clasificaciones de pobreza).” 
</t>
  </si>
  <si>
    <t xml:space="preserve">Procedimiento de focalización en el cual se incluyan los pasos a seguir para realizar la individualización e identificación de la población a beneficiar cumpliendo los criterios de elegibilidad descritos en los proyectos de conectividad (identificación de metas por región </t>
  </si>
  <si>
    <t xml:space="preserve">Elaborar un procedimiento de focalización en el cual se incluyan los pasos a seguir para realizar la individualización e identificación de la población a beneficiar cumpliendo los criterios de elegibilidad descritos en los proyectos de conectividad (identificación de metas por región).
</t>
  </si>
  <si>
    <t>La Contraloría además encontró que el horizonte de ejecución del contrato era de 18 meses de acuerdo con las cotizaciones y de 13 en los estudios previos, no obstante, el servicio realmente prestado por los operadores será solo de 5 meses, al término de la ejecución de los contratos. Es decir, el beneficio para los usuarios fue del 27.8% del tiempo previsto.</t>
  </si>
  <si>
    <t>Remitir informe en el cual se indique las acciones realizadas para incrementar los meses de operación de los Contratos de Aporte No. 831 y 832 de 2021.</t>
  </si>
  <si>
    <t xml:space="preserve">Diferencias conceptuales en la aplicación de la metodología dispuesta por la Agencia Nacional de Defensa Jurídica del Estado contenida en la Resolución 353 de 2016. </t>
  </si>
  <si>
    <t xml:space="preserve">GIT de Procesos Judiciales
Dirección Jurídica </t>
  </si>
  <si>
    <t>H7A-2020
AEF</t>
  </si>
  <si>
    <t xml:space="preserve">H7A. Apropiaciones, proyecto de inversión Fortalecimiento de la Industria de TI Nacional. 
El artículo 89 del decreto 111 de 1996, expresa que las apropiaciones incluidas en el Presupuesto General de la Nación son autorizaciones máximas de gastos, que el Congreso aprueba para ser ejecutadas o comprometidas durante la vigencia fiscal respectiva. Después del 31 de diciembre de cada año, estas autorizaciones expiran y, en consecuencia, no podrán comprometerse, adicionarse, transferirse, ni contra acreditarse.
Con cargo a los recursos del Proyecto de Inversión, con código BPIN No. 2018011000589, se financia la totalidad de los recursos comprometidos en el Contrato 621 de 2020, suscrito con la Fundación Tecnalia Colombia y, parcialmente, los recursos comprometidos en el Convenio Interadministrativo No. 863 de 2020, suscrito con Computadores para Educar. Al respecto, se confirman recursos presupuestales sin comprometer, por $13.6 millones de pesos al cierre de la vigencia fiscal 2020, con cargo al proyecto de inversión mencionado. Situación que denota deficiencias de control por no comprometer parte de los recursos presupuestales en cumplimiento de sus objetivos. 
La entidad responde que “De acuerdo con el SIIF Nación, el valor de los recursos disponibles con corte al 31 de diciembre de 2020 para el proyecto de Fortalecimiento de la Industria de TI Nacional era de $13.459.018. En ninguna circunstancia estos saldos estaban amparados bajo un registro presupuestal, razón por la cual no les es aplicable lo establecido en el artículo 2.8.1.7.6 del Decreto 1068 de 2015.”. La respuesta de la entidad no desvirtuó lo observado. </t>
  </si>
  <si>
    <t xml:space="preserve">Según lo descrito por el equipo auditor de la  CGR en el informe de Actuación Especial "Se confirman recursos presupuestales sin comprometer, por $13.6 millones de pesos al cierre de la vigencia fiscal 2020, con cargo al proyecto de inversión con código BPIN No.2018011000589, que denota Deficiencias de control por no comprometer parte de los recursos presupuestales en cumplimiento de sus objetivos."
</t>
  </si>
  <si>
    <t>Identificar los saldos presupuestales sin destinación y una proyección de ejecución al cierre de la vigencia.</t>
  </si>
  <si>
    <t>Elaborar  un informe de los saldos presupuestales sin destinación y una proyección de ejecución al cierre de la vigencia.</t>
  </si>
  <si>
    <t>H2ADF-2020</t>
  </si>
  <si>
    <t>H2A. Depuración Cartera año 2020. con presunta incidencia fiscal y disciplinaria (D) (F) 
...Si bien FUTIC plantea que a 31/12/2020, se cumplió con la meta planteada, respecto a la cartera prescrita, se observa, con corte a la vigencia auditada, que las deficiencias en la gestión de cobro de la cartera persisten, se realizó nuevamente la depuración de cifras contenidas en los EF...</t>
  </si>
  <si>
    <t>Revisión mensual de los cuadros de gestión por vigencia para determinar sus impulsos y las notificaciones de los actos administrativos</t>
  </si>
  <si>
    <t>Actas de revisión de los cuadros de control por vigencias con el fin de determinar los procedimientos que se encuentran sin impulso y proceder con la elaboración de los actos administrativos o comunicaciones que correspondan al trámite en que se encuentran</t>
  </si>
  <si>
    <t>Dirección Jurídica
GIT de Cobro Coactivo</t>
  </si>
  <si>
    <t>H3A-2020</t>
  </si>
  <si>
    <t xml:space="preserve">H3A. Recuperación de cartera. 
La Ley 1066 del 2006 establece en su artículo 1°. Gestión del recaudo de cartera pública. Conforme a los principios que regulan la Administración Pública contenidos en el artículo 209 de la Constitución Política, los servidores públicos que tengan a su cargo el recaudo de obligaciones a favor del Tesoro Público “deberán realizar su gestión de manera ágil, eficaz, eficiente y oportuna, con el fin de obtener liquidez para el Tesoro Público” (subrayado fuera de texto). 
Al respecto, se observa que FUTIC en la vigencia 2020, continúa presentando en su información financiera cuentas por cobrar de difícil cobro en cuantía de $44.205,7 millones, la cual presentó un incremento de 20,15% respecto a la vigencia 2019. Se precisa que en el Plan de Mejoramiento se planteó como acción correctiva “Entregar un Informe del plan de revisión e inventario que especifique mandamientos notificados, procedimientos impulsados, número y tipo de actos administrativos expedidos, con fecha de cumplimiento, el 31 de diciembre de 2020”; sin embargo, es evidente el aumento de la cartera de difícil cobro, dado que las acciones propuestas no subsanan ni mitigan el riesgo de pérdida de recursos.
Lo anterior, refleja inefectividad de la acción de mejora, deficiencias en la oportuna gestión de cobro, con el respectivo efecto en el recaudo del recurso público, lo que contraviene lo establecido en la Ley 1066 del 2006, en su artículo 1º.  </t>
  </si>
  <si>
    <t xml:space="preserve">FUTIC en la vigencia 2020, continúa presentando en  su  información  financiera  cuentas  por  cobrar  de  difícil  cobro  en  cuantía  de  $44.205,7  millones,  la  cual  presentó  un  incremento  de  20,15%  respecto  a  la  vigencia 2019. Se precisa que en el Plan de Mejoramiento se planteó como acción  correctiva “Entregar un Informe del plan de revisión e inventario que especifique  mandamientos notificados, procedimientos impulsados, número y tipo de actos  administrativos  expedidos,  con  fecha  de  cumplimiento,  el  31  de  diciembre  de  2020”; sin embargo, es evidente el aumento de la cartera de difícil cobro, dado que  las acciones propuestas no subsanan ni mitigan el riesgo de pérdida de recursos.   </t>
  </si>
  <si>
    <t xml:space="preserve">Un informe de viabilidad </t>
  </si>
  <si>
    <t>H4A-2020</t>
  </si>
  <si>
    <t xml:space="preserve">H4A. Cartera con edades superiores a cinco años. 
De acuerdo a lo establecido en la Ley 1066 de 2006, los servidores públicos que tengan a su cargo el recaudo de obligaciones a favor del Tesoro Público “deberán realizar su gestión de manera ágil, eficaz, eficiente y oportuna, con el fin de obtener liquidez para el Tesoro Público” (subrayado fuera de texto) y adicionalmente, el Estatuto Tributario Nacional, establece en su artículo 817, que la acción de cobro de las obligaciones fiscales prescribe en el término de cinco (5) años.   
Lo anterior, para contextualizar que, realizado el análisis de la cartera por edades,  y como se observa en la Tabla 5, del total de la cartera por $86.931 millones, el 40%, es decir, $35.062,2 millones, refleja una antigüedad mayor a cinco (5) años, se encuentra en cobro coactivo y representa un alto riesgo de prescripción; el 19%, correspondiente a $16.473,4 millones, tiene antigüedad entre tres (3) y cinco (5) años, y que, los dos rangos, corresponden al 59,2% de la cartera total 	
De igual forma, en relación con la antigüedad de la cartera en cobro coactivo, la misma entidad indica que “se están estructurando los mecanismos que permitan reflejar en el aplicativo de gestión de cobro la información real sobre el estado actual de los procedimientos de cobro coactivo y por tanto de las obligaciones, específicamente en torno a aquellas situaciones que afectan o modifican la fecha inicial de exigibilidad de las obligaciones, tales como:… 
Por lo antes mencionado, se evidencian deficiencias en la gestión de cobro y en la información reportada, así como un alto riesgo de pérdida de recursos, que superan los $35.062 millones.  </t>
  </si>
  <si>
    <t xml:space="preserve">deficiencias en la gestión de cobro y en la  información  reportada,  así  como  un  alto  riesgo  de  pérdida  de  recursos,  que  superan los $35.062 millones.   </t>
  </si>
  <si>
    <t>Realizar todas las actuaciones administrativas necesarias tendientes a la recuperación de la cartera las cuales deben estar reflejadas en los cuadros de control de los procesos</t>
  </si>
  <si>
    <t>H8A-2020</t>
  </si>
  <si>
    <t xml:space="preserve">Hallazgo No. 8. Reconocimiento Recursos Entregados en Administración-ICETEX.  Administrativo 
En el Estado de Situación Financiera, FUTIC presenta en la cuenta Recursos Entregados en Administración, un saldo de $43.091 millones, correspondientes a diez (10) convenios, suscritos con el Icetex, entre las vigencias 2011 y 2019; sin embargo, esta Entidad, en el proceso de confirmación de terceros, reportó un saldo de $17.900,4 millones, lo que refleja una diferencia neta de $25.190.7 millones. Esta diferencia está representada, en mayor parte, en el saldo del convenio 665 de 2015, por $24.867,9 millones, el cual no fue reportado por Icetex. Por lo anterior, y dado que no existe una conciliación, se presenta incertidumbre respecto a la razonabilidad del saldo de la cuenta, a nivel de este tercero, con la consecuente afectación del saldo de la cuenta Gasto Social Publico y en el resultado del ejercicio. En lo que respecta a la alianza 665 de 2015, FUTIC respondió que “en el cuadro de legalización reportado por ICETEX (Tabla 8) no se encuentra la alianza 665 de 2015, debido a que la misma es administrada por la vicepresidencia de crédito y cobranza y no por la vicepresidencia de fondos en administración de ICETEX. Por lo que se presenta aclaración y detalle de la legalización con corte al 31 de diciembre de 2020”, situación que no se considera válida, en el entendido que se circularizó al ICETEX institucionalmente, y no a las vicepresidencias, por lo tanto, no hay claridad respecto al reporte de los recursos del convenio 665 por valor de
$24.867.9 millones.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
</t>
  </si>
  <si>
    <t xml:space="preserve">Se presentó una diferencia en el saldo reportado por ICETEX en el proceso de confirmación de terceros que realizó el ente auditor, y el saldo presentado por FUTIC en la cuenta Recursos Entregados en Administración, correspondientes a diez (10 convenios) suscritos con ICETEX. La diferencia está representada en mayor parte en el saldo del convenio 665 de 2015 el cual no fue reportado por ICETEX.
DED: 534-2011, 1047-2012, 665-2015,  866-2017, 930-2017
DGD: 825-2017
Compartidos: 432-2014, 577-2014, 426-2015, 822-2019.
</t>
  </si>
  <si>
    <t>Mesas de trabajo entre FUTIC e ICETEX con el fin de continuar con la conciliación financiera de los convenios suscritos entre las dos entidades y el seguimiento a las legalizaciones de acuerdo con la ejecución de los convenios:
DED: 534-2011, 1047-2012, 665-2015,  866-2017, 930-2017
DGD: 825-2017
DED Y DGD: 432-2014, 577-2014, 426-2015, 822-2019.</t>
  </si>
  <si>
    <t>Solicitar a ICETEX certificación con la información financiera requerida para la conciliación, con corte al 31 de diciembre de 2021 de todos los convenios / alianzas  suscritas entre el FONTIC (ahora FUTIC) e ICETEX.
Convenios:
DED: 534-2011, 1047-2012, 665-2015,  866-2017, 930-2017
DGD: 825-2017
DED Y DGD: 432-2014, 577-2014, 426-2015, 822-2019.</t>
  </si>
  <si>
    <t>H9A-2020</t>
  </si>
  <si>
    <t>Hallazgo No. 9. Reconocimiento Recursos Entregados en Administración-Colciencias-. Administrativo
se observa que a 31 de diciembre de 2020 persisten las deficiencias relacionadas con la conciliación y legalización oportuna de los recursos entregados en administración, en lo que respecta a los convenios suscritos con Colciencias (hoy Ministerio de Ciencia, Tecnología e Innovación- Minciencias), los cuales, a su vez, son manejados a través de fiduciarias, toda vez que, el saldo total por $20.311,7 millones, frente a lo reportado por la fiduciaria, presenta inconsistencias, que generan incertidumbre respecto a su razonabilidad.
Es importante señalar que la mayoría de estos convenios fueron suscritos entre 2010-2016 y la entidad justifica la permanencia de saldos por legalizar en controversias judiciales e inclusive por diferencias en la información de FUTIC, MinCiencias y la Fiduciaria.
FUTIC, en su respuesta menciona que “…Al respecto es importante aclarar que, como es de su conocimiento, a la fecha aún existen saldos pendientes de legalizar comoquiera que en el desarrollo de los diferentes convenios se tuvo contratación derivada, los cuáles a la fecha se encuentran en proceso de liquidación bilateral entre la Fiduprevisora y el contratista o en proceso de liquidación judicial. Así las cosas, hasta tanto no se logren resolver dichos asuntos, no se podrá surtir el proceso de legalización y con ello, lograr la posterior liquidación de los Convenios Marco. Adicionalmente Plantea que, "En particular, es importante precisar que se ha realizado con Minciencias la conciliación financiera de los convenios en aras de lograr las legalizaciones y obtener cifras finales, que a la fecha se encuentra en validación por parte de la Fiduprevisora, para continuar con los trámites internos en cada Ministerio”, circunstancias que permiten inferir que, si bien se han adelantado gestiones para conciliar los saldos con Colciencias, a la fecha de corte de la auditoria, existían diferencias.
La situación referida, que se presenta por deficiencias en los mecanismos de control interno, afecta la razonabilidad del saldo de la cuenta recursos entregados en administración y en forma correlativa la de gastos y el resultado del ejercicio.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</si>
  <si>
    <t>Presuntas deficiencias administrativas relacionadas con la conciliación y legalización oportuna de los recursos entregados en administración, en lo que respecta a los convenios suscritos con Colciencias (hoy Ministerio de Ciencia, Tecnología e Innovación - Minciencias)</t>
  </si>
  <si>
    <t>Realizar las acciones tendientes a presentar mecanismos alternativos de solución de conflictos con el fin de realizar la conciliación financiera de los recursos de los convenios:
DED: 592-2014, 498-2010, 408-2014, 488-2010, 1239-2016, 854-2018.
OFR: 581-2014, 489-2015
DED, GD Y OFR: 567-2013, 772-2012
DED Y GD: 768-2013
DED Y OFR: 228-2011</t>
  </si>
  <si>
    <t xml:space="preserve">Dirección de Economía Digital
Dirección de Gobierno Digital
Oficina de Fomento Regional </t>
  </si>
  <si>
    <t>Solicitar a Minciencias desde la supervisión, la información pertinente para revisar la conciliación de los saldos y los insumos necesarios para la consecuente legalización de recursos de los convenios:
DED: 592-2014, 498-2010, 408-2014, 488-2010, 1239-2016, 854-2018.
OFR: 581-2014, 489-2015
DED, GD Y OFR: 567-2013, 772-2012
DED Y GD: 768-2013
DED Y OFR: 228-2011</t>
  </si>
  <si>
    <t>H11AD-2020</t>
  </si>
  <si>
    <t>Una Circular</t>
  </si>
  <si>
    <t>Dirección Jurídica
GIT de Procesos Judiciales</t>
  </si>
  <si>
    <t>H15A -2020</t>
  </si>
  <si>
    <t>H15A. Saldos pendientes por legalizar - Operadores públicos de Televisión. 
El Articulo 339 de la Constitución Política de Colombia establece, que el Plan Nacional de Desarrollo se compone de dos partes: de una parte general, en la que se señalan los propósitos y objetivos nacionales de largo plazo, las metas y prioridades de la acción estatal a mediano plazo y las estrategias y orientaciones generales de la política económica, social y ambiental que serán adoptadas por el Gobierno; y de una parte especial, conformada por el Plan de Inversiones públicas que contiene los Presupuestos Plurianuales de los principales programas y proyecciones de inversión pública nacional y la especificación de los recursos financieros requeridos para su ejecución. 
Por otra parte, el artículo 5º de la Ley 179 de 1994, define el principio de la planificación de la siguiente manera: “El presupuesto general de la nación deberá guardar concordancia con los contenidos del plan nacional de desarrollo, del plan nacional de inversiones, del plan financiero y del plan operativo anual de inversiones”. 
Se observan entonces, deficiencias en la programación y ejecución de los recursos por parte de los operadores públicos de Televisión, recursos asignados por el Fondo Único de Tic para financiar los planes, programas y proyectos para facilitar prioritariamente el acceso universal y el servicio universal de todos los habitantes del territorio nacional a las Tecnologías de la Información y las Comunicaciones y garantizar el fortalecimiento de la televisión pública, así: 
1. De un total de $381.688,2 millones, de desembolsos realizados por el Fondo Único de Tic, correspondientes a desembolsos y legalizaciones de los actos administrativos para apoyar el Fortalecimiento de los Operadores públicos del servicio de televisión, se observa que a 31 de diciembre del 2020, quedó un saldo por legalizar por $119.544,4 millones, es decir el 31% de los recursos desembolsados, los cuales corresponden a: $106.881.244 millones, por concepto de transferencias condicionadas y desembolsos para legalizaciones de los actos administrativos por $12.663,2 millones, así:…
Lo anterior, por falta de programación y cumplimiento de los cronogramas que permitieran desarrollar las actividades dentro de la vigencia, tal y como estaba establecido en el plan de acción de cada uno de los operadores y por ende el plan de inversiones presentado inicialmente por los mismos. 
 La no utilización de todos los recursos solicitados a diciembre 31 de 2020, trae como consecuencia que no se hayan entregado todos los servicios de televisión pública programados, afectando las metas del plan de acción y como consecuencia el posible reintegro de recursos al presupuesto, por la no utilización, generando acumulación de excedentes y perdidas de apropiación. 
2. De otra parte, se observan deficiencias en la programación y ejecución oportuna de los recursos transferidos por el Fondo, toda vez, que se realizaron reintegros presupuestales por $1.619,8 millones correspondientes a recursos transferidos en cumplimiento de obligaciones contractuales a RTVC, así:..
La entidad manifiesta en respuesta a la observación, que la operación y gestión de los recursos es responsabilidad de cada operador, al igual que la liquidación y posterior reintegro, que depende “en todo caso, del término en que el operador lleve a cabo la liquidación de sus procesos contractuales y demás trámites administrativos (…)” y que lo que corresponde al GIT es “hacer seguimiento a la ejecución de los recursos y garantizar los reintegros de los mismos que no sean ejecutados durante cada vigencia”. 
Al respecto la CGR señala, que no se presentó por parte de la entidad evidencia de gestión tendiente a garantizar la oportuna ejecución y legalización de recursos, más allá del diligenciamiento de un formato de seguimiento general.</t>
  </si>
  <si>
    <t xml:space="preserve">De un total de $381.688,2 millones, de desembolsos realizados por el Fondo Único de Tic, correspondientes a desembolsos y legalizaciones de los actos administrativos para apoyar el Fortalecimiento de los Operadores públicos del servicio de televisión, se observa que a 31 de diciembre del 2020, quedó un saldo por legalizar por $31.947,3 millones, debido a la situación de emergencia sanitaria del 2020 los operadores de televisión se vieron obligados en repetidas ocasiones a ajustar las propuestas iniciales, toda vez que las actividades desarrolladas debían de hacerse en campo externo y estas estaban restringidas por órdenes del Gobierno Nacional. Como consecuencia de esto la programación y ejecución de los recursos por parte de los operadores públicos de Televisión se vio afectada.
</t>
  </si>
  <si>
    <t>GIT Fortalecimiento al Sistema de Medios Públicos</t>
  </si>
  <si>
    <t>H20AD-2020 -H14A-2019</t>
  </si>
  <si>
    <t xml:space="preserve">H20AD. Reservas no ejecutadas. 
H14A-2019.  Entrega de bienes y servicios. 
El Decreto 111 de 1996 en el artículo 14 del Estatuto Orgánico del Presupuesto Nacional indica que “El año fiscal comienza el 1° de enero y termina el 31 de diciembre de cada año. Después del 31 de diciembre no podrán asumirse compromisos con cargo a las apropiaciones del año fiscal que se cierra en esa fecha y los saldos de apropiación no afectados por compromisos caducarán sin excepción.” Así mismo, el Decreto 111 de 1996 en el artículo 8915, prevé las reservas y cuentas por pagar de manera restrictiva, enfatizando que las mismas deben estar comprometidas a diciembre 31 del año posterior a su constitución, so pena de que expiren. En el mismo sentido, el Decreto 1068 de 2015 establece en el artículo 2.8.1.7.3.3. Fenecimiento de Reservas Presupuestales y Cuentas por 
pagar. “Las reservas presupuestales y cuentas por pagar constituidas por los órganos que conforman el Presupuesto General de la Nación, que no se ejecuten durante el año   de su vigencia fenecerán”. 
 Por su parte, el artículo 51 de la Ley 2008 de 2019, establece: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así mismo como lo establece la Ley 2411 de 2019” (subrayado fuera de texto).” 
De las reservas constituidas en 2019 por $23.791 millones, $17.800,7 millones fenecieron, toda vez que no fueron ejecutadas a 31 de diciembre de 2020. (Ver tabla 14) 
Dentro de las reservas no ejecutadas, se afectaron los siguientes proyectos de inversión: “transferencia para financiamiento del servicio postal universal por $475,2 millones”; ampliación programa de telecomunicaciones sociales nacional por $16.718,6 millones y fortalecimiento y apropiación del modelo de gestión institucional del ministerio TIC Bogotá por $606,9.  Dichas reservas no ejecutadas, afectaron la disponibilidad de recursos que se apropiaron en la vigencia 2019 y que debieron ejecutarse en 2020  
Lo anterior, evidencia deficiente planeación y constitución de compromisos sin la debida certeza para su ejecución y genera mayores trámites para la cancelación de dichos compromisos.   </t>
  </si>
  <si>
    <t>La CGR evidencia deficiente planeación y constitución de compromisos sin la debida certeza para su ejecución y genera mayores trámites para la cancelación de dichos compromisos y que las acciones de mejora del plan de mejoramiento no han sido efectivas</t>
  </si>
  <si>
    <t>1. Impartir desde la Secretaria General, la Subdirección Financiera, la OGIF y la OAPES, direccionamiento a las áreas para que la solicitud de reservas presupuestales, se realice real y objetivamente, basados en  cronogramas de los procesos de contratación y ejecución ajustados a la realidad, con observación de los principios legales de contratación y presupuesto.</t>
  </si>
  <si>
    <t>Circular interna con lineamientos sobre la constitución y ejecución de reservas presupuestales.</t>
  </si>
  <si>
    <t>Realizar seguimiento a la ejecución del Presupuesto del FUTIC.</t>
  </si>
  <si>
    <t>Realizar informes de seguimiento mensuales a la ejecución del FUTIC, en donde se incluyan aspectos que generen puntos de control, como: ejecución mensual del presupuesto del FUTIC, ejecución proyectada del FUTIC vs ejecución real del FUTIC (compromisos, obligaciones, pagos), ejecución de reservas presupuestales, incumplimientos en ejecución, alertas para repriorización de recursos en rubros presupuestales, entre otros).</t>
  </si>
  <si>
    <t>Informes de seguimiento a la ejecución del presupuesto del FUTIC</t>
  </si>
  <si>
    <t>Crear el procedimiento de seguimiento a la ejecución y liberación de las reservas presupuestales con puntos de control para el manejo de reservas presupuestales, el cual aplicara para el Fondo Único de TIC y MINTIC.</t>
  </si>
  <si>
    <t xml:space="preserve">Subdirección Financiera / GIT de Presupuesto
Participan: Oficina Asesora de Planeación 
Dirección de Industria de Comunicaciones- Subdirección Postal </t>
  </si>
  <si>
    <t>H23A-2020</t>
  </si>
  <si>
    <t>H23A. Contratos 1042 y 1043 de 2020. 
El parágrafo 2 de la cláusula 5 de los contratos de aporte 1042 y 1043 de 2020 indica que “La utilización del anticipo se encuentra condicionada al perfeccionamiento del contrato de aporte y a la aprobación del plan de inversión del anticipo, en todo caso, la aprobación de este último se encuentra sujeto a la verificación por parte de la Interventoría, o quien haga sus veces, quien corroborará entre otros que: 1. El plan de anticipo incluya únicamente gastos asociados al CAPEX para la región contratada. 2. Entre los gastos permitidos para la destinación del anticipo se permite: compra de equipos y suministros, gastos destinados a transporte y nacionalización. 3. En general se permite cualquier gasto asociado a la financiación de las necesidades de aprovisionamiento que comprende el CAPEX del proyecto, en todo caso, la aprobación de cada ítem del Plan de Inversión estará sujeto a la verificación del Interventor. 4. El anticipo en ningún caso podrá ser usado en los pagos de legalización del contrato de aporte.”  En el Informe mensual de supervisión del mes de diciembre de 2020, firmado el 02 de febrero de 2021, se indica por parte del supervisor del contrato 1042 que “el plan de inversión del anticipo fue entregado por (el contratista) el pasado 29 de diciembre de 2020 mediante radicado 201078666, actualmente se encuentra en revisión por la Supervisión e interventoría”. 
No obstante, el 31 de diciembre de 2020, se emitió concepto de aprobación para el primer desembolso (anticipo) por valor de $68.852,3 millones por parte del interventor del contrato, así: “una vez verificados el perfeccionamiento del contrato estatal de aporte 1042 de 202017y la entrega del Plan de Inversión del anticipo radicado por el Contratista. (…)”18; lo anterior sin que haya registro alguno del cumplimiento de la verificación y aprobación del plan de acuerdo a lo requerido en las obligaciones de la cláusula 5 del contrato en comento. (Negrita fuera de texto).
La entidad manifiesta en su respuesta a la comunicación de observaciones, que contractualmente el desembolso del anticipo estaba sujeto a la entrega del plan y solo su utilización se encuentra sujeta a su aprobación, por cuanto no habría un incumplimiento de las cláusulas pactadas en las minutas de los citados contratos, no obstante, la Contraloría llama la atención del ente auditado, en relación con la pertinencia de desembolsar recursos con la mera presentación de un documento 
sin ejercer ningún tipo de revisión o aprobación del mismo, particularmente porque la CGR determinó que los planes de inversión del anticipo presentados por los contratistas, no se tratan de documentos detallados que den cuenta de las acciones, plazos, ni uso específico de los $68.852,3 millones y $70.243,2 millones que fueron desembolsados, respectivamente, a las fiducias de los contratos de aporte 1042 y 1043; lo cual dificulta la adecuada supervisión e interventoría de los 
recursos, poniendo en riesgo su adecuada utilización. 
Vale la pena señalar que los contratos de aporte 1042 y 1043 de 2020, se firmaron con un horizonte de ejecución de 10 años, por valor de $ 2.138.117,2 millones y se encuentran en sus primeros meses de ejecución, por cuanto las deficiencias relatadas podrían poner en riesgo un alto volumen de recursos públicos y comprometería el logro de importantes metas sectoriales a corto y mediano plazo.</t>
  </si>
  <si>
    <t>Llama la atención del ente auditado, en relación con la pertinencia de desembolsar recursos con la mera presentación de un documento sin ejercer ningún tipo de revisión o aprobación del mismo.</t>
  </si>
  <si>
    <t xml:space="preserve">Realizar Informe explicativo en el cual se indique, que cuando se realiza la aprobación de los requisitos de los desembolsos los mismos se transfieren a la fiducia y cuando se aprueba el cumplimiento de los requisitos de las utilizaciones es cuando el contratista puede acceder a los mismos.
</t>
  </si>
  <si>
    <t>Informe explicativo en el cual se indique, que cuando se realiza la aprobación de los requisitos de los desembolsos los mismos se transfieren a la fiducia y cuando se aprueba el cumplimiento de los requisitos de las utilizaciones es cuando el contratista puede acceder a los mismos.</t>
  </si>
  <si>
    <t>H34A-2020</t>
  </si>
  <si>
    <t>Hallazgo No. 34. Aplicativos para la gestión de ingresos del FUTIC. Administrativo</t>
  </si>
  <si>
    <t>En las auditorías a los procesos de Gestión de TI y Gestión Financiera, practicadas por la Oficina de Control Interno en desarrollo del Programa Anual de Auditoría Interna en la vigencia de 2020, se determinan falencias en el cumplimiento de diferentes numerales del Manual de lineamientos, para el aplicativo BDUPlus y algunas fallas en la operación del aplicativo SEVEN.
Se evidencian deficiencias en la aplicación de los controles definidos para la parametrización, operación y mantenimiento de los sistemas de información mencionados y generan riesgo de error en el recaudo de los recursos del FUTIC en los términos y condiciones establecidos en la normatividad aplicable para este propósito.</t>
  </si>
  <si>
    <t>Ajustar el sistema de BDU y SEVEN de acuerdo con  la normatividad establecida</t>
  </si>
  <si>
    <t xml:space="preserve">i) Remitir requerimiento  a la oficina de tecnologías   de las necesidades  de acuerdo con  la norma vigente 
ii) Realizar análisis del requerimiento solicitado por parte de la oficina de tecnologías  con el fin de dar respuesta a cada área
</t>
  </si>
  <si>
    <t>Oficina de TI
Participan: Dirección de Industria de Comunicaciones
Subdirección Financiera</t>
  </si>
  <si>
    <t>H39A-2020</t>
  </si>
  <si>
    <t xml:space="preserve">H39AD. Plan de mejoramiento.
Tal como lo señala el artículo 38 de la Resolución Orgánica 042 de 2020 de la CGR, el Plan de mejoramiento “es el instrumento que contiene la información del conjunto de las acciones correctivas y/o preventivas que debe adelantar un sujeto de vigilancia y control fiscal o entidad territorial, en un período determinado, para dar cumplimiento a la obligación de subsanar y corregir las causas administrativas que dieron origen a los hallazgos identificados por la Contraloría General de la República, como resultado del ejercicio de una actuación fiscal”. 
En virtud del artículo 43 de la citada resolución, la Contraloría realizó seguimiento a las acciones propuestas para los hallazgos contables y presupuestales del Plan de Mejoramiento del FUTIC, cuyo término de vencimiento corresponde a 31 de diciembre de 2020.   
A partir de lo anterior, se estableció una baja efectividad (32,5%) del plan de mejoramiento, en razón a que se han reiterado situaciones presentadas en hallazgos de vigencias anteriores, frente a las cuales FUTIC deberá formular nuevas acciones, toda vez que las vigentes, no han sido efectivas.   
Tal es el caso de las acciones propuestas para corregir hallazgos en materia de:   
1. Clasificación de activos. (Hallazgo N° 1) 2. Gestión cobro y castigo de cartera. (Hallazgos N°. 3 y 4) 
3. Debida y oportuna legalización de recursos entregados a terceros. (Hallazgos N° 7, 8, 9 y 10)  
4. Reconocimiento de inventarios en poder de terceros. (Hallazgo N° 5) 5. Revelación de anticipos para adquisición de bienes y servicios. (Hallazgo N° 6)  6. Revelación de información relevante. (Hallazgo N° 12) 7. Programación y ejecución presupuestal. (Hallazgo N° 17) 8. Ejecución del rezago presupuestal. (Hallazgo N° 20) 9. Calidad y suficiencia de la información registrada en el sistema de 
información Zafiro, entre otras. (Hallazgo N° 35) 
Llama la atención de la CGR el caso del hallazgo H15A 2019. Contrato de Aporte 875 de 2013, para el cual se evidencia del seguimiento realizado, la no efectividad de las acciones de mejora adelantadas, que no subsanan las causas del hallazgo, y la provisión constituida a 31 de diciembre de 2020, que tiene importante impacto en la situación financiera de la entidad.   
A lo cual la entidad en su respuesta manifiesta que “[…] hasta tanto el contratista dé cumplimiento a las condiciones establecidas contractualmente para acceder a los desembolsos, o se profiera pronunciamiento por parte del Tribunal de Arbitramento respecto al acuerdo conciliatorio presentado por las partes que modifique las condiciones contractuales para acceder a los desembolsos, el FONDO ÚNICO DE TIC no podrá adelantar la aprobación y desembolso de los 
recursos contemplados en el marco del Contrato de Aporte No.875 de 2013”. … </t>
  </si>
  <si>
    <t xml:space="preserve">Con ocasión a las controversias generadas en el marco del Contrato de Aporte No.875 de 2013 y los presuntos incumplimientos por parte del contratista que no permitieron a la supervisión autorizar los desembolsos de los recursos asociados a las vigencias 2018 y 2019, se tramitaron reservas presupuestales para los recursos de estas vigencias, pero las mismas no fueron ejecutadas por la falta de cumplimiento de los requisitos por parte del contratista. </t>
  </si>
  <si>
    <t>Presentar Informe con el detalle de la ejecución financiera del contrato de aporte No. 875 de 2013, donde se puede evidenciar lo siguiente:
1. Pagos realizados.
2. Utilizaciones realizadas.
3. Recursos Ejecutados a través de Ordenes de Pago por la UT Andired.</t>
  </si>
  <si>
    <t>Informe Financiero</t>
  </si>
  <si>
    <t>Falta de oportunidad en la legalización de recursos entregados a terceros. 
(Hallazgos N° 7, 8, 9 y 10).
Quedan recursos pendientes por legalizar de los contratos interadministrativos, como se señala a continuación:
504-2011: Liquidación bilateral con proceso judicial pendiente por legalizar $130,624 millones
989-2012: Liquidación bilateral con salvedades, pendiente por legalizar $474,643 millones
879 de 2013: Liquidación bilateral con salvedades, pendiente por legalizar $1.198,455 millones
667-2015: Proceso de liquidación judicial pendiente por legalizar $53.667,776 millones
La supervisión del FONDO ÚNICO DE TIC no realizó la legalización de los recursos por cuanto los contratos interadministrativos suscritos con ENTERRITORIO presentan controversias por presuntos incumplimientos y fueron liquidados con salvedades, razón por la cual las controversias deben ser elevadas a instancias jurídicas para la solución de las mismas.</t>
  </si>
  <si>
    <t xml:space="preserve">Vigencias futuras no comprometida debido al logro de eficiencias en la contratación o la falta de acuerdo entre las partes para la ejecución de recursos en el marco de la adición de contratos, lo que conllevó a la entidad a utilizar esos recursos en la priorización de otras necesidades de proyectos de conectividad en el país. Esto teniendo en cuenta que las eficiencias o recursos no comprometidos, identificados por la CGR correspondían a los mismos proyectos de inversión, por lo que resulta factible que la entidad pueda destinar los recursos que corresponden a un mismo proyecto, dentro de la misma vigencia que se encuentra aprobada para la ejecución. </t>
  </si>
  <si>
    <t>H2AD 2019</t>
  </si>
  <si>
    <t>H2AD 2019. Depuración de cartera año 2019 .
A 31 de diciembre de 2019, el Fondo Único de TIC depuró o castigó cartera de acuerdo con las cifras presentadas por el Grupo Interno de Trabajo de Cobro Coactivo al Comité de Cartera el 19 de diciembre de 2019, como consta en el Acta N°.01. La cartera depurada corresponde a 214 obligaciones por $949.2 millones en virtud de la prescripción de la acción de cobro, decretada mediante Resolución N° 240 del 13 de diciembre de 2019 .
La depuración de cartera generó una disminución en la cuenta (1311) Cuentas por Cobrar – Contribuciones, tasas e Ingresos no Tributarios por $949.2 millones y una disminución en el resultado del ejercicio por el aumento en el Gasto; como control fue registrada en la cuenta (8315.35) Cuentas de Orden Deudoras – Cuentas por Cobrar. Lo anterior debido a que el Fondo perdió la competencia para exigir coactivamente los derechos generados por dichas obligaciones; de acuerdo con lo revelado en la Nota N° 7 se obtuvo evidencia que a través de la información del Acta del Comité de Cartera N° 1 del 19 de diciembre de 2019, que el Grupo Interno de Trabajo - GIT de Cobro Coactivo revisó 254 expedientes físicos de los procesos de cobro coactivo iniciados en los años 2013 y 2014, así mismo, de las acciones de cobro de 218 obligaciones, 169 de estos mismos procedimientos administrativos, habían prescrito desde 2015, 2016, 2017, 2018 y en 2019 .
Así mismo, la coordinación del Grupo Interno de Trabajo -GIT de Cobro Coactivo expuso en el citado Comité que la prescripción de la acción de cobro se configuró debido a que, en algunos casos, no hubo notificaciones del mandamiento de pago dentro del término de tres (3) años, establecido en la Ley 1369 de 2009, contado a partir de la ejecutoria del Acto Administrativo impositivo de las multas, en materia postal. En otros casos, no hubo notificación del mandamiento de pago dentro del término de cinco (5) años establecidos en el artículo 817 del Estatuto Tributario, habiéndose notificado debidamente el mandamiento de pago, no se adelantaron en cada caso, los trámites pertinentes para surtir el proceso de cobro coactivo dentro del término de la acción.
Este hecho ha sido reiterativo en los años 2013 a 2018 y la Contraloría ha comunicado el hallazgo respectivo, el cual se encuentra en el Plan de mejoramiento. Por los hechos descritos esta observación tiene presunta connotación disciplinaria debido a que el Fondo perdió la competencia para exigir coactivamente los derechos generados por dichas obligaciones. Adicionalmente, la CGR considera procedente adelantar una Actuación Especial con el fin de determinar las posibles incidencias fiscales inherentes a la situación expuesta.</t>
  </si>
  <si>
    <t>Presunta inoportunidad en el cobro de la cartera</t>
  </si>
  <si>
    <t>Revisar mensualmente los cuadros de control de los procesos coactivos con el fin de determinar  la expedición de los actos administrativos y su respectiva notificación, tendiente al cambio de la fecha de exigibilidad del título ejecutivo. Adicionalmente se deberá realizar la verificación de las comunicaciones de investigación de bienes y las resoluciones de embargo</t>
  </si>
  <si>
    <t>Actas de revisión de los expedientes por vigencias para determinar si se han  cumplido con las etapas dispuestas para el cobro, su notificación efectiva y la verificación de que se está realizando su trámite con  la debida diligencia.</t>
  </si>
  <si>
    <t xml:space="preserve"> Dirección Jurídica
 GIT Cobro Coactivo</t>
  </si>
  <si>
    <t xml:space="preserve">H4A 2019
</t>
  </si>
  <si>
    <t>H4A 2019. Revelación de cartera 
A 31 de diciembre de 2019 la Cuenta (1311) Cuentas por Cobrar–Contribuciones, Tasas e Ingresos no Tributarios  Licencias con un saldo de $232.409 millones y la cuenta (1385) Cuentas por cobrar de Difícil recaudo (licencias) por $20.047  millones, para un total de $252.456 millones; presenta inconsistencias en la revelación de la información, toda vez que de acuerdo con lo informado en la Nota 7 a los Estados Financieros al cierre de la vigencia, de la cartera por licencias, únicamente se revela la clasificación por edades de cartera por $73.537.4 millones; es decir, parte de la cartera por servicios de televisión recibida de la ANTV que asciende a $208.656 millones , no se revela con claridad su clasificación por edades, no obstante haber recibido $1.933 millones de cartera vencida; porque de acuerdo con lo revelado , “corresponde a obligaciones cuya fecha de exigibilidad es posterior al cierre de la vigencia 2019”.
De acuerdo con la respuesta dada por el Fondo, la cartera por Licencias y Sanciones, no es claro el criterio de la clasificación con relación. Lo anterior, evidencia riesgo en la revelación de hechos materiales que no permite conocer en tiempo real el estado, manejo y control de los bienes, derechos y obligaciones que pueden afectar la situación financiera del Fondo</t>
  </si>
  <si>
    <t>Presunta inconsistencia en la revelación de la información de la cartera no vencida recibida de la ANTV en liquidación.</t>
  </si>
  <si>
    <t>Actualizar el Manual de cobro tanto en etapa persuasiva y coactiva, así como expedir el acto administrativo que lo adopta.</t>
  </si>
  <si>
    <t>H5A 2019</t>
  </si>
  <si>
    <t>H5A 2019. Riesgo en la recuperación de cartera. 
La Cuenta (1311) Cuentas por Cobrar - Contribuciones, Tasas e Ingresos no Tributarios con saldo de $244.818 millones  y la Cuenta (1385) Cuentas por Cobrar de Difícil Recaudo a 31 de diciembre de 2019 con saldo de $36.792 millones; presentan riesgo en la recuperación, toda vez que al cierre contable existen cuentas por Cobrar con fechas de vencimiento superiores a tres (3) años. No obstante, haber realizado gestión de cobro y depuración de cartera durante el año 2019, el siguiente es el estado al cierre de la vigencia:</t>
  </si>
  <si>
    <t>Presunto riesgo en la recuperación de cartera con fecha de vencimiento superior a tres (3) años</t>
  </si>
  <si>
    <t xml:space="preserve">1. Actas de revisión de los cuadros contros de los procesos coactivos para establecer que se estén realizando todas las acciones tendientes a la recuperación de cartera, entre ellos los embargos.
</t>
  </si>
  <si>
    <t xml:space="preserve">H8AD 2019
</t>
  </si>
  <si>
    <t>H8AD 2019. Reconocimiento de Recursos entregados en Administración.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</si>
  <si>
    <t>Falta de oportunidad en la legalización de recursos en cumplimiento del objeto de los convenios firmados.</t>
  </si>
  <si>
    <t>Elaborar y remitir comunicado a ICETEX  solicitando certificación  con corte al 31 de diciembre de 2021 de todos los convenios / alianzas  suscritas entre el FONTIC (ahora FUTIC) e ICETEX.</t>
  </si>
  <si>
    <t>H12A 2019</t>
  </si>
  <si>
    <t>H12A 2019. Vigencias Futuras Autorizadas en 2018 Ejecutadas en 2019.  
En el 2018 el Fondo Único de Tecnologías de la Información y las Comunicaciones obtuvo autorizaciones de vigencias futuras  dando cumplimiento artículo 10 de la Ley 819 de 2003 ,  por $232.252 millones para ejecutar en la vigencia 2019, de las cuales comprometió $185.112 millones y quedó por comprometer $ 47.139 millones que equivalen  al  20.30% del total  autorizado del cupo autorizado , tal como se muestra en el siguiente cuadro:
De los recursos autorizados y no comprometidos se destacan los siguientes proyectos:
•Fortalecimiento de las tecnologías de la información en la gestión del estado y la información pública: $2.468 millones que equivalen a 50% de recurso autorizado al proyecto.
•Implementación y desarrollo de la estrategia de gobierno en línea a nivel nacional $11.234 millones no comprometido el 100% de los recursos autorizados.
•Ampliación Programa Telecomunicaciones Sociales: $29.728 millones que equivalen al 18,2% del total de recursos asignados al proyecto.
•Aprovechamiento, promoción, acceso y apropiación de las Tic en las regiones de Colombia: $2.895 millones que corresponde al 24,9% del total de recurso autorizado.
En los proyectos antes mencionados, que abarcan más de una vigencia, se estableció que el seguimiento y control que efectúa la entidad denotan debilidades en el proceso de planeación debido a la cuantificación de las necesidades de los mismos.
De acuerdo con la situación observada, conllevan a la asignación de recursos en proyectos que no se ejecutan total o parcialmente, lo cual implicó necesariamente que el Fondo Único de Tecnologías de la Información y las Comunicaciones, no hubiese atendiendo adecuadamente las necesidades previamente identificadas, o en su defecto, haber dispuesto de estos recursos para la atención de necesidades en otro proyecto y en cambio, permanecieron sin inversión efectiva durante la vigencia.
Situación que posiblemente se debe a que existen debilidades en la planeación, ejecución y seguimiento a los proyectos.</t>
  </si>
  <si>
    <t>Posibles debilidades en la planeación, ejecución y seguimiento a los proyectos, debido a la no utilización de la totalidad de las vigencias futuras solicitadas en la vigencia, por parte de los diferentes proyectos de inversión.</t>
  </si>
  <si>
    <t xml:space="preserve">Memorando de solicitud </t>
  </si>
  <si>
    <t xml:space="preserve">Presentación </t>
  </si>
  <si>
    <t>H3A 2018
H1A 2017</t>
  </si>
  <si>
    <t>H3A. Recuperación cartera de difícil cobro.  H1A 2017. Recuperación cartera de difícil cobro
La Cuenta (1311) Cuentas por Cobrar - Contribuciones, Tasas e Ingresos no Tributarios con saldo de $37.169.5 millones y la Cuenta (1385) Cuentas por Cobrar de Difícil Recaudo a 31 de diciembre de 2018 con saldo de $30.543 millones, presenta riesgo inherente y de control e incertidumbre en la posibilidad de cobro de Contribuciones e ingresos no Tributarios, debido a que al cierre contable existen cuentas por Cobrar con fechas de vencimiento superiores a tres (3) años.
...Esta situación genera riesgo inherente en el recaudo de los ingresos fiscales del Fondo Tic.</t>
  </si>
  <si>
    <t xml:space="preserve">Según la CGR fue no efectivo porque A 31/12/2019 persiste la causa generada por la inoportunidad en el cobro de cartera por lo que al cierre de la vigencia.
Presunto riesgo inherente y de control e incertidumbre en la posibilidad de cobro de contribuciones e ingresos no tributarios, debido a que al cierre contable existen cuentas por cobrar con fechas de vencimiento superiores a tres (3) años. 
H1A 2017: No efectivo porque persiste la causa generada por la inoportunidad en el cobro de cartera por lo que al cierre de la vigencia </t>
  </si>
  <si>
    <t>H18A 2018
H15AD-2015</t>
  </si>
  <si>
    <t>H18A. Ejecución Presupuestal
El Fondo Tic no ejecutó la cantidad de $112.122.2 millones equivalente al 11.84%, situación que se debe a una deficiente planeación y gestión por parte del Fondo Tic.
En la respuesta dada con oficio 192033570 del 2 de mayo de 2019 el Fondo Tic discrimina los recursos que no se ejecutaron entre algunas razones se debe causas que corresponden a litigios con contratistas, recursos a transferir a la nación, procesos judiciales y Ley de Garantías entre otros. Las anteriores situaciones afectaron la ejecución presupuestal del Fondo Tic.</t>
  </si>
  <si>
    <t>Según la CGR fue declarado no efectivo porque la meta cumplido extemporáneamente y no se puede verificar con claridad la  acción correctiva.
El Fondo Tic no ejecutó la cantidad de $112.122.2 millones equivalente al 11.84%, situación que se debe a una deficiente planeación y gestión por parte del Fondo Tic</t>
  </si>
  <si>
    <t>Circular  sobre los lineamientos de ejecución en lo que resta de la vigencia fiscal y socialización mensual por comunicación interna.</t>
  </si>
  <si>
    <t>H2A 2017</t>
  </si>
  <si>
    <t xml:space="preserve">Hallazgo 2. Saneamiento de cartera. 
A 31 de diciembre de 2017, el Fondo Tic, declaró la prescripción de 326 obligaciones por $3.334 millones, y la pérdida de fuerza ejecutoria a 54 obligaciones por $233 millones, las cuales fueron presentadas al Comité de Sostenibilidad Contable en diciembre de 2017 para surtir el trámite de saneamiento o castigo, debido a que el Fondo Tic perdió la competencia para exigir coactivamente los derechos generados por dichas obligaciones por haber transcurrido más de cinco (5) años, en términos del Manual de Cobro Persuasivo y Coactivo , numeral 3.14, adoptado por la Resolución 135 del 23 de enero de 2014, para las prescritas y el no haber realizado la gestión oportuna para ejecutar los actos administrativos en cinco (5) años de estar en firme el acto, según numeral tercero, artículo 91 de la Ley 1437 de 2011 Código de Procedimiento Administrativo y de lo Contencioso Administrativo, para la pérdida de fuerza ejecutoria, respectivamente. Hecho que generó sobrestimación de la cuenta (1401) - Deudores- Ingresos no Tributarios y la cuenta (3225) Patrimonio - Resultado de Ejercicios Anteriores.
El Fondo Tic con oficio 1171225 radicado en la Contraloría el 25 de abril de 2018, manifestó que la situación observada, está siendo investigada por la Coordinación de Control Interno Disciplinario, instancia que por normativa recibió de la Coordinación de Cobro Coactivo, todas y cada una de las prescripciones decretadas y las declaratorias de pérdida de fuerza ejecutoria, remitidas mediante registro 1127331 del 10 de enero de 2018.
</t>
  </si>
  <si>
    <t>Según la CGR fue no efectivo porque en el año 2019 se Depura cartera a 214 obligaciones por $949.2 millones en virtud de la prescripción de la acción de cobro. Inoportunidad en la depuración jurídica y contable de procesos de cobro coactivo</t>
  </si>
  <si>
    <t>H4A 2017</t>
  </si>
  <si>
    <t xml:space="preserve">Hallazgo 4. Legalización de recursos entregados en Administración.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</si>
  <si>
    <t>Según la CGR fue no efectivo porque en el año 2019  se Depura  cartera a 214 obligaciones por $949.2 millones en virtud de la prescripción de la acción de cobro.
Inoportunidad en la depuración jurídica y contable de procesos de cobro coactivo</t>
  </si>
  <si>
    <t xml:space="preserve">Falta de oportunidad en la legalización de recursos en cumplimiento del objeto de los convenios firmados. Para los Convenios de la Dirección de Desarrollo de la Industria TI (534/2011, 1047/2012,  665/2015, 930/2017).  
Para los convenios compartidos con la Dirección de Gobierno Digital (432/2014, 426/2015, 577/2014). ICETEX
</t>
  </si>
  <si>
    <t>Elaborar y remitir comunicado a ICETEX  solicitando certificación con corte al 31 de diciembre de 2021 de todos los convenios / alianzas  suscritas entre el FONTIC (ahora FUTIC) e ICETEX.</t>
  </si>
  <si>
    <t>H37A-2016
H14A-2015</t>
  </si>
  <si>
    <t xml:space="preserve">H37A. Pérdidas de apropiación. 
Durante la vigencia 2016, el FONTIC registró $14.712 millones como pérdidas de apropiación que representa el 1.57% de la apropiación definitiva, de las cuales $7.718 millones correspondieron a gastos de funcionamiento y $6.994 millones a gastos de inversión. En el presupuesto de funcionamiento se debió a menores valores durante el proceso de ejecución de algunos contratos. En el presupuesto de inversión obedeció a valores no cancelados porque la mayoría de los contratos están sujetos a una cláusula de proporcionalidad cuyo primer pago se realiza a partir del cumplimiento de los requisitos de ejecución y legalización de los mismos. 
Esta situación implica la no ejecución oportuna de recursos disponibles en las necesidades previstas por el FONTIC y estas apropiaciones pudieron haber sido objeto de modificaciones presupuestales para reducir la apropiación definitiva y no generar pérdidas de apropiación.
H14A. Pérdidas de Apropiación. 
Durante la vigencia no se apropiaron $57.061 millones, que representa el 4% del total del presupuesto vigente ($1.295.394 millones), del cual el 63% corresponde a presupuesto de inversión. La clasificación de este valor se obtiene de apropiaciones disponibles no utilizadas $46.391 millones, por compromisos sin utilizar $3.379 millones, y por CDP no comprometidos $7.290 millones. Las justificaciones entregadas por la administración evidencian, en un porcentaje aproximado al 62%, falta de oportunidad y programación de la contratación, en un 8% por saldos liberados de contratos y de gravamen por movimiento financiero, en 1% por menores costos y/o eficiencia en la contratación; sin embargo no se recibió argumento sobre el 25% de los recursos no utilizados. 
Lo anterior implica la no ejecución oportuna de recursos disponibles en las necesidades previstas en el plan estratégico del Ministerio, porque pese a que la entidad manifiesta haber cumplido con lo planeado para el año 2015 los recursos pudieron ser reasignados en proyectos que se afectaron con los recortes; esta situación generó pérdida de apropiación, que en últimas significa desplazar en el tiempo los gastos y lo inversiones no efectuados oportunamente y por ende, continuar afectando presupuestos futuros. </t>
  </si>
  <si>
    <t>Según la CGR fue declarado no efectivo porque Continua lo observado para vigencia 2019.
No ejecución oportuna de recursos disponibles en las necesidades previstas por el FONTIC y estas apropiaciones pudieron haber sido objeto de modificaciones presupuestales para reducir la apropiación definitiva y no generar pérdidas de apropiación</t>
  </si>
  <si>
    <t>Oficina de Gestión de Ingresos del Fondo</t>
  </si>
  <si>
    <t>Según la CGR fue no efectivo porque persiste la causa que generó el hallazgo. Saldos pendientes por legalizar del convenio 458/2010 con Fonade
H5A 2017: el Convenio 458/2010 continua pendiente de liquidar</t>
  </si>
  <si>
    <t>GIT Planeación y Seguimiento Presupuestal - Oficina Asesora de Planeación</t>
  </si>
  <si>
    <t>H15AD-2015</t>
  </si>
  <si>
    <t xml:space="preserve">H15A. Obligaciones Extemporáneas. 
A 31 de diciembre de 2015 se cancelaron vigencias expiradas por $2.669 millones, de los cuales $1.780 millones corresponden a pagos con cargo a gastos de funcionamiento por servicios de franquicia postal prestados en los meses de enero a septiembre de 2014 a Servicios Postales Nacionales ; y con cargo a gastos de 
inversión $888 millones por concepto de la cancelación proporcional del séptimo desembolso del contrato de aporte 437/1145; aprobadas por la Dirección General de Presupuesto-DGP mediante los radicados Nos. Rad.2.2015-008010 del 9/03/15 y Rad.2-2015-035940 del 16/09/15 para los primeros y Rad.2-2015-025220 del 02/07/15 y por el Departamento Nacional de Planeación-DNP con Rad.No.20154340002976 del 9/06/15 para los de inversión. 
Las anteriores modificaciones presupuestales afectaron la disponibilidad de recursos que se apropiaron en la vigencia 2015 para las Transferencias de los Servicios de Franquicia Postal y Telegráfica y para el proyecto Ampliación Programa de Telecomunicaciones Sociales; así mismo, generó desgaste 
administrativo y mayores trámites en la cancelación de dichos compromisos. 
Pese a que el servicio de franquicia postal es una obligación originada en la Ley 1369 de 2009 y 1737 de 201446; así como la prestación del servicio de conectividad se generó en compromisos legalmente adquirido con cargo al contrato 437/11, la administración no efectuó las apropiaciones presupuestales que garantizaran que las obligaciones exigibles quedaran debidamente registradas en el año 2014. Esta situación podría estar contraviniendo presuntamente lo preceptuado en el artículo 4347 y 65 de la Ley 1737 del 2 de Diciembre de 2014; así como lo establecido en los artículos 71 y 89 del Decreto Ley 111 de 1996. Lo anterior configura un presunto hallazgo con incidencia disciplinaria. </t>
  </si>
  <si>
    <t>Realizar Informe de seguimiento a la ejecución de los recursos del contrato de aporte 437-2011,  en el cual se incluirá la gestión adelantada por el supervisor.</t>
  </si>
  <si>
    <t>Informe de seguimiento a la ejecución de los recursos del contrato de aporte 437-2011, en el cual se incluirá la gestión adelantada por el supervisor.</t>
  </si>
  <si>
    <t>H16A-2015</t>
  </si>
  <si>
    <t>H16A. Programación y Utilización de Vigencias Futuras. 
El presupuesto comprometido en las vigencias futuras 2013 y 2014 con cargo a los recursos del 2015 ascendió a $274.584 millones, valor que representan el 29% con respecto al presupuesto de inversión y el 21% del total de presupuesto vigente; de los cuales no se ejecutó $38.669 millones que corresponden al 14% del total comprometido como vigencias futuras y al 4% de la apropiación vigente para presupuesto de inversión del 2015. Lo anterior refleja debilidades en la planeación, retarda la ejecución de recursos comprometidos dos vigencias atrás, y afecta el desarrollo oportuno algunas actividades misionales de la Entidad (ver Tabla). 
La Entidad continua disminuyendo su capacidad presupuestal para asumir compromisos propios de una vigencia, ya que su participación se ha ido incrementando sobre el presupuesto definitivo año tras año; el cual fue del 21% en 2012, del 35% en 2013, del 49% en 2014 y del 52% para 201548. 
Adicionalmente, hay deficiente programación49 en la ejecución de algunos proyectos, como el amparado bajo el rubro 230-600-213-400-22 Adquisición, Producción y Mantenimiento de la Dotación Propia del Sector, sobre el cual el Ministerio emite concepto favorable para comprometer vigencias futuras desde el (...)</t>
  </si>
  <si>
    <t>Fortalecer los lineamientos desde la Secretaria General con el apoyo de la Subdirección Financiera y la OAPES, para que las áreas programen con mayor precisión los compromisos que requieren autorización de vigencias futuras de tal forma que se logre comprometer el total de los recursos autorizados por el Min-Hacienda por dicho concepto.</t>
  </si>
  <si>
    <t>Informes de ejecución de vigencias futuras</t>
  </si>
  <si>
    <t>H45A-2014</t>
  </si>
  <si>
    <t xml:space="preserve">H45A. Estado de los Convenios interadministrativos. 
La forma de ejecución de los convenios, no ha sido eficiente dado que en todos los proyectos el avance logrado está por debajo del 40%, como se deduce del informe número 10 de interventoría, con corte a diciembre de 2014, presentado por la Universidad Nacional que muestra los semáforos del avance de los proyectos VDR, ViveLabs y Gobierno en Línea - GEL los cuales se resumen de la siguiente manera: 
Adicionalmente, en el informe de la Fundación DIS, de evaluación institucional que se realizó al Programa Vive Digital Regional con corte a diciembre de 2014, se indican algunas conclusiones que evidencian debilidades, tales como: 
• Los trámites del proyecto se prolongaban por la duplicidad de procesos entre el comité regional y el comité en Bogotá. 
• No había unidad de criterio para aprobar entre el Ministerio y Colciencias 
• El cambio de supervisor de MINTIC generó reprocesos en la ejecución de los convenios y dificultó los procesos de liquidación. 
• Se consideran las demoras de los desembolsos por parte de Mintic como uno de los principales obstáculos en el proceso de ejecución. 
• Los aliados del proyecto, en la práctica, eran los beneficiarios del proyecto. 
• Los beneficiarios no perciben, ni reconocen el papel del MINTIC en el proyecto. 
• En la mayoría de los proyectos, las estrategias de sostenibilidad formuladas no fueron efectivas, por lo que muchos tienen serias dificultades de continuar 
una vez termine el apoyo del MINTIC. 
• Las alcaldías de los municipios beneficiarios del proyecto VDR no disponen de recursos para darle continuidad a los activos instalados en sus territorios. 
• El MINTIC en algunos casos no conoce los resultados finales de componentes de los proyectos (VDR Quindío). 
• Algunos proyectos se formular sin verificación en campo, luego en la ejecución se presentaron problemas de adecuación a las condiciones reales. (Valle, San Andrés, Meta y Tolima). 
• En otros proyectos, se formularon componentes sin tener en cuenta las condiciones administrativas o jurídicas para su ejecución. (Huila, Córdoba y Tunja). 
Lo descrito en los párrafos precedentes, refleja deficiencias en la capacidad del FONTIC para supervisar estos convenios y genera un impacto negativo en el logro de los objetivos estratégicos del MINTIC, como son el de promover el desarrollo y uso eficiente de la infraestructura, promover la apropiación de las TIC por parte de los usuarios y apoyar iniciativas gubernamentales que requieran el uso de las TIC para su desarrollo. </t>
  </si>
  <si>
    <t>Declarado no efectivo porque no hay acta de liquidación del convenio.</t>
  </si>
  <si>
    <t>Presentar el acta de liquidación del convenio 435 de 2014</t>
  </si>
  <si>
    <t>Presentar el acta de liquidación del convenio 435 de 2014.</t>
  </si>
  <si>
    <t>Acta de liquidación</t>
  </si>
  <si>
    <t>Oficina de Fomento Regional de TIC</t>
  </si>
  <si>
    <t>H41A-2014</t>
  </si>
  <si>
    <t xml:space="preserve">H41A. Proyecto Nacional de Fibra Óptica - Contrato 437 de 2011 Prestación del servicio.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</si>
  <si>
    <t>Según la CGR, fue declarado no efectivo porque presenta un saldo por legalizar de $9.339 millones desde el 31 de diciembre de 2018 (cuenta 1926)".se argumenta que no se han legalizado puesto que, el contratista no ha cumplido los requisitos contractuales para acceder a las utilización es 11 y 12 de los recursos de aporte, debido a la ocurrencia de eventos excusables ajenos a la voluntad del contratista.</t>
  </si>
  <si>
    <t>Realizar mesa de trabajo para determinar 1. la existencia de obligaciones objeto a depurar asi como las causales, 2. Conciliación entre los GIT de Cartera y Cobro Coactivo de las obligaciones objeto a depurar y el Comité al cual se determina llevar.</t>
  </si>
  <si>
    <t>Socializar el art. 2 de la Ley 2066 de 2020, a los concesionarios del servicio de radiodifusión sonora comunitaria y de interés público y operadores de televisión comunitaria, para depurar obligaciones sobre las cuales aplique esta norma</t>
  </si>
  <si>
    <t xml:space="preserve">Actualizar el Manual de cobro administrativo en etapa persuasiva y coactiva, estableciendo puntos de control y con base en ello identificar estrategias que permitan la recuperación y/o depuración.
</t>
  </si>
  <si>
    <t>Identificar en la cartera las obligaciones que no son exigibles por encontrarse demandadas ante la Jurisdicción Contencioso Administrativa y las que hacen parte de procesos de insolvencia.</t>
  </si>
  <si>
    <t xml:space="preserve">Adelantar mesas de trabajo con ICETEX con el próposito de conciliar la diferencia que se presenta (-1).  Convenio: DGD: 825-2017
</t>
  </si>
  <si>
    <t xml:space="preserve">Revisión y actualización del Procedimiento GEF-TIC-PR-031 "Elaboración del PAC Fondo" el cual debe incluir la elaboración, modificación y seguimiento a la ejecución del PAC del Fondo Único de Tecnologías de la Información y las Comunicaciones.                                          
</t>
  </si>
  <si>
    <t xml:space="preserve">Fortalecer los lineamientos desde la Secretaria General con el apoyo de la Subdirección Financiera, OGIF y la OAPES, para que las áreas ejecutoras programen con mayor precisión los cronogramas de ejecución contractual, de tal forma que se logre ejecutar el total de los recursos programados para la vigencia.
</t>
  </si>
  <si>
    <t xml:space="preserve">Realizar informes de seguimiento mensuales a la ejecución del FUTIC, en los cuales se pueda evidenciar el atraso de las áreas, se hará seguimiento y monitoreo en los siguientes puntos de control: ejecución mensual del presupuesto del FUTIC, ejecución proyectada del FUTIC vs ejecución real del FUTIC (compromisos, obligaciones, pagos), ejecución de reservas presupuestales, incumplimientos en la ejecución, alertas para repriorización o reducción de recursos en los diferentes rubros presupuestales).
</t>
  </si>
  <si>
    <t xml:space="preserve">Crear el procedimiento de seguimiento a la ejecución y liberación de las reservas presupuestales con puntos de control para el manejo de reservas presupuestales, el cual aplicara para el Fondo Único de TIC y MINTIC.
</t>
  </si>
  <si>
    <t xml:space="preserve">Fortalecer los lineamientos desde la Secretaria General con el apoyo de la Subdirección Financiera y la OAPES, para que las áreas programen con mayor precisión los compromisos que requieren autorización de vigencias futuras de tal forma que se logre comprometer el total de los recursos autorizados por el Min-Hacienda por dicho concepto. 
</t>
  </si>
  <si>
    <t xml:space="preserve">Solicitar concepto ante la Dirección General del Presupuesto Público Nacional, sobre lo indicado por la contraloría en el hallazgo No. 11, en donde establece que los saldos no comprometidos en las autorizaciones de las vigencias 2019 y 2020 pueden ser reprogramados, con el propósito de que la Entidad adopte los correctivos necesarios para ello, de conformidad con el fundamento legal.
</t>
  </si>
  <si>
    <t xml:space="preserve">Expedir un acto administrativo que reglamente la planeación, programación, ejecución, legalización, reintegros, entre otros aspectos, de las transferencias que debe realizar el FUTIC en virtud de un mandato legal, así como delegue de manera clara las áreas responsables de su ejecución. 
</t>
  </si>
  <si>
    <t xml:space="preserve">Documentar el  procedimiento con sus respectivos puntos de control de la  ejecución y seguimiento de las transferencias, en virtud de un mandato legal, que deben realizar las áreas del Ministerio con cargo al presupuesto del Fondo Único TIC. 
</t>
  </si>
  <si>
    <t xml:space="preserve">Seguimiento permanente a la ejecución presupuestal, para cumplir con el 100% de los compromisos adquiridos dentro de la vigencia.
</t>
  </si>
  <si>
    <t>Informe de monitoreo de cuentas de cobro de los contratistas, cantidad uno.
Informes mensuales de seguimiento a la ejecución del presupuesto del FUTIC</t>
  </si>
  <si>
    <t>Memorandos
 (agosto, octubre y diciembre)</t>
  </si>
  <si>
    <t>Robustecer los lineamientos desde la Secretaría General con el apoyo de la Subdirección Financiera frente al seguimiento a los procesos judiciales/tribunales de arbitramentos para evidenciar a tiempo aquellos que requieran recursos en la vigencia fiscal, garantizando por parte del área su ejecución en la misma vigencia.</t>
  </si>
  <si>
    <t>Comunicaciones
(agosto, octubre y diciembre)</t>
  </si>
  <si>
    <t xml:space="preserve">Revisar  la necesidad de recursos de las sentencias de Procesos que contengan las siguientes características: 1. Calificación de riesgo de perdida alta 2. Procesos proyectados a ser terminados en el año siguiente a la realización del anteproyecto de presupuesto. o 3. las sentencias que queden ejecutoriadas
</t>
  </si>
  <si>
    <t>Memorando de respuesta a la Subdirección Financiera</t>
  </si>
  <si>
    <t>Seguimiento permanente de la ejecución del FUTIC, en donde se incluyan aspectos que generen puntos de control, como: ejecución mensual del presupuesto del FUTIC, ejecución proyectada del FUTIC vs ejecución real del FUTIC (compromisos, obligaciones, pagos), ejecución de reservas presupuestales, incumplimientos en ejecución, alertas para repriorización de recursos en rubros presupuestales, entre otros.</t>
  </si>
  <si>
    <t xml:space="preserve">Seguimiento permanente a la ejecución presupuestal, para cumplir con el 100% de los compromisos adquiridos dentro de la vigencia. </t>
  </si>
  <si>
    <t>Informes mensuales de seguimiento a la ejecución del presupuesto del FUTIC</t>
  </si>
  <si>
    <t>Mitigación del Riesgo de dependencia de  proveedores para la implementación de nuevas funcionalidades y mantenimientos de los sistemas de la entidad</t>
  </si>
  <si>
    <t>Debilidades en las funciones de supervisión del FUTIC por cuanto no se tomaron medidas oportunas y definitivas para aclarar las discrepancias surgidas en ejecución del contrato, y adicionalmente, se tramitaron los desembolsos, utilizaciones y legalización de los recursos en la vigencia 2021, según cronograma establecido en el otrosí 1 al contrato de aporte, sin garantizar el real cumplimiento de este indicador dadas las diferencias en cuanto a la medición del mismo.</t>
  </si>
  <si>
    <t>Informe de Solicitud Modificación contractual del contrato 854-2019 ante la Subdirección de Gestión Contractual con el fin de alinear la medición del indicador de tiempo de solución de fallas, de acuerdo a lo establecido en el acuerdo marco de precios de Colombia Compra Eficiente, se anexará la modificación contractual al informe.</t>
  </si>
  <si>
    <t>GIT de Cartera
Dirección de Industria de Comunicaciones
Oficina para la Gestión de Ingresos del Fondo</t>
  </si>
  <si>
    <t>Solicitud de concepto  a la Dirección Jurídica respecto al criterio de indexación</t>
  </si>
  <si>
    <t>Solicitud de concepto  a la Dirección Jurídica  respecto a la procedencia de la indexación de las cuotas del saldo de la concesión aplazadas en virtud del Decreto 658 de 2020</t>
  </si>
  <si>
    <t xml:space="preserve">H39AD-2021 </t>
  </si>
  <si>
    <t>H11AD. Reconocimiento de Provisión Proceso Judicial.
La Resolución 193 de 2016- Procedimiento para la Evaluación del Control Interno Contable, de la CGN indica, “entre los elementos y actividades de control interno para gestionar el riesgo contable, que debe existir coordinación entre las diferentes dependencias, con exigencias de responsabilidad por parte de quienes ejecutan procesos diferentes al contable y también hace referencia a que las entidades deberán realizar el cálculo y reconocimiento adecuado de las amortizaciones, agotamiento, depreciaciones, deterioro y provisiones, asociados a los activos y pasivos, según el caso”. 
En las vigencias 2019 y 2020, FUTIC registró en sus estados financieros provisión contable, por proceso en contra11 en cuantía de $70.255 millones y $345.200 millones, afectando el resultado de cada ejercicio en la cuantía correspondiente, de tal forma que a la fecha de corte de la vigencia auditada se presenta un pasivo por valor de $415.455 millones, sin la respectiva revelación en la información financiera.
Al respecto, es importante mencionar que, si bien FUTIC plantea que la estimación del pasivo se realizó aplicando la metodología de reconocido valor técnico para el cálculo de la provisión contable de los procesos judiciales, conciliaciones extrajudiciales y tramites arbitrales en contra de la entidad, establecida en la Resolución 353 del 1 de noviembre de 2016 de la Agencia Nacional de Defensa Jurídica del Estado, de acuerdo con los documentos que soportan la gestión adelantada en el proceso judicial, no existe claridad, si a 31 de diciembre de 2020, cuando el proceso se encontraba suspendido y pendiente de una audiencia de conciliación para el siguiente año, existía una posibilidad de pérdida del proceso, superior al 50%, para que se haya solicitado la provisión en esta cuantía. 
Este registro contable, que significa una incertidumbre respecto a la razonabilidad del gasto por provisiones y del saldo del pasivo en cuantía de $415.455 millones, sin los debidos soportes, es el resultado de deficiencias en los procesos de reconocimiento y revelación de los registros contables, y que tiene un significativo impacto en el resultado del ejercicio económico de la vigencia 2020, que presentó un déficit por $25.494,6 millones, frente un excedente de $253.812,3 millones en el 2019. 2</t>
  </si>
  <si>
    <t xml:space="preserve">Informe
</t>
  </si>
  <si>
    <t>Para futuras ejecuciones de convenios de esta naturaleza, el área de supervisión establecerá una lección aprendida en la herramienta ASPA, documentando lo sucedido, con el fin de prevenir nuevos errores de este tipo.</t>
  </si>
  <si>
    <t>Formular la lección aprendida del convenio 670 2021, con el fin de establecer claramente como realizar la conciliación de saldos y realizar correctamente el cierre fiscal de convenios de esta naturaleza, cargar esta lección aprendida en la herramienta ASPA.</t>
  </si>
  <si>
    <t xml:space="preserve"> Informe</t>
  </si>
  <si>
    <t>Realizar el envío de la evidencia con el certificado de la legalización y reintegro de la totalidad recursos del convenio ejecutado, asi como certificación por parte de TV Andina con el fin de corroborar el monto de finalización del convenio ejecutado.</t>
  </si>
  <si>
    <t>A 31 de diciembre de 2022, de $295.130.6 millones desembolsados por el Fondo Único de TIC, correspondiente a desembolsos y legalizaciones de actos administrativos se hicieron para apoyar el Fortalecimiento de los Operadores públicos del servicio de televisión, quedó un saldo por legalizar por $25.357 millones, es decir el 8.6% de los recursos desembolsados, los cuales corresponden por
concepto de transferencias condicionadas y desembolsos para legalizaciones de los
actos administrativos. 
Convenio 617-2021 salgo $412.698.368</t>
  </si>
  <si>
    <t xml:space="preserve">Elaborar un informe que describa la gestion realizada con la legalización del convenio 617 de 2021 acompañado del acta de liquidación del mismo. </t>
  </si>
  <si>
    <t xml:space="preserve">Entregar un informe que describa la gestion realizada respecto a la legalización de recursos del convenio 617- 2021, el cual deberá estar acompañado del acta de liquidación </t>
  </si>
  <si>
    <t>Informe de la gestión derivada del seguimiento y acta de liquidación</t>
  </si>
  <si>
    <t>Establecer mecanismos de seguimiento para lograr la legalizar de hasta un 95% de los recursos girados a los operadores públicos de Televisión.</t>
  </si>
  <si>
    <t xml:space="preserve">Oficita de TI
GIT de gestión de Cobro (dirección jurídica)
GIT de Cartera
Dirección de Industria y Comunicaciones
</t>
  </si>
  <si>
    <t xml:space="preserve">
GIT de Cartera
Subdirección Financiera
GIT de Cobro Coactivo
Dirección Jurídica
</t>
  </si>
  <si>
    <t xml:space="preserve">Revisar los cuadros de control de los procesos coactivos para determinar que se hayan realizado todas las acciones tendientes a la recuperación de la cartera, entre ellos los embargos.
</t>
  </si>
  <si>
    <t xml:space="preserve">6
</t>
  </si>
  <si>
    <t xml:space="preserve">Actas de revisión de los cuadros de control de los procesos por cuotas partes pensionales </t>
  </si>
  <si>
    <t xml:space="preserve">Circular emitida por la Dirección Jurídica que contenga los lineamientos que deben ser tenidos en cuenta por los abogados al momento de aplicar la metodología para calificar el riesgo de los procesos judiciales y el calculo de la provisión contable, teniendo como marco jurídico la Resolución 353 de 2016 de la Agencia Nacional de Defensa Jurídica del Estado.  
</t>
  </si>
  <si>
    <t>Según la CGR, fue declarado no efectivo porque continua lo observado para vigencia 2019 no se utilizó 11.234 millones.
Deficiencias en el proceso presupuestal que afectan la eficiencia y oportunidad en la utilización de los recursos asignados al FONTIC debido al incremento de aprobaciones de cupos de vigencias futuras</t>
  </si>
  <si>
    <t xml:space="preserve">Realizar jornadas de socialización y capacitación de la metodología a los grupos de interes.
</t>
  </si>
  <si>
    <t xml:space="preserve">Verificar las autoliquidaciones realizadas por los operadores implementando el procedimiento de verificaciones diseñado para ello, y gestionar las acciones de cobro a las que haya lugar.
</t>
  </si>
  <si>
    <t>Dirección de Industria de Comunicaciones
GIT de Cartera
Oficina para la Gestión de Ingresos del Fondo</t>
  </si>
  <si>
    <t>Dar respuesta  a la Subdirección Financiera  por parte del GIT de Procesos Judiciales sobre la inclusión de los valores derivados de  los  los procesos que tengan las siguientes características: 1. Calificación de riesgo de perdida alta 2. Procesos proyectados a ser terminados en el año siguiente a la realización del anteproyecto de presupuesto.  o 3. las sentencias que queden ejecutoriadas</t>
  </si>
  <si>
    <t xml:space="preserve">Elaborar memorando interno dirigido a la Subdirección de Gestión Contractual en el que se recomiende actualizar su PROCEDIMIENTO CONTRACTUAL (GCC-TIC-PR-002), para que en el sea incluida la verificación del cumplimiento de la totalidad de los requisitos establecidos para la aprobación de pólizas en los convenios y/o contratos que se suscriban. </t>
  </si>
  <si>
    <t xml:space="preserve">Recomendar desde la Dirección de Economía Digital a la Subdirección de Gestión Contractual, actualizar su PROCEDIMIENTO CONTRACTUAL (GCC-TIC-PR-002), para que en el sea incluida la verificación del cumplimiento de la totalidad de los requisitos establecidos para la aprobación de pólizas en los convenios y/o contratos que se suscriban. </t>
  </si>
  <si>
    <t xml:space="preserve">Actualizar PROCEDIMIENTO CONTRACTUAL (GCC-TIC-PR-002) en el que sea incluida la verificación del cumplimiento de la totalidad de los requisitos establecidos para la aprobación de pólizas en los convenios y/o contratos que se suscriban. </t>
  </si>
  <si>
    <t xml:space="preserve">Actualizar desde la Subdirección de Gestión Contractual, el PROCEDIMIENTO CONTRACTUAL (GCC-TIC-PR-002) en el que sea incluida la verificación del cumplimiento de la totalidad de los requisitos establecidos para la aprobación de pólizas en los convenios y/o contratos que se suscriban. </t>
  </si>
  <si>
    <t>Solicitar concepto al Ministerio de Educación respecto de las modalidades de formación existentes dentro del contexto de la educación colombiana, para la formulación de los próximos proyectos a ejecutar que incluyan modelos de formación.</t>
  </si>
  <si>
    <t>Solicitar desde la Dirección de Economía Digital un concepto al Ministerio de Educación respecto de las modalidades de formación existentes dentro del contexto de la educación colombiana, para la formulación de los próximos proyectos a ejecutar que incluyan modelos de formación.</t>
  </si>
  <si>
    <t>Solicitud de Concepto</t>
  </si>
  <si>
    <t>Solicitud de concepto</t>
  </si>
  <si>
    <t xml:space="preserve">Elaborar un cuadro comparativo entre: Formato DES-TIC-FM-033 PES (Formato de Planeación Estratégica) vs SIIF FUTIC, con el fin de evidenciar el estado mas reciente de la ejecución presupuestal en comparación con la programación a nivel de fichas de inversión. </t>
  </si>
  <si>
    <t xml:space="preserve">Oficina para la Gestión de Ingresos del Fondo </t>
  </si>
  <si>
    <t>GIT de Cobro Coactivo
Dirección Jurídica
GIT de Cartera
Subdirección Financiera
Oficina para la Gestión del Fondo</t>
  </si>
  <si>
    <t xml:space="preserve">Dirección de Economía Digital </t>
  </si>
  <si>
    <t xml:space="preserve"> Subdirección de Gestión Contractual</t>
  </si>
  <si>
    <t xml:space="preserve">Indicar en los actos administrativos particulares que otorgan, modifican o prorrogan permisos de uso del espectro radioeléctrico la referencia específica a  la fórmula con la cual se debe autoliquidar la contraprestación económica. </t>
  </si>
  <si>
    <t xml:space="preserve">Detallar en el acto administrativo particular la referencia específica a la fórmula aplicable. </t>
  </si>
  <si>
    <t xml:space="preserve">Indicar en los actos administrativos particulares que otorgan,  modifican o prorrogan permisos de uso del espectro radioeléctrico la referencia específica a  la fórmula con la cual se debe autoliquidar la contraprestación económica. </t>
  </si>
  <si>
    <t xml:space="preserve">Detallar en el acto administrativo  la referencia específica a la fórmula aplicable. </t>
  </si>
  <si>
    <t>Expedir una circular de carácter vinculante, dirigida a todos los abogados que ejercen la representación judicial de los intereses de la entidad que contengan los lineamientos que deben ser tenidos en cuenta para la calificación de riesgo procesal, sus responsables, plazo para cumplimiento de las actividades. y la estimación de la provisión contable, conforme la Resolución No. 353 de 2016,  incluyendo la obligación del Coordinador de GIT de Procesos Judiciales y Extrajudiciales de revisar la información reportada para que al momento de remitir los reportes trimestrales con fundamento en los cuales se elaboran las conciliaciones financieras por parte de la Subdirección Financiera, se encuentren los valores reflejados conforme aparecen reportados en Ekogui. 
La circular contiene la obligación del Coordinador de GIT de Procesos Judiciales y Extrajudiciales de revisar la información reportada para que al momento del diligenciamiento del formulario SIRECI F-9 se tenga en cuenta el insumo arrojado por el sistema Ekogui señalando la ruta para su acceso.
*. Se señaló con claridad el deber de utilizar solo como fuente de información para el reporte a Sireci el reporte de los procesos en Ekogui y en los estados financieros.</t>
  </si>
  <si>
    <t xml:space="preserve">Hallazgo No. 39. Calificación de riesgo procesal “EKOGUI” y reconocimiento de provisión contable. Administrativo con presunta connotación disciplinaria 
(D). </t>
  </si>
  <si>
    <t>Expedir una circular de carácter vinculante, dirigida a todos los abogados que ejercen la representación judicial de los intereses de la entidad que contengan los lineamientos que deben ser tenidos en cuenta para la calificación de riesgo procesal, sus responsables, plazo para cumplimiento de las actividades. y la estimación de la provisión contable, conforme la Resolución No. 353 de 2016, incluyendo la obligación del Coordinador de GIT de Procesos Judiciales y Extrajudiciales de revisar la información reportada para que al momento de remitir los reportes trimestrales con fundamento en los cuales se elaboran las conciliaciones financieras por parte de la Subdirección Financiera, se encuentren los valores reflejados conforme aparecen reportados en Ekogui.
La circular contiene la obligación del Coordinador de GIT de Procesos Judiciales y Extrajudiciales de revisar la información reportada para que al momento del diligenciamiento del formulario SIRECI F-9 se tenga en cuenta el insumo arrojado por el sistema Ekogui señalando la ruta para su acceso.
*. Se señaló con claridad el deber de utilizar solo como fuente de información para el reporte a Sireci el reporte de los procesos en Ekogui y en los estados financieros.</t>
  </si>
  <si>
    <t xml:space="preserve">Este registro contable, que significa una incertidumbre respecto a la razonabilidad  del gasto por provisiones y del saldo del pasivo en cuantía de $415.455 millones,  sin  los  debidos  soportes,  es  el  resultado  de  deficiencias  en  los  procesos  de  reconocimiento y revelación de los registros contables, y que tiene un significativo  impacto en el resultado del ejercicio económico de la vigencia 2020, que presentó  un déficit por $25.494,6 millones, frente un excedente de $253.812,3 millones en  el 2019.  6. </t>
  </si>
  <si>
    <t>Dirección de Gobierno Digital</t>
  </si>
  <si>
    <t>Dirección de Infraestructura
GIT de Actuaciones Administrativas y  Contractuales - Subdirección de Gestión Contractual</t>
  </si>
  <si>
    <t xml:space="preserve">GIT de Cobro Coactivo
GIT de Cartera
</t>
  </si>
  <si>
    <t>Entregar informe por parte de la supervisión  en el cual se indique como se dió la aprobación de los desembolsos indicados por el ente de control para el contrato 860-2019  en el cual se incluyen las actividades que efectuó la interventoría para realizar la aprobación de los desembolsos y utilizaciones, de dicho contrato.</t>
  </si>
  <si>
    <t xml:space="preserve">Crear el procedimiento de depuración de cartera, establecer puntos de control con el fin de mejorar la gestion de cobro. </t>
  </si>
  <si>
    <t>1. Actualizar el Manual de cobro administrativo en etapa persuasiva y coactiva</t>
  </si>
  <si>
    <t xml:space="preserve">2. Crear el procedimiento de depuración de cartera </t>
  </si>
  <si>
    <t>1. Identificar en la cartera las obligaciones que no son exigibles por encontrarse demandadas ante la Jurisdicción Contencioso Administrativa y las que hacen parte de procesos de insolvencia.</t>
  </si>
  <si>
    <t>Ajustar las fechas de exigibilidad de las obligaciones demandadas ante la Jurisdicción Contencioso Administrativa y las que hacen parte de procesos de insolvencia en el módulo de Gestión de Cobro y Cartera.</t>
  </si>
  <si>
    <t>Informe con el reporte de las fechas de exigibilidad actualizadas.</t>
  </si>
  <si>
    <t>Lidera: GIT de Cobro Coactivo
Dirección Jurídica
Apoya: GIT de Cartera
Subdirección Financiera</t>
  </si>
  <si>
    <t xml:space="preserve">En la información presentada a los Comités de Sostenibilidad y Cartera existe diferencia de $202 millones al comparar la información de esta cuenta y la información de cartera depurada registrada en las actas de los Comités realizados en el año 2021, depuración con base  en la aplicación de Ley 2066 de 2020 y  el articulo 2.5.6.3 del  Decreto 445 de 2017. 
Debilidad en la gestión de cobro y recuperación de cartera. </t>
  </si>
  <si>
    <t>Identificar obligaciones en Procedimientos Coactivos susceptibles de aplicación del art. 66 de la Ley 1955 de 2019.</t>
  </si>
  <si>
    <t>Antes de que se cumpla el criterio temporal para calificar la cartera como de difícil cobro, se deberán iniciar acercamientos con CISA para vender las obligaciones en proceso cobro coactivo</t>
  </si>
  <si>
    <t xml:space="preserve"> GIT Cobro Coactivo - Dirección Jurídica
Apoya: GIT de Cartera - Subdirección Financiera
</t>
  </si>
  <si>
    <t>GIT de Cartera
Dirección de Industria de Comunicaciones</t>
  </si>
  <si>
    <t>No se cuenta como información válida y suficiente que permita reflejar la  oportunidad  en  la  aplicación  estricta  de  los  principios  de  la  gestión  fiscal:  economía, eficacia y eficiencia, en el ejercicio del cobro de cartera.</t>
  </si>
  <si>
    <t>GIT de Cobro Coactivo
Dirección Jurídica</t>
  </si>
  <si>
    <t>Lidera: Oficina Asesora de Planeación y Estudios Sectoriales
Participan: Dirección de Gobierno Digital
Oficina de Fomento Regional de TIC, Oficina de TI, Subdirección Administrativa y de Gestión Humana</t>
  </si>
  <si>
    <t>Lideran: Oficina Asesora de planeación 
Responsables: Ejecutores áreas misionales y de apoyo</t>
  </si>
  <si>
    <r>
      <t>Fortalecer los lineamientos desde la Secretaria General con apoyo de</t>
    </r>
    <r>
      <rPr>
        <strike/>
        <sz val="11"/>
        <color theme="1"/>
        <rFont val="Arial"/>
        <family val="2"/>
      </rPr>
      <t>y</t>
    </r>
    <r>
      <rPr>
        <sz val="11"/>
        <color theme="1"/>
        <rFont val="Arial"/>
        <family val="2"/>
      </rPr>
      <t xml:space="preserve"> la Subdirección Financiera para que las áreas ejecuten dentro de la vigencia fiscal actual, la totalidad de los compromisos celebrados, evitando las pérdidas de apropiación.</t>
    </r>
  </si>
  <si>
    <r>
      <t xml:space="preserve">Impartir desde la Secretaria General con apoyo de </t>
    </r>
    <r>
      <rPr>
        <strike/>
        <sz val="11"/>
        <color theme="1"/>
        <rFont val="Arial"/>
        <family val="2"/>
      </rPr>
      <t xml:space="preserve">y </t>
    </r>
    <r>
      <rPr>
        <sz val="11"/>
        <color theme="1"/>
        <rFont val="Arial"/>
        <family val="2"/>
      </rPr>
      <t>la Subdirección Financiera lineamientos para direccionar a las áreas sobre la ejecución de la totalidad de los recursos apropiados en cada rubro o proyecto. Orientar y asesorar desde la Secretaria General, subdirección financiera y la OAPES a las áreas responsables que la programación de los recursos solicitados se ejecuten de acuerdo con el concepto de gasto o proyecto de inversión registrado.
Seguimiento permanente de la ejecución presupuestal por parte de la OGIF y OAPES  con el apoyo de la Subdirección Financiera, en una apuesta por llevar un control y seguimiento sobre la apropiación presupuestal no utilizada, con el fin de dar las alarmas del caso para que la administración tome las decisiones pertinentes de planes para su utilización o la reducción definitiva de estos sobrantes de apropiación.</t>
    </r>
  </si>
  <si>
    <t>Tipo Modalidad</t>
  </si>
  <si>
    <t>M-3: PLAN DE MEJORAMIENTO</t>
  </si>
  <si>
    <t>Formulario</t>
  </si>
  <si>
    <t>F14.1: PLANES DE MEJORAMIENTO - ENTIDADES</t>
  </si>
  <si>
    <t>Entidad</t>
  </si>
  <si>
    <t>[1]</t>
  </si>
  <si>
    <t>Fecha radicado</t>
  </si>
  <si>
    <t>Fecha Transmisión</t>
  </si>
  <si>
    <t>FONDO ÚNICO TIC</t>
  </si>
  <si>
    <t>Moneda Informe</t>
  </si>
  <si>
    <t xml:space="preserve">FONDO ÚNICO TIC </t>
  </si>
  <si>
    <t>Fecha Radicación Informe</t>
  </si>
  <si>
    <t>Periodicidad</t>
  </si>
  <si>
    <t>OCASIONAL</t>
  </si>
  <si>
    <t>Fecha de Trasmisión</t>
  </si>
  <si>
    <t>6/07/2021 AEF - 12/07/2021 FRA</t>
  </si>
  <si>
    <t>Fecha de Avance</t>
  </si>
  <si>
    <t>Descripción del hallazgo</t>
  </si>
  <si>
    <t>Área responsable</t>
  </si>
  <si>
    <t>Tipo de Auditoría</t>
  </si>
  <si>
    <t xml:space="preserve">Vigencia </t>
  </si>
  <si>
    <t>H1AD-2020
AEF</t>
  </si>
  <si>
    <r>
      <rPr>
        <b/>
        <sz val="11"/>
        <rFont val="Arial"/>
        <family val="2"/>
      </rPr>
      <t xml:space="preserve">H1AD. Principio de Planeación. Convenio Interadministrativo 863 de 2020. </t>
    </r>
    <r>
      <rPr>
        <sz val="11"/>
        <rFont val="Arial"/>
        <family val="2"/>
      </rPr>
      <t xml:space="preserve">
El artículo 2.2.1.1.2.1.1 de la sección 2 “Estructura y documentos del proceso de contratación”, subsección 1, Planeación” del decreto 1082 de 2015 establece lo siguiente: “(…) Artículo 2.2.1.1.2.1.1. Estudios y documentos previos. Los estudios y documentos previos son el soporte para elaborar el proyecto de pliegos, los pliegos de condiciones, y el contrato. Éstos, deben permanecer a disposición del público durante el desarrollo del Proceso de Contratación y contener los siguientes elementos, además de los indicados para cada modalidad de selección:  
1. La descripción de la necesidad que la Entidad Estatal pretende satisfacer con el Proceso de Contratación (…)”  Los estudios y documentos previos son el soporte para elaborar el proyecto de los pliegos de condiciones. La planeación de un contrato o convenio tiene como fin asegurar que todo proyecto esté precedido de los estudios técnicos, financieros y jurídicos, con el objetivo de establecer la conveniencia, o no, del objeto a contratar, conforme a las necesidades y prioridades que el bien o servicio deba satisfacer y así asegurar el uso eficiente de los recursos públicos.  
Del análisis al Convenio Interadministrativo 863, suscrito el 4 agosto de 2020 y la documentación allegada por el FUTIC, se evidenció debilidad en la aplicación del principio de planeación en la solicitud de la Adición No.1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En su respuesta, FUTIC expresa que su obligación es entregar los recursos para la adquisición de los equipos; Sin embargo, quien suscribe la Orden de Compra es CPE y existe el compromiso de FUTIC en la cláusulas novena y cuarta, numeral 3 de Supervisión técnica, administrativa y financiera al desarrollo de las actividades 
del Convenio, de acompañar el proceso.  
Además, FUTIC responde que el objeto del Convenio es la adquisición de equipos de cómputo y el alcance de este no contempla la distribución por región o poblaciones específicas, atendiendo a que estas últimas son funciones propias de Computadores para Educar enmarcadas en su objeto social. Sin embargo, la focalización si se contempla en el cuerpo del Convenio en el numeral 15, página 4. Lo evidenciado, determina deficiencia en la planeación del Convenio Interadministrativo y su adicional No.1, con presunta vulneración a lo establecido en el artículo 2.2.1.1.2.1.1, sección 2, “Estructura y documentos del proceso de contratación”, subsección 1, “Planeación” del decreto 1082 de 2015.  </t>
    </r>
  </si>
  <si>
    <t xml:space="preserve">Se evidenció debilidad en la aplicación del principio de planeación en la solicitud de la Adición No. 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t>
  </si>
  <si>
    <t xml:space="preserve">Solicitar a CPE Informe con el 100% de las instituciones educativas beneficiadas con los equipos de cómputo, en el marco de sus competencias y las del comité de focalización
</t>
  </si>
  <si>
    <t xml:space="preserve">Enviar comunicado a CPE solicitando informe en el cual se incluyan las instituciones educativas beneficiadas con los equipos de cómputo, en el marco de sus competencias y las del comité de focalización </t>
  </si>
  <si>
    <t>Comunicado e Informe</t>
  </si>
  <si>
    <t>Dirección de Economía Digital
Dirección de Infraestructura</t>
  </si>
  <si>
    <t>Acción de mejora cumplida</t>
  </si>
  <si>
    <t xml:space="preserve">Actuación Especial de Fiscalización: Convenio 863/2020 y el Contrato 621/2020 del Proyecto Estratégico: “Fortalecimiento de la Industria de TI Nacional”, BPIN No. 2018011000589. </t>
  </si>
  <si>
    <t>H2A-2020
AEF</t>
  </si>
  <si>
    <r>
      <rPr>
        <b/>
        <sz val="11"/>
        <rFont val="Arial"/>
        <family val="2"/>
      </rPr>
      <t>H2A. Análisis de Riesgos. Convenio Interadministrativo 863 de 2020.</t>
    </r>
    <r>
      <rPr>
        <sz val="11"/>
        <rFont val="Arial"/>
        <family val="2"/>
      </rPr>
      <t xml:space="preserve">
El riesgo es un evento que puede generar efectos adversos y de distinta magnitud en el logro de los objetivos del proceso de contratación o en la ejecución de un contrato2.   
Considerando que el contrato se firmó durante la pandemia, la CGR evidenció que la entidad no incluyó un riesgo3, por posible desabastecimiento de insumos asociado a la pandemia del Covid-19 y el suministro de componentes provenientes del extranjero, que pudieran agotarse e incidir en la fabricación y la consecuente demora en la entrega de los portátiles por parte del proveedor, a pesar de ser esta situación de público conocimiento al momento de la celebración del acuerdo jurídico en comento.  
Tampoco se evidencia la previsión y garantía, por parte del contratista, de un adecuado nivel de abastecimiento de sus proveedores externos, de tal forma que las obligaciones contractuales no se vieran alteradas y/o incumplidas. Así mismo, en relación a la entidad contratante, se identifican debilidades en los mecanismos que esta tenía para garantizar el cumplimiento por parte del contratista y en su aplicación. 
El riesgo se materializó y tuvo como consecuencia la demora en la entrega de los computadores portátiles por parte del proveedor, quien argumentó escases de componentes para la fabricación, provenientes del extranjero, motivado por la situación de pandemia, (específicamente pantallas LCD), y, en consecuencia, solicitó la modificación en el Cronograma de entrega de los equipos. Si bien la entidad incluyó el riesgo de manera posterior a su materialización, (mediante Otro Si No. 2), el mismo fue aprobado de manera extraordinaria el 29 de diciembre de 2020, dos días antes de la terminación del plazo inicial que vencía el 31 de diciembre de 2020. Este hecho fue posterior a la ocurrencia del riesgo no contemplado. Esta misma imprevisión, generó la ampliación del plazo en 120 días más y aún sigue afectando la ejecución del Convenio Interadministrativo; así 
mismo, en el seguimiento del Supervisor de enero de 2021, este informa que “(…) durante el mes de enero el contratista y proveedor no cumplieron con el cronograma de entregas (…). 
La entidad en su respuesta expresa que “(…) la Orden de Compra se suscribió cuando ya se había declarado la pandemia por el COVID-19, en agosto de 2020, el evento de cotización del acuerdo marco de precios No. CCE-925- AMP -2019 nació a la vida jurídica en el año 2019, por consiguiente, Computadores Para Educar se 
acogió a las condiciones dadas por Colombia Compra Eficiente respecto al análisis de riesgos establecido en el Acuerdo Marco de Precios (…)” 
Si bien no se trata de un riesgo denominado previsible, si se estaba ante un riesgo enmarcado en la situación actual económica mundial por la pandemia, dentro del instructivo de manejo de riesgos en la contratación de Colombia Compra Eficiente se contempla como “14. Valoración de Riesgos Clasificación de riesgos” A continuación, se presenta de manera enunciativa la clasificación que sobre los riesgos se señala en el CONPES 3714: “Riesgos Económicos Alteraciones y  fluctuaciones en el Tipo de cambio, Tasa de interés, Curva de Inflación, variaciones en el comercio, medidas y trámites de Importaciones y exportaciones, Oferta o demanda, desabastecimiento y especulación de materias, insumos o servicios necesarios o requeridos por el contratista, disponibilidad y costo de mano de obra, Cambios en los precios en general y derivados de variaciones en la oferta o demanda de bienes y servicios, Escasez de mano de obra” </t>
    </r>
  </si>
  <si>
    <t>Considerando que el contrato se firmó durante la pandemia, la CGR evidenció que la entidad no incluyó un riesgo, por posible desabastecimiento de insumos asociado a la pandemia del Covid-19 y el suministro de componentes provenientes del extranjero.</t>
  </si>
  <si>
    <t>Informe en el que se evidencie la gestión asociada al envío de un comunicado a Computadores para Educar en el cual se solicite dar traslado a Colombia Compra Eficiente para que este último de información respecto a la matriz de riesgos elaborada para el acuerdo marco de precio No. CCE-925-AMP-2019 y la posible  actualización con ocasión de la pandemia.</t>
  </si>
  <si>
    <t>Realizar informe en el que se evidencie la gestión asociada al envío de un comunicado a Computadores para Educar en el cual se solicite dar traslado a Colombia Compra Eficiente para que este último de información respecto a la matriz de riesgos elaborada para el acuerdo marco de precio No. CCE-925-AMP-2019 y la posible  actualización con ocasión de la pandemia.</t>
  </si>
  <si>
    <t xml:space="preserve">Dirección de Infraestructura
Dirección de Economía Digital
</t>
  </si>
  <si>
    <t>Elaborar estudio de riesgos, incluyendo  los eventuales efectos que se puedan generar por situaciones que hayan identificadas como parte del contexto externo en que se ejecuten los procesos de contratación, en los cuales se impliquen o estén relacionados adquisición de bienes o servicios de tecnología.</t>
  </si>
  <si>
    <t>Elaboración del  estudio o análisis de riesgos, teniendo en cuenta los siguientes aspectos:
1. En el paso de establecimiento del contexto, de la administración de riesgos de los nuevos procesos de contratación describir situaciones de gran impacto (asociados a pandemias, factores macroeconómicos, sociales, políticos y actos de la naturaleza, entre otros que se puedan identificar)
2. En el paso de identificación de riesgos, revisar la pertinencia de incluir eventos que tengan como origen, fuente o causa asociadas a las situaciones de gran impacto, considerando la escases, agotamiento o demoras en materiales, componentes o materias primas necesarias para la provisión de bienes o servicios de tecnología.</t>
  </si>
  <si>
    <t>Subdirección de Gestión Contractual</t>
  </si>
  <si>
    <t>H3AD-2020
AEF</t>
  </si>
  <si>
    <r>
      <rPr>
        <b/>
        <sz val="11"/>
        <rFont val="Arial"/>
        <family val="2"/>
      </rPr>
      <t xml:space="preserve">H3AD. Convenio Interadministrativo 863 de 2020. Orden de Compra No. 54375. </t>
    </r>
    <r>
      <rPr>
        <sz val="11"/>
        <rFont val="Arial"/>
        <family val="2"/>
      </rPr>
      <t xml:space="preserve">
El artículo 2.2.1.1.2.1.1, “Estudios y documentos previos”, indica que los estudios y documentos previos son el soporte para elaborar el proyecto de pliegos, los pliegos de condiciones, y el contrato. El artículo 2.2.1.2.5.2. del decreto 1082 de 2015, a su vez contiene: “Estándares y documentos tipo Colombia Compra Eficiente”, lo que preceptúan frente a los Manuales para el uso de los Acuerdos Marco. Por su parte, El Artículo 2.2.1.2.5.2, “Estándares y documentos tipo” indica que:  
“(…) sin perjuicio de la función permanente que el Decreto-Ley 4170 de 2011 le asigna, Colombia Compra Eficiente debe diseñar e implementar los siguientes instrumentos estandarizados y especializados por tipo de obra, bien o servicio a contratar, así como cualquier otro manual o guía que se estime necesario o sea solicitado por los partícipes de la contratación pública: 
1.Manuales para el uso de los Acuerdos Marco de Precios (…)”.  La Entidad Compradora debe seleccionar al Proveedor que ofrece las condiciones más favorables para ella, según lo indique el Instrumento de Agregación de Demanda. En los estudios y documentos previos, la Entidad debe justificar los motivos por los cuales selecciona uno u otro Proveedor, como los más favorables. La selección del Proveedor es una responsabilidad exclusiva de la Entidad Compradora y la hace con la colocación de la Orden de Compra a favor de uno de los Proveedores del Instrumento de Agregación de Demanda. 
Los criterios de verificación constituyen los requisitos mínimos de capacidad que deben cumplir los proponentes, frente a la necesidad que pretende satisfacer la entidad (Selección del contratista para la Orden de Compra). 
Colombia Compra Eficiente, agrega la demanda de compradores mediante la estandarización de las condiciones de adquisición; dicho proceso a su vez tiene dos componentes que son la Operación Principal y la Operación Secundaria; lo que es  responsabilidad de la entidad compradora, quien debe dejar constancia de los criterios de verificación y requisitos mínimos de capacidad que debe cumplir el proveedor frente a la necesidad que se pretende satisfacer y el fundamento para considerar que las condiciones del Proveedor seleccionado, con quien suscribe la Orden de Compra, son las más favorables. En consecuencia, es la Entidad quien tiene a su cargo la selección del Proveedor. 
En este orden de ideas, dentro de la documentación aportada a la CGR, no se define la justificación de selección del proveedor con quien CPE suscribió la Orden de Compra No. 54375, de los equipos portátiles, el 31 agosto de 2020 y su adición del 2 de octubre.  
Esta situación tuvo como consecuencias que, al no verificarse la capacidad del contratista para proveer los equipos de cómputo, éstos hayan sido entregados por fuera de los tiempos inicialmente contemplados; generando como consecuencia, la modificación del Cronograma de entregas de los equipos y demoras persistentes en las mismas. Lo anterior, se constata en el Informe de Supervisión de enero de 2021, donde se expresa que “(…) durante el mes de enero el contratista y proveedor no cumplieron con el cronograma de entregas  (…)” 
La entidad en su respuesta informa que:  “(…) Por lo anterior, la selección del Proveedor no es una responsabilidad exclusiva de la entidad compradora que coloca la Orden de Compra, pues se reitera, los proveedores fueron seleccionados previo proceso que adelantó Colombia Compra Eficiente, entidad idónea para determinar las condiciones del Acuerdo Marco de Precios y los requisitos que deben cumplir sus proveedores, particularmente, la capacidad con que deben contar para que hagan parte del Acuerdo Marco de Precios, aunado a que es esta entidad la que fija los factores de selección que deben regir dentro del proceso de contratación que nos ocupa (…) Así las cosas, se reitera que el Fondo Único de TIC no hace parte del negocio jurídico suscrito entre Computadores para Educar y SELCOMP SAS (Orden de Compra No. 54375), a través del acuerdo marco de precios liderado por Colombia Compra Eficiente- CCE. 
Si bien quien suscribe la Orden de Compra es CPE, existe el compromiso de FUTIC, en la cláusula cuarta, numeral 3 “supervisión técnica, administrativa y financiera al desarrollo de las actividades del Convenio” de acompañar el proceso. Clausula novena, “Supervisión y control de ejecución, Supervisor del Fondo Único TIC”, páginas 11 y 12 del Convenio 863 de 2020. 
Lo evidenciado, pone de manifiesto debilidades en los Estudios Previos del Objeto a contratar para la Orden de Compra y deficiencias en la aplicación del Manual de Operación Secundaria de CCE. En consecuencia, existe presunta vulneración a lo preceptuado en los artículos 2.2.1.1.2.1.1 y 2.2.1.2.5.2, del decreto 1082 de 2015.  
</t>
    </r>
  </si>
  <si>
    <t>No se define la justificación de selección del proveedor con quien CPE suscribió la Orden de Compra No. 54375, de los equipos portátiles, el 31 agosto de 2020 y su adición del 2 de octubre.  
Esta situación tuvo como consecuencias que, al no verificarse la capacidad del contratista para proveer los equipos de cómputo, éstos hayan sido entregados por fuera de los tiempos inicialmente contemplados.</t>
  </si>
  <si>
    <t xml:space="preserve">Comunicado a  Colombia Compra Eficiente en el cual se solicite si se realiza actualización de la capacidad de los proveedores para ofrecer los productos y servicios, que están incluidos en el acuerdo marco de precio  No. CCE-925-AMP-2019 </t>
  </si>
  <si>
    <t xml:space="preserve">Emitir comunicado a  Colombia Compra Eficiente en el cual se solicite si se realiza actualización de la capacidad de los proveedores para ofrecer los productos y servicios, que están incluidos en el acuerdo marco de precio  No. CCE-925-AMP-2019 </t>
  </si>
  <si>
    <t>H4AD-2020
AEF</t>
  </si>
  <si>
    <r>
      <rPr>
        <b/>
        <sz val="11"/>
        <rFont val="Arial"/>
        <family val="2"/>
      </rPr>
      <t xml:space="preserve">H4AD. Supervisión. Orden de Compra No. 54375. </t>
    </r>
    <r>
      <rPr>
        <sz val="11"/>
        <rFont val="Arial"/>
        <family val="2"/>
      </rPr>
      <t xml:space="preserve">
La ley 1474 de 2011, en su artículo 83 establece: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 indica que: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 Orden de Compra es el contrato entre el Proveedor y la Entidad Compradora5 y el Instrumento de Agregación de Demanda hace parte de esta; de acuerdo con el parágrafo 5 del artículo 2 de la Ley 1150 de 2007, la ejecución de la Orden de Compra es responsabilidad de la Entidad Compradora, quien realiza seguimiento al cumplimiento de las obligaciones del Proveedor contenidas en el contrato. 
Se suscribió la Orden de Compra No. 54375 el 31 de agosto de 2020, entre Computadores para Educar y SELCOMP Ingeniería S.A.S a través del Acuerdo Marco CC-925-AMP-2019, de Colombia Compra Eficiente, con la cual se adquirieron 83.184 equipos con cargo a los recursos del Convenio Interadministrativo 863 de 2020. La fecha de inicio de entregas pactada fue el 2 de noviembre de 2020 y la de finalización el 7 de diciembre de 2020. 
Sin que mediara la entrega efectiva de los 83.184 equipos adquiridos conforme al Cronograma establecido originalmente para tal fin, las partes deciden adicionarla para adquirir 13.172 equipos adicionales mediante Otrosí No. 1 del 21 de septiembre de 2020. Esta situación en principio no fue avalada por el Comité de Contratación, tal como se establece en el Informe de Supervisión del mes de septiembre “(…) el 18 septiembre de 2020, se presenta al comité de contratación del Ministerio TIC la solicitud de adición de recursos. El Comité expresa que no emitirá recomendación hasta que se supere el incumplimiento por parte del proveedor informado por CPE en Comité Técnico (…)”.
El FUTIC manifiesta que “(…) las partes del negocio jurídico contenido en la Orden de Compra No. 54375 de 2020 son Computadores Para Educar como comprador y SELCOMP SAS como proveedor, por lo tanto, el Fondo Único de TIC no ejerce funciones de supervisión sobre la Orden de Compra No. 54375 de 2020; la supervisión ejercida por el Fondo Único de TIC recae sobre el convenio interadministrativo No. 863 de 2020.(…)” 
Sin embargo, en el Convenio 863 de 2020 se establecen los compromisos del FUTIC: Dentro de sus labores está la supervisión, seguimiento técnico, administrativo y financiero al desarrollo de las actividades del Convenio y las contenidas en la cláusula novena de Supervisión. En consecuencia el FUTIC tiene incidencia de control frente a la suscripción de la Orden de Compra, por cuanto es una actividad para el desarrollo del contrato y hace parte del seguimiento que debe realizar a través de la Supervisión. 
La deficiencia en el seguimiento y control efectivo al cumplimiento de las obligaciones contractuales, que denotan debilidades de Supervisión de FUTIC frente al cumplimiento a las obligaciones del Convenio suscrito con CPE, tuvo como consecuencia que la ejecución se viera afectada por demora en las entregas de los 96.352 equipos. De conformidad con el oficio de respuesta de FUTIC No. Mintic 211022708 a 25 de marzo de 2021, el contratista ha entregado 59.850 computadores que equivalen al 62.11% del total. Lo evidenciado, pone de manifiesto deficiencias en el control y seguimiento al cumplimiento de las obligaciones del contrato, conforme a lo establecido en el artículo 83 y 84 de la Ley 1474 de 2011, arriba citados. </t>
    </r>
  </si>
  <si>
    <t>Deficiencia en el seguimiento y control efectivo al cumplimiento de las obligaciones contractuales, que denotan debilidades de Supervisión de FUTIC frente al cumplimiento a las obligaciones del Convenio suscrito con CPE.</t>
  </si>
  <si>
    <t>Informe detallado elaborado desde la supervisión del MinTIC que contenga las actividades realizadas en el marco del convenio 863 de 2020</t>
  </si>
  <si>
    <t xml:space="preserve">Elaborar un informe detallado elaborado desde la supervisión del MinTIC que contenga las actividades realizadas en el marco del convenio. </t>
  </si>
  <si>
    <t>Informe desde las competencias de CPE donde se indique todas las actividades de supervisión asociadas a la orden de compra No.54375 de 2020 entre CPE y SELCOMP SAS.</t>
  </si>
  <si>
    <t>Solicitar a CPE informe donde desde sus competencias se indique todas las actividades de supervisión asociadas a la orden de compra No.54375 de 2020 entre CPE y SELCOMP SAS.</t>
  </si>
  <si>
    <t>H5AD-2020
AEF</t>
  </si>
  <si>
    <r>
      <rPr>
        <b/>
        <sz val="11"/>
        <rFont val="Arial"/>
        <family val="2"/>
      </rPr>
      <t xml:space="preserve">H5AD. Supervisión. Contrato 621 de 2020.  </t>
    </r>
    <r>
      <rPr>
        <sz val="11"/>
        <rFont val="Arial"/>
        <family val="2"/>
      </rPr>
      <t xml:space="preserve">
La ley 1474 de 2011 en su artículo 83 “SUPERVISIÓN E INTERVENTORÍA CONTRACTUAL” indica que: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el cual expresa que:  “(…)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En la cláusula segunda, literal B “Obligaciones específicas del contratista” numeral 19 se estableció que este debía “(…) elaborar y presentar el Plan de Trabajo y presupuesto de conformidad con el objeto del contrato para aprobación del supervisor en el primer mes de ejecución (…)”. El contrato fue suscrito el 18 de febrero de 2020; sin embargo, en el Acta No 1 del Comité Operativo fue presentado un proyecto de Plan de Trabajo y no específicamente el Plan de Trabajo; el cual fue aprobado de manera extemporánea, pues transcurrió más de un mes desde el momento en que debía aprobarse, el 1 de abril de 20206.  Además, el cumplimiento de esta obligación en oportunidad estaba ligado a la cláusula quinta, denominada “Forma de pago e imputación presupuestal”, que supeditaba el primer desembolso a la presentación del Plan de Trabajo por parte del Contratista.  
La situación descrita está contenida en el Informe Final de Auditoría8 realizado por la Oficina de Control Interno al proceso de Fortalecimiento de la Industria Tic, Hallazgo No. 2.4. “Incumplimiento en la aprobación del Plan de Trabajo del convenio 621 de 2020”, que plantearon en los siguientes términos:
“(…) no se evidencio la aprobación del supervisor del Plan de Trabajo presentado por la Fundación Tecnalia, solamente la recomendación de aprobación del Comité Operativo, lo cual constituye un incumplimiento a la cláusula decimotercera “Supervisión y/o Control de Ejecución”, numeral 4 “suscribir los documentos y Actas a que haya lugar durante la ejecución del contrato (…)” 
En su respuesta el Fondo indica que “ (…) la presentación surtida de los planes de trabajo en el marco de la sesión No. 4 del Comité Operativo, se dio para presentar los Planes específicos y desagregados para cada una de las líneas estratégicas del proyecto, las cuales se desprenden del Plan de Trabajo General, el cual como ya 
se mencionó, fue recomendado oportunamente el 21 de febrero de 2020 en la sesión No. 1 del Comité Operativo (…) Adicionalmente, nos permitimos indicar que para subsanar el Hallazgo No. 2.4 contenido en el Informe Final de Auditoría realizado por la Oficina de Control Interno en la vigencia 2020, la Dirección de Economía Digital presentó Plan de Mejoramiento que fue aprobado por el equipo auditor de la OCI, al cual se le dio estricto cumplimiento, cerrándose en consecuencia el mencionado hallazgo el 29 de enero de 2021.” 
Realizado el análisis de respuesta se observa que el Fondo, en su argumentación y soportes remitidos, no desvirtúa la observación por cuanto en el Informe de la Oficina de Control Interno, el Acta No. 1 del 21 de febrero de 2020 lo que recomiendan aprobar es un proyecto de Plan de Trabajo y la versión definitiva del mismo fue aprobada el 1 de abril de 2020 en el Comité Operativo, según consta en el Acta número 04.  
Lo evidenciado, pone de manifiesto deficiencias en el control y seguimiento al cumplimiento de las obligaciones del contrato, conforme a lo establecido en el artículo 83 y 84 de la Ley 1474 de 2011, arriba citados.  </t>
    </r>
  </si>
  <si>
    <t>Acta de comité operativo y oficio que de cuenta de la aprobación del plan de trabajo  por parte del o los supervisores del  Administrador de Proyectos de Ciencia, Tecnología e Innovación suscrito en la vigencia 2021</t>
  </si>
  <si>
    <t>Entregar acta de comité operativo y oficio que de cuenta de la revisión y aprobación del plan de trabajo por parte de o los supervisores del Administrador de Proyectos de Ciencia, Tecnología e Innovación suscrito en la vigencia 2021</t>
  </si>
  <si>
    <t>Documentos
 (Acta y Oficio)</t>
  </si>
  <si>
    <t>H8ADF-2020
AEF</t>
  </si>
  <si>
    <r>
      <rPr>
        <b/>
        <sz val="11"/>
        <rFont val="Arial"/>
        <family val="2"/>
      </rPr>
      <t xml:space="preserve">H8A. Ejecución del Contrato 621 de 2020. Administrativa con presunta incidencia disciplinaria y fiscal. (D) (F) (I.P.). </t>
    </r>
    <r>
      <rPr>
        <sz val="11"/>
        <rFont val="Arial"/>
        <family val="2"/>
      </rPr>
      <t xml:space="preserve">
 El artículo 83 de la ley 1474, establece que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La entidad estableció con el contratista, las actividades a ejecutar y las metas a cumplir, entre otras, las siguientes: 
• Personas beneficiadas con apoyos financieros. 
• Empresas beneficiadas con incentivos de especialización inteligente. 
• Emprendimientos y empresas del sector de contenido y aplicaciones digitales acompañados.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 Específicamente en las metas denominadas: Certificados SENA, Misión TIC, Especialización 4RI y Ciencia de datos nueva, correspondiente a las bases de datos suministradas por la entidad9 (Ver siguiente Tabla
Lo anterior configura un posible detrimento al patrimonio público al no tener certeza sobre quienes recibieron realmente los beneficios establecidos y de cómo fue la utilización de los recursos asignados para este convenio. FUTIC a su vez reportó un mayor número de beneficiarios en el programa denominado “Certificados SENA 2020”, lo cual muestra una deficiencia, en cuanto al manejo de la información que reposa en sus bases de datos. La entidad en su respuesta manifiesta lo siguiente: “(…) sin limitarlo al dato de personas efectivamente certificadas ya que lograr los objetivos de evaluación son responsabilidad de cada beneficiario y no del Ministerio. Por esta razón, la base de datos de los 1050 entregada denominada “Certificados SENA 2020” cuenta con la información de personas que se inscribieron, seleccionaron la norma de competencia a evaluar, fueron convocados, pero por razones ajenas a la voluntad de este Ministerio no culminaron con satisfacción el proceso de certificación, siendo el número de personas efectivamente certificadas el de 518 para lo cual se adjunta la base de datos respectiva (…)”. Adicionalmente, la entidad presentó las respectivas inscripciones de los ciudadanos antes relacionados, respecto de las personas relacionadas en la observación como no beneficiarias, evidenciándose que sí se inscribieron a las capacitaciones; sin embargo, en la respuesta no se demostró que estas personas dieran su consentimiento para que sus datos fueran manipulados, suministrados y/o presentados a este ente de control. Conforme con lo expresado por los ciudadanos su nombre posiblemente se utilizó sin su consentimiento. Del resultado del análisis de los datos obtenidos en la aplicación de la encuesta, se configura una observación con presunta incidencia fiscal por $6.1 millones de pesos tomando como base el universo de las personas presentadas en las bases de datos como beneficiadas, frente a los recursos utilizados en la línea estratégica “Fortalecimiento de las Industrias TI Digitales10”. Lo anterior genera incertidumbre sobre los resultados presentados respecto a estos programas ejecutados en virtud del convenio auditado. Considerando los factores que determinaron la situación antes mencionada y teniendo en cuenta la respuesta entregada por la entidad, en la cual se indica que de un total de 1.050 inscritos al final del proceso se certificaron a 518 personas, se realizará una Indagación Preliminar con el fin de establecer daño al patrimonio público para los casos restantes, ampliando el universo de las personas receptoras 10 Balance Informe Financiero Final Carrera 69 No. 44-35 Piso 6 Bogotá – Colombia. Código Postal 111071 PBX 5187000 cgr@contraloria.gov.co www.contraloria.gov.co 23/29 de los beneficios en cada una de las líneas estratégicas establecidas en el Plan Estratégico de la entidad auditada. Lo anterior determina presunta vulneración a lo preceptuado en el artículo 83 de la ley 1474 de 2011 (Supervisión) y el artículo 26 de la ley 80 de 1993 (Principio de responsabilidad). Este hallazgo tiene presunta incidencia disciplinaria y fiscal, por valor de seis millones noventa mil trescientos setenta y un pesos ($6.090.371 de pesos). Así mismo, será trasladado lo pertinente para Indagación Preliminar.</t>
    </r>
  </si>
  <si>
    <t>Según lo indicado por el equipo auditor en el informe de Actuación Especial,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respuesta.FUTIC a su vez reportó un mayor número de beneficiarios en el programa denominado “Certificados SENA 2020”, lo cual muestra una deficiencia, en cuanto al manejo de la información que reposa en sus bases de datos, adicionalmente no se demostró que las personas inscritas dieran su consentimiento para que sus datos fueran manipulados, suministrados y/o presentados al ente de control.</t>
  </si>
  <si>
    <t>Acta de comité operativo donde consta que se solicitó al administrador de proyectos de ciencia tecnología e innovación, unas variables especificas en las bases de datos a realizar, con el fin de tener unas bases de datos que den más claridad de los beneficiarios y datos del proceso</t>
  </si>
  <si>
    <t>Remitir Acta de operativo donde se dio la directriz al administrador de proyectos  de Ciencia, Tecnología e Innovación sobre las variables que deben contener las bases de datos elaboradas por ellos.</t>
  </si>
  <si>
    <t xml:space="preserve">Solicitar al administrador de proyectos de Ciencia, Tecnología e Innovación incluir dentro de las variables que deben contener las bases de datos los siguientes estados:
Aspirantes, beneficiarios matriculados, beneficiarios certificados.
</t>
  </si>
  <si>
    <t xml:space="preserve">Remitir Acta de comité operativo en la cual se evidencie la solicitud al administrador de proyectos de ciencia, tecnología e innovación, de incluir dentro de las variables que deben contener las bases de datos los siguientes estados:
*Aspirantes: cantidad de personas inscritas
*Beneficiarios matriculados :cantidad de personas y/o Empresas  beneficiadas que PARTICIPEN en alguna etapa de los procesos de formación y/o beneficios del administrador de proyectos de Ciencia, Tecnología e Innovación.
*Beneficiarios certificados: cantidad de personas y/o Empresas beneficiadas que TERMINARON el proceso de formación y/o beneficios del administrador de proyectos de Ciencia, Tecnología e Innovación.
</t>
  </si>
  <si>
    <t>Mejorar la información de AUTORIZACIÓN de tratamiento de datos en los formularios de inscripción a las Convocatorias que voluntariamente diligencian los aspirantes</t>
  </si>
  <si>
    <t>Establecer el formulario de inscripción con textos explicativos y amplios de la AUTORIZACIÓN del tratamiento de datos personales de los aspirantes</t>
  </si>
  <si>
    <t>Entregar un informe aclaratorio al ente de control sobre las situaciones descritas en el hallazgo</t>
  </si>
  <si>
    <t>Elaborar informe aclaratorio al ente de control sobre las situaciones descritas en el hallazgo</t>
  </si>
  <si>
    <t>H9AD-2020
AEF</t>
  </si>
  <si>
    <r>
      <rPr>
        <b/>
        <sz val="11"/>
        <rFont val="Arial"/>
        <family val="2"/>
      </rPr>
      <t xml:space="preserve">H9AD. Principio de responsabilidad. Convenio 863 de 2020.
</t>
    </r>
    <r>
      <rPr>
        <sz val="11"/>
        <rFont val="Arial"/>
        <family val="2"/>
      </rPr>
      <t>La Ley 80 DE 1993, establece: “Artículo 26. DEL PRINCIPIO DE RESPONSABILIDAD. En virtud de este principio: Los servidores públicos están obligados a buscar el cumplimiento de los fines de la contratación, a vigilar la correcta ejecución del objeto contratado y a proteger los derechos de la entidad, del contratista y de los terceros que puedan verse afectados por la ejecución del contrato. Los servidores públicos responderán por sus actuaciones y omisiones antijurídicas y deberán indemnizar los daños que se causen por razón de ellas. (…)” Por su parte, la Ley 1474 DE 2011, “Por la cual se dictan normas orientadas a fortalecer los mecanismos de prevención, investigación y sanción de actos de corrupción y la efectividad del control de la gestión pública” establece: “Artículo 83. SUPERVISIÓN E INTERVENTORÍA CONTRACTUAL.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Carrera 69 No. 44-35 Piso 6 Bogotá – Colombia. Código Postal 111071 PBX 5187000 cgr@contraloria.gov.co www.contraloria.gov.co 24/29 El cuatro (04) de agosto de 2020 se celebró el Convenio 863 de 2020, suscrito entre el Fondo Único de Tecnologías de la Información y las Comunicaciones – FUTIC y Computadores Para Educar – CPE. Se identificó que el FUTIC presentó debilidades en el seguimiento y control ejercido en el marco del desarrollo del convenio 863 de 2020, con referencia a la ejecución de sus actividades derivada. Así pues, Computadores Para Educar, (Suscribiente del convenio 863 de 2020), a través de la Tienda Virtual del Estado Colombiano, efectuó la Orden de Compra No. 54375 del 31 de agosto del 2020, con SELCOMP Ingeniería S.A.S., bajo las condiciones del Acuerdo Marco de Precios Número CCE-925-AMP-2019, para dar cumplimiento a las necesidades que dieron fundamento al convenio y en sus respectivas adiciones y/o modificaciones. Se aplicó una prueba selectiva, mediante el mecanismo de encuestas, tomando 1.213 instituciones educativas que habían sido reportadas como beneficiadas tanto por el FUTIC como por Computadores para Educar. De éstas, mediante el mecanismo de encuestas circularizadas vía correo electrónico a 688 Instituciones (56,7% de la muestra), se recibió respuesta efectiva por parte 234 beneficiarios, las cuales fueron tabuladas, estableciéndose la relación que se muestra en la siguiente Tabla.
De la evaluación de los datos de la encuesta realizada, se establecieron deficiencias de seguimiento y control a la gestión del Convenio por parte del FUTIC, frente al cumplimiento de las obligaciones de Computadores para Educar – CPE, quien tiene la obligación frente a los recursos entregados, de adquirir los equipos de cómputo y de ejecutar la logística de entrega a los beneficiarios del programa. Estas deficiencias en el control y seguimiento a la ejecución del Convenio recaen en el hecho de que, según la información reportada por el FUTIC, Carrera 69 No. 44-35 Piso 6 Bogotá – Colombia. Código Postal 111071 PBX 5187000 cgr@contraloria.gov.co www.contraloria.gov.co 25/29 se tenían como entregados, sin estarlo, 1345 equipos que beneficiarían a 31 instituciones educativas. Ver Tabla siguiente:
En consecuencia, se había determinado bajo el carácter de observación (Oficio 2021EE0059889 de fecha 20/04/2021, en la Observación No. 9) un presunto detrimento patrimonial, en la suma de novecientos sesenta y cuatro millones ochocientos dieciocho mil doscientos sesenta y cinco pesos ($964.818.265 pesos), que corresponde al valor de los 1.345 equipos, que a la fecha de comunicación de la misma, no habían sido entregados a las entidades educativas beneficiarias a pesar de que la misma, habría sido reportada como una situación para ese entonces consolidada ; presentándose además un presunto incumplimiento a lo preceptuado en los artículos 23 y 26 de la Ley 80 de 1993 y el artículo 83 de la ley 1474 de 2011. En su respuesta, la entidad manifestó lo siguiente: “(…) Ahora bien, se reitera al equipo auditor de la CGR que el objeto del Convenio es la adquisición de equipos de cómputo, y el alcance del mismo no contempla la distribución por región o poblaciones específicas, atendiendo a que estas últimas son funciones propias de Computadores para Educar enmarcadas en su objeto social, no obstante respecto a la entrega de los equipos con destino a las 31 sedes educativas cuestionados en esta observación, Computadores Para Educar informó mediante radicado de CPE No. 20211000003581 que (…) para veintitrés (23) de las treinta y un (31) sedes educativas de la muestra tomada por el ente de control, los equipos se entregaron por CPE a las Entidades Territoriales, teniendo en cuenta la solicitud realizada por cada Entidad Territorial a Computadores Para Educar, con el compromiso de realizar la distribución y entrega a las instituciones educativas, sin posibilidad de realizar ningún cambio sobre las sedes priorizadas por Computadores Para Educar. Asimismo, se adjuntan como soporte las legalizaciones de entrega especial adelantadas por Computadores para Educar, así como las respectivas órdenes de transporte con las firmas de recibido por parte de dichos entes territoriales. Las Entidades Territoriales tienen la responsabilidad de custodia, así como de realizar las entregas a cada una de las sedes beneficiadas (…)”. De la respuesta de la Entidad se concluye que, en principio interpretan, que la supervisión frente al Convenio se circunscribe con la entrega de los equipos a CPE; pero frente a esto, de conformidad a la cláusula cuarta, numeral 3 del Convenio, se considera que se desprende una obligación para el FUTIC, de realizar el seguimiento técnico, administrativo y financiero al desarrollo de las actividades del mismo, así como acompañar el proceso y efectuar gestiones para alcanzar el éxito de su objeto (en ese sentido se encuentra establecido en la cláusula novena, numeral 1 y en especial en el numeral 9 del convenio). De otra parte, si bien en su respuesta, tanto FUTIC como CPE, allegan certificación del despacho de los equipos, esta muestra que la responsabilidad del despacho de cerca de 675 terminales (por un valor de $484.202.475 pesos) a los beneficiarios finales del programa, se traslada a un tercero como lo son los entes territoriales (en denominados “casos especiales”); generando además eventuales gastos adicionales y demoras en la distribución de los equipos de cómputo que, a la fecha de la elaboración del presente Informe, persistían para 23 instituciones educativas11 (según se detalla en la siguiente tabla), ocasionando con ello, un impacto social.</t>
    </r>
  </si>
  <si>
    <t xml:space="preserve">Se identificó que el FUTIC presentó debilidades en el seguimiento y control ejercido en el marco del desarrollo del convenio 863 de 2020, con referencia a la ejecución de sus actividades derivadas.
La situación identificada por el ente de control se debe a una excepción que se realizó frente a tres (03) Entes Territoriales, para sus respectiva distribución.
 </t>
  </si>
  <si>
    <t>Comunicado a CPE solicitando que en el marco de su proceso solo se entreguen los equipos a las instituciones educativas y que sea tenido en cuenta para próximos convenios.</t>
  </si>
  <si>
    <t>Remitir comunicado a CPE solicitando que en el marco de su proceso solo se entreguen los equipos a las instituciones educativas y que sea tenido en cuenta para próximos convenios.</t>
  </si>
  <si>
    <t xml:space="preserve">Se identificó que el FUTIC presentó debilidades en el seguimiento y control ejercido en el marco del desarrollo del convenio 863 de 2020, con referencia a la ejecución de sus actividades derivada.
La situación identificada por el ente de control se debe a una excepción que se realizó frente a tres (03) Entes Territoriales, para sus respectiva distribución.
 </t>
  </si>
  <si>
    <t>Informe en el que se evidencie la entrega de los 1345 equipos señalados por el ente de control</t>
  </si>
  <si>
    <t>Realizar informe en el que se evidencie la entrega de los 1345 equipos señalados por el ente de control.</t>
  </si>
  <si>
    <t xml:space="preserve">Dirección de Infraestructura Dirección de Economía Digital
</t>
  </si>
  <si>
    <t>H1AD-2020
AEF_ZWF_CHOCO</t>
  </si>
  <si>
    <r>
      <rPr>
        <b/>
        <sz val="11"/>
        <rFont val="Arial"/>
        <family val="2"/>
      </rPr>
      <t>H1AD. Calidad de la prestación del servicio zonas WIFI-instaladas en el Departamento del Chocó</t>
    </r>
    <r>
      <rPr>
        <sz val="11"/>
        <rFont val="Arial"/>
        <family val="2"/>
      </rPr>
      <t xml:space="preserve">
Ley 1474 de 2011-Artículo 83-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no hay evidencia de que este se realice de manera eficiente, oportuna con calidad, toda vez que, generalmente lo hace de forma remota y en pocos casos, acude a los centros poblados para reparar los daños. En ocasiones, se comunica telefónicamente con el dueño de la vivienda, donde están instalados los equipos, y le da instrucciones para mejorar la conexión, pero no siempre se logra. …</t>
    </r>
  </si>
  <si>
    <t>El servicio de internet por el uso se servicios streaming está afectando la percepción de los beneficiarios debido a la disminución del ancho de banda disponible para los usuarios de las zonas digitales rurales .</t>
  </si>
  <si>
    <t>Informe del nivel de satisfacción al usuario de las zonas digitales rurales.</t>
  </si>
  <si>
    <t>Elaborar informe del nivel de satisfacción al usuario de las zonas digitales rurales.</t>
  </si>
  <si>
    <t xml:space="preserve">Chocó -Actuación Especial de Fiscalización: Implementación soluciones de acceso comunitario a las TIC las comunicaciones- nacional en el departamento del Chocó-contrato interadministrativo 808 de 2020 e interventoría 973 de 2020. </t>
  </si>
  <si>
    <r>
      <rPr>
        <b/>
        <sz val="11"/>
        <rFont val="Arial"/>
        <family val="2"/>
      </rPr>
      <t>H1AD. Calidad de la prestación del servicio zonas WIFI-instaladas en el Departamento del Chocó</t>
    </r>
    <r>
      <rPr>
        <sz val="11"/>
        <rFont val="Arial"/>
        <family val="2"/>
      </rPr>
      <t xml:space="preserve">
Ley 1474 de 2011-Artículo 83-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no hay evidencia de que este se realice de manera eficiente, oportuna con calidad, toda vez que, generalmente lo hace de forma remota y en pocos casos, acude a los centros poblados para reparar los daños. En ocasiones, se comunica telefónicamente con el dueño de la vivienda, donde están instalados los equipos, y le da instrucciones para mejorar la conexión, pero no siempre se logra. …</t>
    </r>
  </si>
  <si>
    <t>Informe de la  campaña  realizada con los beneficiarios respecto al uso responsable de la velocidad de las zonas digitales rurales</t>
  </si>
  <si>
    <t>Realizar informe de la  campaña  realizada con los beneficiarios respecto al uso responsable de la velocidad de las zonas digitales rurales</t>
  </si>
  <si>
    <t>Los usuarios manifiestan que no hay evidencia que se estén realizando de manera eficiente los mantenimientos preventivos y correctivos, toda vez que, generalmente lo hace de forma remota y en pocos casos, acuden a los centros poblados para reparar los daños.</t>
  </si>
  <si>
    <t>Informe de presentación de los mantenimientos preventivos y correctivos realizados por el contratista y avalado por la Interventoría</t>
  </si>
  <si>
    <t>Realizar informe de presentación de los mantenimientos preventivos y correctivos realizados por el contratista y avalado por la Interventoría</t>
  </si>
  <si>
    <t>H2AD-2020
AEF_ZWF_CHOCO</t>
  </si>
  <si>
    <r>
      <rPr>
        <b/>
        <sz val="11"/>
        <rFont val="Arial"/>
        <family val="2"/>
      </rPr>
      <t xml:space="preserve">H2AD. Contrato de interventoría No. 00973 de 2020 </t>
    </r>
    <r>
      <rPr>
        <sz val="11"/>
        <rFont val="Arial"/>
        <family val="2"/>
      </rPr>
      <t xml:space="preserve">
El Artículo 83 de la Ley 1474 de 2011, establece que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t>
    </r>
  </si>
  <si>
    <t xml:space="preserve">No se hace mención a lo expresado por algunas administraciones municipales, ya que la mayoría desconoce la realización de las verificaciones remotas, la correcta instalación y protocolos para validar las condiciones de las zonas digitales wifi, pruebas de conectividad, acceso a páginas web, verificación de la cobertura en la zona wifi, funcionalidad de los equipos  </t>
  </si>
  <si>
    <t>Informe en el que se evidencie el envío de comunicado a las entidades territoriales beneficiadas por el proyecto con el fin de informar las condiciones generales del proyecto.</t>
  </si>
  <si>
    <t>Realizar informe en el que se evidencie el envío de comunicado a las entidades territoriales beneficiadas por el proyecto con el fin de informar las condiciones generales del proyecto.</t>
  </si>
  <si>
    <t>H3A-2020
AEF_ZWF_CHOCO</t>
  </si>
  <si>
    <r>
      <rPr>
        <b/>
        <sz val="11"/>
        <rFont val="Arial"/>
        <family val="2"/>
      </rPr>
      <t>H3AD. Distribución de Zonas Digitales en el Departamento del Chocó</t>
    </r>
    <r>
      <rPr>
        <sz val="11"/>
        <rFont val="Arial"/>
        <family val="2"/>
      </rPr>
      <t xml:space="preserve">
En atención a los artículos 16, 20 y 67 de la Constitución Política Nacional , el Estado deberá proporcionar a todos colombiano el derecho al acceso a las tecnologías de la información y las comunicaciones básicas, que permitan el ejercicio pleno de derechos como La libertad de expresión y difusión de pensamiento y opiniones, el libre desarrollo de la personalidad, la de informar y recibir información veraz e imparcial, la educación y el acceso al conocimiento, a la ciencia, a la técnica, y a los demás bienes y valores de la cultura". De otra parte, el artículo 209 señala.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t>
    </r>
  </si>
  <si>
    <t>Deficiencias en el control y seguimiento del proceso contractual para focalizar la población beneficiaria, afectándose la eficiente distribución de los recursos asignados y la cobertura en el acceso a la tecnología</t>
  </si>
  <si>
    <t xml:space="preserve">Informe explicativo en el cual se indique la facultad establecida en el contrato para realizar cambios de centros poblados </t>
  </si>
  <si>
    <t xml:space="preserve">Realizar informe explicativo en el cual se indique la facultad establecida en el contrato para realizar cambios de centros poblados </t>
  </si>
  <si>
    <t>H1AD-2020
AEF_ZWF_TOLIMA</t>
  </si>
  <si>
    <r>
      <rPr>
        <b/>
        <sz val="11"/>
        <rFont val="Arial"/>
        <family val="2"/>
      </rPr>
      <t>Hallazgo No.1 Prestación del Servicio Zonas Digitales Tolima.</t>
    </r>
    <r>
      <rPr>
        <sz val="11"/>
        <rFont val="Arial"/>
        <family val="2"/>
      </rPr>
      <t xml:space="preserve">
Con relación a lo anterior, el FUTIC implementó el “Proyecto de Acceso Universal Sostenible” para lo cual suscribió el contrato de aporte No. 618 del 18 de junio 2019, y programó para el Departamento del Tolima la instalación de zonas digitales wifi en 136 centros poblados inicialmente, más 14 adicionados mediante “otro si No. 2”, estableciéndose a través de circularización realizada que 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Lo anterior, debido a deficiencias en la ejecución por parte del Contratista y a falta de control y seguimiento por parte de la  interventoría y supervisión a las obligaciones contractuales en lo correspondiente a las verificaciones remotas y a los mantenimientos preventivos y correctivos, lo que pone en riesgo la inversión de los recursos y por ende el acceso a la tecnología en términos de igualdad, economía y eficacia a la comunidad de 
las zonas rurales.  </t>
    </r>
  </si>
  <si>
    <t>El servicio de internet por el uso de servicios streaming está afectando la percepción de los beneficiarios debido a la disminución del ancho de banda disponible para los usuarios de las zonas digitales .</t>
  </si>
  <si>
    <t>Informe del nivel de satisfacción al usuario de las zonas digitales.</t>
  </si>
  <si>
    <t>Elaborar informe del nivel de satisfacción al usuario de las zonas digitales.</t>
  </si>
  <si>
    <t xml:space="preserve">Tolima_Actuación Especial de Fiscalización: Soluciones de acceso comunitario a las TIC - nacional en el departamento del Tolima según contrato de aporte 618 de 2019 e interventoría 686 de 2019. </t>
  </si>
  <si>
    <r>
      <rPr>
        <b/>
        <sz val="11"/>
        <rFont val="Arial"/>
        <family val="2"/>
      </rPr>
      <t>H1AD Prestación del Servicio Zonas Digitales Tolima.</t>
    </r>
    <r>
      <rPr>
        <sz val="11"/>
        <rFont val="Arial"/>
        <family val="2"/>
      </rPr>
      <t xml:space="preserve">
Con relación a lo anterior, el FUTIC implementó el “Proyecto de Acceso Universal Sostenible” para lo cual suscribió el contrato de aporte No. 618 del 18 de junio 2019, y programó para el Departamento del Tolima la instalación de zonas digitales wifi en 136 centros poblados inicialmente, más 14 adicionados mediante “otro si No. 2”, estableciéndose a través de circularización realizada que 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Lo anterior, debido a deficiencias en la ejecución por parte del Contratista y a falta de control y seguimiento por parte de la  interventoría y supervisión a las obligaciones contractuales en lo correspondiente a las verificaciones remotas y a los mantenimientos preventivos y correctivos, lo que pone en riesgo la inversión de los recursos y por ende el acceso a la tecnología en términos de igualdad, economía y eficacia a la comunidad de 
las zonas rurales.  </t>
    </r>
  </si>
  <si>
    <t>El servicio de internet por el uso se servicios streaming está afectando la percepción de los beneficiarios debido a la disminución del ancho de banda disponible para los usuarios de las zonas digitales.</t>
  </si>
  <si>
    <t>Informe de la  campaña  realizada con los beneficiarios respecto al uso responsable de la velocidad de las zonas digitales.</t>
  </si>
  <si>
    <t>Realizar informe de la  campaña  realizada con los beneficiarios respecto al uso responsable de la velocidad de las zonas digitales.</t>
  </si>
  <si>
    <t>Informe de los mantenimientos preventivos y correctivos realizados por el contratista y avalado por la Interventoría</t>
  </si>
  <si>
    <t>Realizar informe de los mantenimientos preventivos y correctivos realizados por el contratista y avalado por la Interventoría</t>
  </si>
  <si>
    <t>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no dieron respuesta de fondo, desconocen la instalación del proyecto, expresan que son solo beneficiarios.</t>
  </si>
  <si>
    <t>Informe en que se evidencie los comunicados enviados a las entidades territoriales beneficiadas por el proyecto con el fin de informar las condiciones generales de la operación de las zonas digitales</t>
  </si>
  <si>
    <t>Realizar informe en que se evidencie los comunicados enviados a las entidades territoriales beneficiadas por el proyecto con el fin de informar las condiciones generales de la operación de las zonas digitales</t>
  </si>
  <si>
    <t>H2A-2020
AEF_ZWF_TOLIMA</t>
  </si>
  <si>
    <r>
      <rPr>
        <b/>
        <sz val="11"/>
        <rFont val="Arial"/>
        <family val="2"/>
      </rPr>
      <t>H2A. Recibo de Instalaciones Zonas Digitales Tolima</t>
    </r>
    <r>
      <rPr>
        <sz val="11"/>
        <rFont val="Arial"/>
        <family val="2"/>
      </rPr>
      <t xml:space="preserve">.
Como resultado de la Actuación Especial de Fiscalización, se observó que el FUTIC suscribió el contrato de aporte contrato No. 618 del 18 de junio 2019, cuyo objeto consiste: “Ejecutar el proyecto ACCESO UNIVERSAL SOSTENIBLE en zonas rurales 
del país, con el fin de planear, instalar, poner en servicio, operar y mantener soluciones de acceso comunitario sostenibles a Internet a través de zonas Wifi en los centros poblados adjudicados del listado de elegibles, de acuerdo con las condiciones y requisitos establecidos en el Anexo Técnico (Anexo No. 8)”, evidenciándose que en la ejecución del 
contrato en lo relacionado con las instalaciones de las zonas digitales en los Centros Poblados elegidos para el Departamento del Tolima, 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 
Lo anterior, debido a deficiencias en la supervisión y en la planeación contractual por parte del FUTIC al no incluir a las autoridades administrativas en el proceso de recibo de los servicios prestados de la inversión tecnológica en virtud del principio de coordinación y  colaboración establecidos en los artículos 3 y 6 de la Ley 489 de 1998, lo que genera que los recursos invertidos no tengan un control permanente que conlleve al logro de los fines y cometido estatal y redunde en el beneficio de la comunidad rural. </t>
    </r>
  </si>
  <si>
    <t>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t>
  </si>
  <si>
    <t>Informe en el que se evidencie el envío de comunicado a las entidades territoriales beneficiadas por el proyecto con el fin de informar las condiciones generales de la operación de las zonas digitales</t>
  </si>
  <si>
    <t>Realizar informe en el que se evidencie el envío de comunicado a las entidades territoriales beneficiadas por el proyecto con el fin de informar las condiciones generales de la operación de las zonas digitales</t>
  </si>
  <si>
    <t>H3A-2020
AEF_ZWF_TOLIMA</t>
  </si>
  <si>
    <r>
      <rPr>
        <b/>
        <sz val="11"/>
        <rFont val="Arial"/>
        <family val="2"/>
      </rPr>
      <t>H3AD. Distribución de Zonas Digitales Tolima.</t>
    </r>
    <r>
      <rPr>
        <sz val="11"/>
        <rFont val="Arial"/>
        <family val="2"/>
      </rPr>
      <t xml:space="preserve">
Como resultado de la Actuación Especial de Fiscalización, se determina que el FUTIC implementó el “Proyecto de Acceso Universal Sostenible” con el desarrollo de un esquema para fortalecer la sostenibilidad de las soluciones de acceso 
comunitario a Internet, focalizando su operación a 136 centros poblados inicialmente más 14 adicionados mediante “otro si No. 2” en 31 municipios para el Departamento del Tolima, observándose que no hay evidencia documental de los estudios previos que se realizaron para la determinación y distribución de las Zonas Digitales en los diferentes Centros Poblados de tal forma que se atendieran los criterios orientadores de la nueva oferta de acceso universal, máxime cuando se analiza que 
el universo de elegibles fue modificado durante las instalaciones realizadas, incluyendo o excluyendo municipios y centros poblados, desconociéndose los fundamentos para ello, tal es el caso de los centros poblados de los municipios de Carmen de Apicalá, Saldaña, Ataco, Alvarado, Chaparral, Valle de San Juan, Natagaima, entre otros. 
Lo anterior, debido a incorrecta decisión de la administración, a deficiencias en la Supervisión e Interventoría y a falta de diligencia por parte de las áreas responsables de la etapa previa en el control y seguimiento del proceso contractual para focalizar la población beneficiaria, afectándose la eficiente distribución de los recursos asignados y la cobertura en el acceso a la tecnología en términos de igualdad, economía y eficacia a la comunidad de las zonas rurales del Departamento del Tolima.  </t>
    </r>
  </si>
  <si>
    <t>El ente de control señala que no hay evidencia documental de los estudios previos que se realizaron para la determinación y distribución de las Zonas Digitales en los diferentes Centros Poblados de tal forma que se atendieran los criterios orientadores de la nueva oferta de acceso universal, máxime cuando se analiza que el universo de elegibles fue modificado durante las instalaciones realizadas, incluyendo o excluyendo municipios y centros poblados, desconociéndose los fundamentos para ello, tal es el caso de los centros poblados de los municipios de Carmen de Apicalá, Saldaña, Ataco, Alvarado, Chaparral, Valle de San Juan, Natagaima, entre otros.
Sin embargo en el pliego de condiciones se establecen los criterios de elegibilidad que se deben tener cuenta para la focalización de las zonas digitales del proyecto.</t>
  </si>
  <si>
    <t>Informe explicativo con los criterios de elegibilidad del proyecto incluyendo los cambios realizados de zonas digitales</t>
  </si>
  <si>
    <t>Realizar informe explicativo con los criterios de elegibilidad del proyecto incluyendo los cambios realizados de zonas digitales</t>
  </si>
  <si>
    <t>H4AD-2020
AEF_ZWF_TOLIMA</t>
  </si>
  <si>
    <r>
      <t xml:space="preserve">H4AD. Contrato de interventoría 686 de 2019 
</t>
    </r>
    <r>
      <rPr>
        <sz val="11"/>
        <rFont val="Arial"/>
        <family val="2"/>
      </rPr>
      <t xml:space="preserve">Adelantada la Actuación Especial de Fiscalización, se establece que el Consorcio Zonas Wifi suscribió contrato con el FUTIC para ejercer la interventoría integral al Proyecto de Acceso Universal Sostenible en el contrato 618 de 2019, observándose que de acuerdo a lo expresado por las administraciones municipales de los centros poblados donde fueron instalados las zonas digitales wifi, se presentan deficiencias en la prestación del servicio y en la mayoría se desconoce la realización de las verificaciones remotas de la correcta instalación y protocolos para validar las condiciones de las zonas digitales wifi (pruebas de conectividad, acceso a páginas web, verificación de la cobertura en la zona wifi, funcionalidad de los equipos) a realizase por parte del Contratista; además, no se encuentran documentadas en el 
informe de interventoría a corte diciembre de 2020. 
Lo anterior, debido a falta de control y seguimiento en el monitoreo de las 
obligaciones contractuales derivadas del contrato de interventoría No. 686 del 2019, 
lo que genera ineficiencia en la prestación del servicio de internet y conectividad en 
las zonas wifi de los Centro Poblados rurales instalados en el Departamento del 
Tolima.   </t>
    </r>
  </si>
  <si>
    <t>El ente de control señala que de acuerdo a lo expresado por las administraciones municipales de los centros poblados donde fueron instalados las zonas digitales wifi, se presentan deficiencias en la prestación del servicio y en la mayoría se desconoce la realización de las verificaciones remotas de la correcta instalación y protocolos para validar las condiciones de las zonas digitales wifi (pruebas de conectividad, acceso a páginas web, verificación de la cobertura en la zona wifi, funcionalidad de los equipos) a realizase por parte del Contratista; además, no se encuentran documentadas en el informe de interventoría a corte diciembre de 2020. 
Sin embargo, la verificación de los protocolos es una función de la interventoría, que realizó  de manera previa a la visita de aprobación de manera presencial.</t>
  </si>
  <si>
    <t>Informe de operación de las zonas digitales del Departamento del Tolima, emitido por la interventoría.</t>
  </si>
  <si>
    <t>Realizar informes de operación de las zonas digitales del Departamento del Tolima, emitido por la interventoría.</t>
  </si>
  <si>
    <t>Informe en el que se evidencie los comunicados enviados a las entidades territoriales beneficiadas por el proyecto con el fin de informar las condiciones generales de la operación de las zonas digitales</t>
  </si>
  <si>
    <t>Realizar informe en el que se evidencie los comunicados enviados a las entidades territoriales beneficiadas por el proyecto con el fin de informar las condiciones generales de la operación de las zonas digitales</t>
  </si>
  <si>
    <t>H5A-2020
AEF_ZWF_TOLIMA</t>
  </si>
  <si>
    <r>
      <t xml:space="preserve">H5AD. Actas de Instalación Departamento del Tolima 
</t>
    </r>
    <r>
      <rPr>
        <sz val="11"/>
        <rFont val="Arial"/>
        <family val="2"/>
      </rPr>
      <t xml:space="preserve">Conforme a lo anterior y como resultado de la Actuación Especial de Fiscalización se observó que el FUTIC suscribió el contrato de aporte No. 618 del 18 de junio 2019, cuyo objeto consiste: “Ejecutar el proyecto de ACCESO UNIVERSAL 
SOSTENIBLE en zonas rurales del país, con el fin de planear, instalar, poner en servicio, operar y mantener soluciones de acceso comunitario sostenibles a Internet a través de zonas Wifi en los centros poblados adjudicados del listado de elegibles, de acuerdo con las condiciones y requisitos establecidos en el Anexo Técnico (Anexo No. 8)”, y programó para el departamento del Tolima la instalación de zonas digitales wifi en 136 centros poblados inicialmente, más 14 adicionados mediante “otro si No. 2”, evidenciándose las siguientes deficiencias: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Lo anterior se presenta por deficiencias en el proceso de interventoría, la cual fue adjudicada mediante Contrato Estatal No. 686 del 9 de agosto de 2019, y la supervisión por parte del FUTIC en la ejecución del Contrato de aporte, lo que genera riesgo en la correcta inversión y distribución de los recursos e incumplimiento de las obligaciones contractuales en la instalación efectiva de las zonas digitales en el Departamento del Tolima. </t>
    </r>
  </si>
  <si>
    <t>El ente de control señala  las siguientes dos debilidades: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La supervisión del contrato, con base en las presuntas debilidades identificadas por el ente de control, aclara lo siguiente:
1) Las 150 zonas digitales destinadas para el Departamento del Tolima se encuentran instaladas y en operación, los cambios presentados en la etapa de planeación del contrato se realizaron únicamente sobre tres (03) zonas digitales del Tolima y fueron instaladas en los centros poblados de Gualanday, La Sierrita y Olaya Herrera, tal como obra en el Acta de Cambios No. 1 de Contrato de Aporte No. 618 de 2019, que se remitió en medio digital en la etapa de observaciones de la auditoría efectuada por el ente de control.
2) El marco contractual bajo el cual se desarrolla el Proyecto de Acceso Universal Sostenible, no contempla obligaciones a cargo de los entes territoriales ni de autoridades locales, es decir, quien desarrolla las labores en campo son el ejecutor y la interventoría, no obstante, el contratista RED DE INGENIERIA S.A.S (INRED) durante la etapa de planeación del proyecto, llevó a cabo las labores en campo con las autoridades locales de los centros poblados beneficiarios, en aras de determinar los lugares de alta concurrencia para la instalación y puesta en servicio de las Zonas Digitales, tal como obra en el documento denominado “Certificado Concurrencia” que para cada Zona Digital fue suscrito, en su mayoría, por los presidentes de las Juntas de Acción Comunal y además, las Alcaldías fueron oportunamente informadas sobre las zonas digitales instaladas en los municipios a través de comunicados oficiales enviados por parte del FUTIC, cuyos soportes ene medios digitales se anexaron de manera previa en la etapa de observaciones de la auditoría efectuada por el ente de control.</t>
  </si>
  <si>
    <t>El ente de control señala  las siguientes dos debilidades: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La supervisión del contrato, con base en las presuntas debilidades identificadas por ente de control, aclara lo siguiente:
1) Las 150 zonas digitales destinadas para el Departamento del Tolima se encuentran instaladas y en operación, los cambios presentados en la etapa de planeación del contrato se realizaron únicamente sobre tres (03) zonas digitales del Tolima y fueron instaladas en los centros poblados de Gualanday, La Sierrita y Olaya Herrera, tal como obra en el Acta de Cambios No. 1 de Contrato de Aporte No. 618 de 2019, que se remitió en medio digital en la etapa de observaciones de la auditoría efectuada por el ente de control.
2) El marco contractual bajo el cual se desarrolla el Proyecto de Acceso Universal Sostenible, no contempla obligaciones a cargo de los entes territoriales ni de autoridades locales, es decir, quien desarrolla las labores en campo son el ejecutor y la interventoría, no obstante, el contratista RED DE INGENIERIA S.A.S (INRED) durante la etapa de planeación del proyecto, llevó a cabo las labores en campo con las autoridades locales de los centros poblados beneficiarios, en aras de determinar los lugares de alta concurrencia para la instalación y puesta en servicio de las Zonas Digitales, tal como obra en el documento denominado “Certificado Concurrencia” que para cada Zona Digital fue suscrito, en su mayoría, por los presidentes de las Juntas de Acción Comunal y además, las Alcaldías fueron oportunamente informadas sobre las zonas digitales instaladas en los municipios a través de comunicados oficiales enviados por parte del FUTIC, cuyos soportes ene medios digitales se anexaron de manera previa en la etapa de observaciones de la auditoría efectuada por el ente de control.</t>
  </si>
  <si>
    <t>Informe en el que se evidencie el comunicado a las entidades territoriales beneficiadas por el proyecto con el fin de informar las condiciones generales de la operación de las zonas digitales</t>
  </si>
  <si>
    <t>Realizar informe en el que se evidencie el comunicado a las entidades territoriales beneficiadas por el proyecto con el fin de informar las condiciones generales de la operación de las zonas digitales</t>
  </si>
  <si>
    <t>Auditoría Financiera</t>
  </si>
  <si>
    <t>H27AD-2020</t>
  </si>
  <si>
    <r>
      <rPr>
        <b/>
        <sz val="11"/>
        <rFont val="Arial"/>
        <family val="2"/>
      </rPr>
      <t xml:space="preserve">H27AD. Valor del contrato 906 de 2020. </t>
    </r>
    <r>
      <rPr>
        <sz val="11"/>
        <rFont val="Arial"/>
        <family val="2"/>
      </rPr>
      <t xml:space="preserve">
El artículo 2.2.1.1.2.1.1. del Decreto 1082 de 2015, que compila, entre otros, el Decreto 1510 de 2013, señala con relación a los estudios previos que “son el soporte para elaborar el proyecto de pliegos, los pliegos de condiciones, y el contrato. Deben permanecer a disposición del público durante el desarrollo del Proceso de Contratación y contener los siguientes elementos, además de los indicados para cada modalidad de selección: […] 4. El valor estimado del contrato y la justificación del mismo. Cuando el valor del contrato esté determinado por precios unitarios, la Entidad Estatal debe incluir la forma como los calculó y soportar sus cálculos de presupuesto en la estimación de aquellos” 
El FUTIC adelantó durante 2020, el proceso de licitación pública No. FTIC-LP-025-2020 para “Implementar la estrategia Ciudadanía Digital en las vigencias 2020, 2021 y hasta el 31 de julio de 2022 del Ministerio de Tecnologías de la Información y las Comunicaciones, que consiste en la formación y certificación de habilidades y competencias digitales en modalidades presencial y virtual” de acuerdo con los siguientes tres componentes: 1. Componente de formación y certificación virtual por competencias. 2. Componente de formación presencial. 3. Componente de oportunidades digitales 
Cada uno de ellos, con requerimientos especiales en materia de población beneficiaria, entregables y cobertura geográfica.   
De acuerdo con los estudios previos proporcionados por la entidad, se publicó invitación a cotizar a través del SECOP, y a partir de las tres (3)37 cotizaciones obtenidas, se calculó el valor estimado del contrato, así:…
Los hechos descritos, permiten señalar deficiencias en la información sobre la determinación de la  estimación  del valor  del  proceso contenida en los estudios previos,  toda  vez  que  se  realizó  con  base  en  valores  cotizados  para  la prestación de los bienes y servicios en las condiciones inicialmente establecidas por  la  entidad;  sobre  estos  valores -que  no  aparecen  reflejados  en  los  estudios previos, se realizaron cálculos que  no arrojan resultados  visibles en el documento, y sobre ellos, una vez realizados ajustes significativos sobre los bienes  y servicios requeridos, se calcula un presupuesto oficial como promedio aritmético simple de cifras  desconocidas,  lo  cual  genera  incertidumbre  sobre  el  valor  definitivo  del proceso   y   pone   en   riesgo   los   recursos   públicos   por   cuenta   de   posibles sobrestimaciones en el monto del contrato. El hallazgo tiene presunta incidencia disciplinaria.</t>
    </r>
  </si>
  <si>
    <t>Deficiencias en la información sobre la determinación de la estimación del valor del proceso contenida en los estudios previos, toda vez que se realizó con base en valores cotizados para la prestación de los bienes y servicios en las condiciones inicialmente establecidas por la entidad; sobre estos valores -que no aparecen reflejados en los estudios previos, se realizaron cálculos que no arrojan resultados visibles en el documento, y sobre ellos, una vez realizados ajustes significativos sobre los bienes y servicios requeridos, se calcula un presupuesto oficial como promedio aritmético simple de cifras desconocidas, lo cual genera incertidumbre sobre el valor definitivo del proceso y pone en riesgo los recursos públicos por cuenta de posibles sobrestimaciones en el monto del contrato.</t>
  </si>
  <si>
    <t xml:space="preserve">Entregar los  estudios previos y estudios del sector de los procesos de selección de DATIC adelantados en el 2021, en  donde se evidencie que cuentan con los datos  para establecer el presupuesto oficial del proceso.  </t>
  </si>
  <si>
    <t>Realizar estudio de Mercado y Estudio del Sector. Consignar de forma clara y expresa en el estudio previo,  los resultados de estudio de mercado identificando las variables y formulas que se emplean para calcular el presupuesto oficial del proceso.</t>
  </si>
  <si>
    <t>Estudio Previo</t>
  </si>
  <si>
    <t>Dirección Apropiación TIC</t>
  </si>
  <si>
    <t>H28A-2020</t>
  </si>
  <si>
    <r>
      <rPr>
        <b/>
        <sz val="11"/>
        <rFont val="Arial"/>
        <family val="2"/>
      </rPr>
      <t>H28A. Seguimiento y control a los recursos apoyo a operadores públicos del Servicio de Televisión Nacional.</t>
    </r>
    <r>
      <rPr>
        <sz val="11"/>
        <rFont val="Arial"/>
        <family val="2"/>
      </rPr>
      <t xml:space="preserve">
En el marco de lo previsto en el artículo 21 de la Resolución 922 de 2020, para el seguimiento de la ejecución de los recursos y de acuerdo con el principio de responsabilidad que rige la contratación estatal bajo el artículo 26 de la ley 80 de 1993, las Entidades Estatales están obligadas a vigilar la correcta ejecución del objeto contratado y a proteger tanto los derechos de la propia Entidad, como los del contratista y terceros que puedan verse afectados por la ejecución del contrato. 
La supervisión de un contrato estatal consiste en “el seguimiento técnico, administrativo, financiero, contable y jurídico, sobre el cumplimiento del objeto del contrato38. Así mismo lo establece el capítulo III del Manual de Contratación del Fondo Único de TIC. 
En cumplimiento del artículo 22 de la Ley 1978 de 2019, el Fondo Único de Tecnologías de la   Información y las Comunicaciones, realizó aporte a través de las Resoluciones 088 y 089 del 31 de enero de 2020 a Telecafé y TeleAntioquia, con el fin de apoyar el fortalecimiento de los operadores públicos del servicio de televisión, así: 
1. Resolución 0088 de 2020: … 
Se observa entonces que existe una diferencia por valor de $397,9 millones, ya que según información reportada con oficio radicado N°212022834 de marzo 16 del 2020, presenta un saldo por legalizar por valor de $1.509,8 millones, en tanto que la información en las notas a los estados financieros a 31 de diciembre de 2020, presenta un saldo por legalizar por $1.111.9 millones, lo cual refleja inconsistencia en la información reportada y falta de confiabilidad en la misma. </t>
    </r>
  </si>
  <si>
    <t xml:space="preserve">Diferencias en las legalizaciones reportadas a 31 de diciembre del 2021 de las resoluciones 88 y 89 del 2020, toda vez que el proceso de legalización permite soportarlo con una certificación de custodia entregada por el operador la cual certifica los pagos realizados durante el trimestre ejecutado, por lo que la actividad de validación se hacía frente a la certificación y no a los soportes de los pagos.
</t>
  </si>
  <si>
    <t xml:space="preserve">1- El GIT de Fortalecimiento al Sistema de Medios Públicos solicitará los comprobantes de pago que se relacionan en las legalizaciones trimestrales con el fin de validar la información presentada por cada operador de televisión. </t>
  </si>
  <si>
    <t xml:space="preserve">1- El GIT de Fortalecimiento al Sistema de Medios Públicos  solicitará  a los operadores de la televisión los comprobantes de pagos que se relacionen en las legalizaciones trimestrales. 
2- Las legalizaciones que presenten diferencias de acuerdo a la revisión realizada, se notificaran al operador correspondiente para que realicen los ajustes a los que haya lugar.
</t>
  </si>
  <si>
    <t>H29ADF-2020</t>
  </si>
  <si>
    <r>
      <rPr>
        <b/>
        <sz val="11"/>
        <rFont val="Arial"/>
        <family val="2"/>
      </rPr>
      <t xml:space="preserve">H29ADF. Convenio interadministrativo 951 de 2020- Códigos CIIU.  </t>
    </r>
    <r>
      <rPr>
        <sz val="11"/>
        <rFont val="Arial"/>
        <family val="2"/>
      </rPr>
      <t xml:space="preserve">
En cumplimiento de los artículos 209 y 267 de la Constitución Nacional y de acuerdo con el principio de responsabilidad que rige la contratación estatal, bajo el artículo 26 de la ley 80 de 1993, las entidades estatales están obligadas a vigilar la correcta ejecución del objeto contratado y a proteger los derechos de la propia entidad. Específicamente la supervisión está reglada en los artículos 83 y 84 de la Ley 1474 de 2011. 
En el mismo sentido, el numeral 3 del Manual de contratación del Fondo Único de TIC establece, que la supervisión consiste en el seguimiento técnico, administrativo, financiero, contable y jurídico ejercido sobre el cumplimiento del objeto del contrato, y que: 
 “los supervisores e interventores responderán disciplinaria, fiscal, civil o penalmente por el incumplimiento de sus funciones, así como por los hechos u omisiones que le fueren imputables y que generen daño antijurídico a la entidad. Así mismo, será responsabilidad del supervisor e interventor informar oportunamente a la entidad sobre la existencia de un posible incumplimiento por parte del contratista, so pena de ser solidariamente responsable con éste de los perjuicios que se ocasionen con el incumplimiento”. 
El Fondo Único de TIC, celebró el Convenio Interadministrativo 951 de 2020, con el objeto de “Aunar esfuerzos técnicos, administrativos y financieros entre el Fondo Único de Tecnologías de la Información y las Comunicaciones y el Fondo Nacional de Garantías, para el fortalecimiento de las Mipymes con código CIIUs 5820, 6201, 6202, 6311 y 6312, a través de la generación de un proyecto especial de garantías, en el programa “Unidos por Colombia” impulsado por el Fondo Nacional de Garantías.”, con un aporte del FUTIC de $2.500 millones. 
De acuerdo con los estudios previos de este convenio, la selección específica de estas actividades económicas (Códigos CIIUs), como única población beneficiaria, se sustenta en el Informe de caracterización del sector teleinformática, software y TI en Colombia 201539, que las vincula con acciones que definen y condicionan a los subsectores TI de la economía digital más relevantes.
Sin embargo, la CGR encontró que, a 31 de diciembre de 2020, con cargo a los recursos del convenio interadministrativo 951, se habían ejecutado $189.249.795 de pesos, para la cobertura de garantías crediticias a Mipymes con código CIIUs diferentes a los establecidos en el Convenio, así:…</t>
    </r>
  </si>
  <si>
    <r>
      <t>Según lo manifestado por el ente auditor,</t>
    </r>
    <r>
      <rPr>
        <i/>
        <sz val="11"/>
        <rFont val="Arial"/>
        <family val="2"/>
      </rPr>
      <t xml:space="preserve"> "se evidencia deficiencias en la ejecución y supervisión del convenio y el manual de contratación del Fondo, desarrollando una gestión fiscal antieconómica"</t>
    </r>
  </si>
  <si>
    <t>Solicitar al Fondo Nacional de Garantías  que en los informes de ejecución no se incluya la información relacionada con la reserva bancaria y solicitando la presentación de un Informe final al Mintic donde se realice una revisión integral y se refleje la anulación de las garantías que no cumplieron con las condiciones para ser beneficiarias.</t>
  </si>
  <si>
    <t>Elaborar comunicado dirigido al Fondo Nacional de Garantías solicitando que en los informes de ejecución no se incluya la información relacionada con la reserva bancaria y solicitando la presentación de un Informe final al Mintic donde se realice una revisión integral y se refleje la anulación de las garantías que no cumplieron con las condiciones para ser beneficiarias.</t>
  </si>
  <si>
    <t>Remitir Informe presentado por el Fondo Nacional de Garantías a Mintic que de cuenta de la revisión integral y se refleje la anulación de las garantías que no cumplieron con las condiciones para ser beneficiarias.</t>
  </si>
  <si>
    <t>Remitir informe presentado por el Fondo Nacional de Garantías a Mintic que de cuenta de la revisión integral y se refleje la anulación de las garantías que no cumplieron con las condiciones para ser beneficiarias.</t>
  </si>
  <si>
    <t>H30A-2020</t>
  </si>
  <si>
    <r>
      <rPr>
        <b/>
        <sz val="11"/>
        <rFont val="Arial"/>
        <family val="2"/>
      </rPr>
      <t xml:space="preserve">H30A. Diagnóstico situacional. </t>
    </r>
    <r>
      <rPr>
        <sz val="11"/>
        <rFont val="Arial"/>
        <family val="2"/>
      </rPr>
      <t xml:space="preserve">
La entidad programó en El Plan Estratégico institucional 2019-2022 actualizado en la vigencia 2020 y el Plan de Acción Institucional de la misma vigencia, la ejecución de la iniciativa denominada “diagnostico situacional de las necesidades de acceso y uso de las TIC en territorios indígenas priorizadas de manera concertada en la CONCIP -MPC” correspondiente al compromiso H25 señalado en el Tomo II, Pacto XII, Capítulo B, Eje ‘INTEGRIDAD CULTURAL”, del documento Base del Plan Nacional de Desarrollo 2018-2022.    
Analizada la información 2020 suministrada por la entidad, se evidenció que el FUTIC no cumplió con el compromiso de Diagnostico Situacional programado para ser ejecutado en el año 2020, en virtud de:  …
De acuerdo a lo anterior, es claro que el FUTIC ha retrasado el reconocimiento de las necesidades reales de las comunidades étnicas respecto a las TIC. Pese al tiempo que aún tiene para dar cumplimiento a los compromisos trazados en el Plan Nacional de Desarrollo 2018-2022. 
 En su respuesta41 la entidad remite un recuento general y evidencia de las causas por las cuales durante la vigencia 2020 se dejó de ejecutar el compromiso H25 del Plan Nacional de Desarrollo 2018-2022 y hacen mención que para la vigencia 2021 las partes (Ministerio TIC y organizaciones indígenas) acordaron una inversión total de $450 millones para el levantamiento del diagnóstico situacional. 
Sin embargo, la entidad no presenta evidencias que demuestren que en la vigencia 2021 se esté adelantando acciones concretas conducentes a la materialización de la inversión aplazada. Por lo anterior, se ratifica el hallazgo.  </t>
    </r>
  </si>
  <si>
    <t>La entidad no presenta evidencias que demuestren que en la vigencia 2021 se esté adelantando acciones concretas conducentes a la materialización de la inversión aplazada de la iniciativa denominada “diagnostico situacional de las necesidades de acceso y uso de las TIC en territorios indígenas priorizadas de manera concertada en la CONCIP-MPC” . Por lo anterior, se ratifica el hallazgo</t>
  </si>
  <si>
    <t>Realizar la inversión asociada al cumplimiento del compromiso H25 del PND</t>
  </si>
  <si>
    <t>Oficina de  Fomento Regional</t>
  </si>
  <si>
    <t>H31A-2020</t>
  </si>
  <si>
    <r>
      <rPr>
        <b/>
        <sz val="11"/>
        <rFont val="Arial"/>
        <family val="2"/>
      </rPr>
      <t xml:space="preserve">H31A. Contratos con duplicidad de obligación contractual. </t>
    </r>
    <r>
      <rPr>
        <sz val="11"/>
        <rFont val="Arial"/>
        <family val="2"/>
      </rPr>
      <t xml:space="preserve">
El Manual de Contratación del FUTIC establece en el numeral 2.1.3.4, literal e), la modalidad de contratación directa para la prestación de servicios profesionales y de apoyo a la gestión, Señalando textualmente que “No se podrán celebrar estos contratos cuando existan relaciones contractuales vigentes con objeto igual al del contrato que se pretende suscribir, salvo autorización expresa del ordenador del gasto o a quien este delegue. Esta autorización estará precedida de la sustentación sobre las necesidades técnicas de las contrataciones a realizar.”  
En la vigencia 2020, la entidad suscribió cuatro (4) contratos de prestación de servicios con idénticas obligaciones (ver tabla 18), cuyo objeto en común fue “Prestar servicios profesionales apoyando la implementación de estrategias de empoderamiento ciudadano, comunicación, posicionamiento y sensibilización de políticas públicas y proyectos relacionados con la promoción de la participación 
ciudadana, a través del diagnóstico y análisis de la información en canales digitales, desde la administración, parametrización y uso de las herramientas de escucha activa, para la generación de informes de evaluación y desempeño en cuanto a la interacción con los ciudadanos, en el marco de la Política de Gobierno en Digital”.
Revisados los documentos de soporte precontractual, no se halla evidencia de la “autorización expresa del ordenador del gasto y la sustentación sobre las necesidades técnicas de las contrataciones a realizar” de idéntico objeto contractual, como lo señala el Manual de Contratación de la entidad para la suscripción excepcional de este tipo de contratos con igual objeto.   
La entidad manifiesta que no se incumplió con los requisitos precontractuales señalados por la CGR toda vez que estos se encuentran implícitos en el certificado de disponibilidad presupuestal- CDP solicitado en la etapa contractual. 
Analizada la respuesta de la entidad no es posible validar lo manifestado, toda vez que el documento CDP tiene otro propósito o función a la luz del artículo 19 del Decreto 568 de 199643, y no se aportó autorización expresa, con las justificaciones requeridas, de acuerdo con lo establecido en el Manual de Contratación de la Entidad.</t>
    </r>
  </si>
  <si>
    <t xml:space="preserve">No se haya de la autorización expresa del ordenador del gasto y la sustentación sobre la necesidad  técnica de las contrataciones a realizar” de idéntico objeto contractual, como lo señala el Manual de Contratación de la entidad para la suscripción excepcional de contratos con igual objeto. </t>
  </si>
  <si>
    <t>Incluir un Formato mediante el cual en aquellos casos que aplique, la dependencia  solicitante, sustente las necesidades técnicas de las contrataciones a realizar con objetos y/u  obligaciones iguales, en las  HOJAS DE CONTROL CONTRATOS DE PRESTACIÓN DE SERVICIOS PROFESIONALES O APOYO A LA GESTIÓN, GCC-TIC-FM-050, publicada en SIMIG</t>
  </si>
  <si>
    <t>Actualizar  hoja de control  GCC-TIC-FM-050 para la modalidad de contratación directa (prestación de servicios profesionales o apoyo a la gestión) incluyendo  formato publicado en el SIMIG mediante el cual en aquellos casos que aplique, la dependencia  solicitante sustente las necesidades técnicas de las contrataciones a realizar con objetos y/u  obligaciones iguales. Dicho formato debe  hacer  parte de los documentos precontractuales del proceso de contratación.</t>
  </si>
  <si>
    <t xml:space="preserve">Hoja de control  actualizada  publicada en SIMIG </t>
  </si>
  <si>
    <t xml:space="preserve">
Subdirección de Gestión Contractual
Dirección de Gobierno Digital 
</t>
  </si>
  <si>
    <t xml:space="preserve">Oficina Asesora de Planeación
</t>
  </si>
  <si>
    <t>H33A-2020</t>
  </si>
  <si>
    <r>
      <rPr>
        <b/>
        <sz val="11"/>
        <rFont val="Arial"/>
        <family val="2"/>
      </rPr>
      <t>H33A. Contratación.</t>
    </r>
    <r>
      <rPr>
        <sz val="11"/>
        <rFont val="Arial"/>
        <family val="2"/>
      </rPr>
      <t xml:space="preserve">
El artículo 125 de la Constitución Política de Colombia establece en su primer párrafo: “Los empleos en los órganos y entidades del Estado son de carrera. Se exceptúan los de elección popular, los de libre nombramiento y remoción, los de trabajadores oficiales y los demás que determine la ley. Los funcionarios, cuyo sistema de nombramiento no haya sido determinado por la Constitución o la ley, serán nombrados por concurso público. El ingreso a los cargos de carrera y el ascenso en los mismos, se harán previo cumplimiento de los requisitos y condiciones que fije la ley para determinar los méritos y calidades de los aspirantes”. 
De otra parte, la modalidad de contratación directa, regulada en el numeral 4 del artículo 2° de la Ley 1150 de 2007, procede única y exclusivamente frente a las causales previstas en la Ley, y por lo tanto su aplicación es de carácter restrictivo46 para: …
El análisis de la ejecución contractual del Fondo permite señalar que el 95,5% de los contratos firmados durante la vigencia 2020, se hicieron a través de selección directa.  Esta modalidad de contratación se empleó para comprometer $423.657,6 millones, que corresponden al 42% de la contratación de la entidad en el periodo auditado:
De los 1.045 procesos adelantados por selección directa (ver tabla 19), 945 corresponden a contratos con personas naturales para la prestación de servicios profesionales y/o de apoyo a la gestión administrativa del Fondo y/o del Ministerio de TIC, que representan el 18% del valor de los contratos por esta modalidad. 
Si bien, una de las funciones del FUTIC, en el marco de la Ley 1978 de 2019, consiste en apoyar económicamente las actividades del Ministerio de Tecnologías de la Información y las Comunicaciones, en el mejoramiento de su capacidad administrativa, técnica y operativa para el cumplimiento de sus funciones, llama la atención de la CGR que, la planta del Ministerio consta de 494 empleados, es decir un poco más de la mitad de las personas que han sido contratadas a través de modalidad directa por el FUTIC. Así mismo, que un importante número de objetos contractuales sugieren actividades de trámite ordinario de los dos organismos. 
 La CGR no pudo evidenciar, las necesidades que sustentan la contratación directa, ni la razón por la cual, de conformidad por lo dispuesto por la norma constitucional arriba transcrita, no se ha dispuesto por parte de la entidad, el adelantamiento de las acciones necesarias, para que se cumpla lo allí preceptuado. Al respecto la entidad manifiesta que “se ha visto en la necesidad de seguir contratando personal a través de contratos de prestación de servicios profesionales y de apoyo a la gestión, por necesidades del servicio, para que apalanquen la gestión y cumplimiento de metas institucionales, mientras se agota en la presente vigencia el proceso de reclutamiento y provisión del talento humano con el lleno de los requisitos y calidades para ocupar los cargos de la planta de personal del Ministerio TIC”. 
Tampoco son claras para la CGR, la periodicidad de los contratos de servicios en estudio, sus renovaciones, antigüedades, sobre todo en lo que tiene que ver con la no disposición de personal de planta suficiente para el desarrollo de las actividades del giro ordinario de la entidad. 
Al respecto es sano resaltar lo dispuesto en el Concepto 160931 de 2015, del Departamento Administrativo de la Función Pública, que a la letra reza en dos de sus importantes apartes: "De conformidad con lo expuesto, es viable concluir que la suscripción de órdenes de prestación de servicios en las entidades públicas que requieran desarrollar actividades relacionadas con el quehacer de las mismas, procede siempre que se cumplan las condiciones que se han plasmado en el presente concepto a saber, cuando es concebida como un instrumento para atender funciones ocasionales, que son aquellas que no hacen parte del “giro ordinario” de las labores encomendadas a la entidad, o que, siendo parte de ellas, no pueden ejecutarse con empleados de planta o requieren de conocimientos especializados; se celebrarán por el término estrictamente indispensable y que la persona a contratar demuestre idoneidad y experiencia directamente relacionada con el área o tema de que se trate.  
En consecuencia, la viabilidad de la celebración de un contrato de prestación de servicios con una persona natural depende del estudio de necesidad que realice la entidad, con el fin de determinar el ejercicio de actividades transitorias o temporales porque de acuerdo con el manual de funciones específico no existe personal que pueda desarrollar la actividad para la cual se Requiere contratar el servicio, o cuando el desarrollo de la actividad requiere un grado de especialización que implica la contratación del servicio, o cuando aun existiendo personal en la planta, éste no sea suficiente." 
Lo anterior genera riesgo de incumplimiento de la normatividad vigente sobre los empleos de los órganos y entidades del Estado, que deben ser proveídos por excelencia por cargos de carrera administrativa, y los principios de la contratación pública.</t>
    </r>
  </si>
  <si>
    <t xml:space="preserve">Debilidad en el análisis de las necesidades  que sustentan la viabilidad de la modalidad de contratación directa para la prestación de servicios profesionales y de apoyo a la gestión. </t>
  </si>
  <si>
    <t xml:space="preserve">Proyectar una directriz dirigida a todas las dependencias del Ministerio, reiterando los lineamientos a tener en cuenta cuando se requiera la contratación  de prestación de servicios profesionales y de apoyo a la gestión </t>
  </si>
  <si>
    <t xml:space="preserve">Memorando circular </t>
  </si>
  <si>
    <t>H35A-2020
H18AD-2016  H18A-2019</t>
  </si>
  <si>
    <r>
      <rPr>
        <b/>
        <sz val="11"/>
        <rFont val="Arial"/>
        <family val="2"/>
      </rPr>
      <t xml:space="preserve">H35A. Gestión electrónica de expedientes contractuales. H18A-2019. Calidad, suficiencia e integridad de la información registrada en el sistema de información Zaffiro. </t>
    </r>
    <r>
      <rPr>
        <sz val="11"/>
        <rFont val="Arial"/>
        <family val="2"/>
      </rPr>
      <t xml:space="preserve">
Mediante el Decreto 415 de 201647 se establece como objetivo de fortalecimiento institucional en materia de tecnologías de la información y las comunicaciones, el de “Desarrollar estrategias de gestión de información para garantizar la pertinencia, calidad, oportunidad, seguridad e intercambio con el fin de lograr un flujo eficiente de información disponible para el uso en la gestión y la toma de decisiones en la entidad y/o sector.” 
El Ministerio de Tecnologías de la Información y las comunicaciones, en atención a lo dispuesto en el artículo 5, Decreto 464 de 202048, expidió durante la vigencia 2020, las resoluciones 595 del 27 de marzo, 972 del 12 de junio y 2879 del 29 de diciembre, con el propósito de establecer los cronogramas y plazos de pago de ”las contraprestaciones que efectúan los proveedores de redes y servicios de comunicaciones, los concesionarios, los operadores postales y los titulares de 
permisos para el uso de recursos escasos“ al Fondo Único de Tecnologías de la Información y las Comunicaciones.  
Por su parte, el Manual de Lineamientos para la recepción o desarrollo de servicios tecnológicos y sistemas49 del proceso Gestión de Tecnologías de la Información50, tiene como objetivo “Establecer los lineamientos que se deben tener en cuenta para la adquisición, desarrollo y puesta en producción de soluciones tecnológicas, sistemas de información y Aplicaciones”.  En ese orden de ideas, el proceso de recaudo de los recursos del FUTIC, es soportado principalmente por los aplicativos BDUPlus, Sistema Electrónico de Recaudo -SER y Seven, para los cuales el mantenimiento y soporte es financiado con recursos del FUTIC51.   
De la revisión de los requerimientos de soporte de usuario final relacionados con el proceso de recaudo, atendidos en la mesa de servicios durante la vigencia auditada52, se evidencian casos de inconsistencias de información, inadecuada parametrización y fallas en estos sistemas de información, como se detalla a continuación:…</t>
    </r>
  </si>
  <si>
    <t xml:space="preserve">Implementar el módulo de archivo en el Sistema de Gestión documental para la migración de los expedientes electrónicos 2020-2021 de Zaffiro a IntegraTic.
</t>
  </si>
  <si>
    <t>Generar campañas a través de los medios internos de comunicación, de manera mensual a los supervisores de los contratos para que realicen la actualización de los expedientes contractuales a su cargo.</t>
  </si>
  <si>
    <t>Comunicaciones</t>
  </si>
  <si>
    <t>H36ADF-2020</t>
  </si>
  <si>
    <r>
      <rPr>
        <b/>
        <sz val="11"/>
        <rFont val="Arial"/>
        <family val="2"/>
      </rPr>
      <t xml:space="preserve">H36ADF. Cumplimiento de componentes del contrato 876 de 2020. </t>
    </r>
    <r>
      <rPr>
        <sz val="11"/>
        <rFont val="Arial"/>
        <family val="2"/>
      </rPr>
      <t xml:space="preserve"> 
El Artículo 267 de nuestra Constitución Nacional, establece los principios de la vigilancia de gestión fiscal eficiencia, economía y equidad. Así mismo, el artículo 209 trae los principios de la función administrativa: moralidad, eficacia, economía y celeridad (…). 
De otra parte, La Ley 1474 de 2011 en sus artículos 83 y 84, señalan lo relacionado con la obligatoriedad de las entidades públicas de vigilar permanentemente la correcta ejecución del objeto contratado, los deberes de los supervisores y los interventores, así mismo el Capítulo III del Manual de contratación y el Manual de Supervisión e Interventoría del FUTIC, define y adopta las obligaciones de los Supervisores en el seguimiento al cumplimiento contractual encomendado.    
 En agosto de 2020, la entidad suscribió con el Ministerio de Educación Nacional y La Universidad Tecnológica De Pereira-UTP, el Convenio Interadministrativo N°876, con plazo de ejecución del 31 de diciembre de 2020, con el objeto de “Aunar esfuerzos para realizar el diseño e implementación de una estrategia pedagógica en talento digital e industrias creativas para educación media, para 
ampliar las oportunidades de los jóvenes en la construcción de trayectorias ocupacionales”,  mediante el cual se desarrolló la segunda fase de la estrategia 
pedagógica para Educación Media57 en Talento Digital.    
En virtud de la necesidad58 a satisfacer, el Convenio 876 de 2020 fue estructurado en cinco (5) Componentes, para los que a su vez definieron Actividades y a estas una serie de entregables que, de manera articulada e integral, permitieran alcanzar el propósito de los Componentes. De acuerdo a la cláusula sexta, el valor total del contrato fue de $1.930.000.000 millones, conformado de la siguiente manera: el FUTIC $1.000 millones, El Ministerio de Educación Nacional aportó (equipo humano y uso de infraestructura tecnológica, base de datos y plataformas) valorada en $410 millones y por último la Universidad Tecnológica De Pereira-UTP, (Recurso humano, infraestructura y contrapartida de $20 millones), para un aporte total de $520 millones.   
El FUTIC hizo pago de los $1.000 millones a la UTP, en tres desembolsos de los dineros, como a continuación se detallan:  …
  </t>
    </r>
  </si>
  <si>
    <t>Establecer mecanismos adicionales de seguimiento a la supervisión para ser aplicados en los convenios orientados a la formación a docentes de establecimientos educativos oficiales</t>
  </si>
  <si>
    <t xml:space="preserve">En el marco de la ejecución de los convenios orientados a la formación a docentes de establecimientos educativos oficiales, realizar mesas técnicas para revisar y validar técnicamente  los entregables previo a la revisión por parte del supervisor para las aprobaciones de los desembolsos.
</t>
  </si>
  <si>
    <t xml:space="preserve">Acta </t>
  </si>
  <si>
    <t>Evidenciar las gestiones realizadas desde la supervisión para garantizar la debida ejecución contractual y el cumplimiento de las obligaciones contractuales de los convenios orientados a la formación a docentes de establecimientos educativos oficiales</t>
  </si>
  <si>
    <t>Elaborar informe  que contenga las gestiones realizadas desde la supervisión para garantizar la debida ejecución contractual y el cumplimiento de las obligaciones contractuales de los convenios orientados a la formación a docentes de establecimientos educativos oficiales</t>
  </si>
  <si>
    <t>H37A-2020</t>
  </si>
  <si>
    <r>
      <rPr>
        <b/>
        <sz val="11"/>
        <rFont val="Arial"/>
        <family val="2"/>
      </rPr>
      <t xml:space="preserve">H37A. Política de Equidad de Género. </t>
    </r>
    <r>
      <rPr>
        <sz val="11"/>
        <rFont val="Arial"/>
        <family val="2"/>
      </rPr>
      <t xml:space="preserve">
La Directiva Presidencial N°11 de octubre 13 de 2020, señala las medidas para atender el grave impacto económico del COVID-19 sobre las mujeres, entre las que se encuentra, Promover la participación de las mujeres en el programa "Misión TIC 2022" procurando que ellas tengan acceso al 50% de los cupos en el programa de formación de cien mil (100.000) programadores”.  
A 31 de diciembre de 2020, en el marco del desarrollo del programa “Misión TIC 2022”, no se evidencia que el FUTIC en cumplimiento de las políticas establecidas por el MINTIC, haya diseñado criterios con enfoque diferencial que favorezcan exclusivamente e incentiven la vinculación de las mujeres en el programa. Lo anterior, de acuerdo a lo señalado por la entidad, respecto al proceso de selección de beneficiarios:  
 “[…] se hace a través de criterios objetivos, que garanticen condiciones de igualdad y transparencia para todos los colombianos, por eso se ha estructurado así:  
a. Convocatoria pública y abierta para que todos los interesados se inscriban en atención a una serie de requisitos que cumplen la mayoría de los y las colombianas.  b. Presentación de una prueba de conocimiento, con el objetivo de diagnosticar el desarrollo de competencias básicas en matemáticas, lenguaje e inglés, que permitirá establecer el éxito que tendrán los posibles beneficiarios en el proceso de formación.  c. La selección de la cantidad de beneficiarios se establece a partir de la organización del resultado de la prueba en orden descendente y hasta agotar los cupos. En caso de empate se tienen en cuenta criterios como la fecha y hora de inscripción.  d. Las personas seleccionadas tienen la oportunidad de elegir la Institución de Educación Superior […]”  
De acuerdo con lo anterior, la CGR considera que no se están generando oportunidades diferenciales para la participación de las mujeres en la formación de temáticas TIC.   
A pesar de la respuesta dada por el FUTIC, no se evidencian criterios que permitan desvirtuar lo observado, por consiguiente y pese a la intención expresada por la entidad, se ratifica que esta no ha dado cumplimiento a lo señalado en la Directiva Presidencial No. 11 de 2020, respecto a procurar que las mujeres tengan acceso al 50% de los cupos en el programa de formación de cien mil (100.000) programadores en el marco del programa Misión TIC 2022.   </t>
    </r>
  </si>
  <si>
    <t>Según lo indicado por el equipo auditor en el informe de auditoría financiera "no se están generando oportunidades diferenciales para la participación de las mujeres en la formación de temáticas TIC"</t>
  </si>
  <si>
    <t xml:space="preserve">Diseñar una estrategia de comunicaciones para promover la inscripción de un mayor número de mujeres en el proyecto Misión TIC 2022 y en el marco de lo señalado en la Directiva Presidencial No.11 de 2020 procurar una mayor participación de estas en el proceso de formación.
</t>
  </si>
  <si>
    <t xml:space="preserve">Dirección de Economía Digital 
 </t>
  </si>
  <si>
    <t>Auditoría Financiera
No efectivo</t>
  </si>
  <si>
    <r>
      <rPr>
        <b/>
        <sz val="11"/>
        <rFont val="Arial"/>
        <family val="2"/>
      </rPr>
      <t xml:space="preserve">H8AD 2019. Reconocimiento de Recursos entregados en Administración. </t>
    </r>
    <r>
      <rPr>
        <sz val="11"/>
        <rFont val="Arial"/>
        <family val="2"/>
      </rPr>
      <t xml:space="preserve">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r>
  </si>
  <si>
    <t>Falta de oportunidad en la legalización de recursos en cumplimiento del objeto de los convenios firmados.
Convenio 813  de 2017</t>
  </si>
  <si>
    <t xml:space="preserve">Realizar seguimiento a las acciones adelantadas para lograr la liquidación del Convenio 813 de 2017
</t>
  </si>
  <si>
    <t>Falta de oportunidad en la legalización de recursos en cumplimiento del objeto de los convenios firmados.
Convenio 781-2019</t>
  </si>
  <si>
    <t xml:space="preserve">Formular un cronograma de legalizaciones del convenio con el FONDANE. Convenio 781-2019
Realizar seguimiento al cronograma de legalizaciones formulado 
</t>
  </si>
  <si>
    <t xml:space="preserve">Informes mensuales de seguimiento de las legalizaciones </t>
  </si>
  <si>
    <t xml:space="preserve">Dirección de Economía Digital
</t>
  </si>
  <si>
    <t>H8AD 2018
H13A 2017</t>
  </si>
  <si>
    <r>
      <rPr>
        <b/>
        <sz val="11"/>
        <rFont val="Arial"/>
        <family val="2"/>
      </rPr>
      <t xml:space="preserve">H8AD. Reportes a SIRECI.  </t>
    </r>
    <r>
      <rPr>
        <sz val="11"/>
        <rFont val="Arial"/>
        <family val="2"/>
      </rPr>
      <t xml:space="preserve">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r>
  </si>
  <si>
    <t>Posibles  deficiencias de control en el diligenciamiento de la información a reportar en el SIRECI
H13A2017: No efectivo por la CGR "porque se encontró observación 9 Omisiones e incorrecciones en SIRECI de Formato 9 (procesos judiciales) y F51 contratación".</t>
  </si>
  <si>
    <t xml:space="preserve">Continuar con el control y seguimiento a la información de la gestión contractual reportada en  SIRECI, efectuando informe mensual previa implementación de un punto de control en el ingreso de solicitudes efectuadas por las áreas.
</t>
  </si>
  <si>
    <t>Implementar punto de control que permita verificar las solicitudes que ingresan a la Subdirección de Gestión Contractual versus las efectivamente tramitadas.</t>
  </si>
  <si>
    <t xml:space="preserve">Listado de ingresos </t>
  </si>
  <si>
    <t xml:space="preserve">Generar  informe mensual a la Secretaría General, en el cual  se evidencie el cargue completo y oportuno de la información contractual en SIRECI. </t>
  </si>
  <si>
    <t>Reporte mensual</t>
  </si>
  <si>
    <t xml:space="preserve">H13A 2018
</t>
  </si>
  <si>
    <r>
      <rPr>
        <b/>
        <sz val="11"/>
        <rFont val="Arial"/>
        <family val="2"/>
      </rPr>
      <t>H13A. Liquidación de convenios vigencias anteriores.</t>
    </r>
    <r>
      <rPr>
        <sz val="11"/>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</si>
  <si>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Realizar el acta de liquidación del convenio interadministrativo No. 1201-2016</t>
  </si>
  <si>
    <t>Realizar la entrega del Acta de liquidación del convenio interadministrativo No. 1201-2016</t>
  </si>
  <si>
    <t xml:space="preserve">Según la CGR fue no efectivo porque persiste la causa que generó el hallazgo.
Convenio en términos para su liquidación con saldos por legalizar de los convenios 435-2014
</t>
  </si>
  <si>
    <t>Adelantar la liquidación del convenio 435 de 2014</t>
  </si>
  <si>
    <t>H4AD-2016</t>
  </si>
  <si>
    <r>
      <rPr>
        <b/>
        <sz val="11"/>
        <rFont val="Arial"/>
        <family val="2"/>
      </rPr>
      <t xml:space="preserve">H4AD. Supervisión del convenio. </t>
    </r>
    <r>
      <rPr>
        <sz val="11"/>
        <rFont val="Arial"/>
        <family val="2"/>
      </rPr>
      <t xml:space="preserve">
La función de supervisión e interventoría tiene por objeto garantizar la debida ejecución contractual y el cabal cumplimiento de las obligaciones del contrato, para lo cual debe analizar todos los documentos que forman parte del expediente contractual, así como las normas aplicables a la función de supervisión e interventoría.
Se observan deficiencias en la supervisión para que el cumplimiento de todas las actividades establecidas en el Convenio sea totalmente coordinado y se puedan realizar los ajustes oportunamente.
En el Formato de seguimiento a los contratos del FONTIC denominado “Informe Mensual de Ejecución del Contrato o Convenio” se relacionaron todos los compromisos asignados en el Convenio al ICETEX (Cláusula Segunda), pero ninguno de los asignados por el MINTIC/FONTIC a través del Manual de Contratación, para detectar las fallas y que no se hubieran presentado los anteriores hallazgos.
Por el cumplimiento parcial de las obligaciones establecidas en el Manual de Contratación de la Entidad para la supervisión de contratos y convenios, se encuentra segregado el control necesario de las obligaciones establecidas en el Convenio y de todos los involucrados, porque con el solo seguimiento al ICETEX se pierde el contacto con los demás integrantes. Lo expuesto se constituye en un presunto incumplimiento de lo establecido en los artículos 83 y 84 de la Ley 1474 de 2011.
</t>
    </r>
  </si>
  <si>
    <t>Posibles deficiencias en la Supervisión del convenio.</t>
  </si>
  <si>
    <t xml:space="preserve">Evidenciar las gestiones realizadas desde la supervisión para garantizar la debida ejecución contractual y el cumplimiento de las obligaciones contractuales por parte de cada uno de los aliados del convenio 665 de 2015 </t>
  </si>
  <si>
    <t xml:space="preserve">Elaborar informe  que contenga las gestiones realizadas desde la supervisión para garantizar la debida ejecución contractual y el cumplimiento de las obligaciones contractuales por parte de cada uno de los aliados del convenio 665 de 2015 </t>
  </si>
  <si>
    <t>H46A-2014
H47A-2014</t>
  </si>
  <si>
    <r>
      <rPr>
        <b/>
        <sz val="11"/>
        <rFont val="Arial"/>
        <family val="2"/>
      </rPr>
      <t xml:space="preserve">H46A. Seguimiento gestión convenio 435 de 2014 - H47A. Supervisión Convenio 435 de 2014 </t>
    </r>
    <r>
      <rPr>
        <sz val="11"/>
        <rFont val="Arial"/>
        <family val="2"/>
      </rPr>
      <t xml:space="preserve">
En el estudio previo para la celebración del convenio interadministrativo, se indica que la Dirección de Promoción de TIC tiene la necesidad de desarrollar acciones que permitan generar estudios que se materialicen en proyectos identificados como estratégicos para implementar las tecnologías de la información y las comunicaciones en las necesidades de las "Ciudades sostenibles y competitivas", 
Diamante del Caribe y Santander es", "Ciudades Emblemáticas", y por tanto se selecciona a FINDETER como aliado estratégico en el tema. 
Este Ente de Control, consideró el material incluido en el expediente y demás información asociada al convenio y observa que las gestiones desarrolladas por FINDETER, han sido inoportunas e ineficaces, toda vez que no se materializan los requerimientos del MINTIC en proyectos en desarrollo, sino que los recursos que se han ejecutado han sido dedicados al pago de estudios que no reflejan el tiempo dispuesto para cumplir con la misión institucional. 
El cronograma general del Plan Operativo no ha sido cumplido en los términos planteados y al analizar la concordancia con el avance del convenio, el atraso es significativo. Para el paquete de proyectos 1 en su Fase 1 Análisis y concertación de proyectos, tenía como una de sus tareas esenciales contar con la formalización de convenios a 29 de agosto de 2014, estudios previos y de necesidad a 9 de 
marzo de 2014 y selección y aprobación de iniciativas a 9 de mayo de 2014, hitos 
que a la fecha no tienen avance significativo. 
De igual manera, se tenía previsto para septiembre de 2014, haber cumplido la 
evaluación de propuestas y la respectiva contratación, hechos que no se han 
evidenciado. Es de resaltar que a 19 de diciembre de 2014, once (11) meses 
después de firmado el convenio, se decide aprobar un ajuste al plan operativo, soportando la decisión en las "...diversas incidencias generadas durante el proceso de ejecución del convenio", que indica las deficiencias en planeación y ejecución del mismo. Se han desembolsado $5.850 millones, solo por la entrega de un plan operativo y elaboración de términos de referencia de los procesos de selección objetiva, lo cual desde la óptica de la proporcionalidad no concuerda el 
valor pagado con lo recibido, a pesar de que exista esa condición en el contrato. 
Lo anterior, debido a que han existido debilidades en el equipo designado por 
FINDETER para el desarrollo del convenio, tal y como lo manifiesta la entidad en las actas de seguimiento, la complejidad de los proyectos, la dificultad en la estructuración y estandarización y lo innovador de los mismos, que desbordaron la capacidad de FINDETER para llevar a cabo la ejecución del convenio, en el 
tiempo establecido en el cronograma aprobado, lo cual genera inoportunidad en las acciones, retraso en las actividades planteadas y desgaste institucional del MINTIC-FONTIC al tener que destinar esfuerzos para reorientar la ejecución del convenio. 
H47A. Supervisión Convenio 435 de 2014 
Los informes de supervisión carecen de los elementos objetivos necesarios para establecer de manera detallada el cumplimiento de las obligaciones incluidas en el convenio con FINDETER. Los mismos relacionan una serie de actividades y 
descripciones que no permiten llegar a conclusiones concretas frente al porcentaje de avance incluido en el mismo formato de supervisión. Por ejemplo se observa que el supervisor expresa frente a la obligación "...Coordinar la participación de los 
entes territoriales del Diamante Caribe y Santander es, las Ciudades Sostenibles y Competitivas, las ciudades Emblemáticas y las demás que sean de interés de las partes en el proyecto de masificación y divulgación de las TIC", que hay un avance 
del 86,67%, y concluye que "...Se han visitado diferentes alcaldías en diferentes instancias del avance en la estructuración de proyectos", frente a lo cual queda la duda de cuáles fueron las alcaldías que se visitaron y el estado o resultado de las 
mismas, lo cual deja un indicador de seguimiento superficial y no contundente. 
Lo anterior, debido a que el formato aprobado por la entidad para rendir los informes de supervisión, no cumple con el objetivo para el cual fue diseñado y a las debilidades de control interno, que no han detectado el riesgo de no contar con elementos de seguimiento y supervisión suficientes, que hagan posible a cualquier Organismo de Control o Vigilancia, llegar a conclusiones objetivas con los elementos aprobados para verificar la documentación y reportes de las tareas de 
supervisión realizadas por la entidad. Esto no permite evidenciar de manera clara y precisa el seguimiento a las actividades desarrolladas en el convenio. 
En los estudios previos, la entidad justifica la relación contractual basándose en "...En este propósito se requiere un convenio con FINDETER, que permita a partir de sus iniciativas "Ciudades sostenibles", "Diamante del Caribe y Santander es", 
"Ciudades emblemáticas " proyectos como resultado de un estudio que permiten identificar las necesidades de las entidades territoriales frente al cumplimiento de la Estrategia para determinar oportunidades y la implementación de las 
Tecnologías de la Información y las Comunicaciones. Finalmente, para el desarrollo de las actividades que componen las líneas de apropiación en el Estado, se requiere el soporte de gestión del proyecto que incluye el control y ejecución de los recursos del convenio, un acompañamiento en la definición de 
proyectos estratégicos y el desarrollo e implementación de los mismos", lo cual, frente al avance del convenio, indica debilidades en la gestión y seguimiento del Ministerio TIC frente a la consecución de los resultados esperados con el mismo. 
Lo expuesto, se corrobora con la revisión de los resultados, frente al Diagrama de Procesos y Responsables, incluido en el Plan Operativo del Convenio 435, donde claramente los avances llegan a la actividad 4 Proyectos planteados por la ciudad 
(ente territorial), aun en la fase I. Cabe aclarar que dicho Diagrama contempla 3 fases y 14 actividades en total, para desarrollar en 2 años, y es evidente el retraso en el cumplimiento del cronograma aprobado. 
Lo anterior con base en la entrevista con los directores del programa de Promoción TIC y Gobierno en Línea, a la complejidad de los proyectos viabilizados para la ejecución del convenio, la voluntad de los entes territoriales para aportar 
recursos de contrapartida y la oportunidad en el giro de los mismos, la sostenibilidad en el tiempo de los proyectos y la administración a través de sponsors, la concertación con otras entidades que podrán participar en la estructuración de mejoras y aportes como en el caso del proyecto de trazabilidad 
animal y ventanilla del constructor, entre otros. </t>
    </r>
  </si>
  <si>
    <t xml:space="preserve">Según la CGR, fue declarado no efectivo porque no hay actas de liquidación.
Presuntas deficiencias en la supervisión de convenios interadministrativos, sobre los proyectos VDR VL.
</t>
  </si>
  <si>
    <t xml:space="preserve">H9AD 2013
</t>
  </si>
  <si>
    <r>
      <rPr>
        <b/>
        <sz val="11"/>
        <rFont val="Arial"/>
        <family val="2"/>
      </rPr>
      <t>H9AD. Ejecución convenio de cooperación 567/2013</t>
    </r>
    <r>
      <rPr>
        <sz val="11"/>
        <rFont val="Arial"/>
        <family val="2"/>
      </rPr>
      <t xml:space="preserve">
Para la vigencia 2013  se suscribió el convenio de cooperación 567/2013 bajo el marco de la iniciativa Vive Digital  Regional  para el cual el  FONDO TIC a 31  de Diciembre desembolsó $64.189 millones  equivalentes al  83% del presupuesto asignado para la  ejecución del  mismo. Con cargo al convenio en  mención se suscribieron  22 convenios regionales  de las cuales el 64% inició  actividades entre los meses de Septiembre y Diciembre,  32%  a inicios de la Vigencia 2014  y el 4% restante aún no se  ha suscrito acta de inicio;   lo que indica  que al  momento de Inicio  de actividades  se habían  girado la  mayoría  de las recursos por parte  de FONTIC,  situación causada por debilidades en la planeación del convenio, lo que genera  un desequilibrio   entre la  ejecución  presupuestal  y  la ejecución real del mismo,  situación que dilata la satisfacción de necesidades asociadas a la reducción de la brecha digital  conllevando  un presunto incumplimiento  de Ley 152 de 1994 Artículo 3.literal  j, como también el decreto 111 de 1996 articulo 13.
</t>
    </r>
  </si>
  <si>
    <t>Según la CGR, fue declarado no efectivo porque no hay acta de liquidación.
*Deficiencias en la planeación del convenio por demoras en la ejecución de los convenios.
*Debilidades  de  seguimiento y  análisis de  los avances  en  la ejecución.
*Debilidades en la supervisión e interventoría de los contratos.</t>
  </si>
  <si>
    <t>Adelantar un informe donde se establezcan las acciones realizadas tendientes a lograr la liquidación de los convenios. Convenio 567 de 2013</t>
  </si>
  <si>
    <t>Adelantar un informe donde se establezcan la actividades adelantadas  tendientes a lograr la liquidación de los convenios marco. Convenio 567 de 2013</t>
  </si>
  <si>
    <t>Oficina de Fomento Regional de TIC
Dirección de Industria TI
Dirección de Economía Digital</t>
  </si>
  <si>
    <t>H9AD 2018</t>
  </si>
  <si>
    <r>
      <rPr>
        <b/>
        <sz val="11"/>
        <color rgb="FF000000"/>
        <rFont val="Arial"/>
        <family val="2"/>
      </rPr>
      <t xml:space="preserve">H9AD.  Planeación del Contrato 653-2018 </t>
    </r>
    <r>
      <rPr>
        <sz val="11"/>
        <color rgb="FF000000"/>
        <rFont val="Arial"/>
        <family val="2"/>
      </rPr>
      <t xml:space="preserve"> 
Se evidencian deficiencias en el proceso de planeación del modificatorio del contrato 653-2018, puesto que se suscribe adición en noviembre de 2018 y por otra parte se devuelven recursos no utilizados por renuncias de los profesionales y los tiquetes y gastos de viaje de los mismos y al revisar las fechas de renuncias (23 Profesionales), éstas se presentaron entre marzo a agosto de 2018, es decir, que antes de la firma del modificatorio ya se habían liberado recursos del contrato inicial.
...Conforme a lo antes mencionado, se evidencia incumplimiento del artículo 20 del Decreto 1510 de 2013 en concordancia con el artículo 2.2.1.1.2.1.1 del Decreto 1082 de 2015, en cuanto a la debida estimación y justificación del valor del contrato y por ende de sus adicciones. Por lo anterior se considera el hallazgo con una posible connotación Disciplinaria.</t>
    </r>
  </si>
  <si>
    <t>Según la CGR fue declarada como no efectiva en razón a que el acta solo está firmada por el supervisor y no tiene fecha de suscripción. Evidencian presuntas deficiencias en el proceso de planeación del modificatorio del contrato 653-2018: fue adicionado en $539,5 y en 2019 no se ejecutó la totalidad de los recursos.</t>
  </si>
  <si>
    <t>Presentar el acta de liquidación del contrato 653 de 2018 donde se evidencia la ejecución y desembolsos efectuados.</t>
  </si>
  <si>
    <t xml:space="preserve">Gestionar el acta de liquidación del contrato 653 de 2018 </t>
  </si>
  <si>
    <t>H10A 2018</t>
  </si>
  <si>
    <r>
      <rPr>
        <b/>
        <sz val="11"/>
        <color rgb="FF000000"/>
        <rFont val="Arial"/>
        <family val="2"/>
      </rPr>
      <t xml:space="preserve">H10A. Impuestos reconocidos en el valor del contrato 653-2018.  </t>
    </r>
    <r>
      <rPr>
        <sz val="11"/>
        <color rgb="FF000000"/>
        <rFont val="Arial"/>
        <family val="2"/>
      </rPr>
      <t xml:space="preserve">
En la revisión al estudio de conveniencia y oportunidad del contrato 653-18  señala que “los costos aproximados del proyecto han sido definidos teniendo en cuenta entre otros…los impuestos”. En la propuesta económica presentada por el contratista del mencionado contrato y aprobada por el Fondo Tic, se pactó además del IVA el concepto de 4X1000 (Gravamen al Movimiento Financiero).
Al no estar detallado desde el estudio de conveniencia los costos asociados al valor de los contratos, y como en el caso observado, señalar de manera general “impuestos”, puede prestarse para equívocos y que el Fondo Tic eventualmente reconozca pagos no debidos.
</t>
    </r>
  </si>
  <si>
    <t xml:space="preserve">Reconocimiento de pagos no debidos. En la revisión al estudio de conveniencia y oportunidad del contrato 653-18, en la propuesta económica presentada por el contratista del mencionado contrato y aprobada por el Fondo Tic, se pactó además del IVA el concepto de 4X1000 (Gravamen al Movimiento Financiero).
</t>
  </si>
  <si>
    <t>Gestionar el acta de liquidación del contrato 653 de 2018.</t>
  </si>
  <si>
    <t xml:space="preserve">H11AD 2018
</t>
  </si>
  <si>
    <r>
      <rPr>
        <b/>
        <sz val="11"/>
        <color rgb="FF000000"/>
        <rFont val="Arial"/>
        <family val="2"/>
      </rPr>
      <t>H11AD. Cumplimiento en disponibilidad mínima de Servicios de KVD  - contrato 872-2013</t>
    </r>
    <r>
      <rPr>
        <sz val="11"/>
        <color rgb="FF000000"/>
        <rFont val="Arial"/>
        <family val="2"/>
      </rPr>
      <t xml:space="preserve">
Contrato 872 de 2013… En los informes de interventoría de C&amp;M Consultores (Contrato de interventoría 972 de 2017) del mencionado contrato, con corte: 1 al 30 de noviembre de 2018 y 1 al 31 de diciembre de 2018, “anexo 1 KVD instalados por parte del contratista”, se evidencia que en 15 Kioscos Vive Digital NO se cumplió con el mínimo de horas disponibles de los kioscos... Con lo anterior, no se está cumpliendo el objetivo de los Kioscos,.
se hacen evidentes deficiencias en las labores de supervisión e interventoría, puesto que validan informes de tres (3) meses consecutivos que al parecer presentan errores repetitivos, sin que las partes hayan puesto en conocimiento la situación señalada, y/o que hayan requerido al contratista por el posible incumplimiento presentando, contraviniendo lo establecido en el artículo 84 de la Ley 1474 de 2011. Por lo anterior se considera el hallazgo con una posible connotación Disciplinaria.</t>
    </r>
  </si>
  <si>
    <t xml:space="preserve">Presunta debilidad en la verificación de las bases de datos debido a que la CGR identificó 15 KVD en los que por error se señalaba que no habían cumplido el mínimo de las 20 horas semanales establecidas según anexo técnico.
El contrato 872 de 2013 se liquidó el 30 de abril de 2020, por ende no es posible, tomar acciones orientadas a subsanar la situación identificada por la CGR, sin embargo, como acción de mejora durante el año 2019, se reportó mensualmente a la Oficina de Control Interno lo siguiente:
1) Base de datos, en primer lugar del proyecto KVD fase 2 hasta que finalizó su operación y luego se continuó con el proyecto KVD fase 3. 
2) Check list construido y firmado por el equipo de supervisión que garantizaba la revisión de todos los ítems y anexos del informe mensual de interventoría, tanto de la fase 2 como de la fase 3.
</t>
  </si>
  <si>
    <t>Realizar la entrega del Acta de liquidación del contrato 872 de 2013.</t>
  </si>
  <si>
    <t>Acta de liquidación del contrato 872 de 2013.</t>
  </si>
  <si>
    <t>H12A 2018</t>
  </si>
  <si>
    <r>
      <rPr>
        <b/>
        <sz val="11"/>
        <color rgb="FF000000"/>
        <rFont val="Arial"/>
        <family val="2"/>
      </rPr>
      <t>H12A. Continuidad en la operación de KVD - Contrato 872 de 2013</t>
    </r>
    <r>
      <rPr>
        <sz val="11"/>
        <color rgb="FF000000"/>
        <rFont val="Arial"/>
        <family val="2"/>
      </rPr>
      <t xml:space="preserve">
El Fondo Tic suscribió el contrato de aportes 872 de 2013...Al verificar el Plan Estratégico y Plan de Acción del Fondo Tic no se evidencia documento que asigne recursos y permita la continuidad de la operación de los KVD después del 31 de julio de 2019, con lo cual es incierto el futuro de la operación de los Kioscos, más aún, teniendo en cuenta la insuficiencia de recursos de las Entidades Territoriales para asumir la operación y mantenimiento de los mismos en las zonas rurales donde en su mayoría se encuentran ubicados.</t>
    </r>
  </si>
  <si>
    <t>Según la CGR fue no efectivo porque no se evidencia documento que asigne recursos y permita la continuidad de la operación de los KVD. 
La ejecución del contrato 872 de 2013, responde a una parte del cumplimiento del plan vive digital 2014-2018, el cual ya finalizó, con el nuevo plan el "Futuro Digital es de Todos" 2018-2022 "Pacto por Colombia" se formulan nuevas iniciativas que van orientadas a sustituir la oferta de las soluciones de acceso comunitario a internet en zonas rurales.</t>
  </si>
  <si>
    <t xml:space="preserve">Realizar informe en el que se indique el resultado del proceso licitatorio para la ejecución del Proyecto Acceso Universal para zonas rurales </t>
  </si>
  <si>
    <t xml:space="preserve">Informe en el que se indique el resultado del proceso licitatorio para la ejecución del Proyecto Acceso Universal para zonas rurales </t>
  </si>
  <si>
    <t>H13A 2018
H4A 2017
H9A-2016</t>
  </si>
  <si>
    <r>
      <rPr>
        <b/>
        <sz val="11"/>
        <color rgb="FF000000"/>
        <rFont val="Arial"/>
        <family val="2"/>
      </rPr>
      <t>H13A. Liquidación de convenios vigencias anteriores.</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</si>
  <si>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Quedan recursos pendientes por legalizar de los contratos interadministrativos, como se señala a continuación:
504-2011 (Liquidación bilateral con proceso judicial). 
En oct-19 la Entidad adelantó proceso de conciliación parcial ante Procuraduría, conciliación negada por el juez en may-2020.
667/2015 Avance del Proceso Judicial
989-2012 (Proceso de liquidación con controversia contractual),
En jun-19 se adelantó consulta al Consejo de Estado. Se reportaron los presuntos incumplimientos en la Oficina Asesora Jurídica en Abr-19 y Sept-19, ante lo cual la OAJ recomendó iniciar proceso de liquidación bilateral con salvedades.
879-2013  (Proceso de liquidación con controversia contractual),
Se reportaron los presuntos incumplimientos en la Oficina Asesora Jurídica en Abr-19 y Sept-19, ante lo cual la OAJ recomendó iniciar proceso de liquidación bilateral con salvedades.
Se aclara que la legalización de los recursos se dará una vez se resuelvan la controversia contractual.</t>
  </si>
  <si>
    <t>Elaborar informe en el cual se indique el estado de los contratos que se mencionan a continuación:  
504-2011  - Avance del proceso judicial,
989-2012 - Avance de liquidación bilateral,
879-2013  Avance de liquidación bilateral,
667/2015 Avance del Proceso Judicial</t>
  </si>
  <si>
    <t>Entregar informe en el cual se indique el estado de los contratos que se mencionan a continuación:  
504-2011  - Avance del proceso judicial,
989-2012 - Avance de liquidación bilateral,
879-2013  Avance de liquidación bilateral,
667/2015 Avance del Proceso Judicial</t>
  </si>
  <si>
    <t>Según la CGR fue declarado no efectivo porque no hay actas de liquidación de los contratos 871  y 872 de 2013.</t>
  </si>
  <si>
    <t>Realizar la entrega del Acta de liquidación de los contratos 871  y 872 de 2013.</t>
  </si>
  <si>
    <t>Acta de liquidación de los contratos 871  y 872 de 2013.</t>
  </si>
  <si>
    <t>Según la CGR fue declarado no efectivo porque no hay actas de liquidación de los contratos 870  y 873 de 2013.</t>
  </si>
  <si>
    <t>Realizar la entrega del Acta de liquidación de los contratos 870  y 873 de 2013.</t>
  </si>
  <si>
    <t>Acta de liquidación de los contratos 870 y 873 de 2013.</t>
  </si>
  <si>
    <t>No se ha liquidado la contratación derivada y se encuentran pendientes saldos por legalizar en el Convenio No. 488-2010</t>
  </si>
  <si>
    <t>Evidenciar el avance  de las acciones legales del contrato derivado No. 118-2013  y de la liquidación que se está adelantando para el cierre del Convenio No. 488-2010.</t>
  </si>
  <si>
    <t>Realizar un informe trimestral del avance de las acciones legales del contrato derivado No. 118-2013  y de la liquidación que se está adelantando para el cierre del Convenio No. 488-2010</t>
  </si>
  <si>
    <t xml:space="preserve">No se ha liquidado la contratación derivada y se encuentran pendientes saldos por legalizar en el Convenio No.768 de 2013 </t>
  </si>
  <si>
    <t>Evidenciar el avance de los procesos de liquidación que está adelantando el Ministerio de Ciencia y Tecnología con la Fiduprevisora para el cierre de la contratación derivada.</t>
  </si>
  <si>
    <t>Realizar un informe trimestral del avance de los procesos de liquidación que se está adelantando  para el cierre del Convenio No.768 de 2013.</t>
  </si>
  <si>
    <t>H13A 2018
H4A 2017</t>
  </si>
  <si>
    <r>
      <rPr>
        <b/>
        <sz val="11"/>
        <color rgb="FF000000"/>
        <rFont val="Arial"/>
        <family val="2"/>
      </rPr>
      <t xml:space="preserve">H13A. Liquidación convenios vigencias anteriores. </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</si>
  <si>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Según la CGR fue no efectivo porque persiste la causa que generó el hallazgo.
Convenio en términos para su liquidación con saldos por legalizar convenio 813 de 2017.</t>
  </si>
  <si>
    <t xml:space="preserve">Revisión del expediente del  convenio por parte de la Oficina Jurídica para ver si es procedente iniciar una acción judicial y definir la estrategia jurídica a seguir para lograr la liquidación del Convenio 813 de 2017. </t>
  </si>
  <si>
    <t xml:space="preserve">En primera instancia, enviar toda la documentación y soportes del convenio requeridos por parte de la Oficina Jurídica para su respectiva revisión.
De acuerdo con el resultado de la revisión, definir las acciones jurídicas a seguir  para la liquidación del convenio.
Realizar cuatro informes de seguimiento:
Primer informe 30/06/2020. Segundo Informe 31/07/2020. Tercer informe: 30/09/2020. Cuarto informe:31/12/2020 </t>
  </si>
  <si>
    <t>Según la CGR, fue declarado no efectivo porque  no hay acta de liquidación del convenio 717 de 2017.
Demoras en la suscripción del acta de liquidación del convenio 717 de 2017</t>
  </si>
  <si>
    <t xml:space="preserve">Gestionar la recolección de firmas faltantes  de los responsables de las entidades  participantes en el  convenio 717 de 2017  en el Acta de Liquidación. </t>
  </si>
  <si>
    <t>Acta de Liquidación del Convenio No.717 de 2017</t>
  </si>
  <si>
    <t>Acta de liquidación firmada</t>
  </si>
  <si>
    <t xml:space="preserve">Según la CGR fue declarado no efectivo porque no hay actas de liquidación del convenio 707 de 2018. Los recursos ya fueron legalizados.
</t>
  </si>
  <si>
    <t>Gestionar el Acta de liquidación del convenio 707 de 2018.</t>
  </si>
  <si>
    <t>Radicar ante la oficina de contratación el proceso de liquidación del convenio 707 de 2018</t>
  </si>
  <si>
    <t>H16A-2016</t>
  </si>
  <si>
    <r>
      <rPr>
        <b/>
        <sz val="11"/>
        <color rgb="FF000000"/>
        <rFont val="Arial"/>
        <family val="2"/>
      </rPr>
      <t xml:space="preserve">H16A. Medición de indicadores e impacto de las iniciativas En TIC Confío y Teletrabajo. </t>
    </r>
    <r>
      <rPr>
        <sz val="11"/>
        <color rgb="FF000000"/>
        <rFont val="Arial"/>
        <family val="2"/>
      </rPr>
      <t xml:space="preserve">
La clara definición del procedimiento para la medición de los indicadores, permite el control y seguimiento al real avance de un proyecto.
En el marco del convenio interadministrativo 436/16, la promoción de las iniciativas Teletrabajo y En TIC Confío se realizó principalmente de dos maneras, la presencial, mediante la realización de capacitaciones y eventos masivos y la virtual, a través de la publicación de contenidos y cursos en los portales web de cada iniciativa  y el uso las redes sociales; además de los mensajes difundidos en el canal regional de televisión. 
En la revisión selectiva de la información del mencionado Convenio, se observa que no se establece con claridad la metodología y soportes para la medición y control del cumplimiento de las metas para las dos iniciativas previamente mencionadas, en particular para el número de personas sensibilizadas de manera virtual y/o presencial .
Para la iniciativa En TIC Confío, el archivo de personas que participaron en las capacitaciones presenciales en 2016, publicado en el Aplicativo de Seguimiento al Plan de Acción –ASPA, como soporte del cumplimiento de las metas anuales, contiene 18623 registros , con los campos nombre, edad, sexo y correo electrónico,  con lo cual no se logra establecer la identidad del capacitado, sitio, municipio, departamento así como la fecha, el nombre del conferencista, entre otros; datos fundamentales en la verificación de la cobertura de la iniciativa . 
Así mismo, no se encontró un procedimiento para el seguimiento a las personas ya sensibilizadas, que permita evaluar el impacto real de las actividades adelantadas para incentivar el uso responsable y productivo de las TIC y la manera como han contribuido a la reducción de la pobreza y el desarrollo de la comunidad.
De otra parte, en el diagnóstico del sector TIC realizado por la CGR en 2016, se cuestiona el diseño de indicadores para medir el avance de las metas en la iniciativa Teletrabajo .
Situaciones que dificultan soportar claramente el cumplimiento de los objetivos y la gestión de los recursos asignados al Convenio celebrado por FONTIC, para la promoción de las estrategias Teletrabajo y En TIC Confío, a cargo de la Dirección de Apropiación, debido a debilidades o ausencia de controles para este propósito.
</t>
    </r>
  </si>
  <si>
    <t xml:space="preserve">Según la CGR, fue declarado no efectivo porque no se encontró la metodología, ni procedimiento, que permita evaluar el impacto real de las iniciativas. Medición de indicadores e impacto de las iniciativas En TIC confío y Teletrabajo. </t>
  </si>
  <si>
    <t xml:space="preserve">1. Presentar documento que contiene la “Evaluación y análisis de la charla lúdica y los contenidos digitales del Programa En TIC Confío” con  la metodología respectiva y resultados cuantitativos y cualitativos.  2. Presentar una evaluación de resultados de la implementación de la iniciativa, siguiendo la metodología establecida por el Departamento Nacional de Planeación.
</t>
  </si>
  <si>
    <t xml:space="preserve">Documentos de evaluación  presentados
</t>
  </si>
  <si>
    <t>Presentar evidencias de medición y control  de las metas  de los proyectos En TIC Confío y Teletrabajo.</t>
  </si>
  <si>
    <t xml:space="preserve">Enviar carpeta digital con las evidencias de medición de metas e indicadores desde los meses de agosto a Diciembre de 2020 </t>
  </si>
  <si>
    <t xml:space="preserve">Carpeta de evidencias entregada </t>
  </si>
  <si>
    <t>H8AD 2019</t>
  </si>
  <si>
    <t>H1AD 2021</t>
  </si>
  <si>
    <r>
      <rPr>
        <b/>
        <sz val="11"/>
        <color rgb="FF000000"/>
        <rFont val="Arial"/>
        <family val="2"/>
      </rPr>
      <t xml:space="preserve">Hallazgo No 1- Publicación en SECOP. 
</t>
    </r>
    <r>
      <rPr>
        <sz val="11"/>
        <color rgb="FF000000"/>
        <rFont val="Arial"/>
        <family val="2"/>
      </rPr>
      <t xml:space="preserve">El artículo 2.2.1.1.1.7.1 del Decreto 1082 de 2015 establece que la entidad estatal está obligada a publicar en el SECOP los documentos del proceso y los actos administrativos del proceso de contratación, dentro de los tres (3) días siguientes a su expedición, así mismo en su artículo 2.2.1.1.1.3.1. establece definiciones: 
 “Documentos del Proceso son: (a) los estudios y documentos previos; (b) el aviso de convocatoria; (c) los pliegos de condiciones o la invitación; (d) las Adendas; (e) la oferta; (f) el informe de evaluación; (g) el contrato; y cualquier otro documento expedido por la Entidad Estatal durante el Proceso de Contratación.” Igualmente, precisa: “Proceso de Contratación: Conjunto de actos y actividades, y su secuencia, adelantadas por la Entidad Estatal desde la planeación hasta el vencimiento de las garantías de calidad, estabilidad y mantenimiento, o las condiciones de disposición final o recuperación ambiental de las obras o bienes o el vencimiento del plazo, lo que ocurra más tarde.” 
Se evidenció que el cargue de la mayoría de los documentos e informes del contrato interadministrativo No.1248 de 2016, fue realizada el 07 de mayo de 2021 con posterioridad a los reiterativos requerimientos que efectuó la Contraloría General de la Republica en adelante – CGR-, excediendo el término normativamente establecido y sin que aportaran una explicación o soporte que desvirtuara lo observado.  
Lo anterior, determina deficiencias en el control y seguimiento por parte del Fondo de Tecnologías de la Información y las Comunicaciones (FONTIC) hoy Fondo Único de Tecnologías de la Información y las Comunicaciones en adelante FUTIC, en lo relacionado al cumplimiento de la obligación de publicación en el SECOP. </t>
    </r>
  </si>
  <si>
    <t>Ausencia de un control al interior de la Oficina de TI, para validar que la documentación con la ejecución de los contratos este cargada en SECOP II  en oportunidad</t>
  </si>
  <si>
    <r>
      <t>Elaboración</t>
    </r>
    <r>
      <rPr>
        <sz val="11"/>
        <rFont val="Arial"/>
        <family val="2"/>
      </rPr>
      <t xml:space="preserve"> y diligenciamiento  por parte de los equipos de apoyo a la supervisión </t>
    </r>
    <r>
      <rPr>
        <sz val="11"/>
        <color theme="1"/>
        <rFont val="Arial"/>
        <family val="2"/>
      </rPr>
      <t xml:space="preserve">de </t>
    </r>
    <r>
      <rPr>
        <sz val="11"/>
        <rFont val="Arial"/>
        <family val="2"/>
      </rPr>
      <t xml:space="preserve">una matriz de validación del cumplimiento </t>
    </r>
    <r>
      <rPr>
        <sz val="11"/>
        <color theme="1"/>
        <rFont val="Arial"/>
        <family val="2"/>
      </rPr>
      <t xml:space="preserve">de cargue de los documentos de los contratos  en SECOP generando las alertas oportunas,  la cual debe ser aprobada por parte del supervisor. Soporte que servirá como evidencia adicional a la aplicación de los controles CGTI26 y CGTI28,  
</t>
    </r>
  </si>
  <si>
    <t xml:space="preserve">Diseño y elaboración del contenido de la matriz. (diciembre 2021)
Diligenciamiento mensual  de la matriz por parte del equipo de apoyo a la supervisión y generación de alertas oportunas (Para contratos suscritos a partir 2022)
Aprobación por parte del supervisor una vez se haya validado la completitud de la información en SECOP.
Remisión de información a la OCI con memorando de aprobación suscrito por los supervisores
Incluirlo como evidencia adicional a la aplicación de los controles CGTI26 y CGTI28,  
</t>
  </si>
  <si>
    <r>
      <t xml:space="preserve">Matriz de control de cargue de documentos de los contratos de la Oficina de TI, </t>
    </r>
    <r>
      <rPr>
        <sz val="11"/>
        <rFont val="Arial"/>
        <family val="2"/>
      </rPr>
      <t xml:space="preserve">aprobada por el supervisor </t>
    </r>
  </si>
  <si>
    <t>Acción de mejora con tiempo para su cumplimiento</t>
  </si>
  <si>
    <t>Comunicación de Hallazgos -
Denuncia rad. No. 
2021ER0030830</t>
  </si>
  <si>
    <t>H2AD 2021</t>
  </si>
  <si>
    <r>
      <rPr>
        <b/>
        <sz val="11"/>
        <color rgb="FF000000"/>
        <rFont val="Arial"/>
        <family val="2"/>
      </rPr>
      <t xml:space="preserve">Hallazgo No. 2- Subcontratación del contrato interadministrativo. </t>
    </r>
    <r>
      <rPr>
        <sz val="11"/>
        <color rgb="FF000000"/>
        <rFont val="Arial"/>
        <family val="2"/>
      </rPr>
      <t xml:space="preserve">
La Ley 14741 de 2011. Estatuto Anticorrupción, en sus artículos 83.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y 84. Facultades y deberes de los supervisores y los interventores “(…) La supervisión e interventoría contractual implica el seguimiento al ejercicio del cumplimiento obligacional por la entidad contratante sobre las obligaciones a cargo del contratista. (...)”. en concordancia con el artículo 26 de la Ley 80 de 1993. 
Se evidencio deficiencias en el seguimiento y control al contrato interadministrativo No.1248 de 2016 por parte del Supervisor tal como está establecido en las cláusulas décima séptima y décima novena. 
El FONTIC/FUTIC en su respuesta del 30/06/2021, punto 12, no allego el documento de autorización previa, expresa y escrita de cesión y/o subcontratación por parte de FUTIC, exigida en el contrato Interadministrativo No.1248 de 2016, solamente relacionó documentos precontractuales y contractuales que fueron conocidos y evaluados por el equipo de la CGR y argumenta que: “(..) en caso de cesión de contrato esta no hubiera podido ocurrir sin la previa autorización escrita de la entidad contratante, expresa que no hubo un tercero diferente a EMTEL S.A E.S.P a cargo de la presentación de informes ni de la facturación de los servicios prestados (…) que en dicho contrato no se materializaron las circunstancias que contractualmente fueron pactadas, para que hubiera tenido que surtirse la previa y expresa autorización del Fondo, pues no hubo cesión de la posición contractual (…)”. 
Se considera que, existió un tercero que ejecuto la totalidad de las obligaciones estipuladas como se puede observar al comparar contrato No.111 de 2017 suscrito ente EMTEL y la UT BLUE ONE INDEPRO y el contrato Interadministrativo No.1248 de 2016 suscrito entre FONTIC/FUTIC y EMTEL. Si bien es cierto, las Cláusulas décimo séptima y décimo novena permiten tanto la cesión como la subcontratación, también obliga a que estas deben constar en un documento de autorización previa, expresa y escrita, la cual no fue aportada por el FUTIC. 
La situación descrita denota debilidades en el seguimiento y control al cumplimiento de las obligaciones contenidas en el contrato, por quien ejerció la supervisión. En consecuencia, se presenta presunta vulneración de los artículos 83 y 84 de la Ley 1474 de 2011. (Presunta incidencia disciplinaria). 
La observación no fue desvirtuada y se configura en hallazgo con presunta incidencia disciplinaria.</t>
    </r>
  </si>
  <si>
    <t xml:space="preserve">Deficiente control en la supervisión y seguimiento a la ejecución del contrato y clausulas contractuales e informe mensual del proveedor en oportunidad
</t>
  </si>
  <si>
    <t xml:space="preserve">Realizar reunión mensual de seguimiento con los proveedores, (diferentes a persona natural),  sobre el resultado de la revisión del alcance de las clausulas contractuales identificadas al inicio del contrato.  
</t>
  </si>
  <si>
    <t xml:space="preserve">Entregar el acta de reunión con el resultado de la revisión  del alcance de las clausulas contractuales identificadas al inicio del contrato.
</t>
  </si>
  <si>
    <t xml:space="preserve">Deficiente control en la supervisión y seguimiento a la ejecución del contrato y clausulas contractuales e informe mensual del proveedor en oportunidad  </t>
  </si>
  <si>
    <t xml:space="preserve">Realizar talleres internos de  transferencia de conocimiento dirigido a los supervisores y sus equipos de apoyo para ejercer de manera adecuada la supervisión, con base a lo descrito en el Manual de contratación y con el apoyo de la Oficina de contratación
</t>
  </si>
  <si>
    <t>Con el apoyo de la oficina de contratación realizar talleres internos de capacitación cada tres meses, dirigido a los supervisores y sus equipos de apoyo con base en lo descrito en el manual de contratación en relación con el ejercicio de la supervisión.</t>
  </si>
  <si>
    <t xml:space="preserve">Acta de asistencia a talleres y resultados de evaluación y presentación del contenido de la capacitación. </t>
  </si>
  <si>
    <t>H3AD 2021</t>
  </si>
  <si>
    <r>
      <rPr>
        <b/>
        <sz val="11"/>
        <color rgb="FF000000"/>
        <rFont val="Arial"/>
        <family val="2"/>
      </rPr>
      <t xml:space="preserve">Hallazgo No 3-. Personal especializado contrato interadministrativo No. 1248 de 2016. </t>
    </r>
    <r>
      <rPr>
        <sz val="11"/>
        <color rgb="FF000000"/>
        <rFont val="Arial"/>
        <family val="2"/>
      </rPr>
      <t xml:space="preserve">
La Ley 14742 de 2011. Estatuto Anticorrupción, en sus artículos 83.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y 84. Facultades y deberes de los supervisores y los interventores “(…) La supervisión e interventoría contractual implica el seguimiento al ejercicio del cumplimiento obligacional por la entidad contratante sobre las obligaciones a cargo del contratista. (...)”. 
El FONTIC/FUTIC suscribió el contrato interadministrativo No. 1248 de 2016, con la condición de que EMTEL suministrara el grupo de talento humano profesional y certificado por la casa matriz de AuraPortal de España para ejecutar el objeto contractual. Al cruzar la información contenida en las hojas de vida aportadas por la entidad, frente al contenido del acta No. 001 del 30/12/2016, es decir, al inicio del contrato, se evidenció que el personal que participó en la reunión y la calidad profesional del mismo no correspondía a los requisitos exigidos en la cláusula 5 del contrato interadministrativo 1248 de 2016 y el anexo técnico que estableció las especificaciones mínimas referidas al personal requerido para la correspondiente ejecución del contrato.
Tablas…
En los anteriores cuadros se evidencia las debilidades en el seguimiento y control a las obligaciones contractuales frente al cumplimiento de los requisitos exigidos del personal para realizar el objeto contractual. 
FUTIC en su respuesta argumenta que dio cumplimiento a la CLÁUSULA VIGECIMA SEGUNDA del Contrato Interadministrativo No. 1248 de 2016, cumpliendo con los requisitos de suscripción, perfeccionamiento, ejecución y legalización toda vez que se suscribió por las partes y se contaba con la disponibilidad presupuestal, se aprobaron las garantías y se expidió el correspondiente registro presupuestal, lo que no desvirtúa la observación de la CGR frente a las cualidades exigidas para la vinculación de profesionales a EMTEL. 
Evidenciamos que los profesionales pertenecen a la empresa INDEPRO, que hace parte de la UT BLUE ONE INDEPRO y con la cual EMTEL suscribió contrato No.111 con fecha 30/01/2017, para la ejecución de las obligaciones del contrato Interadministrativo No.1248 de 2016. 
EMTEL mediante oficio con radicado No.9965613, allega al FUTIC las certificaciones detalladas de cada uno de los miembros del equipo de trabajo que fueron certificados por Auraportal -España, donde certifica como suyos unos profesionales con los cuales no tienen ningún tipo de vinculación laboral. 
Del análisis a la respuesta del FUTIC, se concluye que a 30/12/2016, estos profesionales no se encontraban vinculados a EMTEL tal y como fueron presentados en el Radicado 996561 de fecha 30/12/2016. 
 La situación descrita denota debilidades en el seguimiento y control al cumplimiento de las obligaciones contenidas en el contrato, por quien ejerció la supervisión. En consecuencia, se presenta presunta vulneración de los artículos 83 y 84 de la Ley 1474 de 2011. (Presunta incidencia disciplinaria). </t>
    </r>
  </si>
  <si>
    <t>H4AD 2021</t>
  </si>
  <si>
    <r>
      <rPr>
        <b/>
        <sz val="11"/>
        <color rgb="FF000000"/>
        <rFont val="Arial"/>
        <family val="2"/>
      </rPr>
      <t xml:space="preserve">Hallazgo No 4- Adición contractual. </t>
    </r>
    <r>
      <rPr>
        <sz val="11"/>
        <color rgb="FF000000"/>
        <rFont val="Arial"/>
        <family val="2"/>
      </rPr>
      <t xml:space="preserve">
La Ley 489 de 1998 prevé en su artículo 3° que la función administrativa se desarrollará conforme a los principios constitucionales, la eficacia, economía y celeridad:4. Así mismo el artículo 26 de la Ley 80 de 1993, principio de responsabilidad establece que: “(…) En virtud de este principio: 1o. Los servidores públicos están obligados a buscar el cumplimiento de los fines de la contratación, a vigilar la correcta ejecución del objeto contratado y a proteger los derechos de la entidad, del contratista y de los terceros que puedan verse afectados por la ejecución del contrato(...).”  
Se evidenciaron deficiencias en el seguimiento a la ejecución del contrato por cuanto aprobaron una prórroga, sin que a la fecha de solicitud se hubiera verificado la entrega y puesta en funcionamiento de la solución tecnológica objeto del contrato. 
En los argumentos expuesto por el FUTIC en su respuesta, se concreta en transcribir documentos analizados en el trámite de evaluación de los soportes aportados por la entidad y hace énfasis en la justificación realizada por el supervisor del contrato, resaltando que se trata de "garantizar la continuidad de su funcionamiento y puesta en marcha" de las plataformas AURAPORTAL BPMS y SII/SIUST COLOMBIA TIC; las cuales al momento de solicitud de la adición y prórroga no se encontraban en funcionamiento y no habían sido puestas en marcha. 
Para solucionar lo anterior, se citó una conciliación el ocho (8) de septiembre de 2021 ante la Procuraduría General de la Nación, conciliación que fue declarada fallida al no existir animo conciliatorio por parte de EMTEL, en la que se expresó: “(…) 1. Se declare el Incumplimiento por parte de la EMPRESA DE TELECOMUNICACIONES DE POPAYÀN S.A EMTEL E.S.P, del Contrato interadministrativo No 1248 de 2016 junto a la adicción No 01 de 31 de mayo de 2018; 2. Que como consecuencia de la anterior declaración se ordene la liquidación del contrato interadministrativo No 1248 de 2016 junto a la adición No 01 de 31 de mayo de 2018, suscrito con la empresa EMPRESA DE TELECOMUNICACIONES DE POPAYÀN S.A EMTEL E.S.P.; 3. Se ordene el pago de perjuicios derivados del incumplimiento por parte de la EMPRESA DE TELECOMUNICACIONES DE POPAYÀN S.A EMTEL E.S.P., consignados en la cláusula Décimo segunda del contrato interadministrativo No 1248 de 2016 y su adición No 01 de 31 de mayo de 2018; 4. Se condene en costas y agencias en derecho a la parte demandada”. 
La situación descrita denota debilidades en el seguimiento y control al cumplimiento de las obligaciones contenidas en el contrato, por quien ejerció la supervisión. En consecuencia, se determina presunta vulneración de los artículos 83 y 84 de la Ley 1474 de 2011, así mismo del artículo 26 de la Ley 80 de 1993. (Presunta incidencia disciplinaria).</t>
    </r>
  </si>
  <si>
    <t xml:space="preserve">Evaluación del Plan de Mejoramiento del Ministerio de TIC </t>
  </si>
  <si>
    <t>Puntajes base de Evaluación:</t>
  </si>
  <si>
    <t>Cumplimiento del Plan de Mejoramiento</t>
  </si>
  <si>
    <t>CPM = POMVi / PBEC</t>
  </si>
  <si>
    <t>Avance del plan de Mejoramiento</t>
  </si>
  <si>
    <t>AP =  POMi / PBEA</t>
  </si>
  <si>
    <t xml:space="preserve">Auditoría Financiera </t>
  </si>
  <si>
    <t>Acción de mejora próxima a vencer</t>
  </si>
  <si>
    <t>H7A-2021
 H7A-2020</t>
  </si>
  <si>
    <t>Estado de la acción</t>
  </si>
  <si>
    <t xml:space="preserve"> Informe trimestral de seguimiento a legalizaciones</t>
  </si>
  <si>
    <r>
      <rPr>
        <b/>
        <sz val="11"/>
        <rFont val="Arial"/>
        <family val="2"/>
      </rPr>
      <t xml:space="preserve">H29ADF. Convenio interadministrativo 951 de 2020- Códigos CIIU.  </t>
    </r>
    <r>
      <rPr>
        <sz val="11"/>
        <rFont val="Arial"/>
        <family val="2"/>
      </rPr>
      <t xml:space="preserve">
En cumplimiento de los artículos 209 y 267 de la Constitución Nacional y de acuerdo con el principio de responsabilidad que rige la contratación estatal, bajo el artículo 26 de la ley 80 de 1993, las entidades estatales están obligadas a vigilar la correcta ejecución del objeto contratado y a proteger los derechos de la propia entidad. Específicamente la supervisión está reglada en los artículos 83 y 84 de la Ley 1474 de 2011. 
En el mismo sentido, el numeral 3 del Manual de contratación del Fondo Único de TIC establece, que la supervisión consiste en el seguimiento técnico, administrativo, financiero, contable y jurídico ejercido sobre el cumplimiento del objeto del contrato, y que: 
 “los supervisores e interventores responderán disciplinaria, fiscal, civil o penalmente por el incumplimiento de sus funciones, así como por los hechos u omisiones que le fueren imputables y que generen daño antijurídico a la entidad. Así mismo, será responsabilidad del supervisor e interventor informar oportunamente a la entidad sobre la existencia de un posible incumplimiento por parte del contratista, so pena de ser solidariamente responsable con éste de los perjuicios que se ocasionen con el incumplimiento”. 
El Fondo Único de TIC, celebró el Convenio Interadministrativo 951 de 2020, con el objeto de “Aunar esfuerzos técnicos, administrativos y financieros entre el Fondo Único de Tecnologías de la Información y las Comunicaciones y el Fondo Nacional de Garantías, para el fortalecimiento de las MiPymes con código CIIUs 5820, 6201, 6202, 6311 y 6312, a través de la generación de un proyecto especial de garantías, en el programa “Unidos por Colombia” impulsado por el Fondo Nacional de Garantías.”, con un aporte del FUTIC de $2.500 millones. 
De acuerdo con los estudios previos de este convenio, la selección específica de estas actividades económicas (Códigos CIIUs), como única población beneficiaria, se sustenta en el Informe de caracterización del sector teleinformática, software y TI en Colombia 201539, que las vincula con acciones que definen y condicionan a los subsectores TI de la economía digital más relevantes.
Sin embargo, la CGR encontró que, a 31 de diciembre de 2020, con cargo a los recursos del convenio interadministrativo 951, se habían ejecutado $189.249.795 de pesos, para la cobertura de garantías crediticias a Mipymes con código CIIUs diferentes a los establecidos en el Convenio, así:…</t>
    </r>
  </si>
  <si>
    <t>Entregar documento sobre el negocio jurídico a través del cual se comprometerán los recursos que permitir ejecutar  las acciones necesarias para realizar un diagnóstico situacional que de cumplimiento al compromiso H25 del Plan Nacional de Desarrollo 2018-2022.</t>
  </si>
  <si>
    <t>Socializar un memorando circular a todas las dependencias del Ministerio, reiterando los lineamientos a tener en cuenta cuando se requiera la contratación  de prestación de servicios profesionales y de apoyo a la gestión, principalmente en lo relacionado con: i) estudio o análisis minucioso de necesidades que sustenten la contratación. ii) verificación de los requisitos generales que debe cumplir el futuro contratista. iii) análisis de las condiciones de que se trata de actividades ocasionales, o que siendo parte de las labores encomendadas a la Entidad, es decir hacen parte del "giro ordinario" no pueden ejecutarse con empleados de planta o requieren de conocimientos especializados.  (se realizara seguimiento al cumplimiento de la actividad por parte de la SG)</t>
  </si>
  <si>
    <t>Causa 1: Debilidades en la completitud de los expedientes.
Causa 2: Debilidades en la entrega y estructuración de la información remitida por las áreas.
Causa 3: Falta de disponibilidad de los documentos consultados en el sistema.
Causa 4: Debilidades en la aplicación de los procedimientos GDO-TIC-PR-010 Recepción de Carpetas para Creación de Expedientes, GDO-TIC-PR-011 Recepción
 de Documentos para Actualización de Expedientes.
Causa 5: Falta de establecimiento en tiempos de entrega de los expedientes de las áreas críticas identificadas.</t>
  </si>
  <si>
    <t>Se realizarán actividades que permitan la apropiación de cargue de documentos en el aplicativo a través de capacitaciones, designación de gestores documentales, mesas de trabajo y se dará informe explicativo de las acciones realizadas</t>
  </si>
  <si>
    <t>Subdirección Administrativa
Git Grupos de interés y Gestión Documental 
Subdirección de Gestión Contractual
Oficina de TI</t>
  </si>
  <si>
    <t xml:space="preserve">Socialización e implementación de la Guía de trabajo del proceso de gestión electrónica de expedientes contractuales. 
</t>
  </si>
  <si>
    <t xml:space="preserve">Dar a conocer a los funcionarios y servidores la Guía de trabajo para el cargue de  documentos electrónicos de expedientes contractuales a todas áreas de la entidad.
</t>
  </si>
  <si>
    <t>Documento publicado en el SiMIG</t>
  </si>
  <si>
    <t xml:space="preserve">Crear la campaña de socialización a través de medio de comunicación internos para recordar la actualización mensual de expedientes contractuales </t>
  </si>
  <si>
    <t>Según lo indicado por el equipo auditor de la CGR en  el Informe de Auditoría Financiera existen "debilidades en las funciones de supervisión", relacionados con la verificación de los requisitos para realizar los desembolsos de acuerdo a lo establecido en el convenio 876-2020</t>
  </si>
  <si>
    <t>Según lo indicado por el equipo auditor de la CGR en  el Informe de Auditoría Financiera existen "debilidades en las funciones de supervisión", relacionados con la verificación de los requisitos para realizar los desembolsos de acuerdo al convenio 876-2020</t>
  </si>
  <si>
    <t xml:space="preserve">Presentar un informe con la estrategia de comunicaciones diseñada para promover la inscripción de un mayor número de mujeres en el proyecto Misión TIC 2022 y en el marco de lo señalado en la Directiva Presidencial No.11 de 2020 procurar una mayor participación de estas en el proceso de formación.
</t>
  </si>
  <si>
    <t xml:space="preserve">Realizar informe que contenga la descripción de las acciones adelantadas para la liquidación del Convenio.
Primer Informe: Octubre 2021 
Segundo Informe: Diciembre 2021 </t>
  </si>
  <si>
    <t>Crear mecanismos para la optimización de la legalización de los recursos en cumplimiento del objeto de los convenios firmados. Convenio 781-2019</t>
  </si>
  <si>
    <t xml:space="preserve">Según la CGR el plan de mejoramiento no fue efectivo porque persiste la causa que generó el hallazgo. Convenio en términos para su liquidación con saldos por legalizar de los convenios 435-2014, 1201-2016 
</t>
  </si>
  <si>
    <t>Dirección de Economía Digital Subdirección de Transformación Sectorial</t>
  </si>
  <si>
    <t>Según lo indicado por el equipo auditor en el informe de Actuación Especial, el  Plan de Trabajo y presupuesto del contrato 621 fue aprobado de manera extemporánea, argumentando que transcurrió más de un mes desde el momento en que debía aprobarse. Ahora bien, se propone acción de mejora preventiva aplicada al contrato de administración de proyectos de Ciencia Tecnología e Innovación suscrito en 2021.</t>
  </si>
  <si>
    <t>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</si>
</sst>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yyyy/mm/dd"/>
  </numFmts>
  <fonts count="25" x14ac:knownFonts="1">
    <font>
      <sz val="11"/>
      <color theme="1"/>
      <name val="Calibri"/>
      <family val="2"/>
      <scheme val="minor"/>
    </font>
    <font>
      <sz val="11"/>
      <name val="Arial"/>
      <family val="2"/>
    </font>
    <font>
      <sz val="10"/>
      <name val="Arial"/>
      <family val="2"/>
    </font>
    <font>
      <sz val="11"/>
      <color theme="1"/>
      <name val="Arial"/>
      <family val="2"/>
    </font>
    <font>
      <b/>
      <sz val="11"/>
      <name val="Arial"/>
      <family val="2"/>
    </font>
    <font>
      <sz val="11"/>
      <color theme="1"/>
      <name val="Calibri"/>
      <family val="2"/>
      <scheme val="minor"/>
    </font>
    <font>
      <b/>
      <sz val="8.25"/>
      <color indexed="8"/>
      <name val="Arial"/>
      <family val="2"/>
    </font>
    <font>
      <sz val="10"/>
      <color indexed="8"/>
      <name val="MS Sans Serif"/>
    </font>
    <font>
      <sz val="10"/>
      <color indexed="8"/>
      <name val="MS Sans Serif"/>
      <family val="2"/>
    </font>
    <font>
      <b/>
      <sz val="11"/>
      <color theme="1"/>
      <name val="Arial"/>
      <family val="2"/>
    </font>
    <font>
      <sz val="11"/>
      <name val="Calibri"/>
      <family val="2"/>
      <scheme val="minor"/>
    </font>
    <font>
      <sz val="11"/>
      <color rgb="FF000000"/>
      <name val="Arial"/>
      <family val="2"/>
    </font>
    <font>
      <strike/>
      <sz val="11"/>
      <color theme="1"/>
      <name val="Arial"/>
      <family val="2"/>
    </font>
    <font>
      <b/>
      <sz val="11"/>
      <color indexed="9"/>
      <name val="Calibri"/>
      <family val="2"/>
    </font>
    <font>
      <b/>
      <sz val="11"/>
      <color theme="0" tint="-4.9989318521683403E-2"/>
      <name val="Calibri"/>
      <family val="2"/>
    </font>
    <font>
      <sz val="11"/>
      <color theme="0" tint="-4.9989318521683403E-2"/>
      <name val="Calibri"/>
      <family val="2"/>
      <scheme val="minor"/>
    </font>
    <font>
      <sz val="11"/>
      <color theme="0" tint="-4.9989318521683403E-2"/>
      <name val="Arial"/>
      <family val="2"/>
    </font>
    <font>
      <b/>
      <sz val="11"/>
      <color theme="0" tint="-4.9989318521683403E-2"/>
      <name val="Arial"/>
      <family val="2"/>
    </font>
    <font>
      <b/>
      <sz val="11"/>
      <color theme="0" tint="-4.9989318521683403E-2"/>
      <name val="Calibri"/>
      <family val="2"/>
      <scheme val="minor"/>
    </font>
    <font>
      <b/>
      <sz val="10"/>
      <color theme="0" tint="-4.9989318521683403E-2"/>
      <name val="Arial"/>
      <family val="2"/>
    </font>
    <font>
      <b/>
      <sz val="9"/>
      <color theme="0" tint="-4.9989318521683403E-2"/>
      <name val="Arial"/>
      <family val="2"/>
    </font>
    <font>
      <b/>
      <sz val="10"/>
      <color indexed="9"/>
      <name val="Arial"/>
      <family val="2"/>
    </font>
    <font>
      <i/>
      <sz val="11"/>
      <name val="Arial"/>
      <family val="2"/>
    </font>
    <font>
      <b/>
      <sz val="11"/>
      <color rgb="FF000000"/>
      <name val="Arial"/>
      <family val="2"/>
    </font>
    <font>
      <b/>
      <sz val="11"/>
      <color theme="0"/>
      <name val="Calibri"/>
      <family val="2"/>
    </font>
  </fonts>
  <fills count="9">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indexed="54"/>
      </patternFill>
    </fill>
    <fill>
      <patternFill patternType="solid">
        <fgColor indexed="9"/>
      </patternFill>
    </fill>
    <fill>
      <patternFill patternType="solid">
        <fgColor rgb="FFFF7C80"/>
        <bgColor indexed="64"/>
      </patternFill>
    </fill>
    <fill>
      <patternFill patternType="solid">
        <fgColor theme="4" tint="-0.499984740745262"/>
        <bgColor indexed="64"/>
      </patternFill>
    </fill>
    <fill>
      <patternFill patternType="solid">
        <fgColor rgb="FF00B05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s>
  <cellStyleXfs count="110">
    <xf numFmtId="0" fontId="0" fillId="0" borderId="0"/>
    <xf numFmtId="0" fontId="2" fillId="0" borderId="0"/>
    <xf numFmtId="43" fontId="5" fillId="0" borderId="0" applyFont="0" applyFill="0" applyBorder="0" applyAlignment="0" applyProtection="0"/>
    <xf numFmtId="0" fontId="5" fillId="0" borderId="0"/>
    <xf numFmtId="43" fontId="6" fillId="0" borderId="0" applyFont="0" applyFill="0" applyBorder="0" applyAlignment="0" applyProtection="0"/>
    <xf numFmtId="0" fontId="7" fillId="0" borderId="0"/>
    <xf numFmtId="0" fontId="5" fillId="0" borderId="0"/>
    <xf numFmtId="0" fontId="5" fillId="0" borderId="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 fillId="0" borderId="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135">
    <xf numFmtId="0" fontId="0" fillId="0" borderId="0" xfId="0"/>
    <xf numFmtId="0" fontId="3" fillId="0" borderId="0" xfId="0" applyFont="1"/>
    <xf numFmtId="0" fontId="3" fillId="0" borderId="0" xfId="0" applyFont="1" applyAlignment="1">
      <alignment horizontal="center" vertical="center"/>
    </xf>
    <xf numFmtId="0" fontId="1" fillId="0" borderId="1" xfId="0" applyFont="1" applyFill="1" applyBorder="1" applyAlignment="1">
      <alignment horizontal="justify" vertical="top" wrapText="1"/>
    </xf>
    <xf numFmtId="0" fontId="1" fillId="0" borderId="1" xfId="0" applyFont="1" applyFill="1" applyBorder="1" applyAlignment="1">
      <alignment horizontal="center" vertical="center" wrapText="1"/>
    </xf>
    <xf numFmtId="0" fontId="1" fillId="0" borderId="0" xfId="0" applyFont="1" applyFill="1"/>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9"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justify" vertical="top" wrapText="1"/>
    </xf>
    <xf numFmtId="164" fontId="3" fillId="0" borderId="0" xfId="0" applyNumberFormat="1" applyFont="1" applyAlignment="1">
      <alignment horizontal="center" vertical="center"/>
    </xf>
    <xf numFmtId="0" fontId="9" fillId="0" borderId="0" xfId="0" applyFont="1" applyAlignment="1">
      <alignment horizontal="center" vertical="center"/>
    </xf>
    <xf numFmtId="0" fontId="10" fillId="0" borderId="2" xfId="0" applyFont="1" applyFill="1" applyBorder="1" applyAlignment="1">
      <alignment horizontal="justify" vertical="top"/>
    </xf>
    <xf numFmtId="0" fontId="10" fillId="0" borderId="2"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0" fontId="10" fillId="0" borderId="2" xfId="0" applyFont="1" applyFill="1" applyBorder="1" applyAlignment="1">
      <alignment horizontal="justify" vertical="top" wrapText="1"/>
    </xf>
    <xf numFmtId="0" fontId="9" fillId="0" borderId="0" xfId="0" applyFont="1" applyAlignment="1">
      <alignment horizontal="center" vertical="center" wrapText="1"/>
    </xf>
    <xf numFmtId="0" fontId="3" fillId="0" borderId="1" xfId="0" applyFont="1" applyFill="1" applyBorder="1" applyAlignment="1">
      <alignment horizontal="center" vertical="center" wrapText="1"/>
    </xf>
    <xf numFmtId="0" fontId="1" fillId="0" borderId="1" xfId="1" applyFont="1" applyBorder="1" applyAlignment="1" applyProtection="1">
      <alignment horizontal="center" vertical="center" wrapText="1"/>
      <protection locked="0"/>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center" vertical="center"/>
    </xf>
    <xf numFmtId="0" fontId="9"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1" fillId="0" borderId="1" xfId="1" applyFont="1" applyBorder="1" applyAlignment="1" applyProtection="1">
      <alignment horizontal="justify" vertical="top" wrapText="1"/>
      <protection locked="0"/>
    </xf>
    <xf numFmtId="0" fontId="1" fillId="0" borderId="1" xfId="0" applyFont="1" applyBorder="1" applyAlignment="1">
      <alignment horizontal="justify" vertical="top" wrapText="1"/>
    </xf>
    <xf numFmtId="0" fontId="11" fillId="0" borderId="1" xfId="0" applyFont="1" applyBorder="1" applyAlignment="1">
      <alignment horizontal="justify"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0" xfId="0" applyFont="1" applyFill="1"/>
    <xf numFmtId="0" fontId="3" fillId="0" borderId="1" xfId="0" applyFont="1" applyFill="1" applyBorder="1" applyAlignment="1">
      <alignment horizontal="justify" vertical="top" wrapText="1"/>
    </xf>
    <xf numFmtId="0" fontId="1" fillId="0" borderId="1" xfId="1" applyFont="1" applyFill="1" applyBorder="1" applyAlignment="1" applyProtection="1">
      <alignment horizontal="justify" vertical="center" wrapText="1"/>
      <protection locked="0"/>
    </xf>
    <xf numFmtId="0" fontId="1" fillId="0" borderId="1" xfId="1" applyFont="1" applyFill="1" applyBorder="1" applyAlignment="1" applyProtection="1">
      <alignment horizontal="center" vertical="center" wrapText="1"/>
      <protection locked="0"/>
    </xf>
    <xf numFmtId="164" fontId="3" fillId="0" borderId="1" xfId="0" applyNumberFormat="1" applyFont="1" applyFill="1" applyBorder="1" applyAlignment="1">
      <alignment horizontal="center" vertical="center"/>
    </xf>
    <xf numFmtId="0" fontId="3" fillId="0" borderId="0" xfId="0" applyFont="1" applyFill="1"/>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1" applyFont="1" applyFill="1" applyBorder="1" applyAlignment="1" applyProtection="1">
      <alignment horizontal="justify" vertical="top" wrapText="1"/>
      <protection locked="0"/>
    </xf>
    <xf numFmtId="0" fontId="3" fillId="0" borderId="1" xfId="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13" fillId="4" borderId="3" xfId="0" applyFont="1" applyFill="1" applyBorder="1" applyAlignment="1">
      <alignment horizontal="center" vertical="center"/>
    </xf>
    <xf numFmtId="0" fontId="0" fillId="0" borderId="0" xfId="0" applyAlignment="1">
      <alignment horizontal="center" vertical="center"/>
    </xf>
    <xf numFmtId="0" fontId="13" fillId="4" borderId="3" xfId="0" applyFont="1" applyFill="1" applyBorder="1" applyAlignment="1">
      <alignment horizontal="center" vertical="center" wrapText="1"/>
    </xf>
    <xf numFmtId="14" fontId="13" fillId="4" borderId="3" xfId="0" applyNumberFormat="1" applyFont="1" applyFill="1" applyBorder="1" applyAlignment="1">
      <alignment horizontal="center" vertical="center"/>
    </xf>
    <xf numFmtId="0" fontId="1" fillId="0" borderId="1" xfId="1" applyFont="1" applyFill="1" applyBorder="1" applyAlignment="1" applyProtection="1">
      <alignment horizontal="justify" vertical="top" wrapText="1"/>
      <protection locked="0"/>
    </xf>
    <xf numFmtId="14" fontId="1"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14" fillId="4" borderId="3" xfId="0" applyFont="1" applyFill="1" applyBorder="1" applyAlignment="1">
      <alignment horizontal="center" vertical="center"/>
    </xf>
    <xf numFmtId="0" fontId="1" fillId="0" borderId="0" xfId="0" applyFont="1"/>
    <xf numFmtId="0" fontId="15" fillId="0" borderId="0" xfId="0" applyFont="1"/>
    <xf numFmtId="165" fontId="14" fillId="5" borderId="4" xfId="0" applyNumberFormat="1" applyFont="1" applyFill="1" applyBorder="1" applyAlignment="1">
      <alignment horizontal="center" vertical="center"/>
    </xf>
    <xf numFmtId="0" fontId="16" fillId="0" borderId="0" xfId="0" applyFont="1"/>
    <xf numFmtId="165" fontId="14" fillId="4" borderId="3" xfId="0" applyNumberFormat="1" applyFont="1" applyFill="1" applyBorder="1" applyAlignment="1">
      <alignment horizontal="center" vertical="center"/>
    </xf>
    <xf numFmtId="0" fontId="17" fillId="0" borderId="0" xfId="0" applyFont="1"/>
    <xf numFmtId="0" fontId="4" fillId="0" borderId="0" xfId="0" applyFont="1"/>
    <xf numFmtId="0" fontId="14" fillId="6" borderId="3" xfId="0" applyFont="1" applyFill="1" applyBorder="1" applyAlignment="1">
      <alignment horizontal="center" vertical="center"/>
    </xf>
    <xf numFmtId="165" fontId="14" fillId="6" borderId="4" xfId="0" applyNumberFormat="1" applyFont="1" applyFill="1" applyBorder="1" applyAlignment="1">
      <alignment horizontal="center" vertical="center"/>
    </xf>
    <xf numFmtId="0" fontId="18" fillId="0" borderId="0" xfId="0" applyFont="1"/>
    <xf numFmtId="0" fontId="14" fillId="7" borderId="3" xfId="0" applyFont="1" applyFill="1" applyBorder="1" applyAlignment="1">
      <alignment horizontal="center" vertical="center" wrapText="1"/>
    </xf>
    <xf numFmtId="0" fontId="14" fillId="7" borderId="0" xfId="0" applyFont="1" applyFill="1" applyAlignment="1">
      <alignment horizontal="center" vertical="center" wrapText="1"/>
    </xf>
    <xf numFmtId="0" fontId="17" fillId="7" borderId="3"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4" fillId="0" borderId="1" xfId="0" applyFont="1" applyBorder="1" applyAlignment="1">
      <alignment horizontal="center" vertical="center"/>
    </xf>
    <xf numFmtId="14" fontId="1" fillId="8"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9" fontId="1" fillId="0" borderId="1" xfId="1" applyNumberFormat="1" applyFont="1" applyBorder="1" applyAlignment="1">
      <alignment horizontal="center" vertical="center" wrapText="1"/>
    </xf>
    <xf numFmtId="1" fontId="1" fillId="0" borderId="1" xfId="1"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8" xfId="1" applyFont="1" applyBorder="1" applyAlignment="1" applyProtection="1">
      <alignment horizontal="center" vertical="center" wrapText="1"/>
      <protection locked="0"/>
    </xf>
    <xf numFmtId="0" fontId="1" fillId="0" borderId="8" xfId="0" applyFont="1" applyBorder="1" applyAlignment="1">
      <alignment horizontal="center" vertical="center" wrapText="1"/>
    </xf>
    <xf numFmtId="14" fontId="1" fillId="8" borderId="8" xfId="0" applyNumberFormat="1" applyFont="1" applyFill="1" applyBorder="1" applyAlignment="1">
      <alignment horizontal="center" vertical="center" wrapText="1"/>
    </xf>
    <xf numFmtId="0" fontId="4" fillId="0" borderId="1" xfId="0" applyFont="1" applyBorder="1" applyAlignment="1">
      <alignment horizontal="justify" vertical="top" wrapText="1"/>
    </xf>
    <xf numFmtId="0" fontId="1" fillId="0" borderId="9" xfId="0" applyFont="1" applyBorder="1" applyAlignment="1">
      <alignment horizontal="justify" vertical="top" wrapText="1"/>
    </xf>
    <xf numFmtId="0" fontId="1" fillId="0" borderId="8" xfId="1" applyFont="1" applyBorder="1" applyAlignment="1" applyProtection="1">
      <alignment horizontal="justify" vertical="top" wrapText="1"/>
      <protection locked="0"/>
    </xf>
    <xf numFmtId="0" fontId="1" fillId="0" borderId="9" xfId="0" applyFont="1" applyBorder="1" applyAlignment="1">
      <alignment horizontal="center" vertical="center" wrapText="1"/>
    </xf>
    <xf numFmtId="0" fontId="1" fillId="0" borderId="10" xfId="1" applyFont="1" applyBorder="1" applyAlignment="1" applyProtection="1">
      <alignment vertical="center" wrapText="1"/>
      <protection locked="0"/>
    </xf>
    <xf numFmtId="0" fontId="1" fillId="0" borderId="1" xfId="1" applyFont="1" applyBorder="1" applyAlignment="1" applyProtection="1">
      <alignment horizontal="left" vertical="top" wrapText="1"/>
      <protection locked="0"/>
    </xf>
    <xf numFmtId="0" fontId="1" fillId="0" borderId="8" xfId="1" applyFont="1" applyBorder="1" applyAlignment="1" applyProtection="1">
      <alignment horizontal="left" vertical="top" wrapText="1"/>
      <protection locked="0"/>
    </xf>
    <xf numFmtId="14" fontId="1" fillId="0" borderId="8" xfId="0" applyNumberFormat="1" applyFont="1" applyBorder="1" applyAlignment="1">
      <alignment horizontal="center" vertical="center" wrapText="1"/>
    </xf>
    <xf numFmtId="1" fontId="1" fillId="0" borderId="8" xfId="0" applyNumberFormat="1" applyFont="1" applyBorder="1" applyAlignment="1">
      <alignment horizontal="center" vertical="center" wrapText="1"/>
    </xf>
    <xf numFmtId="0" fontId="11" fillId="0" borderId="9" xfId="0" applyFont="1" applyBorder="1" applyAlignment="1">
      <alignment horizontal="justify" vertical="top" wrapText="1"/>
    </xf>
    <xf numFmtId="0" fontId="1" fillId="0" borderId="0" xfId="0" applyFont="1" applyAlignment="1">
      <alignment vertical="top"/>
    </xf>
    <xf numFmtId="0" fontId="4" fillId="0" borderId="0" xfId="0" applyFont="1" applyAlignment="1">
      <alignment vertical="top"/>
    </xf>
    <xf numFmtId="0" fontId="14" fillId="7" borderId="3" xfId="0" applyFont="1" applyFill="1" applyBorder="1" applyAlignment="1">
      <alignment horizontal="center" vertical="top" wrapText="1"/>
    </xf>
    <xf numFmtId="0" fontId="17" fillId="7" borderId="3" xfId="0" applyFont="1" applyFill="1" applyBorder="1" applyAlignment="1">
      <alignment horizontal="center" vertical="top" wrapText="1"/>
    </xf>
    <xf numFmtId="0" fontId="4" fillId="0" borderId="1" xfId="1" applyFont="1" applyBorder="1" applyAlignment="1" applyProtection="1">
      <alignment horizontal="center" vertical="center" wrapText="1"/>
      <protection locked="0"/>
    </xf>
    <xf numFmtId="0" fontId="1" fillId="0" borderId="10" xfId="1" applyFont="1" applyBorder="1" applyAlignment="1" applyProtection="1">
      <alignment horizontal="justify" vertical="top" wrapText="1"/>
      <protection locked="0"/>
    </xf>
    <xf numFmtId="0" fontId="3" fillId="0" borderId="11" xfId="0" applyFont="1" applyBorder="1" applyAlignment="1">
      <alignment horizontal="justify" vertical="top" wrapText="1"/>
    </xf>
    <xf numFmtId="165" fontId="3" fillId="0" borderId="1" xfId="0" applyNumberFormat="1" applyFont="1" applyBorder="1" applyAlignment="1">
      <alignment horizontal="center" vertical="center" wrapText="1"/>
    </xf>
    <xf numFmtId="14" fontId="3" fillId="0" borderId="1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1" fillId="0" borderId="1" xfId="1" applyFont="1" applyBorder="1" applyAlignment="1" applyProtection="1">
      <alignment horizontal="center" vertical="top" wrapText="1"/>
      <protection locked="0"/>
    </xf>
    <xf numFmtId="14" fontId="14" fillId="6" borderId="3" xfId="0" applyNumberFormat="1"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4" fillId="0" borderId="12" xfId="0" applyFont="1" applyBorder="1"/>
    <xf numFmtId="9" fontId="4" fillId="0" borderId="1" xfId="109" applyFont="1" applyFill="1" applyBorder="1" applyAlignment="1">
      <alignment horizontal="right"/>
    </xf>
    <xf numFmtId="9" fontId="4" fillId="0" borderId="1" xfId="0" applyNumberFormat="1" applyFont="1" applyBorder="1" applyAlignment="1">
      <alignment horizontal="right"/>
    </xf>
    <xf numFmtId="0" fontId="9" fillId="3" borderId="10" xfId="0" applyFont="1" applyFill="1" applyBorder="1" applyAlignment="1">
      <alignment horizontal="center" vertical="center" wrapText="1"/>
    </xf>
    <xf numFmtId="0" fontId="3" fillId="0" borderId="10" xfId="0" applyFont="1" applyBorder="1" applyAlignment="1">
      <alignment horizontal="justify" vertical="top"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164" fontId="3" fillId="0" borderId="10" xfId="0" applyNumberFormat="1" applyFont="1" applyBorder="1" applyAlignment="1">
      <alignment horizontal="center" vertical="center"/>
    </xf>
    <xf numFmtId="1" fontId="1" fillId="0" borderId="10" xfId="0" applyNumberFormat="1" applyFont="1" applyBorder="1" applyAlignment="1">
      <alignment horizontal="center" vertical="center" wrapText="1"/>
    </xf>
    <xf numFmtId="9" fontId="1" fillId="0" borderId="10" xfId="1" applyNumberFormat="1" applyFont="1" applyBorder="1" applyAlignment="1">
      <alignment horizontal="center" vertical="center" wrapText="1"/>
    </xf>
    <xf numFmtId="1" fontId="1" fillId="0" borderId="10" xfId="1" applyNumberFormat="1" applyFont="1" applyBorder="1" applyAlignment="1">
      <alignment horizontal="center" vertical="center" wrapText="1"/>
    </xf>
    <xf numFmtId="0" fontId="3" fillId="0" borderId="12" xfId="0" applyFont="1" applyBorder="1" applyAlignment="1">
      <alignment horizontal="center" vertical="center" wrapText="1"/>
    </xf>
    <xf numFmtId="0" fontId="1" fillId="0" borderId="10" xfId="0" applyFont="1" applyBorder="1" applyAlignment="1">
      <alignment horizontal="justify" vertical="top" wrapText="1"/>
    </xf>
    <xf numFmtId="0" fontId="1" fillId="0" borderId="10" xfId="0" applyFont="1" applyBorder="1" applyAlignment="1">
      <alignment horizontal="center" vertical="center" wrapText="1"/>
    </xf>
    <xf numFmtId="0" fontId="1" fillId="0" borderId="10" xfId="0" applyFont="1" applyBorder="1" applyAlignment="1">
      <alignment horizontal="center" vertical="center"/>
    </xf>
    <xf numFmtId="0" fontId="9" fillId="0" borderId="10" xfId="0" applyFont="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24" fillId="4" borderId="15" xfId="0" applyFont="1" applyFill="1" applyBorder="1" applyAlignment="1">
      <alignment horizontal="center" vertical="center"/>
    </xf>
    <xf numFmtId="1" fontId="24" fillId="4" borderId="15" xfId="0" applyNumberFormat="1" applyFont="1" applyFill="1" applyBorder="1" applyAlignment="1">
      <alignment horizontal="center" vertical="center"/>
    </xf>
    <xf numFmtId="0" fontId="4" fillId="0" borderId="7" xfId="1" applyFont="1" applyFill="1" applyBorder="1" applyAlignment="1" applyProtection="1">
      <alignment horizontal="center" vertical="center" wrapText="1"/>
      <protection locked="0"/>
    </xf>
    <xf numFmtId="0" fontId="4" fillId="0" borderId="7"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cellXfs>
  <cellStyles count="110">
    <cellStyle name="Millares 2" xfId="4" xr:uid="{59EDABA5-7927-479E-B9A7-EBA4C4B6DABF}"/>
    <cellStyle name="Millares 2 2" xfId="8" xr:uid="{DB809A45-7158-4D3F-A5C5-BD7C728BA5A6}"/>
    <cellStyle name="Millares 2 2 2" xfId="10" xr:uid="{EF449A90-3F53-467C-AF44-E2AC8D15A25C}"/>
    <cellStyle name="Millares 2 2 2 2" xfId="20" xr:uid="{E4CF61E0-888D-410C-A734-47128852B9B2}"/>
    <cellStyle name="Millares 2 2 2 2 2" xfId="36" xr:uid="{46DAADEC-FEA8-4029-AA07-E07A90242527}"/>
    <cellStyle name="Millares 2 2 2 2 2 2" xfId="70" xr:uid="{942180D1-296D-4C67-9319-FD5AB7157EC7}"/>
    <cellStyle name="Millares 2 2 2 2 2 3" xfId="104" xr:uid="{1D8CE63F-4DFF-40C4-9244-A95C4386D71F}"/>
    <cellStyle name="Millares 2 2 2 2 3" xfId="54" xr:uid="{5E65E410-0F92-48CE-9459-24F727CCEE89}"/>
    <cellStyle name="Millares 2 2 2 2 4" xfId="88" xr:uid="{29C687E1-10A6-4462-AE10-E366B420699A}"/>
    <cellStyle name="Millares 2 2 2 3" xfId="45" xr:uid="{1FBB8D9C-1E62-43DA-855A-902C9E2ADAB3}"/>
    <cellStyle name="Millares 2 2 2 4" xfId="79" xr:uid="{9F633380-4EA1-4D40-B8B9-1B8C523E82C5}"/>
    <cellStyle name="Millares 2 2 3" xfId="18" xr:uid="{F8EEDF35-6319-4DEE-B0E8-E84FF969337F}"/>
    <cellStyle name="Millares 2 2 3 2" xfId="34" xr:uid="{0662F166-673E-476F-A6FA-AFB515651289}"/>
    <cellStyle name="Millares 2 2 3 2 2" xfId="68" xr:uid="{60D77829-A4E8-4EFC-91F5-14F8E43B284A}"/>
    <cellStyle name="Millares 2 2 3 2 3" xfId="102" xr:uid="{0D259CDD-D6F0-4C7B-8DC5-0E79956AE8AE}"/>
    <cellStyle name="Millares 2 2 3 3" xfId="52" xr:uid="{7A953894-A529-4291-959D-EDC49CAE9846}"/>
    <cellStyle name="Millares 2 2 3 4" xfId="86" xr:uid="{90FBBA6F-EADF-4AE1-AA59-55BE7037652C}"/>
    <cellStyle name="Millares 2 2 4" xfId="27" xr:uid="{490AF779-0658-4798-96EC-EDB7C5FA3AEA}"/>
    <cellStyle name="Millares 2 2 4 2" xfId="61" xr:uid="{9CD897F1-2BA7-4DBA-8E25-128A4AD7EDF3}"/>
    <cellStyle name="Millares 2 2 4 3" xfId="95" xr:uid="{FA0FB525-14D7-4F06-99F1-C2BD59976FC1}"/>
    <cellStyle name="Millares 2 2 5" xfId="43" xr:uid="{6AEF264C-B1BD-44F3-B493-A8A40E240522}"/>
    <cellStyle name="Millares 2 2 6" xfId="77" xr:uid="{18538EE6-F16D-4A76-AA8B-8509AAC54CB6}"/>
    <cellStyle name="Millares 2 3" xfId="9" xr:uid="{E01AAC1C-6AFE-462E-B0F8-83F326533677}"/>
    <cellStyle name="Millares 2 3 2" xfId="19" xr:uid="{59CF3AAE-6FBC-47C4-8443-7C81117DD12E}"/>
    <cellStyle name="Millares 2 3 2 2" xfId="35" xr:uid="{CAF56580-442B-4CB0-BFE6-2E0CB3B35787}"/>
    <cellStyle name="Millares 2 3 2 2 2" xfId="69" xr:uid="{553EA8BE-7872-4473-9402-527B522BF778}"/>
    <cellStyle name="Millares 2 3 2 2 3" xfId="103" xr:uid="{D956EC40-C86D-493E-A312-F1B89F63AABC}"/>
    <cellStyle name="Millares 2 3 2 3" xfId="53" xr:uid="{F0BD9E50-87B8-4A40-95DC-220A51A1AFDD}"/>
    <cellStyle name="Millares 2 3 2 4" xfId="87" xr:uid="{EEA8DBBB-6375-4E6F-A7EE-9DEEB0B1B0BF}"/>
    <cellStyle name="Millares 2 3 3" xfId="44" xr:uid="{EBC3C6D2-1DCB-4ACE-A154-7E105BD9A663}"/>
    <cellStyle name="Millares 2 3 4" xfId="78" xr:uid="{AA9AA8E9-44F3-4F47-BF0A-687C42464AA0}"/>
    <cellStyle name="Millares 2 4" xfId="17" xr:uid="{2DCA96C2-BC71-4638-8C8A-B70238244C85}"/>
    <cellStyle name="Millares 2 4 2" xfId="33" xr:uid="{8F05C468-9DD3-4597-980E-DFE375B9D73F}"/>
    <cellStyle name="Millares 2 4 2 2" xfId="67" xr:uid="{8670FD50-17C3-4738-B753-58DFC8F6D1C4}"/>
    <cellStyle name="Millares 2 4 2 3" xfId="101" xr:uid="{7B077B53-4AC1-4759-9CB9-A2544B810F61}"/>
    <cellStyle name="Millares 2 4 3" xfId="51" xr:uid="{45239342-EA81-4E40-ABFD-8133799A70AC}"/>
    <cellStyle name="Millares 2 4 4" xfId="85" xr:uid="{F77A5514-D37C-43E1-8F2D-CA560DADF4A2}"/>
    <cellStyle name="Millares 2 5" xfId="26" xr:uid="{CBD5AF89-C782-42E3-A5AD-EBC5F8118CDA}"/>
    <cellStyle name="Millares 2 5 2" xfId="60" xr:uid="{A6D20FF0-E8F9-48BA-8967-C2582DBEC1EA}"/>
    <cellStyle name="Millares 2 5 3" xfId="94" xr:uid="{A2AE3598-57CE-44B2-86C2-493BA7370695}"/>
    <cellStyle name="Millares 2 6" xfId="42" xr:uid="{234550C1-B7F7-4A7E-B958-0D55185A30EF}"/>
    <cellStyle name="Millares 2 7" xfId="76" xr:uid="{86BEC808-8D92-4D41-9247-51FB6D069AE2}"/>
    <cellStyle name="Millares 3" xfId="11" xr:uid="{44F313B6-6FAA-4D9A-99B2-D609830C5FC7}"/>
    <cellStyle name="Millares 3 2" xfId="21" xr:uid="{E9C8BFF3-452C-424E-A19D-F59084AEBAE9}"/>
    <cellStyle name="Millares 3 2 2" xfId="37" xr:uid="{2F67290A-1FCE-499C-A915-76EEE5108ACA}"/>
    <cellStyle name="Millares 3 2 2 2" xfId="71" xr:uid="{8D91732A-9E50-4BC9-8034-C45B723D2A26}"/>
    <cellStyle name="Millares 3 2 2 3" xfId="105" xr:uid="{E737CC88-CCCB-4F12-AF0E-2C14D0BF3089}"/>
    <cellStyle name="Millares 3 2 3" xfId="55" xr:uid="{B7F17148-3D1C-48AD-8CCB-ECFE11B99260}"/>
    <cellStyle name="Millares 3 2 4" xfId="89" xr:uid="{91D94529-9E5A-4B80-A603-73F252A232DA}"/>
    <cellStyle name="Millares 3 3" xfId="28" xr:uid="{EB228760-51AE-46CD-B55D-418728BC0BEB}"/>
    <cellStyle name="Millares 3 3 2" xfId="62" xr:uid="{002F7F91-1833-4079-A751-85B91B57571E}"/>
    <cellStyle name="Millares 3 3 3" xfId="96" xr:uid="{ED58DB55-BA4A-44AC-A138-10D5F4DE461F}"/>
    <cellStyle name="Millares 3 4" xfId="46" xr:uid="{B9FF71B7-3893-47CB-A2D4-861A218C3712}"/>
    <cellStyle name="Millares 3 5" xfId="80" xr:uid="{7BA072CC-47E5-45DB-A110-233F670B45DC}"/>
    <cellStyle name="Millares 4" xfId="12" xr:uid="{496BE826-DF05-4201-8495-1145CDC741AE}"/>
    <cellStyle name="Millares 4 2" xfId="22" xr:uid="{82C0A068-8FE1-4E81-AF8F-76A532A86015}"/>
    <cellStyle name="Millares 4 2 2" xfId="38" xr:uid="{19D8D17A-B852-496E-B779-E025A575C5A7}"/>
    <cellStyle name="Millares 4 2 2 2" xfId="72" xr:uid="{37BFD6B6-E99B-4784-BB35-C0BF037A2011}"/>
    <cellStyle name="Millares 4 2 2 3" xfId="106" xr:uid="{8D4D1F77-0B5F-41A9-BBFE-4F001FFD3CCC}"/>
    <cellStyle name="Millares 4 2 3" xfId="56" xr:uid="{40E320BA-D8EC-462E-B045-E715111C15B3}"/>
    <cellStyle name="Millares 4 2 4" xfId="90" xr:uid="{E4EAE939-4A25-4AFA-B19D-433AB0E9BB65}"/>
    <cellStyle name="Millares 4 3" xfId="29" xr:uid="{DCA2FF6E-D246-4F63-AF28-8855A1C609E4}"/>
    <cellStyle name="Millares 4 3 2" xfId="63" xr:uid="{F634A576-AB5A-4F7A-BE4D-77C1AB3E1CC1}"/>
    <cellStyle name="Millares 4 3 3" xfId="97" xr:uid="{02ABA3D5-04BB-4001-ACF5-F1B3A6EB2627}"/>
    <cellStyle name="Millares 4 4" xfId="47" xr:uid="{01157913-8332-423E-A966-6084DB29F60A}"/>
    <cellStyle name="Millares 4 5" xfId="81" xr:uid="{2CEC146F-C034-4EB1-93DD-269E06E1E7E6}"/>
    <cellStyle name="Millares 5" xfId="13" xr:uid="{CFD97F68-9B5D-45F5-8EDF-2A6D1889D074}"/>
    <cellStyle name="Millares 5 2" xfId="23" xr:uid="{1E3711DA-22B7-42D3-88E8-347CA7D5F5F7}"/>
    <cellStyle name="Millares 5 2 2" xfId="39" xr:uid="{292E5ECA-900E-4517-B471-693E50D3DCFE}"/>
    <cellStyle name="Millares 5 2 2 2" xfId="73" xr:uid="{7595A374-6E1B-4CBE-9F18-38F34A490215}"/>
    <cellStyle name="Millares 5 2 2 3" xfId="107" xr:uid="{6BD59BEF-668F-4881-B448-A1ECB95B037E}"/>
    <cellStyle name="Millares 5 2 3" xfId="57" xr:uid="{A2A5A461-10F5-4911-A2FF-8BCE274B0724}"/>
    <cellStyle name="Millares 5 2 4" xfId="91" xr:uid="{F4300CAB-36EA-4924-BFD3-3F83E8825DAE}"/>
    <cellStyle name="Millares 5 3" xfId="30" xr:uid="{BCBAF9C7-7517-4AE0-A2E3-882B3952C5D9}"/>
    <cellStyle name="Millares 5 3 2" xfId="64" xr:uid="{0FD2010D-0E08-4628-9483-118D46E1C5D2}"/>
    <cellStyle name="Millares 5 3 3" xfId="98" xr:uid="{EE477E8E-9DD8-4A75-8080-AE09C1C86FE7}"/>
    <cellStyle name="Millares 5 4" xfId="48" xr:uid="{404D6949-4788-4532-9A48-B1191E2FE865}"/>
    <cellStyle name="Millares 5 5" xfId="82" xr:uid="{FAF0854F-FD55-4F28-86F1-93810B1FB345}"/>
    <cellStyle name="Millares 6" xfId="14" xr:uid="{D7A8F696-FFF8-4B38-9825-1FECAF65342E}"/>
    <cellStyle name="Millares 6 2" xfId="24" xr:uid="{C405C073-1C49-4004-8EB3-033971440E28}"/>
    <cellStyle name="Millares 6 2 2" xfId="40" xr:uid="{C8DC105F-0047-42BB-B4BD-0908B9DFB51D}"/>
    <cellStyle name="Millares 6 2 2 2" xfId="74" xr:uid="{54A162E9-1AC4-4796-A9FB-A871915D766E}"/>
    <cellStyle name="Millares 6 2 2 3" xfId="108" xr:uid="{A5B361A6-7B65-46CF-A4B2-5E5C5522E719}"/>
    <cellStyle name="Millares 6 2 3" xfId="58" xr:uid="{C5D39F26-BF61-4B65-B7D2-C18F8EA16B3B}"/>
    <cellStyle name="Millares 6 2 4" xfId="92" xr:uid="{91ABFF93-1874-4F6D-9801-C69908131018}"/>
    <cellStyle name="Millares 6 3" xfId="31" xr:uid="{AA09A0E0-09BD-4BD5-BD7E-517060B0A1B8}"/>
    <cellStyle name="Millares 6 3 2" xfId="65" xr:uid="{D8F0B692-F97E-4066-9804-B9BFB58DD369}"/>
    <cellStyle name="Millares 6 3 3" xfId="99" xr:uid="{CB0F1E43-22B8-4F23-9C06-89F8C5B5D81E}"/>
    <cellStyle name="Millares 6 4" xfId="49" xr:uid="{ECF58AEF-0266-42E1-BD16-2D83284972DE}"/>
    <cellStyle name="Millares 6 5" xfId="83" xr:uid="{F9E4C7A2-23CE-45AA-B94A-0400EF250593}"/>
    <cellStyle name="Millares 7" xfId="16" xr:uid="{C5EE7185-3F33-485E-86F8-E38238AE4272}"/>
    <cellStyle name="Millares 7 2" xfId="32" xr:uid="{AAB5ABAD-5A37-4A39-92C2-397A4B01FCE3}"/>
    <cellStyle name="Millares 7 2 2" xfId="66" xr:uid="{DE8F62A7-8EB5-4B33-916F-ED224A92DBBD}"/>
    <cellStyle name="Millares 7 2 3" xfId="100" xr:uid="{BA6BF2B3-8BE5-49DC-B5D8-F4BE3F6E08F6}"/>
    <cellStyle name="Millares 7 3" xfId="50" xr:uid="{7637C7E3-EA66-4805-AB51-C79C622DFF07}"/>
    <cellStyle name="Millares 7 4" xfId="84" xr:uid="{2C81E46F-CE26-461E-9477-AB58FDA4BABD}"/>
    <cellStyle name="Millares 8" xfId="2" xr:uid="{5B2E3D42-8728-4724-8727-0E76E9A1B208}"/>
    <cellStyle name="Millares 8 2" xfId="41" xr:uid="{6F946E4C-184F-45BC-B2B0-FFC351B4B655}"/>
    <cellStyle name="Millares 8 3" xfId="75" xr:uid="{706DA2CF-183A-4AE2-B294-E5AA04D382EE}"/>
    <cellStyle name="Millares 9" xfId="25" xr:uid="{17F0CC8B-51E4-4335-8BF2-F6D95224736B}"/>
    <cellStyle name="Millares 9 2" xfId="59" xr:uid="{67EF9FEB-DD7E-473D-94B1-5B09E0988C99}"/>
    <cellStyle name="Millares 9 3" xfId="93" xr:uid="{24C1EFEE-B043-4E10-845A-E24BC71CD296}"/>
    <cellStyle name="Normal" xfId="0" builtinId="0"/>
    <cellStyle name="Normal 2" xfId="1" xr:uid="{1B23DEDC-F3F6-4597-A8F6-3531B73C2DDF}"/>
    <cellStyle name="Normal 2 2 2" xfId="7" xr:uid="{E96857CB-E915-4909-9724-5E19A091AFF9}"/>
    <cellStyle name="Normal 2 4" xfId="3" xr:uid="{4B511018-EF5E-4DFF-B4E0-64F9628D824D}"/>
    <cellStyle name="Normal 4" xfId="5" xr:uid="{482F93ED-9370-4490-A392-AF88881B8718}"/>
    <cellStyle name="Normal 4 2" xfId="6" xr:uid="{FD4AFA90-B241-4E59-B6EE-5A73AED3407A}"/>
    <cellStyle name="Normal 4 3" xfId="15" xr:uid="{6F8C8220-A1ED-455E-B339-E40FBC096216}"/>
    <cellStyle name="Porcentaje" xfId="109" builtinId="5"/>
  </cellStyles>
  <dxfs count="0"/>
  <tableStyles count="0" defaultTableStyle="TableStyleMedium2" defaultPivotStyle="PivotStyleLight16"/>
  <colors>
    <mruColors>
      <color rgb="FF9933FF"/>
      <color rgb="FFFF99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4</xdr:col>
      <xdr:colOff>0</xdr:colOff>
      <xdr:row>128</xdr:row>
      <xdr:rowOff>0</xdr:rowOff>
    </xdr:from>
    <xdr:ext cx="91440" cy="144780"/>
    <xdr:sp macro="" textlink="">
      <xdr:nvSpPr>
        <xdr:cNvPr id="2" name="Text Box 1">
          <a:extLst>
            <a:ext uri="{FF2B5EF4-FFF2-40B4-BE49-F238E27FC236}">
              <a16:creationId xmlns:a16="http://schemas.microsoft.com/office/drawing/2014/main" id="{2E056959-35F0-4772-87EA-200C9324455F}"/>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3" name="Text Box 1">
          <a:extLst>
            <a:ext uri="{FF2B5EF4-FFF2-40B4-BE49-F238E27FC236}">
              <a16:creationId xmlns:a16="http://schemas.microsoft.com/office/drawing/2014/main" id="{695A5072-41B9-437E-B431-57BB3A41174D}"/>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4" name="Text Box 1">
          <a:extLst>
            <a:ext uri="{FF2B5EF4-FFF2-40B4-BE49-F238E27FC236}">
              <a16:creationId xmlns:a16="http://schemas.microsoft.com/office/drawing/2014/main" id="{4F05C7AA-94ED-4E3E-A32A-F56366B3361F}"/>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5" name="Text Box 1">
          <a:extLst>
            <a:ext uri="{FF2B5EF4-FFF2-40B4-BE49-F238E27FC236}">
              <a16:creationId xmlns:a16="http://schemas.microsoft.com/office/drawing/2014/main" id="{B2449683-2CF9-457C-9A0C-83DAF223767C}"/>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6" name="Text Box 1">
          <a:extLst>
            <a:ext uri="{FF2B5EF4-FFF2-40B4-BE49-F238E27FC236}">
              <a16:creationId xmlns:a16="http://schemas.microsoft.com/office/drawing/2014/main" id="{4D56500D-A1DE-4463-A04E-97D3D82BCD20}"/>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7" name="Text Box 1">
          <a:extLst>
            <a:ext uri="{FF2B5EF4-FFF2-40B4-BE49-F238E27FC236}">
              <a16:creationId xmlns:a16="http://schemas.microsoft.com/office/drawing/2014/main" id="{F002BF48-6F92-4933-9E38-E23D444F0DA2}"/>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8" name="Text Box 1">
          <a:extLst>
            <a:ext uri="{FF2B5EF4-FFF2-40B4-BE49-F238E27FC236}">
              <a16:creationId xmlns:a16="http://schemas.microsoft.com/office/drawing/2014/main" id="{7C3BC295-C770-4D29-B9B9-FA4BA321A074}"/>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9" name="Text Box 24">
          <a:extLst>
            <a:ext uri="{FF2B5EF4-FFF2-40B4-BE49-F238E27FC236}">
              <a16:creationId xmlns:a16="http://schemas.microsoft.com/office/drawing/2014/main" id="{CAA646FF-A534-4B42-82B5-B928F55387D8}"/>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0" name="Text Box 1">
          <a:extLst>
            <a:ext uri="{FF2B5EF4-FFF2-40B4-BE49-F238E27FC236}">
              <a16:creationId xmlns:a16="http://schemas.microsoft.com/office/drawing/2014/main" id="{FD082E9C-B91E-4442-A721-BC51F2D7D894}"/>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1" name="Text Box 1">
          <a:extLst>
            <a:ext uri="{FF2B5EF4-FFF2-40B4-BE49-F238E27FC236}">
              <a16:creationId xmlns:a16="http://schemas.microsoft.com/office/drawing/2014/main" id="{338C8FD6-1A0A-40DA-8ABA-86BCDFB71615}"/>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2" name="Text Box 1">
          <a:extLst>
            <a:ext uri="{FF2B5EF4-FFF2-40B4-BE49-F238E27FC236}">
              <a16:creationId xmlns:a16="http://schemas.microsoft.com/office/drawing/2014/main" id="{4AF6ECA2-410B-4D11-87A7-6C9E28618ECC}"/>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3" name="Text Box 1">
          <a:extLst>
            <a:ext uri="{FF2B5EF4-FFF2-40B4-BE49-F238E27FC236}">
              <a16:creationId xmlns:a16="http://schemas.microsoft.com/office/drawing/2014/main" id="{DF0B74B7-8639-4033-9969-429AAD568CA2}"/>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4" name="Text Box 24">
          <a:extLst>
            <a:ext uri="{FF2B5EF4-FFF2-40B4-BE49-F238E27FC236}">
              <a16:creationId xmlns:a16="http://schemas.microsoft.com/office/drawing/2014/main" id="{D1F6A3DE-D7FA-4AAD-966A-DD19654C19DE}"/>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5" name="Text Box 1">
          <a:extLst>
            <a:ext uri="{FF2B5EF4-FFF2-40B4-BE49-F238E27FC236}">
              <a16:creationId xmlns:a16="http://schemas.microsoft.com/office/drawing/2014/main" id="{E4D05B3E-93D6-4A44-B47B-B0C352536DF7}"/>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6" name="Text Box 1">
          <a:extLst>
            <a:ext uri="{FF2B5EF4-FFF2-40B4-BE49-F238E27FC236}">
              <a16:creationId xmlns:a16="http://schemas.microsoft.com/office/drawing/2014/main" id="{F59D9493-19DB-4674-BD0C-618922714984}"/>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7" name="Text Box 1">
          <a:extLst>
            <a:ext uri="{FF2B5EF4-FFF2-40B4-BE49-F238E27FC236}">
              <a16:creationId xmlns:a16="http://schemas.microsoft.com/office/drawing/2014/main" id="{5F16BCD1-1BBD-40E0-B226-A0E19B83254C}"/>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8" name="Text Box 1">
          <a:extLst>
            <a:ext uri="{FF2B5EF4-FFF2-40B4-BE49-F238E27FC236}">
              <a16:creationId xmlns:a16="http://schemas.microsoft.com/office/drawing/2014/main" id="{DE311EF5-0BDC-47DD-8238-95B47556FD0E}"/>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9" name="Text Box 1">
          <a:extLst>
            <a:ext uri="{FF2B5EF4-FFF2-40B4-BE49-F238E27FC236}">
              <a16:creationId xmlns:a16="http://schemas.microsoft.com/office/drawing/2014/main" id="{6C09C293-6311-46F4-ADAD-8D8DD632DC5E}"/>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20" name="Text Box 1">
          <a:extLst>
            <a:ext uri="{FF2B5EF4-FFF2-40B4-BE49-F238E27FC236}">
              <a16:creationId xmlns:a16="http://schemas.microsoft.com/office/drawing/2014/main" id="{6512182F-8575-4BA2-8B58-47B0B8B5997D}"/>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21" name="Text Box 1">
          <a:extLst>
            <a:ext uri="{FF2B5EF4-FFF2-40B4-BE49-F238E27FC236}">
              <a16:creationId xmlns:a16="http://schemas.microsoft.com/office/drawing/2014/main" id="{1BF5BFE5-5D90-4AB4-9888-1EFE58740E30}"/>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2" name="Text Box 1">
          <a:extLst>
            <a:ext uri="{FF2B5EF4-FFF2-40B4-BE49-F238E27FC236}">
              <a16:creationId xmlns:a16="http://schemas.microsoft.com/office/drawing/2014/main" id="{F3A5E060-7510-4089-BC4A-1960E48086A8}"/>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3" name="Text Box 24">
          <a:extLst>
            <a:ext uri="{FF2B5EF4-FFF2-40B4-BE49-F238E27FC236}">
              <a16:creationId xmlns:a16="http://schemas.microsoft.com/office/drawing/2014/main" id="{6BEDCA14-058B-4036-A2B8-40C7F249B813}"/>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4" name="Text Box 1">
          <a:extLst>
            <a:ext uri="{FF2B5EF4-FFF2-40B4-BE49-F238E27FC236}">
              <a16:creationId xmlns:a16="http://schemas.microsoft.com/office/drawing/2014/main" id="{079249E3-C68B-45DA-8318-4919D6F3827D}"/>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25" name="Text Box 1">
          <a:extLst>
            <a:ext uri="{FF2B5EF4-FFF2-40B4-BE49-F238E27FC236}">
              <a16:creationId xmlns:a16="http://schemas.microsoft.com/office/drawing/2014/main" id="{36A06DE3-0502-455E-8555-8FD49956DE8C}"/>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26" name="Text Box 1">
          <a:extLst>
            <a:ext uri="{FF2B5EF4-FFF2-40B4-BE49-F238E27FC236}">
              <a16:creationId xmlns:a16="http://schemas.microsoft.com/office/drawing/2014/main" id="{36F07929-4755-4E9A-80D7-CF40BD19240B}"/>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7" name="Text Box 1">
          <a:extLst>
            <a:ext uri="{FF2B5EF4-FFF2-40B4-BE49-F238E27FC236}">
              <a16:creationId xmlns:a16="http://schemas.microsoft.com/office/drawing/2014/main" id="{D3D8ED01-2746-4428-995A-3C857531D17C}"/>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8" name="Text Box 24">
          <a:extLst>
            <a:ext uri="{FF2B5EF4-FFF2-40B4-BE49-F238E27FC236}">
              <a16:creationId xmlns:a16="http://schemas.microsoft.com/office/drawing/2014/main" id="{AA0131C9-8C05-4900-9924-BD5898DEDD56}"/>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9" name="Text Box 1">
          <a:extLst>
            <a:ext uri="{FF2B5EF4-FFF2-40B4-BE49-F238E27FC236}">
              <a16:creationId xmlns:a16="http://schemas.microsoft.com/office/drawing/2014/main" id="{6C026FD1-ACD9-40C6-AF2E-BBDE232FAB20}"/>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30" name="Text Box 1">
          <a:extLst>
            <a:ext uri="{FF2B5EF4-FFF2-40B4-BE49-F238E27FC236}">
              <a16:creationId xmlns:a16="http://schemas.microsoft.com/office/drawing/2014/main" id="{C1838947-AFBC-45B2-9479-FE72F6618D59}"/>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31" name="Text Box 1">
          <a:extLst>
            <a:ext uri="{FF2B5EF4-FFF2-40B4-BE49-F238E27FC236}">
              <a16:creationId xmlns:a16="http://schemas.microsoft.com/office/drawing/2014/main" id="{6F166AAD-34C1-413D-B8C2-ADEB5F5839E6}"/>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32" name="Text Box 1">
          <a:extLst>
            <a:ext uri="{FF2B5EF4-FFF2-40B4-BE49-F238E27FC236}">
              <a16:creationId xmlns:a16="http://schemas.microsoft.com/office/drawing/2014/main" id="{563D0601-7215-4E54-88B9-029AF834B8F1}"/>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33" name="Text Box 1">
          <a:extLst>
            <a:ext uri="{FF2B5EF4-FFF2-40B4-BE49-F238E27FC236}">
              <a16:creationId xmlns:a16="http://schemas.microsoft.com/office/drawing/2014/main" id="{7884260B-1AC2-4DC8-A65A-A538BF606D10}"/>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66675" cy="161925"/>
    <xdr:sp macro="" textlink="">
      <xdr:nvSpPr>
        <xdr:cNvPr id="34" name="Text Box 1">
          <a:extLst>
            <a:ext uri="{FF2B5EF4-FFF2-40B4-BE49-F238E27FC236}">
              <a16:creationId xmlns:a16="http://schemas.microsoft.com/office/drawing/2014/main" id="{AC2522F0-43FD-4989-98A4-880F3A8C966E}"/>
            </a:ext>
          </a:extLst>
        </xdr:cNvPr>
        <xdr:cNvSpPr txBox="1">
          <a:spLocks noChangeArrowheads="1"/>
        </xdr:cNvSpPr>
      </xdr:nvSpPr>
      <xdr:spPr bwMode="auto">
        <a:xfrm>
          <a:off x="938212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76200" cy="161925"/>
    <xdr:sp macro="" textlink="">
      <xdr:nvSpPr>
        <xdr:cNvPr id="35" name="Text Box 1">
          <a:extLst>
            <a:ext uri="{FF2B5EF4-FFF2-40B4-BE49-F238E27FC236}">
              <a16:creationId xmlns:a16="http://schemas.microsoft.com/office/drawing/2014/main" id="{F48C0AAC-625A-4A0B-9B00-26D9FD8A5D99}"/>
            </a:ext>
          </a:extLst>
        </xdr:cNvPr>
        <xdr:cNvSpPr txBox="1">
          <a:spLocks noChangeArrowheads="1"/>
        </xdr:cNvSpPr>
      </xdr:nvSpPr>
      <xdr:spPr bwMode="auto">
        <a:xfrm>
          <a:off x="938212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36" name="Text Box 1">
          <a:extLst>
            <a:ext uri="{FF2B5EF4-FFF2-40B4-BE49-F238E27FC236}">
              <a16:creationId xmlns:a16="http://schemas.microsoft.com/office/drawing/2014/main" id="{213FB814-D3C7-429B-AED3-D2336C86D756}"/>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37" name="Text Box 24">
          <a:extLst>
            <a:ext uri="{FF2B5EF4-FFF2-40B4-BE49-F238E27FC236}">
              <a16:creationId xmlns:a16="http://schemas.microsoft.com/office/drawing/2014/main" id="{948F43CC-60C8-49D8-B8E6-DA0EC0CB111B}"/>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38" name="Text Box 1">
          <a:extLst>
            <a:ext uri="{FF2B5EF4-FFF2-40B4-BE49-F238E27FC236}">
              <a16:creationId xmlns:a16="http://schemas.microsoft.com/office/drawing/2014/main" id="{030CBAA7-7905-4AC1-B3C4-E0571580175E}"/>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66675" cy="161925"/>
    <xdr:sp macro="" textlink="">
      <xdr:nvSpPr>
        <xdr:cNvPr id="39" name="Text Box 1">
          <a:extLst>
            <a:ext uri="{FF2B5EF4-FFF2-40B4-BE49-F238E27FC236}">
              <a16:creationId xmlns:a16="http://schemas.microsoft.com/office/drawing/2014/main" id="{68F5B840-5C5D-49B0-B891-532438136F15}"/>
            </a:ext>
          </a:extLst>
        </xdr:cNvPr>
        <xdr:cNvSpPr txBox="1">
          <a:spLocks noChangeArrowheads="1"/>
        </xdr:cNvSpPr>
      </xdr:nvSpPr>
      <xdr:spPr bwMode="auto">
        <a:xfrm>
          <a:off x="938212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76200" cy="161925"/>
    <xdr:sp macro="" textlink="">
      <xdr:nvSpPr>
        <xdr:cNvPr id="40" name="Text Box 1">
          <a:extLst>
            <a:ext uri="{FF2B5EF4-FFF2-40B4-BE49-F238E27FC236}">
              <a16:creationId xmlns:a16="http://schemas.microsoft.com/office/drawing/2014/main" id="{6125096B-7307-4F2E-BD29-E3C1886DDDED}"/>
            </a:ext>
          </a:extLst>
        </xdr:cNvPr>
        <xdr:cNvSpPr txBox="1">
          <a:spLocks noChangeArrowheads="1"/>
        </xdr:cNvSpPr>
      </xdr:nvSpPr>
      <xdr:spPr bwMode="auto">
        <a:xfrm>
          <a:off x="938212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41" name="Text Box 1">
          <a:extLst>
            <a:ext uri="{FF2B5EF4-FFF2-40B4-BE49-F238E27FC236}">
              <a16:creationId xmlns:a16="http://schemas.microsoft.com/office/drawing/2014/main" id="{249C565F-3EAC-42FD-BD85-DC8D70C68637}"/>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42" name="Text Box 24">
          <a:extLst>
            <a:ext uri="{FF2B5EF4-FFF2-40B4-BE49-F238E27FC236}">
              <a16:creationId xmlns:a16="http://schemas.microsoft.com/office/drawing/2014/main" id="{68C10B02-F27F-49DD-B350-F99D400B478D}"/>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43" name="Text Box 1">
          <a:extLst>
            <a:ext uri="{FF2B5EF4-FFF2-40B4-BE49-F238E27FC236}">
              <a16:creationId xmlns:a16="http://schemas.microsoft.com/office/drawing/2014/main" id="{CDFDE3F1-3E4E-443D-A3F9-E368DA59B7DE}"/>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44" name="Text Box 1">
          <a:extLst>
            <a:ext uri="{FF2B5EF4-FFF2-40B4-BE49-F238E27FC236}">
              <a16:creationId xmlns:a16="http://schemas.microsoft.com/office/drawing/2014/main" id="{128CABF7-93FC-4AA0-9461-85B93AFE2860}"/>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45" name="Text Box 1">
          <a:extLst>
            <a:ext uri="{FF2B5EF4-FFF2-40B4-BE49-F238E27FC236}">
              <a16:creationId xmlns:a16="http://schemas.microsoft.com/office/drawing/2014/main" id="{65D5B360-A095-477B-AC71-EFE6BFE0692F}"/>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46" name="Text Box 1">
          <a:extLst>
            <a:ext uri="{FF2B5EF4-FFF2-40B4-BE49-F238E27FC236}">
              <a16:creationId xmlns:a16="http://schemas.microsoft.com/office/drawing/2014/main" id="{B87C16C5-CCB1-4D73-9225-38C5222790B5}"/>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47" name="Text Box 1">
          <a:extLst>
            <a:ext uri="{FF2B5EF4-FFF2-40B4-BE49-F238E27FC236}">
              <a16:creationId xmlns:a16="http://schemas.microsoft.com/office/drawing/2014/main" id="{23D29E4D-2187-4C92-93CD-8C3ABAD82439}"/>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66675" cy="161925"/>
    <xdr:sp macro="" textlink="">
      <xdr:nvSpPr>
        <xdr:cNvPr id="48" name="Text Box 1">
          <a:extLst>
            <a:ext uri="{FF2B5EF4-FFF2-40B4-BE49-F238E27FC236}">
              <a16:creationId xmlns:a16="http://schemas.microsoft.com/office/drawing/2014/main" id="{596D2A2F-78C2-4685-97DD-1C8DC002F89D}"/>
            </a:ext>
          </a:extLst>
        </xdr:cNvPr>
        <xdr:cNvSpPr txBox="1">
          <a:spLocks noChangeArrowheads="1"/>
        </xdr:cNvSpPr>
      </xdr:nvSpPr>
      <xdr:spPr bwMode="auto">
        <a:xfrm>
          <a:off x="938212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76200" cy="161925"/>
    <xdr:sp macro="" textlink="">
      <xdr:nvSpPr>
        <xdr:cNvPr id="49" name="Text Box 1">
          <a:extLst>
            <a:ext uri="{FF2B5EF4-FFF2-40B4-BE49-F238E27FC236}">
              <a16:creationId xmlns:a16="http://schemas.microsoft.com/office/drawing/2014/main" id="{D3D58D0A-4D6A-4795-8540-52FA331526B2}"/>
            </a:ext>
          </a:extLst>
        </xdr:cNvPr>
        <xdr:cNvSpPr txBox="1">
          <a:spLocks noChangeArrowheads="1"/>
        </xdr:cNvSpPr>
      </xdr:nvSpPr>
      <xdr:spPr bwMode="auto">
        <a:xfrm>
          <a:off x="938212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50" name="Text Box 1">
          <a:extLst>
            <a:ext uri="{FF2B5EF4-FFF2-40B4-BE49-F238E27FC236}">
              <a16:creationId xmlns:a16="http://schemas.microsoft.com/office/drawing/2014/main" id="{68C18741-A53C-4221-8174-02041FD245F1}"/>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51" name="Text Box 24">
          <a:extLst>
            <a:ext uri="{FF2B5EF4-FFF2-40B4-BE49-F238E27FC236}">
              <a16:creationId xmlns:a16="http://schemas.microsoft.com/office/drawing/2014/main" id="{0AD36AD6-E151-4989-B02B-38657471FEED}"/>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52" name="Text Box 1">
          <a:extLst>
            <a:ext uri="{FF2B5EF4-FFF2-40B4-BE49-F238E27FC236}">
              <a16:creationId xmlns:a16="http://schemas.microsoft.com/office/drawing/2014/main" id="{82FC29EF-8135-43D4-8063-FADC7508BDAB}"/>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66675" cy="161925"/>
    <xdr:sp macro="" textlink="">
      <xdr:nvSpPr>
        <xdr:cNvPr id="53" name="Text Box 1">
          <a:extLst>
            <a:ext uri="{FF2B5EF4-FFF2-40B4-BE49-F238E27FC236}">
              <a16:creationId xmlns:a16="http://schemas.microsoft.com/office/drawing/2014/main" id="{7F85EFE0-235C-4678-8237-81CD9591470D}"/>
            </a:ext>
          </a:extLst>
        </xdr:cNvPr>
        <xdr:cNvSpPr txBox="1">
          <a:spLocks noChangeArrowheads="1"/>
        </xdr:cNvSpPr>
      </xdr:nvSpPr>
      <xdr:spPr bwMode="auto">
        <a:xfrm>
          <a:off x="938212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76200" cy="161925"/>
    <xdr:sp macro="" textlink="">
      <xdr:nvSpPr>
        <xdr:cNvPr id="54" name="Text Box 1">
          <a:extLst>
            <a:ext uri="{FF2B5EF4-FFF2-40B4-BE49-F238E27FC236}">
              <a16:creationId xmlns:a16="http://schemas.microsoft.com/office/drawing/2014/main" id="{F82E09CF-580A-4BC0-99AF-1558B9C1719F}"/>
            </a:ext>
          </a:extLst>
        </xdr:cNvPr>
        <xdr:cNvSpPr txBox="1">
          <a:spLocks noChangeArrowheads="1"/>
        </xdr:cNvSpPr>
      </xdr:nvSpPr>
      <xdr:spPr bwMode="auto">
        <a:xfrm>
          <a:off x="938212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55" name="Text Box 1">
          <a:extLst>
            <a:ext uri="{FF2B5EF4-FFF2-40B4-BE49-F238E27FC236}">
              <a16:creationId xmlns:a16="http://schemas.microsoft.com/office/drawing/2014/main" id="{3C376C70-1D6B-4544-8954-1FAC7667F203}"/>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56" name="Text Box 24">
          <a:extLst>
            <a:ext uri="{FF2B5EF4-FFF2-40B4-BE49-F238E27FC236}">
              <a16:creationId xmlns:a16="http://schemas.microsoft.com/office/drawing/2014/main" id="{3CA12682-5933-462F-8B70-15511A928D11}"/>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57" name="Text Box 1">
          <a:extLst>
            <a:ext uri="{FF2B5EF4-FFF2-40B4-BE49-F238E27FC236}">
              <a16:creationId xmlns:a16="http://schemas.microsoft.com/office/drawing/2014/main" id="{B9B6C29B-7EF8-4C7B-B3A7-0341685DD3D8}"/>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91440" cy="144780"/>
    <xdr:sp macro="" textlink="">
      <xdr:nvSpPr>
        <xdr:cNvPr id="58" name="Text Box 1">
          <a:extLst>
            <a:ext uri="{FF2B5EF4-FFF2-40B4-BE49-F238E27FC236}">
              <a16:creationId xmlns:a16="http://schemas.microsoft.com/office/drawing/2014/main" id="{3864AACD-CEDE-46CC-8A0F-065377CC3DB8}"/>
            </a:ext>
          </a:extLst>
        </xdr:cNvPr>
        <xdr:cNvSpPr txBox="1">
          <a:spLocks noChangeArrowheads="1"/>
        </xdr:cNvSpPr>
      </xdr:nvSpPr>
      <xdr:spPr bwMode="auto">
        <a:xfrm>
          <a:off x="1256347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91440" cy="144780"/>
    <xdr:sp macro="" textlink="">
      <xdr:nvSpPr>
        <xdr:cNvPr id="59" name="Text Box 1">
          <a:extLst>
            <a:ext uri="{FF2B5EF4-FFF2-40B4-BE49-F238E27FC236}">
              <a16:creationId xmlns:a16="http://schemas.microsoft.com/office/drawing/2014/main" id="{3C991B1E-D415-449B-9E92-6EF51E8651F8}"/>
            </a:ext>
          </a:extLst>
        </xdr:cNvPr>
        <xdr:cNvSpPr txBox="1">
          <a:spLocks noChangeArrowheads="1"/>
        </xdr:cNvSpPr>
      </xdr:nvSpPr>
      <xdr:spPr bwMode="auto">
        <a:xfrm>
          <a:off x="1256347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91440" cy="144780"/>
    <xdr:sp macro="" textlink="">
      <xdr:nvSpPr>
        <xdr:cNvPr id="60" name="Text Box 1">
          <a:extLst>
            <a:ext uri="{FF2B5EF4-FFF2-40B4-BE49-F238E27FC236}">
              <a16:creationId xmlns:a16="http://schemas.microsoft.com/office/drawing/2014/main" id="{C8A49B27-245C-4393-890C-96C6B83CD6FC}"/>
            </a:ext>
          </a:extLst>
        </xdr:cNvPr>
        <xdr:cNvSpPr txBox="1">
          <a:spLocks noChangeArrowheads="1"/>
        </xdr:cNvSpPr>
      </xdr:nvSpPr>
      <xdr:spPr bwMode="auto">
        <a:xfrm>
          <a:off x="1256347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91440" cy="144780"/>
    <xdr:sp macro="" textlink="">
      <xdr:nvSpPr>
        <xdr:cNvPr id="61" name="Text Box 1">
          <a:extLst>
            <a:ext uri="{FF2B5EF4-FFF2-40B4-BE49-F238E27FC236}">
              <a16:creationId xmlns:a16="http://schemas.microsoft.com/office/drawing/2014/main" id="{9324CA4E-8B02-4F1A-ABAA-C29DEEFEC8AD}"/>
            </a:ext>
          </a:extLst>
        </xdr:cNvPr>
        <xdr:cNvSpPr txBox="1">
          <a:spLocks noChangeArrowheads="1"/>
        </xdr:cNvSpPr>
      </xdr:nvSpPr>
      <xdr:spPr bwMode="auto">
        <a:xfrm>
          <a:off x="1256347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66675" cy="161925"/>
    <xdr:sp macro="" textlink="">
      <xdr:nvSpPr>
        <xdr:cNvPr id="62" name="Text Box 1">
          <a:extLst>
            <a:ext uri="{FF2B5EF4-FFF2-40B4-BE49-F238E27FC236}">
              <a16:creationId xmlns:a16="http://schemas.microsoft.com/office/drawing/2014/main" id="{289EBDD8-8C70-4707-B4C8-4276BB1A5CF9}"/>
            </a:ext>
          </a:extLst>
        </xdr:cNvPr>
        <xdr:cNvSpPr txBox="1">
          <a:spLocks noChangeArrowheads="1"/>
        </xdr:cNvSpPr>
      </xdr:nvSpPr>
      <xdr:spPr bwMode="auto">
        <a:xfrm>
          <a:off x="1256347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76200" cy="161925"/>
    <xdr:sp macro="" textlink="">
      <xdr:nvSpPr>
        <xdr:cNvPr id="63" name="Text Box 1">
          <a:extLst>
            <a:ext uri="{FF2B5EF4-FFF2-40B4-BE49-F238E27FC236}">
              <a16:creationId xmlns:a16="http://schemas.microsoft.com/office/drawing/2014/main" id="{65AF5D0A-D7BE-48AB-9196-ABA46C99D479}"/>
            </a:ext>
          </a:extLst>
        </xdr:cNvPr>
        <xdr:cNvSpPr txBox="1">
          <a:spLocks noChangeArrowheads="1"/>
        </xdr:cNvSpPr>
      </xdr:nvSpPr>
      <xdr:spPr bwMode="auto">
        <a:xfrm>
          <a:off x="1256347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64" name="Text Box 1">
          <a:extLst>
            <a:ext uri="{FF2B5EF4-FFF2-40B4-BE49-F238E27FC236}">
              <a16:creationId xmlns:a16="http://schemas.microsoft.com/office/drawing/2014/main" id="{51C5AEDF-A1D6-46D1-88EE-B199C09C3F5C}"/>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65" name="Text Box 24">
          <a:extLst>
            <a:ext uri="{FF2B5EF4-FFF2-40B4-BE49-F238E27FC236}">
              <a16:creationId xmlns:a16="http://schemas.microsoft.com/office/drawing/2014/main" id="{52B2EF38-0417-48A5-A774-B5AEA3241883}"/>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66" name="Text Box 1">
          <a:extLst>
            <a:ext uri="{FF2B5EF4-FFF2-40B4-BE49-F238E27FC236}">
              <a16:creationId xmlns:a16="http://schemas.microsoft.com/office/drawing/2014/main" id="{96D57D47-E092-497E-ACC5-E00290A46C4D}"/>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66675" cy="161925"/>
    <xdr:sp macro="" textlink="">
      <xdr:nvSpPr>
        <xdr:cNvPr id="67" name="Text Box 1">
          <a:extLst>
            <a:ext uri="{FF2B5EF4-FFF2-40B4-BE49-F238E27FC236}">
              <a16:creationId xmlns:a16="http://schemas.microsoft.com/office/drawing/2014/main" id="{33556F42-4CF7-487C-98F2-2FB4562C9369}"/>
            </a:ext>
          </a:extLst>
        </xdr:cNvPr>
        <xdr:cNvSpPr txBox="1">
          <a:spLocks noChangeArrowheads="1"/>
        </xdr:cNvSpPr>
      </xdr:nvSpPr>
      <xdr:spPr bwMode="auto">
        <a:xfrm>
          <a:off x="1256347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76200" cy="161925"/>
    <xdr:sp macro="" textlink="">
      <xdr:nvSpPr>
        <xdr:cNvPr id="68" name="Text Box 1">
          <a:extLst>
            <a:ext uri="{FF2B5EF4-FFF2-40B4-BE49-F238E27FC236}">
              <a16:creationId xmlns:a16="http://schemas.microsoft.com/office/drawing/2014/main" id="{286F68E9-2DC1-4837-A7B8-E6F9A324D971}"/>
            </a:ext>
          </a:extLst>
        </xdr:cNvPr>
        <xdr:cNvSpPr txBox="1">
          <a:spLocks noChangeArrowheads="1"/>
        </xdr:cNvSpPr>
      </xdr:nvSpPr>
      <xdr:spPr bwMode="auto">
        <a:xfrm>
          <a:off x="1256347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69" name="Text Box 1">
          <a:extLst>
            <a:ext uri="{FF2B5EF4-FFF2-40B4-BE49-F238E27FC236}">
              <a16:creationId xmlns:a16="http://schemas.microsoft.com/office/drawing/2014/main" id="{969B63A0-5059-4DCD-8AC2-445FBD54C0A7}"/>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70" name="Text Box 24">
          <a:extLst>
            <a:ext uri="{FF2B5EF4-FFF2-40B4-BE49-F238E27FC236}">
              <a16:creationId xmlns:a16="http://schemas.microsoft.com/office/drawing/2014/main" id="{9FD2A399-46A1-498B-8559-A02CC868DEC5}"/>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71" name="Text Box 1">
          <a:extLst>
            <a:ext uri="{FF2B5EF4-FFF2-40B4-BE49-F238E27FC236}">
              <a16:creationId xmlns:a16="http://schemas.microsoft.com/office/drawing/2014/main" id="{1E67E6DC-A39D-451B-93FE-E860FBEBCBC9}"/>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91440" cy="144780"/>
    <xdr:sp macro="" textlink="">
      <xdr:nvSpPr>
        <xdr:cNvPr id="72" name="Text Box 1">
          <a:extLst>
            <a:ext uri="{FF2B5EF4-FFF2-40B4-BE49-F238E27FC236}">
              <a16:creationId xmlns:a16="http://schemas.microsoft.com/office/drawing/2014/main" id="{049E2F0A-B8AC-4EE7-98E9-7C6B00E24626}"/>
            </a:ext>
          </a:extLst>
        </xdr:cNvPr>
        <xdr:cNvSpPr txBox="1">
          <a:spLocks noChangeArrowheads="1"/>
        </xdr:cNvSpPr>
      </xdr:nvSpPr>
      <xdr:spPr bwMode="auto">
        <a:xfrm>
          <a:off x="1256347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91440" cy="144780"/>
    <xdr:sp macro="" textlink="">
      <xdr:nvSpPr>
        <xdr:cNvPr id="73" name="Text Box 1">
          <a:extLst>
            <a:ext uri="{FF2B5EF4-FFF2-40B4-BE49-F238E27FC236}">
              <a16:creationId xmlns:a16="http://schemas.microsoft.com/office/drawing/2014/main" id="{7A4F8FF0-A5D7-4176-A664-CE4DAB5BB088}"/>
            </a:ext>
          </a:extLst>
        </xdr:cNvPr>
        <xdr:cNvSpPr txBox="1">
          <a:spLocks noChangeArrowheads="1"/>
        </xdr:cNvSpPr>
      </xdr:nvSpPr>
      <xdr:spPr bwMode="auto">
        <a:xfrm>
          <a:off x="1256347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91440" cy="144780"/>
    <xdr:sp macro="" textlink="">
      <xdr:nvSpPr>
        <xdr:cNvPr id="74" name="Text Box 1">
          <a:extLst>
            <a:ext uri="{FF2B5EF4-FFF2-40B4-BE49-F238E27FC236}">
              <a16:creationId xmlns:a16="http://schemas.microsoft.com/office/drawing/2014/main" id="{41E54C98-4D58-4F47-A2A9-1E76219E276F}"/>
            </a:ext>
          </a:extLst>
        </xdr:cNvPr>
        <xdr:cNvSpPr txBox="1">
          <a:spLocks noChangeArrowheads="1"/>
        </xdr:cNvSpPr>
      </xdr:nvSpPr>
      <xdr:spPr bwMode="auto">
        <a:xfrm>
          <a:off x="1256347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91440" cy="144780"/>
    <xdr:sp macro="" textlink="">
      <xdr:nvSpPr>
        <xdr:cNvPr id="75" name="Text Box 1">
          <a:extLst>
            <a:ext uri="{FF2B5EF4-FFF2-40B4-BE49-F238E27FC236}">
              <a16:creationId xmlns:a16="http://schemas.microsoft.com/office/drawing/2014/main" id="{770695D1-14CA-43F6-B4E2-D94D5FF95DAC}"/>
            </a:ext>
          </a:extLst>
        </xdr:cNvPr>
        <xdr:cNvSpPr txBox="1">
          <a:spLocks noChangeArrowheads="1"/>
        </xdr:cNvSpPr>
      </xdr:nvSpPr>
      <xdr:spPr bwMode="auto">
        <a:xfrm>
          <a:off x="1256347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66675" cy="161925"/>
    <xdr:sp macro="" textlink="">
      <xdr:nvSpPr>
        <xdr:cNvPr id="76" name="Text Box 1">
          <a:extLst>
            <a:ext uri="{FF2B5EF4-FFF2-40B4-BE49-F238E27FC236}">
              <a16:creationId xmlns:a16="http://schemas.microsoft.com/office/drawing/2014/main" id="{52FC3651-D084-479D-A962-CB43DD96E287}"/>
            </a:ext>
          </a:extLst>
        </xdr:cNvPr>
        <xdr:cNvSpPr txBox="1">
          <a:spLocks noChangeArrowheads="1"/>
        </xdr:cNvSpPr>
      </xdr:nvSpPr>
      <xdr:spPr bwMode="auto">
        <a:xfrm>
          <a:off x="1256347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76200" cy="161925"/>
    <xdr:sp macro="" textlink="">
      <xdr:nvSpPr>
        <xdr:cNvPr id="77" name="Text Box 1">
          <a:extLst>
            <a:ext uri="{FF2B5EF4-FFF2-40B4-BE49-F238E27FC236}">
              <a16:creationId xmlns:a16="http://schemas.microsoft.com/office/drawing/2014/main" id="{00531FFA-2443-4767-A6B5-B1877706B133}"/>
            </a:ext>
          </a:extLst>
        </xdr:cNvPr>
        <xdr:cNvSpPr txBox="1">
          <a:spLocks noChangeArrowheads="1"/>
        </xdr:cNvSpPr>
      </xdr:nvSpPr>
      <xdr:spPr bwMode="auto">
        <a:xfrm>
          <a:off x="1256347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78" name="Text Box 1">
          <a:extLst>
            <a:ext uri="{FF2B5EF4-FFF2-40B4-BE49-F238E27FC236}">
              <a16:creationId xmlns:a16="http://schemas.microsoft.com/office/drawing/2014/main" id="{66A91066-C16D-4CD4-AA3C-CEBD60BCC230}"/>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79" name="Text Box 24">
          <a:extLst>
            <a:ext uri="{FF2B5EF4-FFF2-40B4-BE49-F238E27FC236}">
              <a16:creationId xmlns:a16="http://schemas.microsoft.com/office/drawing/2014/main" id="{7084A8D9-F808-4585-9724-30AFECC1B445}"/>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80" name="Text Box 1">
          <a:extLst>
            <a:ext uri="{FF2B5EF4-FFF2-40B4-BE49-F238E27FC236}">
              <a16:creationId xmlns:a16="http://schemas.microsoft.com/office/drawing/2014/main" id="{379744F1-456B-48C1-8044-CD9690E73FA7}"/>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66675" cy="161925"/>
    <xdr:sp macro="" textlink="">
      <xdr:nvSpPr>
        <xdr:cNvPr id="81" name="Text Box 1">
          <a:extLst>
            <a:ext uri="{FF2B5EF4-FFF2-40B4-BE49-F238E27FC236}">
              <a16:creationId xmlns:a16="http://schemas.microsoft.com/office/drawing/2014/main" id="{A8013E15-56BF-4C8A-9BFF-4CBC909E36B1}"/>
            </a:ext>
          </a:extLst>
        </xdr:cNvPr>
        <xdr:cNvSpPr txBox="1">
          <a:spLocks noChangeArrowheads="1"/>
        </xdr:cNvSpPr>
      </xdr:nvSpPr>
      <xdr:spPr bwMode="auto">
        <a:xfrm>
          <a:off x="1256347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76200" cy="161925"/>
    <xdr:sp macro="" textlink="">
      <xdr:nvSpPr>
        <xdr:cNvPr id="82" name="Text Box 1">
          <a:extLst>
            <a:ext uri="{FF2B5EF4-FFF2-40B4-BE49-F238E27FC236}">
              <a16:creationId xmlns:a16="http://schemas.microsoft.com/office/drawing/2014/main" id="{0F0E2423-7379-445A-8646-954E04984955}"/>
            </a:ext>
          </a:extLst>
        </xdr:cNvPr>
        <xdr:cNvSpPr txBox="1">
          <a:spLocks noChangeArrowheads="1"/>
        </xdr:cNvSpPr>
      </xdr:nvSpPr>
      <xdr:spPr bwMode="auto">
        <a:xfrm>
          <a:off x="1256347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83" name="Text Box 1">
          <a:extLst>
            <a:ext uri="{FF2B5EF4-FFF2-40B4-BE49-F238E27FC236}">
              <a16:creationId xmlns:a16="http://schemas.microsoft.com/office/drawing/2014/main" id="{5F0AC182-BCAA-4394-8039-907BBFC56CE6}"/>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84" name="Text Box 24">
          <a:extLst>
            <a:ext uri="{FF2B5EF4-FFF2-40B4-BE49-F238E27FC236}">
              <a16:creationId xmlns:a16="http://schemas.microsoft.com/office/drawing/2014/main" id="{726906C6-42B7-4F87-B174-02FDA0CF862E}"/>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128</xdr:row>
      <xdr:rowOff>0</xdr:rowOff>
    </xdr:from>
    <xdr:ext cx="85725" cy="161925"/>
    <xdr:sp macro="" textlink="">
      <xdr:nvSpPr>
        <xdr:cNvPr id="85" name="Text Box 1">
          <a:extLst>
            <a:ext uri="{FF2B5EF4-FFF2-40B4-BE49-F238E27FC236}">
              <a16:creationId xmlns:a16="http://schemas.microsoft.com/office/drawing/2014/main" id="{A3D646A6-7027-41F2-896F-15EA00D33D4E}"/>
            </a:ext>
          </a:extLst>
        </xdr:cNvPr>
        <xdr:cNvSpPr txBox="1">
          <a:spLocks noChangeArrowheads="1"/>
        </xdr:cNvSpPr>
      </xdr:nvSpPr>
      <xdr:spPr bwMode="auto">
        <a:xfrm>
          <a:off x="1256347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91440" cy="144780"/>
    <xdr:sp macro="" textlink="">
      <xdr:nvSpPr>
        <xdr:cNvPr id="86" name="Text Box 1">
          <a:extLst>
            <a:ext uri="{FF2B5EF4-FFF2-40B4-BE49-F238E27FC236}">
              <a16:creationId xmlns:a16="http://schemas.microsoft.com/office/drawing/2014/main" id="{768C1576-08F5-405A-B428-899D44343C70}"/>
            </a:ext>
          </a:extLst>
        </xdr:cNvPr>
        <xdr:cNvSpPr txBox="1">
          <a:spLocks noChangeArrowheads="1"/>
        </xdr:cNvSpPr>
      </xdr:nvSpPr>
      <xdr:spPr bwMode="auto">
        <a:xfrm>
          <a:off x="1482090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91440" cy="144780"/>
    <xdr:sp macro="" textlink="">
      <xdr:nvSpPr>
        <xdr:cNvPr id="87" name="Text Box 1">
          <a:extLst>
            <a:ext uri="{FF2B5EF4-FFF2-40B4-BE49-F238E27FC236}">
              <a16:creationId xmlns:a16="http://schemas.microsoft.com/office/drawing/2014/main" id="{F043FED3-FAAC-4CEA-8C5C-0ECC5ABBF006}"/>
            </a:ext>
          </a:extLst>
        </xdr:cNvPr>
        <xdr:cNvSpPr txBox="1">
          <a:spLocks noChangeArrowheads="1"/>
        </xdr:cNvSpPr>
      </xdr:nvSpPr>
      <xdr:spPr bwMode="auto">
        <a:xfrm>
          <a:off x="1482090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91440" cy="144780"/>
    <xdr:sp macro="" textlink="">
      <xdr:nvSpPr>
        <xdr:cNvPr id="88" name="Text Box 1">
          <a:extLst>
            <a:ext uri="{FF2B5EF4-FFF2-40B4-BE49-F238E27FC236}">
              <a16:creationId xmlns:a16="http://schemas.microsoft.com/office/drawing/2014/main" id="{0D1BF616-BAEB-47ED-97AB-DF7BBE767333}"/>
            </a:ext>
          </a:extLst>
        </xdr:cNvPr>
        <xdr:cNvSpPr txBox="1">
          <a:spLocks noChangeArrowheads="1"/>
        </xdr:cNvSpPr>
      </xdr:nvSpPr>
      <xdr:spPr bwMode="auto">
        <a:xfrm>
          <a:off x="1482090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91440" cy="144780"/>
    <xdr:sp macro="" textlink="">
      <xdr:nvSpPr>
        <xdr:cNvPr id="89" name="Text Box 1">
          <a:extLst>
            <a:ext uri="{FF2B5EF4-FFF2-40B4-BE49-F238E27FC236}">
              <a16:creationId xmlns:a16="http://schemas.microsoft.com/office/drawing/2014/main" id="{264D8905-B051-4C92-90AB-594EC4508171}"/>
            </a:ext>
          </a:extLst>
        </xdr:cNvPr>
        <xdr:cNvSpPr txBox="1">
          <a:spLocks noChangeArrowheads="1"/>
        </xdr:cNvSpPr>
      </xdr:nvSpPr>
      <xdr:spPr bwMode="auto">
        <a:xfrm>
          <a:off x="1482090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66675" cy="161925"/>
    <xdr:sp macro="" textlink="">
      <xdr:nvSpPr>
        <xdr:cNvPr id="90" name="Text Box 1">
          <a:extLst>
            <a:ext uri="{FF2B5EF4-FFF2-40B4-BE49-F238E27FC236}">
              <a16:creationId xmlns:a16="http://schemas.microsoft.com/office/drawing/2014/main" id="{F08A2C8F-3911-4A38-8E45-9093F09C82BE}"/>
            </a:ext>
          </a:extLst>
        </xdr:cNvPr>
        <xdr:cNvSpPr txBox="1">
          <a:spLocks noChangeArrowheads="1"/>
        </xdr:cNvSpPr>
      </xdr:nvSpPr>
      <xdr:spPr bwMode="auto">
        <a:xfrm>
          <a:off x="1482090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76200" cy="161925"/>
    <xdr:sp macro="" textlink="">
      <xdr:nvSpPr>
        <xdr:cNvPr id="91" name="Text Box 1">
          <a:extLst>
            <a:ext uri="{FF2B5EF4-FFF2-40B4-BE49-F238E27FC236}">
              <a16:creationId xmlns:a16="http://schemas.microsoft.com/office/drawing/2014/main" id="{ED849778-6DC0-4DA6-BB7D-BBA45253CC87}"/>
            </a:ext>
          </a:extLst>
        </xdr:cNvPr>
        <xdr:cNvSpPr txBox="1">
          <a:spLocks noChangeArrowheads="1"/>
        </xdr:cNvSpPr>
      </xdr:nvSpPr>
      <xdr:spPr bwMode="auto">
        <a:xfrm>
          <a:off x="1482090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92" name="Text Box 1">
          <a:extLst>
            <a:ext uri="{FF2B5EF4-FFF2-40B4-BE49-F238E27FC236}">
              <a16:creationId xmlns:a16="http://schemas.microsoft.com/office/drawing/2014/main" id="{5B2AF8A5-4CFC-4A68-8315-8BDE8330A335}"/>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93" name="Text Box 24">
          <a:extLst>
            <a:ext uri="{FF2B5EF4-FFF2-40B4-BE49-F238E27FC236}">
              <a16:creationId xmlns:a16="http://schemas.microsoft.com/office/drawing/2014/main" id="{F6FC54CB-4A15-4339-8182-F1A9FC5898F3}"/>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94" name="Text Box 1">
          <a:extLst>
            <a:ext uri="{FF2B5EF4-FFF2-40B4-BE49-F238E27FC236}">
              <a16:creationId xmlns:a16="http://schemas.microsoft.com/office/drawing/2014/main" id="{336EA69B-769C-49F9-BBD7-D70303DDD3D6}"/>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66675" cy="161925"/>
    <xdr:sp macro="" textlink="">
      <xdr:nvSpPr>
        <xdr:cNvPr id="95" name="Text Box 1">
          <a:extLst>
            <a:ext uri="{FF2B5EF4-FFF2-40B4-BE49-F238E27FC236}">
              <a16:creationId xmlns:a16="http://schemas.microsoft.com/office/drawing/2014/main" id="{B5B80B57-EBB9-42EF-A8DC-899DCEDAD1A4}"/>
            </a:ext>
          </a:extLst>
        </xdr:cNvPr>
        <xdr:cNvSpPr txBox="1">
          <a:spLocks noChangeArrowheads="1"/>
        </xdr:cNvSpPr>
      </xdr:nvSpPr>
      <xdr:spPr bwMode="auto">
        <a:xfrm>
          <a:off x="1482090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76200" cy="161925"/>
    <xdr:sp macro="" textlink="">
      <xdr:nvSpPr>
        <xdr:cNvPr id="96" name="Text Box 1">
          <a:extLst>
            <a:ext uri="{FF2B5EF4-FFF2-40B4-BE49-F238E27FC236}">
              <a16:creationId xmlns:a16="http://schemas.microsoft.com/office/drawing/2014/main" id="{AF556ABC-A4D3-4C8A-BA35-DED59F94175C}"/>
            </a:ext>
          </a:extLst>
        </xdr:cNvPr>
        <xdr:cNvSpPr txBox="1">
          <a:spLocks noChangeArrowheads="1"/>
        </xdr:cNvSpPr>
      </xdr:nvSpPr>
      <xdr:spPr bwMode="auto">
        <a:xfrm>
          <a:off x="1482090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97" name="Text Box 1">
          <a:extLst>
            <a:ext uri="{FF2B5EF4-FFF2-40B4-BE49-F238E27FC236}">
              <a16:creationId xmlns:a16="http://schemas.microsoft.com/office/drawing/2014/main" id="{D5561974-723C-479C-90CC-137C1D900481}"/>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98" name="Text Box 24">
          <a:extLst>
            <a:ext uri="{FF2B5EF4-FFF2-40B4-BE49-F238E27FC236}">
              <a16:creationId xmlns:a16="http://schemas.microsoft.com/office/drawing/2014/main" id="{6F93D404-83FB-445A-95D5-0851E394784F}"/>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99" name="Text Box 1">
          <a:extLst>
            <a:ext uri="{FF2B5EF4-FFF2-40B4-BE49-F238E27FC236}">
              <a16:creationId xmlns:a16="http://schemas.microsoft.com/office/drawing/2014/main" id="{FAF7CC22-CCE3-4C9B-B8E7-B93AEB6FC624}"/>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91440" cy="144780"/>
    <xdr:sp macro="" textlink="">
      <xdr:nvSpPr>
        <xdr:cNvPr id="100" name="Text Box 1">
          <a:extLst>
            <a:ext uri="{FF2B5EF4-FFF2-40B4-BE49-F238E27FC236}">
              <a16:creationId xmlns:a16="http://schemas.microsoft.com/office/drawing/2014/main" id="{EB679401-EB15-47D9-AA87-4D33C8F037A7}"/>
            </a:ext>
          </a:extLst>
        </xdr:cNvPr>
        <xdr:cNvSpPr txBox="1">
          <a:spLocks noChangeArrowheads="1"/>
        </xdr:cNvSpPr>
      </xdr:nvSpPr>
      <xdr:spPr bwMode="auto">
        <a:xfrm>
          <a:off x="1482090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91440" cy="144780"/>
    <xdr:sp macro="" textlink="">
      <xdr:nvSpPr>
        <xdr:cNvPr id="101" name="Text Box 1">
          <a:extLst>
            <a:ext uri="{FF2B5EF4-FFF2-40B4-BE49-F238E27FC236}">
              <a16:creationId xmlns:a16="http://schemas.microsoft.com/office/drawing/2014/main" id="{BDFA22AF-66EA-4AC8-A8F4-1FCDC17F180E}"/>
            </a:ext>
          </a:extLst>
        </xdr:cNvPr>
        <xdr:cNvSpPr txBox="1">
          <a:spLocks noChangeArrowheads="1"/>
        </xdr:cNvSpPr>
      </xdr:nvSpPr>
      <xdr:spPr bwMode="auto">
        <a:xfrm>
          <a:off x="1482090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91440" cy="144780"/>
    <xdr:sp macro="" textlink="">
      <xdr:nvSpPr>
        <xdr:cNvPr id="102" name="Text Box 1">
          <a:extLst>
            <a:ext uri="{FF2B5EF4-FFF2-40B4-BE49-F238E27FC236}">
              <a16:creationId xmlns:a16="http://schemas.microsoft.com/office/drawing/2014/main" id="{042B89DC-0B80-4FDF-B820-DD52D7B6664A}"/>
            </a:ext>
          </a:extLst>
        </xdr:cNvPr>
        <xdr:cNvSpPr txBox="1">
          <a:spLocks noChangeArrowheads="1"/>
        </xdr:cNvSpPr>
      </xdr:nvSpPr>
      <xdr:spPr bwMode="auto">
        <a:xfrm>
          <a:off x="1482090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91440" cy="144780"/>
    <xdr:sp macro="" textlink="">
      <xdr:nvSpPr>
        <xdr:cNvPr id="103" name="Text Box 1">
          <a:extLst>
            <a:ext uri="{FF2B5EF4-FFF2-40B4-BE49-F238E27FC236}">
              <a16:creationId xmlns:a16="http://schemas.microsoft.com/office/drawing/2014/main" id="{B6B29AA5-843C-4A28-BEB4-5406856D612B}"/>
            </a:ext>
          </a:extLst>
        </xdr:cNvPr>
        <xdr:cNvSpPr txBox="1">
          <a:spLocks noChangeArrowheads="1"/>
        </xdr:cNvSpPr>
      </xdr:nvSpPr>
      <xdr:spPr bwMode="auto">
        <a:xfrm>
          <a:off x="1482090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66675" cy="161925"/>
    <xdr:sp macro="" textlink="">
      <xdr:nvSpPr>
        <xdr:cNvPr id="104" name="Text Box 1">
          <a:extLst>
            <a:ext uri="{FF2B5EF4-FFF2-40B4-BE49-F238E27FC236}">
              <a16:creationId xmlns:a16="http://schemas.microsoft.com/office/drawing/2014/main" id="{409E290A-81B2-4F2E-9C6A-5E2D255A0575}"/>
            </a:ext>
          </a:extLst>
        </xdr:cNvPr>
        <xdr:cNvSpPr txBox="1">
          <a:spLocks noChangeArrowheads="1"/>
        </xdr:cNvSpPr>
      </xdr:nvSpPr>
      <xdr:spPr bwMode="auto">
        <a:xfrm>
          <a:off x="1482090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76200" cy="161925"/>
    <xdr:sp macro="" textlink="">
      <xdr:nvSpPr>
        <xdr:cNvPr id="105" name="Text Box 1">
          <a:extLst>
            <a:ext uri="{FF2B5EF4-FFF2-40B4-BE49-F238E27FC236}">
              <a16:creationId xmlns:a16="http://schemas.microsoft.com/office/drawing/2014/main" id="{F9A2D9B9-7AFA-463C-B8AF-B321FC1FABBA}"/>
            </a:ext>
          </a:extLst>
        </xdr:cNvPr>
        <xdr:cNvSpPr txBox="1">
          <a:spLocks noChangeArrowheads="1"/>
        </xdr:cNvSpPr>
      </xdr:nvSpPr>
      <xdr:spPr bwMode="auto">
        <a:xfrm>
          <a:off x="1482090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106" name="Text Box 1">
          <a:extLst>
            <a:ext uri="{FF2B5EF4-FFF2-40B4-BE49-F238E27FC236}">
              <a16:creationId xmlns:a16="http://schemas.microsoft.com/office/drawing/2014/main" id="{77C0E713-CEB4-432A-86BF-5F942891723F}"/>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107" name="Text Box 24">
          <a:extLst>
            <a:ext uri="{FF2B5EF4-FFF2-40B4-BE49-F238E27FC236}">
              <a16:creationId xmlns:a16="http://schemas.microsoft.com/office/drawing/2014/main" id="{65795FE4-0728-417F-B17C-D646DBA8D2AC}"/>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108" name="Text Box 1">
          <a:extLst>
            <a:ext uri="{FF2B5EF4-FFF2-40B4-BE49-F238E27FC236}">
              <a16:creationId xmlns:a16="http://schemas.microsoft.com/office/drawing/2014/main" id="{5BEAB325-B89C-4F9A-9A0C-BFF14B63D647}"/>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66675" cy="161925"/>
    <xdr:sp macro="" textlink="">
      <xdr:nvSpPr>
        <xdr:cNvPr id="109" name="Text Box 1">
          <a:extLst>
            <a:ext uri="{FF2B5EF4-FFF2-40B4-BE49-F238E27FC236}">
              <a16:creationId xmlns:a16="http://schemas.microsoft.com/office/drawing/2014/main" id="{81457764-3C77-42D8-94AE-5CF6E2E88162}"/>
            </a:ext>
          </a:extLst>
        </xdr:cNvPr>
        <xdr:cNvSpPr txBox="1">
          <a:spLocks noChangeArrowheads="1"/>
        </xdr:cNvSpPr>
      </xdr:nvSpPr>
      <xdr:spPr bwMode="auto">
        <a:xfrm>
          <a:off x="1482090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76200" cy="161925"/>
    <xdr:sp macro="" textlink="">
      <xdr:nvSpPr>
        <xdr:cNvPr id="110" name="Text Box 1">
          <a:extLst>
            <a:ext uri="{FF2B5EF4-FFF2-40B4-BE49-F238E27FC236}">
              <a16:creationId xmlns:a16="http://schemas.microsoft.com/office/drawing/2014/main" id="{C732429B-DBF8-47FC-825B-E783A6F99367}"/>
            </a:ext>
          </a:extLst>
        </xdr:cNvPr>
        <xdr:cNvSpPr txBox="1">
          <a:spLocks noChangeArrowheads="1"/>
        </xdr:cNvSpPr>
      </xdr:nvSpPr>
      <xdr:spPr bwMode="auto">
        <a:xfrm>
          <a:off x="1482090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111" name="Text Box 1">
          <a:extLst>
            <a:ext uri="{FF2B5EF4-FFF2-40B4-BE49-F238E27FC236}">
              <a16:creationId xmlns:a16="http://schemas.microsoft.com/office/drawing/2014/main" id="{78FFE20E-5678-42EF-BC85-B1B19611CD62}"/>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112" name="Text Box 24">
          <a:extLst>
            <a:ext uri="{FF2B5EF4-FFF2-40B4-BE49-F238E27FC236}">
              <a16:creationId xmlns:a16="http://schemas.microsoft.com/office/drawing/2014/main" id="{EFD09BAD-DB88-491D-B57D-B69F9B387E32}"/>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128</xdr:row>
      <xdr:rowOff>0</xdr:rowOff>
    </xdr:from>
    <xdr:ext cx="85725" cy="161925"/>
    <xdr:sp macro="" textlink="">
      <xdr:nvSpPr>
        <xdr:cNvPr id="113" name="Text Box 1">
          <a:extLst>
            <a:ext uri="{FF2B5EF4-FFF2-40B4-BE49-F238E27FC236}">
              <a16:creationId xmlns:a16="http://schemas.microsoft.com/office/drawing/2014/main" id="{D93FBB90-8A56-466C-83BA-564A605683B0}"/>
            </a:ext>
          </a:extLst>
        </xdr:cNvPr>
        <xdr:cNvSpPr txBox="1">
          <a:spLocks noChangeArrowheads="1"/>
        </xdr:cNvSpPr>
      </xdr:nvSpPr>
      <xdr:spPr bwMode="auto">
        <a:xfrm>
          <a:off x="1482090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40821</xdr:colOff>
      <xdr:row>128</xdr:row>
      <xdr:rowOff>0</xdr:rowOff>
    </xdr:from>
    <xdr:ext cx="85725" cy="161925"/>
    <xdr:sp macro="" textlink="">
      <xdr:nvSpPr>
        <xdr:cNvPr id="114" name="Text Box 1">
          <a:extLst>
            <a:ext uri="{FF2B5EF4-FFF2-40B4-BE49-F238E27FC236}">
              <a16:creationId xmlns:a16="http://schemas.microsoft.com/office/drawing/2014/main" id="{F4C21FC7-69B0-488F-9909-A97EDEA116DA}"/>
            </a:ext>
          </a:extLst>
        </xdr:cNvPr>
        <xdr:cNvSpPr txBox="1">
          <a:spLocks noChangeArrowheads="1"/>
        </xdr:cNvSpPr>
      </xdr:nvSpPr>
      <xdr:spPr bwMode="auto">
        <a:xfrm>
          <a:off x="14861721"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15" name="Text Box 1">
          <a:extLst>
            <a:ext uri="{FF2B5EF4-FFF2-40B4-BE49-F238E27FC236}">
              <a16:creationId xmlns:a16="http://schemas.microsoft.com/office/drawing/2014/main" id="{2B28DD3A-E94C-4FDB-95C1-01B0534AD1F1}"/>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16" name="Text Box 1">
          <a:extLst>
            <a:ext uri="{FF2B5EF4-FFF2-40B4-BE49-F238E27FC236}">
              <a16:creationId xmlns:a16="http://schemas.microsoft.com/office/drawing/2014/main" id="{580B2AF5-9BB3-4ADE-A1C0-4E4CDFECEEB4}"/>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17" name="Text Box 1">
          <a:extLst>
            <a:ext uri="{FF2B5EF4-FFF2-40B4-BE49-F238E27FC236}">
              <a16:creationId xmlns:a16="http://schemas.microsoft.com/office/drawing/2014/main" id="{B3774DE9-61BD-4D6F-B883-0D7CEEE1643B}"/>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18" name="Text Box 1">
          <a:extLst>
            <a:ext uri="{FF2B5EF4-FFF2-40B4-BE49-F238E27FC236}">
              <a16:creationId xmlns:a16="http://schemas.microsoft.com/office/drawing/2014/main" id="{BAFE1DA0-8BE4-4CED-927F-C4734D066344}"/>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19" name="Text Box 1">
          <a:extLst>
            <a:ext uri="{FF2B5EF4-FFF2-40B4-BE49-F238E27FC236}">
              <a16:creationId xmlns:a16="http://schemas.microsoft.com/office/drawing/2014/main" id="{0F17C156-4DC7-484E-B9B2-6D51C6D2A45B}"/>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20" name="Text Box 1">
          <a:extLst>
            <a:ext uri="{FF2B5EF4-FFF2-40B4-BE49-F238E27FC236}">
              <a16:creationId xmlns:a16="http://schemas.microsoft.com/office/drawing/2014/main" id="{F4787040-C303-45B7-811B-658D62A89A14}"/>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21" name="Text Box 1">
          <a:extLst>
            <a:ext uri="{FF2B5EF4-FFF2-40B4-BE49-F238E27FC236}">
              <a16:creationId xmlns:a16="http://schemas.microsoft.com/office/drawing/2014/main" id="{AABC63DC-75D2-47D5-9EF7-52F9592E6B6C}"/>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22" name="Text Box 24">
          <a:extLst>
            <a:ext uri="{FF2B5EF4-FFF2-40B4-BE49-F238E27FC236}">
              <a16:creationId xmlns:a16="http://schemas.microsoft.com/office/drawing/2014/main" id="{D052A856-058A-46A8-93BC-A28A4E785670}"/>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23" name="Text Box 1">
          <a:extLst>
            <a:ext uri="{FF2B5EF4-FFF2-40B4-BE49-F238E27FC236}">
              <a16:creationId xmlns:a16="http://schemas.microsoft.com/office/drawing/2014/main" id="{6DF266E9-87DF-4192-B578-EEE433B7BEE1}"/>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24" name="Text Box 1">
          <a:extLst>
            <a:ext uri="{FF2B5EF4-FFF2-40B4-BE49-F238E27FC236}">
              <a16:creationId xmlns:a16="http://schemas.microsoft.com/office/drawing/2014/main" id="{1D5EE70B-2AF6-4414-9818-8395B2EEF5CC}"/>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25" name="Text Box 1">
          <a:extLst>
            <a:ext uri="{FF2B5EF4-FFF2-40B4-BE49-F238E27FC236}">
              <a16:creationId xmlns:a16="http://schemas.microsoft.com/office/drawing/2014/main" id="{B484FD5C-74BB-4067-84CD-7694EA799652}"/>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26" name="Text Box 1">
          <a:extLst>
            <a:ext uri="{FF2B5EF4-FFF2-40B4-BE49-F238E27FC236}">
              <a16:creationId xmlns:a16="http://schemas.microsoft.com/office/drawing/2014/main" id="{AA59218C-3A13-472F-8AB3-C21D245DE0F8}"/>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27" name="Text Box 24">
          <a:extLst>
            <a:ext uri="{FF2B5EF4-FFF2-40B4-BE49-F238E27FC236}">
              <a16:creationId xmlns:a16="http://schemas.microsoft.com/office/drawing/2014/main" id="{5106B59D-26F5-4B6A-B127-C57EA7EEFAEF}"/>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28" name="Text Box 1">
          <a:extLst>
            <a:ext uri="{FF2B5EF4-FFF2-40B4-BE49-F238E27FC236}">
              <a16:creationId xmlns:a16="http://schemas.microsoft.com/office/drawing/2014/main" id="{CA7ABBC1-F72C-411F-9A16-9EF008BDD407}"/>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29" name="Text Box 1">
          <a:extLst>
            <a:ext uri="{FF2B5EF4-FFF2-40B4-BE49-F238E27FC236}">
              <a16:creationId xmlns:a16="http://schemas.microsoft.com/office/drawing/2014/main" id="{991EFEC2-49C2-4E14-88CD-B38427F7113E}"/>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30" name="Text Box 1">
          <a:extLst>
            <a:ext uri="{FF2B5EF4-FFF2-40B4-BE49-F238E27FC236}">
              <a16:creationId xmlns:a16="http://schemas.microsoft.com/office/drawing/2014/main" id="{D9B8C8A4-F26C-4DFD-B0D1-D659CF0711A4}"/>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31" name="Text Box 1">
          <a:extLst>
            <a:ext uri="{FF2B5EF4-FFF2-40B4-BE49-F238E27FC236}">
              <a16:creationId xmlns:a16="http://schemas.microsoft.com/office/drawing/2014/main" id="{4EB6F829-8D83-4888-8377-2B9027D5569D}"/>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32" name="Text Box 1">
          <a:extLst>
            <a:ext uri="{FF2B5EF4-FFF2-40B4-BE49-F238E27FC236}">
              <a16:creationId xmlns:a16="http://schemas.microsoft.com/office/drawing/2014/main" id="{2619457F-59EE-4B2C-831A-18E6B82E70CF}"/>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33" name="Text Box 1">
          <a:extLst>
            <a:ext uri="{FF2B5EF4-FFF2-40B4-BE49-F238E27FC236}">
              <a16:creationId xmlns:a16="http://schemas.microsoft.com/office/drawing/2014/main" id="{39A66D4E-93B9-40ED-9097-25E7E04CC1EA}"/>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34" name="Text Box 1">
          <a:extLst>
            <a:ext uri="{FF2B5EF4-FFF2-40B4-BE49-F238E27FC236}">
              <a16:creationId xmlns:a16="http://schemas.microsoft.com/office/drawing/2014/main" id="{F5E5D508-F2B4-4976-B238-979F860D74BB}"/>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35" name="Text Box 1">
          <a:extLst>
            <a:ext uri="{FF2B5EF4-FFF2-40B4-BE49-F238E27FC236}">
              <a16:creationId xmlns:a16="http://schemas.microsoft.com/office/drawing/2014/main" id="{8AF00123-D8C5-47B3-9EDF-FDB4C113AB02}"/>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36" name="Text Box 24">
          <a:extLst>
            <a:ext uri="{FF2B5EF4-FFF2-40B4-BE49-F238E27FC236}">
              <a16:creationId xmlns:a16="http://schemas.microsoft.com/office/drawing/2014/main" id="{87BF57FA-77D4-4B02-9F20-CEB4FEFA1FB9}"/>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37" name="Text Box 1">
          <a:extLst>
            <a:ext uri="{FF2B5EF4-FFF2-40B4-BE49-F238E27FC236}">
              <a16:creationId xmlns:a16="http://schemas.microsoft.com/office/drawing/2014/main" id="{16700350-1E16-49FA-B467-E2E3BCFB4E8C}"/>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38" name="Text Box 1">
          <a:extLst>
            <a:ext uri="{FF2B5EF4-FFF2-40B4-BE49-F238E27FC236}">
              <a16:creationId xmlns:a16="http://schemas.microsoft.com/office/drawing/2014/main" id="{625C1B04-12D6-4799-8453-0EED85561060}"/>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39" name="Text Box 1">
          <a:extLst>
            <a:ext uri="{FF2B5EF4-FFF2-40B4-BE49-F238E27FC236}">
              <a16:creationId xmlns:a16="http://schemas.microsoft.com/office/drawing/2014/main" id="{7D1D40BC-DB98-4EAB-BD5C-9C33999D4302}"/>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40" name="Text Box 1">
          <a:extLst>
            <a:ext uri="{FF2B5EF4-FFF2-40B4-BE49-F238E27FC236}">
              <a16:creationId xmlns:a16="http://schemas.microsoft.com/office/drawing/2014/main" id="{C7ADDAD3-6274-4C35-B95C-8E8A14FDA552}"/>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41" name="Text Box 24">
          <a:extLst>
            <a:ext uri="{FF2B5EF4-FFF2-40B4-BE49-F238E27FC236}">
              <a16:creationId xmlns:a16="http://schemas.microsoft.com/office/drawing/2014/main" id="{1B361527-AEC0-471B-9BAB-9B9156FC1B83}"/>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42" name="Text Box 1">
          <a:extLst>
            <a:ext uri="{FF2B5EF4-FFF2-40B4-BE49-F238E27FC236}">
              <a16:creationId xmlns:a16="http://schemas.microsoft.com/office/drawing/2014/main" id="{B9EBA6BA-98A7-42B4-9D08-4F7E302F948E}"/>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143" name="Text Box 1">
          <a:extLst>
            <a:ext uri="{FF2B5EF4-FFF2-40B4-BE49-F238E27FC236}">
              <a16:creationId xmlns:a16="http://schemas.microsoft.com/office/drawing/2014/main" id="{13853078-EF8E-467D-8015-652B3962E361}"/>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144" name="Text Box 1">
          <a:extLst>
            <a:ext uri="{FF2B5EF4-FFF2-40B4-BE49-F238E27FC236}">
              <a16:creationId xmlns:a16="http://schemas.microsoft.com/office/drawing/2014/main" id="{B28BA8B1-8125-47BE-BC87-9A00399810AB}"/>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145" name="Text Box 1">
          <a:extLst>
            <a:ext uri="{FF2B5EF4-FFF2-40B4-BE49-F238E27FC236}">
              <a16:creationId xmlns:a16="http://schemas.microsoft.com/office/drawing/2014/main" id="{977D4E1E-6EBF-45C1-9D12-23240F72407C}"/>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146" name="Text Box 1">
          <a:extLst>
            <a:ext uri="{FF2B5EF4-FFF2-40B4-BE49-F238E27FC236}">
              <a16:creationId xmlns:a16="http://schemas.microsoft.com/office/drawing/2014/main" id="{FBF4360F-B31E-47B2-AD01-C3B3DCC89645}"/>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66675" cy="161925"/>
    <xdr:sp macro="" textlink="">
      <xdr:nvSpPr>
        <xdr:cNvPr id="147" name="Text Box 1">
          <a:extLst>
            <a:ext uri="{FF2B5EF4-FFF2-40B4-BE49-F238E27FC236}">
              <a16:creationId xmlns:a16="http://schemas.microsoft.com/office/drawing/2014/main" id="{62FAEB42-4E35-40B5-BE18-174DDD5C4C65}"/>
            </a:ext>
          </a:extLst>
        </xdr:cNvPr>
        <xdr:cNvSpPr txBox="1">
          <a:spLocks noChangeArrowheads="1"/>
        </xdr:cNvSpPr>
      </xdr:nvSpPr>
      <xdr:spPr bwMode="auto">
        <a:xfrm>
          <a:off x="938212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76200" cy="161925"/>
    <xdr:sp macro="" textlink="">
      <xdr:nvSpPr>
        <xdr:cNvPr id="148" name="Text Box 1">
          <a:extLst>
            <a:ext uri="{FF2B5EF4-FFF2-40B4-BE49-F238E27FC236}">
              <a16:creationId xmlns:a16="http://schemas.microsoft.com/office/drawing/2014/main" id="{7B960E5C-3AE4-4370-8EB0-BD1F93B021B1}"/>
            </a:ext>
          </a:extLst>
        </xdr:cNvPr>
        <xdr:cNvSpPr txBox="1">
          <a:spLocks noChangeArrowheads="1"/>
        </xdr:cNvSpPr>
      </xdr:nvSpPr>
      <xdr:spPr bwMode="auto">
        <a:xfrm>
          <a:off x="938212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49" name="Text Box 1">
          <a:extLst>
            <a:ext uri="{FF2B5EF4-FFF2-40B4-BE49-F238E27FC236}">
              <a16:creationId xmlns:a16="http://schemas.microsoft.com/office/drawing/2014/main" id="{C8D9F7A6-AC36-44B0-9F0D-CD5A90D216DF}"/>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50" name="Text Box 24">
          <a:extLst>
            <a:ext uri="{FF2B5EF4-FFF2-40B4-BE49-F238E27FC236}">
              <a16:creationId xmlns:a16="http://schemas.microsoft.com/office/drawing/2014/main" id="{C5A192EC-D9E7-4774-A9B2-F5DE162C661D}"/>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51" name="Text Box 1">
          <a:extLst>
            <a:ext uri="{FF2B5EF4-FFF2-40B4-BE49-F238E27FC236}">
              <a16:creationId xmlns:a16="http://schemas.microsoft.com/office/drawing/2014/main" id="{9CBE0D9E-AED3-4988-9CDA-A91DB319FE89}"/>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66675" cy="161925"/>
    <xdr:sp macro="" textlink="">
      <xdr:nvSpPr>
        <xdr:cNvPr id="152" name="Text Box 1">
          <a:extLst>
            <a:ext uri="{FF2B5EF4-FFF2-40B4-BE49-F238E27FC236}">
              <a16:creationId xmlns:a16="http://schemas.microsoft.com/office/drawing/2014/main" id="{8E702547-6646-44EB-8E41-C29BE7911B05}"/>
            </a:ext>
          </a:extLst>
        </xdr:cNvPr>
        <xdr:cNvSpPr txBox="1">
          <a:spLocks noChangeArrowheads="1"/>
        </xdr:cNvSpPr>
      </xdr:nvSpPr>
      <xdr:spPr bwMode="auto">
        <a:xfrm>
          <a:off x="938212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76200" cy="161925"/>
    <xdr:sp macro="" textlink="">
      <xdr:nvSpPr>
        <xdr:cNvPr id="153" name="Text Box 1">
          <a:extLst>
            <a:ext uri="{FF2B5EF4-FFF2-40B4-BE49-F238E27FC236}">
              <a16:creationId xmlns:a16="http://schemas.microsoft.com/office/drawing/2014/main" id="{8E0C2F13-BEE8-44B0-ABCB-D0ED534A7362}"/>
            </a:ext>
          </a:extLst>
        </xdr:cNvPr>
        <xdr:cNvSpPr txBox="1">
          <a:spLocks noChangeArrowheads="1"/>
        </xdr:cNvSpPr>
      </xdr:nvSpPr>
      <xdr:spPr bwMode="auto">
        <a:xfrm>
          <a:off x="938212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54" name="Text Box 1">
          <a:extLst>
            <a:ext uri="{FF2B5EF4-FFF2-40B4-BE49-F238E27FC236}">
              <a16:creationId xmlns:a16="http://schemas.microsoft.com/office/drawing/2014/main" id="{EC5F81A4-83CC-400A-A2A0-2132922C455B}"/>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55" name="Text Box 24">
          <a:extLst>
            <a:ext uri="{FF2B5EF4-FFF2-40B4-BE49-F238E27FC236}">
              <a16:creationId xmlns:a16="http://schemas.microsoft.com/office/drawing/2014/main" id="{2D88F330-E0A5-4E84-8963-63EED02D647E}"/>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56" name="Text Box 1">
          <a:extLst>
            <a:ext uri="{FF2B5EF4-FFF2-40B4-BE49-F238E27FC236}">
              <a16:creationId xmlns:a16="http://schemas.microsoft.com/office/drawing/2014/main" id="{10A93A55-9AA3-45F9-BEDA-681019743F0A}"/>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157" name="Text Box 1">
          <a:extLst>
            <a:ext uri="{FF2B5EF4-FFF2-40B4-BE49-F238E27FC236}">
              <a16:creationId xmlns:a16="http://schemas.microsoft.com/office/drawing/2014/main" id="{9EE2E434-5638-4469-BE02-0CB442965780}"/>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158" name="Text Box 1">
          <a:extLst>
            <a:ext uri="{FF2B5EF4-FFF2-40B4-BE49-F238E27FC236}">
              <a16:creationId xmlns:a16="http://schemas.microsoft.com/office/drawing/2014/main" id="{F9A21D37-F916-4666-8F02-9195AD9B7965}"/>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159" name="Text Box 1">
          <a:extLst>
            <a:ext uri="{FF2B5EF4-FFF2-40B4-BE49-F238E27FC236}">
              <a16:creationId xmlns:a16="http://schemas.microsoft.com/office/drawing/2014/main" id="{95B43716-3D5C-4A07-8729-03DC70CA002E}"/>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91440" cy="144780"/>
    <xdr:sp macro="" textlink="">
      <xdr:nvSpPr>
        <xdr:cNvPr id="160" name="Text Box 1">
          <a:extLst>
            <a:ext uri="{FF2B5EF4-FFF2-40B4-BE49-F238E27FC236}">
              <a16:creationId xmlns:a16="http://schemas.microsoft.com/office/drawing/2014/main" id="{668F4CF8-AAEF-41D5-AED4-7334C32457BC}"/>
            </a:ext>
          </a:extLst>
        </xdr:cNvPr>
        <xdr:cNvSpPr txBox="1">
          <a:spLocks noChangeArrowheads="1"/>
        </xdr:cNvSpPr>
      </xdr:nvSpPr>
      <xdr:spPr bwMode="auto">
        <a:xfrm>
          <a:off x="9382125"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66675" cy="161925"/>
    <xdr:sp macro="" textlink="">
      <xdr:nvSpPr>
        <xdr:cNvPr id="161" name="Text Box 1">
          <a:extLst>
            <a:ext uri="{FF2B5EF4-FFF2-40B4-BE49-F238E27FC236}">
              <a16:creationId xmlns:a16="http://schemas.microsoft.com/office/drawing/2014/main" id="{D6CECD7B-ACD6-4DCF-8AEA-A46D89D33FB4}"/>
            </a:ext>
          </a:extLst>
        </xdr:cNvPr>
        <xdr:cNvSpPr txBox="1">
          <a:spLocks noChangeArrowheads="1"/>
        </xdr:cNvSpPr>
      </xdr:nvSpPr>
      <xdr:spPr bwMode="auto">
        <a:xfrm>
          <a:off x="938212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76200" cy="161925"/>
    <xdr:sp macro="" textlink="">
      <xdr:nvSpPr>
        <xdr:cNvPr id="162" name="Text Box 1">
          <a:extLst>
            <a:ext uri="{FF2B5EF4-FFF2-40B4-BE49-F238E27FC236}">
              <a16:creationId xmlns:a16="http://schemas.microsoft.com/office/drawing/2014/main" id="{07CBFEDD-7BEB-408A-98A3-ECA6AD69A97C}"/>
            </a:ext>
          </a:extLst>
        </xdr:cNvPr>
        <xdr:cNvSpPr txBox="1">
          <a:spLocks noChangeArrowheads="1"/>
        </xdr:cNvSpPr>
      </xdr:nvSpPr>
      <xdr:spPr bwMode="auto">
        <a:xfrm>
          <a:off x="938212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63" name="Text Box 1">
          <a:extLst>
            <a:ext uri="{FF2B5EF4-FFF2-40B4-BE49-F238E27FC236}">
              <a16:creationId xmlns:a16="http://schemas.microsoft.com/office/drawing/2014/main" id="{DBC50D5A-398A-4A94-8FBA-1D9921FE15CF}"/>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64" name="Text Box 24">
          <a:extLst>
            <a:ext uri="{FF2B5EF4-FFF2-40B4-BE49-F238E27FC236}">
              <a16:creationId xmlns:a16="http://schemas.microsoft.com/office/drawing/2014/main" id="{94FFAA42-6A47-46FA-84E7-256EF5A7F026}"/>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65" name="Text Box 1">
          <a:extLst>
            <a:ext uri="{FF2B5EF4-FFF2-40B4-BE49-F238E27FC236}">
              <a16:creationId xmlns:a16="http://schemas.microsoft.com/office/drawing/2014/main" id="{9000CFB0-9780-49EB-9F82-D4048665CC99}"/>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66675" cy="161925"/>
    <xdr:sp macro="" textlink="">
      <xdr:nvSpPr>
        <xdr:cNvPr id="166" name="Text Box 1">
          <a:extLst>
            <a:ext uri="{FF2B5EF4-FFF2-40B4-BE49-F238E27FC236}">
              <a16:creationId xmlns:a16="http://schemas.microsoft.com/office/drawing/2014/main" id="{DD5B01C1-CA53-423A-B8B6-7CBEBFD14FC4}"/>
            </a:ext>
          </a:extLst>
        </xdr:cNvPr>
        <xdr:cNvSpPr txBox="1">
          <a:spLocks noChangeArrowheads="1"/>
        </xdr:cNvSpPr>
      </xdr:nvSpPr>
      <xdr:spPr bwMode="auto">
        <a:xfrm>
          <a:off x="9382125"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76200" cy="161925"/>
    <xdr:sp macro="" textlink="">
      <xdr:nvSpPr>
        <xdr:cNvPr id="167" name="Text Box 1">
          <a:extLst>
            <a:ext uri="{FF2B5EF4-FFF2-40B4-BE49-F238E27FC236}">
              <a16:creationId xmlns:a16="http://schemas.microsoft.com/office/drawing/2014/main" id="{2DEBDD9A-96F2-478F-833C-967098F12941}"/>
            </a:ext>
          </a:extLst>
        </xdr:cNvPr>
        <xdr:cNvSpPr txBox="1">
          <a:spLocks noChangeArrowheads="1"/>
        </xdr:cNvSpPr>
      </xdr:nvSpPr>
      <xdr:spPr bwMode="auto">
        <a:xfrm>
          <a:off x="9382125"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68" name="Text Box 1">
          <a:extLst>
            <a:ext uri="{FF2B5EF4-FFF2-40B4-BE49-F238E27FC236}">
              <a16:creationId xmlns:a16="http://schemas.microsoft.com/office/drawing/2014/main" id="{F3A90B5E-D7AE-4ED2-99E5-FBEB96D76369}"/>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69" name="Text Box 24">
          <a:extLst>
            <a:ext uri="{FF2B5EF4-FFF2-40B4-BE49-F238E27FC236}">
              <a16:creationId xmlns:a16="http://schemas.microsoft.com/office/drawing/2014/main" id="{617A9299-3461-465C-B23C-A2F7EEFF0A8F}"/>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128</xdr:row>
      <xdr:rowOff>0</xdr:rowOff>
    </xdr:from>
    <xdr:ext cx="85725" cy="161925"/>
    <xdr:sp macro="" textlink="">
      <xdr:nvSpPr>
        <xdr:cNvPr id="170" name="Text Box 1">
          <a:extLst>
            <a:ext uri="{FF2B5EF4-FFF2-40B4-BE49-F238E27FC236}">
              <a16:creationId xmlns:a16="http://schemas.microsoft.com/office/drawing/2014/main" id="{979B14FF-B3C2-457F-9233-B1BDFFE44836}"/>
            </a:ext>
          </a:extLst>
        </xdr:cNvPr>
        <xdr:cNvSpPr txBox="1">
          <a:spLocks noChangeArrowheads="1"/>
        </xdr:cNvSpPr>
      </xdr:nvSpPr>
      <xdr:spPr bwMode="auto">
        <a:xfrm>
          <a:off x="9382125"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71" name="Text Box 1">
          <a:extLst>
            <a:ext uri="{FF2B5EF4-FFF2-40B4-BE49-F238E27FC236}">
              <a16:creationId xmlns:a16="http://schemas.microsoft.com/office/drawing/2014/main" id="{6A8A61D1-AA3A-4409-9AF0-D50462358AFD}"/>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72" name="Text Box 1">
          <a:extLst>
            <a:ext uri="{FF2B5EF4-FFF2-40B4-BE49-F238E27FC236}">
              <a16:creationId xmlns:a16="http://schemas.microsoft.com/office/drawing/2014/main" id="{93C39B01-03F8-4F48-995A-597B23ACD92B}"/>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73" name="Text Box 1">
          <a:extLst>
            <a:ext uri="{FF2B5EF4-FFF2-40B4-BE49-F238E27FC236}">
              <a16:creationId xmlns:a16="http://schemas.microsoft.com/office/drawing/2014/main" id="{FEAFCB70-44E0-4723-A428-2EC69A285B79}"/>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74" name="Text Box 1">
          <a:extLst>
            <a:ext uri="{FF2B5EF4-FFF2-40B4-BE49-F238E27FC236}">
              <a16:creationId xmlns:a16="http://schemas.microsoft.com/office/drawing/2014/main" id="{1A3BBD4A-74E4-45F7-B70C-764F3DDFEF6F}"/>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75" name="Text Box 1">
          <a:extLst>
            <a:ext uri="{FF2B5EF4-FFF2-40B4-BE49-F238E27FC236}">
              <a16:creationId xmlns:a16="http://schemas.microsoft.com/office/drawing/2014/main" id="{0F2F3CB0-2B64-4CD6-8F2E-DC6C27AE146A}"/>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76" name="Text Box 1">
          <a:extLst>
            <a:ext uri="{FF2B5EF4-FFF2-40B4-BE49-F238E27FC236}">
              <a16:creationId xmlns:a16="http://schemas.microsoft.com/office/drawing/2014/main" id="{6934F334-855A-41E5-B2CC-5F68FFCC96B3}"/>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77" name="Text Box 1">
          <a:extLst>
            <a:ext uri="{FF2B5EF4-FFF2-40B4-BE49-F238E27FC236}">
              <a16:creationId xmlns:a16="http://schemas.microsoft.com/office/drawing/2014/main" id="{B6E456C5-C12B-4C85-B259-77D6B6A024D3}"/>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78" name="Text Box 24">
          <a:extLst>
            <a:ext uri="{FF2B5EF4-FFF2-40B4-BE49-F238E27FC236}">
              <a16:creationId xmlns:a16="http://schemas.microsoft.com/office/drawing/2014/main" id="{5AF62212-97D0-4E64-9566-2E0BC2C8965D}"/>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79" name="Text Box 1">
          <a:extLst>
            <a:ext uri="{FF2B5EF4-FFF2-40B4-BE49-F238E27FC236}">
              <a16:creationId xmlns:a16="http://schemas.microsoft.com/office/drawing/2014/main" id="{921CAE91-9497-46A3-9CD1-C811FE1E399D}"/>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80" name="Text Box 1">
          <a:extLst>
            <a:ext uri="{FF2B5EF4-FFF2-40B4-BE49-F238E27FC236}">
              <a16:creationId xmlns:a16="http://schemas.microsoft.com/office/drawing/2014/main" id="{8EF01085-47AD-4EC4-A1FE-076451890B5B}"/>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81" name="Text Box 1">
          <a:extLst>
            <a:ext uri="{FF2B5EF4-FFF2-40B4-BE49-F238E27FC236}">
              <a16:creationId xmlns:a16="http://schemas.microsoft.com/office/drawing/2014/main" id="{4E0F326C-341E-4168-B7DC-BAE5AAC9A485}"/>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82" name="Text Box 1">
          <a:extLst>
            <a:ext uri="{FF2B5EF4-FFF2-40B4-BE49-F238E27FC236}">
              <a16:creationId xmlns:a16="http://schemas.microsoft.com/office/drawing/2014/main" id="{F658B3DB-8A1E-474C-AAF7-69C0A8EC71CB}"/>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83" name="Text Box 24">
          <a:extLst>
            <a:ext uri="{FF2B5EF4-FFF2-40B4-BE49-F238E27FC236}">
              <a16:creationId xmlns:a16="http://schemas.microsoft.com/office/drawing/2014/main" id="{6BDFDFAB-35AC-448B-B198-39F7A373AB53}"/>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84" name="Text Box 1">
          <a:extLst>
            <a:ext uri="{FF2B5EF4-FFF2-40B4-BE49-F238E27FC236}">
              <a16:creationId xmlns:a16="http://schemas.microsoft.com/office/drawing/2014/main" id="{5867E2D1-99C9-4BC2-9FAF-FEF81487AB15}"/>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85" name="Text Box 1">
          <a:extLst>
            <a:ext uri="{FF2B5EF4-FFF2-40B4-BE49-F238E27FC236}">
              <a16:creationId xmlns:a16="http://schemas.microsoft.com/office/drawing/2014/main" id="{9EAD3D28-5CB1-4A2A-ABA5-1B13B32BA260}"/>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86" name="Text Box 1">
          <a:extLst>
            <a:ext uri="{FF2B5EF4-FFF2-40B4-BE49-F238E27FC236}">
              <a16:creationId xmlns:a16="http://schemas.microsoft.com/office/drawing/2014/main" id="{246376B6-559A-4CB0-8662-FC4BCD236E80}"/>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87" name="Text Box 1">
          <a:extLst>
            <a:ext uri="{FF2B5EF4-FFF2-40B4-BE49-F238E27FC236}">
              <a16:creationId xmlns:a16="http://schemas.microsoft.com/office/drawing/2014/main" id="{9906F57B-E8E9-4A0B-9B8C-5174C5E03A40}"/>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188" name="Text Box 1">
          <a:extLst>
            <a:ext uri="{FF2B5EF4-FFF2-40B4-BE49-F238E27FC236}">
              <a16:creationId xmlns:a16="http://schemas.microsoft.com/office/drawing/2014/main" id="{7B07312A-0706-469B-8952-2419CFD670F5}"/>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89" name="Text Box 1">
          <a:extLst>
            <a:ext uri="{FF2B5EF4-FFF2-40B4-BE49-F238E27FC236}">
              <a16:creationId xmlns:a16="http://schemas.microsoft.com/office/drawing/2014/main" id="{D0005A87-50C6-4B5F-A71F-0BDC42AF1857}"/>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90" name="Text Box 1">
          <a:extLst>
            <a:ext uri="{FF2B5EF4-FFF2-40B4-BE49-F238E27FC236}">
              <a16:creationId xmlns:a16="http://schemas.microsoft.com/office/drawing/2014/main" id="{35F4A435-1AA0-4AFE-B7B5-B10225571F26}"/>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91" name="Text Box 1">
          <a:extLst>
            <a:ext uri="{FF2B5EF4-FFF2-40B4-BE49-F238E27FC236}">
              <a16:creationId xmlns:a16="http://schemas.microsoft.com/office/drawing/2014/main" id="{B3B2F008-2B28-4052-8F2F-6047676E8BBE}"/>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92" name="Text Box 24">
          <a:extLst>
            <a:ext uri="{FF2B5EF4-FFF2-40B4-BE49-F238E27FC236}">
              <a16:creationId xmlns:a16="http://schemas.microsoft.com/office/drawing/2014/main" id="{FB8B5735-430A-4E47-ADB4-DBF454AF5D1F}"/>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93" name="Text Box 1">
          <a:extLst>
            <a:ext uri="{FF2B5EF4-FFF2-40B4-BE49-F238E27FC236}">
              <a16:creationId xmlns:a16="http://schemas.microsoft.com/office/drawing/2014/main" id="{5F6D4DE4-8665-4946-9A02-F1DF8912194B}"/>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194" name="Text Box 1">
          <a:extLst>
            <a:ext uri="{FF2B5EF4-FFF2-40B4-BE49-F238E27FC236}">
              <a16:creationId xmlns:a16="http://schemas.microsoft.com/office/drawing/2014/main" id="{48BE8838-3BFE-445B-88B1-42BB13764E06}"/>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195" name="Text Box 1">
          <a:extLst>
            <a:ext uri="{FF2B5EF4-FFF2-40B4-BE49-F238E27FC236}">
              <a16:creationId xmlns:a16="http://schemas.microsoft.com/office/drawing/2014/main" id="{54733E59-63BB-4B41-A29E-B53D09841227}"/>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96" name="Text Box 1">
          <a:extLst>
            <a:ext uri="{FF2B5EF4-FFF2-40B4-BE49-F238E27FC236}">
              <a16:creationId xmlns:a16="http://schemas.microsoft.com/office/drawing/2014/main" id="{BF5EE540-02FC-4873-B507-63028B6D9AE6}"/>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97" name="Text Box 24">
          <a:extLst>
            <a:ext uri="{FF2B5EF4-FFF2-40B4-BE49-F238E27FC236}">
              <a16:creationId xmlns:a16="http://schemas.microsoft.com/office/drawing/2014/main" id="{29FADD53-0EB3-4285-84FB-2EFABF332209}"/>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198" name="Text Box 1">
          <a:extLst>
            <a:ext uri="{FF2B5EF4-FFF2-40B4-BE49-F238E27FC236}">
              <a16:creationId xmlns:a16="http://schemas.microsoft.com/office/drawing/2014/main" id="{DBD61555-989B-474C-936F-AD0D4F33D5AA}"/>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199" name="Text Box 1">
          <a:extLst>
            <a:ext uri="{FF2B5EF4-FFF2-40B4-BE49-F238E27FC236}">
              <a16:creationId xmlns:a16="http://schemas.microsoft.com/office/drawing/2014/main" id="{5E0FFFCE-4C90-4C4A-855D-B27EBC372539}"/>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200" name="Text Box 1">
          <a:extLst>
            <a:ext uri="{FF2B5EF4-FFF2-40B4-BE49-F238E27FC236}">
              <a16:creationId xmlns:a16="http://schemas.microsoft.com/office/drawing/2014/main" id="{7819B056-1819-4BEE-B149-6F7A70863527}"/>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201" name="Text Box 1">
          <a:extLst>
            <a:ext uri="{FF2B5EF4-FFF2-40B4-BE49-F238E27FC236}">
              <a16:creationId xmlns:a16="http://schemas.microsoft.com/office/drawing/2014/main" id="{93BB95E1-AB8A-49AD-A792-5F91FB18E1A1}"/>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202" name="Text Box 1">
          <a:extLst>
            <a:ext uri="{FF2B5EF4-FFF2-40B4-BE49-F238E27FC236}">
              <a16:creationId xmlns:a16="http://schemas.microsoft.com/office/drawing/2014/main" id="{DDA764C0-6355-4EBA-83AB-E80B32632F27}"/>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66675" cy="161925"/>
    <xdr:sp macro="" textlink="">
      <xdr:nvSpPr>
        <xdr:cNvPr id="203" name="Text Box 1">
          <a:extLst>
            <a:ext uri="{FF2B5EF4-FFF2-40B4-BE49-F238E27FC236}">
              <a16:creationId xmlns:a16="http://schemas.microsoft.com/office/drawing/2014/main" id="{DCB280C0-D6B0-453B-8397-29729FDFC3FE}"/>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76200" cy="161925"/>
    <xdr:sp macro="" textlink="">
      <xdr:nvSpPr>
        <xdr:cNvPr id="204" name="Text Box 1">
          <a:extLst>
            <a:ext uri="{FF2B5EF4-FFF2-40B4-BE49-F238E27FC236}">
              <a16:creationId xmlns:a16="http://schemas.microsoft.com/office/drawing/2014/main" id="{6F1AC152-6911-4E77-85D5-6488D2B498C9}"/>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05" name="Text Box 1">
          <a:extLst>
            <a:ext uri="{FF2B5EF4-FFF2-40B4-BE49-F238E27FC236}">
              <a16:creationId xmlns:a16="http://schemas.microsoft.com/office/drawing/2014/main" id="{B92A7312-4F2C-41FE-BF3F-5021A5D713F1}"/>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06" name="Text Box 24">
          <a:extLst>
            <a:ext uri="{FF2B5EF4-FFF2-40B4-BE49-F238E27FC236}">
              <a16:creationId xmlns:a16="http://schemas.microsoft.com/office/drawing/2014/main" id="{77CE966C-E6A0-461E-8A7B-3EFDABFE7EC6}"/>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07" name="Text Box 1">
          <a:extLst>
            <a:ext uri="{FF2B5EF4-FFF2-40B4-BE49-F238E27FC236}">
              <a16:creationId xmlns:a16="http://schemas.microsoft.com/office/drawing/2014/main" id="{AD7D5D9C-2A3C-447B-92C7-5D6B8EC8FD58}"/>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66675" cy="161925"/>
    <xdr:sp macro="" textlink="">
      <xdr:nvSpPr>
        <xdr:cNvPr id="208" name="Text Box 1">
          <a:extLst>
            <a:ext uri="{FF2B5EF4-FFF2-40B4-BE49-F238E27FC236}">
              <a16:creationId xmlns:a16="http://schemas.microsoft.com/office/drawing/2014/main" id="{44AF1CFF-771B-47A8-B348-ECB61FCFFDB0}"/>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76200" cy="161925"/>
    <xdr:sp macro="" textlink="">
      <xdr:nvSpPr>
        <xdr:cNvPr id="209" name="Text Box 1">
          <a:extLst>
            <a:ext uri="{FF2B5EF4-FFF2-40B4-BE49-F238E27FC236}">
              <a16:creationId xmlns:a16="http://schemas.microsoft.com/office/drawing/2014/main" id="{0C3A2F8E-25BD-4B0F-A470-48D89AE9E51F}"/>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10" name="Text Box 1">
          <a:extLst>
            <a:ext uri="{FF2B5EF4-FFF2-40B4-BE49-F238E27FC236}">
              <a16:creationId xmlns:a16="http://schemas.microsoft.com/office/drawing/2014/main" id="{7E533578-D3D2-4D00-ACA1-4FC6E7CCBF57}"/>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11" name="Text Box 24">
          <a:extLst>
            <a:ext uri="{FF2B5EF4-FFF2-40B4-BE49-F238E27FC236}">
              <a16:creationId xmlns:a16="http://schemas.microsoft.com/office/drawing/2014/main" id="{129C3178-C37C-4ACC-84D5-FDA17493B35D}"/>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12" name="Text Box 1">
          <a:extLst>
            <a:ext uri="{FF2B5EF4-FFF2-40B4-BE49-F238E27FC236}">
              <a16:creationId xmlns:a16="http://schemas.microsoft.com/office/drawing/2014/main" id="{FE77A0A1-8DF7-4A78-8294-F2BA8A5948C2}"/>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213" name="Text Box 1">
          <a:extLst>
            <a:ext uri="{FF2B5EF4-FFF2-40B4-BE49-F238E27FC236}">
              <a16:creationId xmlns:a16="http://schemas.microsoft.com/office/drawing/2014/main" id="{28F31C9C-8096-49D2-9F9C-B245E19AF025}"/>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214" name="Text Box 1">
          <a:extLst>
            <a:ext uri="{FF2B5EF4-FFF2-40B4-BE49-F238E27FC236}">
              <a16:creationId xmlns:a16="http://schemas.microsoft.com/office/drawing/2014/main" id="{69B7EAD8-0CD5-456C-9693-4240C6AC0C89}"/>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215" name="Text Box 1">
          <a:extLst>
            <a:ext uri="{FF2B5EF4-FFF2-40B4-BE49-F238E27FC236}">
              <a16:creationId xmlns:a16="http://schemas.microsoft.com/office/drawing/2014/main" id="{24CFBE01-1505-4852-B80B-91370E9CE1E9}"/>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216" name="Text Box 1">
          <a:extLst>
            <a:ext uri="{FF2B5EF4-FFF2-40B4-BE49-F238E27FC236}">
              <a16:creationId xmlns:a16="http://schemas.microsoft.com/office/drawing/2014/main" id="{1268C0F9-5817-413D-8743-F5806F3D590E}"/>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66675" cy="161925"/>
    <xdr:sp macro="" textlink="">
      <xdr:nvSpPr>
        <xdr:cNvPr id="217" name="Text Box 1">
          <a:extLst>
            <a:ext uri="{FF2B5EF4-FFF2-40B4-BE49-F238E27FC236}">
              <a16:creationId xmlns:a16="http://schemas.microsoft.com/office/drawing/2014/main" id="{2141BF75-4ACA-4113-815B-A5BDC9867F83}"/>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76200" cy="161925"/>
    <xdr:sp macro="" textlink="">
      <xdr:nvSpPr>
        <xdr:cNvPr id="218" name="Text Box 1">
          <a:extLst>
            <a:ext uri="{FF2B5EF4-FFF2-40B4-BE49-F238E27FC236}">
              <a16:creationId xmlns:a16="http://schemas.microsoft.com/office/drawing/2014/main" id="{C35ACE7C-A2B7-4691-884C-13396171C697}"/>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19" name="Text Box 1">
          <a:extLst>
            <a:ext uri="{FF2B5EF4-FFF2-40B4-BE49-F238E27FC236}">
              <a16:creationId xmlns:a16="http://schemas.microsoft.com/office/drawing/2014/main" id="{92E27937-A2C1-4A63-B73E-3E9EEF39C127}"/>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20" name="Text Box 24">
          <a:extLst>
            <a:ext uri="{FF2B5EF4-FFF2-40B4-BE49-F238E27FC236}">
              <a16:creationId xmlns:a16="http://schemas.microsoft.com/office/drawing/2014/main" id="{98064C3C-37EE-495F-924D-4DC268282312}"/>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21" name="Text Box 1">
          <a:extLst>
            <a:ext uri="{FF2B5EF4-FFF2-40B4-BE49-F238E27FC236}">
              <a16:creationId xmlns:a16="http://schemas.microsoft.com/office/drawing/2014/main" id="{C0CE19A7-AB7B-4C82-B763-67D2BF7D6CA6}"/>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66675" cy="161925"/>
    <xdr:sp macro="" textlink="">
      <xdr:nvSpPr>
        <xdr:cNvPr id="222" name="Text Box 1">
          <a:extLst>
            <a:ext uri="{FF2B5EF4-FFF2-40B4-BE49-F238E27FC236}">
              <a16:creationId xmlns:a16="http://schemas.microsoft.com/office/drawing/2014/main" id="{A5039080-0D94-4FBB-BA3D-68DD8D0F8FDE}"/>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76200" cy="161925"/>
    <xdr:sp macro="" textlink="">
      <xdr:nvSpPr>
        <xdr:cNvPr id="223" name="Text Box 1">
          <a:extLst>
            <a:ext uri="{FF2B5EF4-FFF2-40B4-BE49-F238E27FC236}">
              <a16:creationId xmlns:a16="http://schemas.microsoft.com/office/drawing/2014/main" id="{0A958EA9-F2BE-4A78-8581-EA312E6C1693}"/>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24" name="Text Box 1">
          <a:extLst>
            <a:ext uri="{FF2B5EF4-FFF2-40B4-BE49-F238E27FC236}">
              <a16:creationId xmlns:a16="http://schemas.microsoft.com/office/drawing/2014/main" id="{AA1D2292-8EF7-4AF0-A27C-606AF34158A2}"/>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25" name="Text Box 24">
          <a:extLst>
            <a:ext uri="{FF2B5EF4-FFF2-40B4-BE49-F238E27FC236}">
              <a16:creationId xmlns:a16="http://schemas.microsoft.com/office/drawing/2014/main" id="{FAFDB421-E96F-46A7-816E-4C9EE6B33B1C}"/>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85725" cy="161925"/>
    <xdr:sp macro="" textlink="">
      <xdr:nvSpPr>
        <xdr:cNvPr id="226" name="Text Box 1">
          <a:extLst>
            <a:ext uri="{FF2B5EF4-FFF2-40B4-BE49-F238E27FC236}">
              <a16:creationId xmlns:a16="http://schemas.microsoft.com/office/drawing/2014/main" id="{DB8DBD64-20DD-445E-8336-E095696C5498}"/>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91440" cy="144780"/>
    <xdr:sp macro="" textlink="">
      <xdr:nvSpPr>
        <xdr:cNvPr id="227" name="Text Box 1">
          <a:extLst>
            <a:ext uri="{FF2B5EF4-FFF2-40B4-BE49-F238E27FC236}">
              <a16:creationId xmlns:a16="http://schemas.microsoft.com/office/drawing/2014/main" id="{68CC0009-E2F7-4F64-B030-2CCB64B4C746}"/>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91440" cy="144780"/>
    <xdr:sp macro="" textlink="">
      <xdr:nvSpPr>
        <xdr:cNvPr id="228" name="Text Box 1">
          <a:extLst>
            <a:ext uri="{FF2B5EF4-FFF2-40B4-BE49-F238E27FC236}">
              <a16:creationId xmlns:a16="http://schemas.microsoft.com/office/drawing/2014/main" id="{C79A2D09-28F5-4AA9-8B52-A5599B846F7A}"/>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91440" cy="144780"/>
    <xdr:sp macro="" textlink="">
      <xdr:nvSpPr>
        <xdr:cNvPr id="229" name="Text Box 1">
          <a:extLst>
            <a:ext uri="{FF2B5EF4-FFF2-40B4-BE49-F238E27FC236}">
              <a16:creationId xmlns:a16="http://schemas.microsoft.com/office/drawing/2014/main" id="{352E17A9-C026-494F-BA9B-05E85222A615}"/>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91440" cy="144780"/>
    <xdr:sp macro="" textlink="">
      <xdr:nvSpPr>
        <xdr:cNvPr id="230" name="Text Box 1">
          <a:extLst>
            <a:ext uri="{FF2B5EF4-FFF2-40B4-BE49-F238E27FC236}">
              <a16:creationId xmlns:a16="http://schemas.microsoft.com/office/drawing/2014/main" id="{E3CFBDE6-AB1A-43CA-8055-B67A3B3BEF84}"/>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66675" cy="161925"/>
    <xdr:sp macro="" textlink="">
      <xdr:nvSpPr>
        <xdr:cNvPr id="231" name="Text Box 1">
          <a:extLst>
            <a:ext uri="{FF2B5EF4-FFF2-40B4-BE49-F238E27FC236}">
              <a16:creationId xmlns:a16="http://schemas.microsoft.com/office/drawing/2014/main" id="{8F82EB92-AB35-4348-A3E5-F505EDACB8B4}"/>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76200" cy="161925"/>
    <xdr:sp macro="" textlink="">
      <xdr:nvSpPr>
        <xdr:cNvPr id="232" name="Text Box 1">
          <a:extLst>
            <a:ext uri="{FF2B5EF4-FFF2-40B4-BE49-F238E27FC236}">
              <a16:creationId xmlns:a16="http://schemas.microsoft.com/office/drawing/2014/main" id="{A3DD8DC9-1862-4416-B910-13F22F557ECA}"/>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33" name="Text Box 1">
          <a:extLst>
            <a:ext uri="{FF2B5EF4-FFF2-40B4-BE49-F238E27FC236}">
              <a16:creationId xmlns:a16="http://schemas.microsoft.com/office/drawing/2014/main" id="{D57B74B5-1311-4D8D-9C68-9BBC397E0CFE}"/>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34" name="Text Box 24">
          <a:extLst>
            <a:ext uri="{FF2B5EF4-FFF2-40B4-BE49-F238E27FC236}">
              <a16:creationId xmlns:a16="http://schemas.microsoft.com/office/drawing/2014/main" id="{CD379F22-0364-4F5C-9DD4-B8BA983F66EE}"/>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35" name="Text Box 1">
          <a:extLst>
            <a:ext uri="{FF2B5EF4-FFF2-40B4-BE49-F238E27FC236}">
              <a16:creationId xmlns:a16="http://schemas.microsoft.com/office/drawing/2014/main" id="{F5FBCE18-F8BD-4AA4-BC43-2239B262A11A}"/>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66675" cy="161925"/>
    <xdr:sp macro="" textlink="">
      <xdr:nvSpPr>
        <xdr:cNvPr id="236" name="Text Box 1">
          <a:extLst>
            <a:ext uri="{FF2B5EF4-FFF2-40B4-BE49-F238E27FC236}">
              <a16:creationId xmlns:a16="http://schemas.microsoft.com/office/drawing/2014/main" id="{93DFB2F5-9A60-47E4-9A2D-E713C017710F}"/>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76200" cy="161925"/>
    <xdr:sp macro="" textlink="">
      <xdr:nvSpPr>
        <xdr:cNvPr id="237" name="Text Box 1">
          <a:extLst>
            <a:ext uri="{FF2B5EF4-FFF2-40B4-BE49-F238E27FC236}">
              <a16:creationId xmlns:a16="http://schemas.microsoft.com/office/drawing/2014/main" id="{4BE04917-3D3F-4D6C-AF33-626382AC0709}"/>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38" name="Text Box 1">
          <a:extLst>
            <a:ext uri="{FF2B5EF4-FFF2-40B4-BE49-F238E27FC236}">
              <a16:creationId xmlns:a16="http://schemas.microsoft.com/office/drawing/2014/main" id="{11B012CE-3B9C-419F-B5AE-EC61B32BAE7F}"/>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39" name="Text Box 24">
          <a:extLst>
            <a:ext uri="{FF2B5EF4-FFF2-40B4-BE49-F238E27FC236}">
              <a16:creationId xmlns:a16="http://schemas.microsoft.com/office/drawing/2014/main" id="{0C20DFA6-8C93-4490-B1A3-D04EF6015264}"/>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40" name="Text Box 1">
          <a:extLst>
            <a:ext uri="{FF2B5EF4-FFF2-40B4-BE49-F238E27FC236}">
              <a16:creationId xmlns:a16="http://schemas.microsoft.com/office/drawing/2014/main" id="{890B044B-41C2-47A9-BDFE-09170058BAFD}"/>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91440" cy="144780"/>
    <xdr:sp macro="" textlink="">
      <xdr:nvSpPr>
        <xdr:cNvPr id="241" name="Text Box 1">
          <a:extLst>
            <a:ext uri="{FF2B5EF4-FFF2-40B4-BE49-F238E27FC236}">
              <a16:creationId xmlns:a16="http://schemas.microsoft.com/office/drawing/2014/main" id="{242CAFD1-0EF8-423C-AC6F-E480AB0A75B2}"/>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91440" cy="144780"/>
    <xdr:sp macro="" textlink="">
      <xdr:nvSpPr>
        <xdr:cNvPr id="242" name="Text Box 1">
          <a:extLst>
            <a:ext uri="{FF2B5EF4-FFF2-40B4-BE49-F238E27FC236}">
              <a16:creationId xmlns:a16="http://schemas.microsoft.com/office/drawing/2014/main" id="{03000CA7-42E2-4F7B-B928-14F8060A45E5}"/>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91440" cy="144780"/>
    <xdr:sp macro="" textlink="">
      <xdr:nvSpPr>
        <xdr:cNvPr id="243" name="Text Box 1">
          <a:extLst>
            <a:ext uri="{FF2B5EF4-FFF2-40B4-BE49-F238E27FC236}">
              <a16:creationId xmlns:a16="http://schemas.microsoft.com/office/drawing/2014/main" id="{D158E0D9-93F9-4237-B10F-1064F1FA1885}"/>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91440" cy="144780"/>
    <xdr:sp macro="" textlink="">
      <xdr:nvSpPr>
        <xdr:cNvPr id="244" name="Text Box 1">
          <a:extLst>
            <a:ext uri="{FF2B5EF4-FFF2-40B4-BE49-F238E27FC236}">
              <a16:creationId xmlns:a16="http://schemas.microsoft.com/office/drawing/2014/main" id="{50AC50B6-AF07-41BA-AAF8-546EB6D6B257}"/>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66675" cy="161925"/>
    <xdr:sp macro="" textlink="">
      <xdr:nvSpPr>
        <xdr:cNvPr id="245" name="Text Box 1">
          <a:extLst>
            <a:ext uri="{FF2B5EF4-FFF2-40B4-BE49-F238E27FC236}">
              <a16:creationId xmlns:a16="http://schemas.microsoft.com/office/drawing/2014/main" id="{E5809A8C-EADD-4846-ADED-973EEAF5027C}"/>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76200" cy="161925"/>
    <xdr:sp macro="" textlink="">
      <xdr:nvSpPr>
        <xdr:cNvPr id="246" name="Text Box 1">
          <a:extLst>
            <a:ext uri="{FF2B5EF4-FFF2-40B4-BE49-F238E27FC236}">
              <a16:creationId xmlns:a16="http://schemas.microsoft.com/office/drawing/2014/main" id="{A1D6BE6F-E499-436E-B323-0E3763EB7C4F}"/>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47" name="Text Box 1">
          <a:extLst>
            <a:ext uri="{FF2B5EF4-FFF2-40B4-BE49-F238E27FC236}">
              <a16:creationId xmlns:a16="http://schemas.microsoft.com/office/drawing/2014/main" id="{3D4D35D6-7B49-45BB-A407-41A2D9EA040D}"/>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48" name="Text Box 24">
          <a:extLst>
            <a:ext uri="{FF2B5EF4-FFF2-40B4-BE49-F238E27FC236}">
              <a16:creationId xmlns:a16="http://schemas.microsoft.com/office/drawing/2014/main" id="{37476604-A1AE-46DF-A9C9-A0E3542E459D}"/>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49" name="Text Box 1">
          <a:extLst>
            <a:ext uri="{FF2B5EF4-FFF2-40B4-BE49-F238E27FC236}">
              <a16:creationId xmlns:a16="http://schemas.microsoft.com/office/drawing/2014/main" id="{6591C7B3-AFFE-4B3D-B005-A911922572C1}"/>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66675" cy="161925"/>
    <xdr:sp macro="" textlink="">
      <xdr:nvSpPr>
        <xdr:cNvPr id="250" name="Text Box 1">
          <a:extLst>
            <a:ext uri="{FF2B5EF4-FFF2-40B4-BE49-F238E27FC236}">
              <a16:creationId xmlns:a16="http://schemas.microsoft.com/office/drawing/2014/main" id="{811C3331-9930-4FC4-8F53-846D8FC5D806}"/>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76200" cy="161925"/>
    <xdr:sp macro="" textlink="">
      <xdr:nvSpPr>
        <xdr:cNvPr id="251" name="Text Box 1">
          <a:extLst>
            <a:ext uri="{FF2B5EF4-FFF2-40B4-BE49-F238E27FC236}">
              <a16:creationId xmlns:a16="http://schemas.microsoft.com/office/drawing/2014/main" id="{0EFC0664-AE7C-4AB7-8B8C-AB479DD753F3}"/>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52" name="Text Box 1">
          <a:extLst>
            <a:ext uri="{FF2B5EF4-FFF2-40B4-BE49-F238E27FC236}">
              <a16:creationId xmlns:a16="http://schemas.microsoft.com/office/drawing/2014/main" id="{013E0C4C-A1BD-4D25-B198-B69C24C1AB44}"/>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53" name="Text Box 24">
          <a:extLst>
            <a:ext uri="{FF2B5EF4-FFF2-40B4-BE49-F238E27FC236}">
              <a16:creationId xmlns:a16="http://schemas.microsoft.com/office/drawing/2014/main" id="{D774E9A5-3918-413B-8D2C-F6358997CCD9}"/>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144</xdr:row>
      <xdr:rowOff>0</xdr:rowOff>
    </xdr:from>
    <xdr:ext cx="85725" cy="161925"/>
    <xdr:sp macro="" textlink="">
      <xdr:nvSpPr>
        <xdr:cNvPr id="254" name="Text Box 1">
          <a:extLst>
            <a:ext uri="{FF2B5EF4-FFF2-40B4-BE49-F238E27FC236}">
              <a16:creationId xmlns:a16="http://schemas.microsoft.com/office/drawing/2014/main" id="{63698CD2-313D-41EE-940F-E955B4E5C9F6}"/>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255" name="Text Box 1">
          <a:extLst>
            <a:ext uri="{FF2B5EF4-FFF2-40B4-BE49-F238E27FC236}">
              <a16:creationId xmlns:a16="http://schemas.microsoft.com/office/drawing/2014/main" id="{DC1A287B-D7C2-4D65-B6C7-7D8660570E71}"/>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256" name="Text Box 1">
          <a:extLst>
            <a:ext uri="{FF2B5EF4-FFF2-40B4-BE49-F238E27FC236}">
              <a16:creationId xmlns:a16="http://schemas.microsoft.com/office/drawing/2014/main" id="{EE4C703E-FB7A-40DA-BF4F-AB04677AD83D}"/>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257" name="Text Box 1">
          <a:extLst>
            <a:ext uri="{FF2B5EF4-FFF2-40B4-BE49-F238E27FC236}">
              <a16:creationId xmlns:a16="http://schemas.microsoft.com/office/drawing/2014/main" id="{E8CD486A-E941-491F-981E-CD9C7D35B318}"/>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258" name="Text Box 1">
          <a:extLst>
            <a:ext uri="{FF2B5EF4-FFF2-40B4-BE49-F238E27FC236}">
              <a16:creationId xmlns:a16="http://schemas.microsoft.com/office/drawing/2014/main" id="{9D6BC93A-6E37-4819-800C-E4DA3F0DAD10}"/>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259" name="Text Box 1">
          <a:extLst>
            <a:ext uri="{FF2B5EF4-FFF2-40B4-BE49-F238E27FC236}">
              <a16:creationId xmlns:a16="http://schemas.microsoft.com/office/drawing/2014/main" id="{9B61558F-C982-4DF0-AC3B-D5EE433DDAB7}"/>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260" name="Text Box 1">
          <a:extLst>
            <a:ext uri="{FF2B5EF4-FFF2-40B4-BE49-F238E27FC236}">
              <a16:creationId xmlns:a16="http://schemas.microsoft.com/office/drawing/2014/main" id="{FF57A040-3708-4933-9916-9BB1C7330DBF}"/>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61" name="Text Box 1">
          <a:extLst>
            <a:ext uri="{FF2B5EF4-FFF2-40B4-BE49-F238E27FC236}">
              <a16:creationId xmlns:a16="http://schemas.microsoft.com/office/drawing/2014/main" id="{660E6A35-C60B-4315-8179-999AC19E44C7}"/>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62" name="Text Box 24">
          <a:extLst>
            <a:ext uri="{FF2B5EF4-FFF2-40B4-BE49-F238E27FC236}">
              <a16:creationId xmlns:a16="http://schemas.microsoft.com/office/drawing/2014/main" id="{6C019B20-0F1E-41D3-BB9C-6476234DF6F9}"/>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63" name="Text Box 1">
          <a:extLst>
            <a:ext uri="{FF2B5EF4-FFF2-40B4-BE49-F238E27FC236}">
              <a16:creationId xmlns:a16="http://schemas.microsoft.com/office/drawing/2014/main" id="{6CC5660E-CED1-416D-96F1-E110B435AD8A}"/>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264" name="Text Box 1">
          <a:extLst>
            <a:ext uri="{FF2B5EF4-FFF2-40B4-BE49-F238E27FC236}">
              <a16:creationId xmlns:a16="http://schemas.microsoft.com/office/drawing/2014/main" id="{F1C4DCF3-AFFA-41E3-8066-569205B34486}"/>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265" name="Text Box 1">
          <a:extLst>
            <a:ext uri="{FF2B5EF4-FFF2-40B4-BE49-F238E27FC236}">
              <a16:creationId xmlns:a16="http://schemas.microsoft.com/office/drawing/2014/main" id="{ADD0586F-EA2D-4F74-B7E4-328A80A0E207}"/>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66" name="Text Box 1">
          <a:extLst>
            <a:ext uri="{FF2B5EF4-FFF2-40B4-BE49-F238E27FC236}">
              <a16:creationId xmlns:a16="http://schemas.microsoft.com/office/drawing/2014/main" id="{1B1A3997-1DE7-4895-B78A-263850DFA557}"/>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67" name="Text Box 24">
          <a:extLst>
            <a:ext uri="{FF2B5EF4-FFF2-40B4-BE49-F238E27FC236}">
              <a16:creationId xmlns:a16="http://schemas.microsoft.com/office/drawing/2014/main" id="{07C2B370-F2F1-42A4-8D01-4120E994F645}"/>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68" name="Text Box 1">
          <a:extLst>
            <a:ext uri="{FF2B5EF4-FFF2-40B4-BE49-F238E27FC236}">
              <a16:creationId xmlns:a16="http://schemas.microsoft.com/office/drawing/2014/main" id="{9B44B778-70A0-4500-9B2E-2A50A64FE3FA}"/>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269" name="Text Box 1">
          <a:extLst>
            <a:ext uri="{FF2B5EF4-FFF2-40B4-BE49-F238E27FC236}">
              <a16:creationId xmlns:a16="http://schemas.microsoft.com/office/drawing/2014/main" id="{ECF71368-C285-4B36-B7A4-75CAD2D87454}"/>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270" name="Text Box 1">
          <a:extLst>
            <a:ext uri="{FF2B5EF4-FFF2-40B4-BE49-F238E27FC236}">
              <a16:creationId xmlns:a16="http://schemas.microsoft.com/office/drawing/2014/main" id="{256A75AC-5BD2-4DFB-863E-19680042C151}"/>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271" name="Text Box 1">
          <a:extLst>
            <a:ext uri="{FF2B5EF4-FFF2-40B4-BE49-F238E27FC236}">
              <a16:creationId xmlns:a16="http://schemas.microsoft.com/office/drawing/2014/main" id="{C8B0FF63-A461-4A3D-9131-AD6EADDD89A1}"/>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91440" cy="144780"/>
    <xdr:sp macro="" textlink="">
      <xdr:nvSpPr>
        <xdr:cNvPr id="272" name="Text Box 1">
          <a:extLst>
            <a:ext uri="{FF2B5EF4-FFF2-40B4-BE49-F238E27FC236}">
              <a16:creationId xmlns:a16="http://schemas.microsoft.com/office/drawing/2014/main" id="{BB6FE50E-0CEB-4CAD-B8DA-00D3B38997F1}"/>
            </a:ext>
          </a:extLst>
        </xdr:cNvPr>
        <xdr:cNvSpPr txBox="1">
          <a:spLocks noChangeArrowheads="1"/>
        </xdr:cNvSpPr>
      </xdr:nvSpPr>
      <xdr:spPr bwMode="auto">
        <a:xfrm>
          <a:off x="6800850" y="70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273" name="Text Box 1">
          <a:extLst>
            <a:ext uri="{FF2B5EF4-FFF2-40B4-BE49-F238E27FC236}">
              <a16:creationId xmlns:a16="http://schemas.microsoft.com/office/drawing/2014/main" id="{978DABC5-79FF-4FF2-B01C-7EB7D7F6F751}"/>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274" name="Text Box 1">
          <a:extLst>
            <a:ext uri="{FF2B5EF4-FFF2-40B4-BE49-F238E27FC236}">
              <a16:creationId xmlns:a16="http://schemas.microsoft.com/office/drawing/2014/main" id="{1F5278AC-609B-4207-9B7C-4BA8DE11177A}"/>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75" name="Text Box 1">
          <a:extLst>
            <a:ext uri="{FF2B5EF4-FFF2-40B4-BE49-F238E27FC236}">
              <a16:creationId xmlns:a16="http://schemas.microsoft.com/office/drawing/2014/main" id="{A4DB4C45-E83B-4877-80CC-5ECF3AD41A8A}"/>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76" name="Text Box 24">
          <a:extLst>
            <a:ext uri="{FF2B5EF4-FFF2-40B4-BE49-F238E27FC236}">
              <a16:creationId xmlns:a16="http://schemas.microsoft.com/office/drawing/2014/main" id="{7EBA7F10-3A29-449D-9B80-6C5C43BA9BEC}"/>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77" name="Text Box 1">
          <a:extLst>
            <a:ext uri="{FF2B5EF4-FFF2-40B4-BE49-F238E27FC236}">
              <a16:creationId xmlns:a16="http://schemas.microsoft.com/office/drawing/2014/main" id="{5A447250-BE79-4EC1-B19D-6C1F0656547D}"/>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66675" cy="161925"/>
    <xdr:sp macro="" textlink="">
      <xdr:nvSpPr>
        <xdr:cNvPr id="278" name="Text Box 1">
          <a:extLst>
            <a:ext uri="{FF2B5EF4-FFF2-40B4-BE49-F238E27FC236}">
              <a16:creationId xmlns:a16="http://schemas.microsoft.com/office/drawing/2014/main" id="{AD90A523-456B-43A3-B144-9C5C16107C0B}"/>
            </a:ext>
          </a:extLst>
        </xdr:cNvPr>
        <xdr:cNvSpPr txBox="1">
          <a:spLocks noChangeArrowheads="1"/>
        </xdr:cNvSpPr>
      </xdr:nvSpPr>
      <xdr:spPr bwMode="auto">
        <a:xfrm>
          <a:off x="6800850" y="70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76200" cy="161925"/>
    <xdr:sp macro="" textlink="">
      <xdr:nvSpPr>
        <xdr:cNvPr id="279" name="Text Box 1">
          <a:extLst>
            <a:ext uri="{FF2B5EF4-FFF2-40B4-BE49-F238E27FC236}">
              <a16:creationId xmlns:a16="http://schemas.microsoft.com/office/drawing/2014/main" id="{FEEA84CC-0164-46CF-B42D-73DC7762EF72}"/>
            </a:ext>
          </a:extLst>
        </xdr:cNvPr>
        <xdr:cNvSpPr txBox="1">
          <a:spLocks noChangeArrowheads="1"/>
        </xdr:cNvSpPr>
      </xdr:nvSpPr>
      <xdr:spPr bwMode="auto">
        <a:xfrm>
          <a:off x="6800850" y="70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80" name="Text Box 1">
          <a:extLst>
            <a:ext uri="{FF2B5EF4-FFF2-40B4-BE49-F238E27FC236}">
              <a16:creationId xmlns:a16="http://schemas.microsoft.com/office/drawing/2014/main" id="{64823FF6-BCC8-435B-BBAB-BEBDFBE157E8}"/>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81" name="Text Box 24">
          <a:extLst>
            <a:ext uri="{FF2B5EF4-FFF2-40B4-BE49-F238E27FC236}">
              <a16:creationId xmlns:a16="http://schemas.microsoft.com/office/drawing/2014/main" id="{AFA8AD38-56EC-423B-AD35-6543062DB74A}"/>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128</xdr:row>
      <xdr:rowOff>0</xdr:rowOff>
    </xdr:from>
    <xdr:ext cx="85725" cy="161925"/>
    <xdr:sp macro="" textlink="">
      <xdr:nvSpPr>
        <xdr:cNvPr id="282" name="Text Box 1">
          <a:extLst>
            <a:ext uri="{FF2B5EF4-FFF2-40B4-BE49-F238E27FC236}">
              <a16:creationId xmlns:a16="http://schemas.microsoft.com/office/drawing/2014/main" id="{439B0332-FEF7-4195-AE23-3BCC886FB924}"/>
            </a:ext>
          </a:extLst>
        </xdr:cNvPr>
        <xdr:cNvSpPr txBox="1">
          <a:spLocks noChangeArrowheads="1"/>
        </xdr:cNvSpPr>
      </xdr:nvSpPr>
      <xdr:spPr bwMode="auto">
        <a:xfrm>
          <a:off x="6800850"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128</xdr:row>
      <xdr:rowOff>0</xdr:rowOff>
    </xdr:from>
    <xdr:ext cx="85725" cy="161925"/>
    <xdr:sp macro="" textlink="">
      <xdr:nvSpPr>
        <xdr:cNvPr id="283" name="Text Box 1">
          <a:extLst>
            <a:ext uri="{FF2B5EF4-FFF2-40B4-BE49-F238E27FC236}">
              <a16:creationId xmlns:a16="http://schemas.microsoft.com/office/drawing/2014/main" id="{C907646B-7A91-4287-9C2C-AB7A1E82A637}"/>
            </a:ext>
          </a:extLst>
        </xdr:cNvPr>
        <xdr:cNvSpPr txBox="1">
          <a:spLocks noChangeArrowheads="1"/>
        </xdr:cNvSpPr>
      </xdr:nvSpPr>
      <xdr:spPr bwMode="auto">
        <a:xfrm>
          <a:off x="12604296" y="70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284" name="Text Box 1">
          <a:extLst>
            <a:ext uri="{FF2B5EF4-FFF2-40B4-BE49-F238E27FC236}">
              <a16:creationId xmlns:a16="http://schemas.microsoft.com/office/drawing/2014/main" id="{6B5F4C97-EEAB-4680-8A62-A54F9EE2526D}"/>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285" name="Text Box 1">
          <a:extLst>
            <a:ext uri="{FF2B5EF4-FFF2-40B4-BE49-F238E27FC236}">
              <a16:creationId xmlns:a16="http://schemas.microsoft.com/office/drawing/2014/main" id="{D507B443-EE52-435F-9B9C-4C904E820C3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286" name="Text Box 1">
          <a:extLst>
            <a:ext uri="{FF2B5EF4-FFF2-40B4-BE49-F238E27FC236}">
              <a16:creationId xmlns:a16="http://schemas.microsoft.com/office/drawing/2014/main" id="{B47E786F-F230-4AB1-A36A-572C0B039F7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287" name="Text Box 1">
          <a:extLst>
            <a:ext uri="{FF2B5EF4-FFF2-40B4-BE49-F238E27FC236}">
              <a16:creationId xmlns:a16="http://schemas.microsoft.com/office/drawing/2014/main" id="{277E959E-3E7E-4C1E-992E-4676AB735C76}"/>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66675" cy="161925"/>
    <xdr:sp macro="" textlink="">
      <xdr:nvSpPr>
        <xdr:cNvPr id="288" name="Text Box 1">
          <a:extLst>
            <a:ext uri="{FF2B5EF4-FFF2-40B4-BE49-F238E27FC236}">
              <a16:creationId xmlns:a16="http://schemas.microsoft.com/office/drawing/2014/main" id="{24CB472A-AA3C-43EC-A7AC-3AD053AC42B4}"/>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76200" cy="161925"/>
    <xdr:sp macro="" textlink="">
      <xdr:nvSpPr>
        <xdr:cNvPr id="289" name="Text Box 1">
          <a:extLst>
            <a:ext uri="{FF2B5EF4-FFF2-40B4-BE49-F238E27FC236}">
              <a16:creationId xmlns:a16="http://schemas.microsoft.com/office/drawing/2014/main" id="{5EB3CB5D-3125-4449-9584-25D07917BCA6}"/>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290" name="Text Box 1">
          <a:extLst>
            <a:ext uri="{FF2B5EF4-FFF2-40B4-BE49-F238E27FC236}">
              <a16:creationId xmlns:a16="http://schemas.microsoft.com/office/drawing/2014/main" id="{66E10820-CC4E-4D22-86FF-94519E0A492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291" name="Text Box 24">
          <a:extLst>
            <a:ext uri="{FF2B5EF4-FFF2-40B4-BE49-F238E27FC236}">
              <a16:creationId xmlns:a16="http://schemas.microsoft.com/office/drawing/2014/main" id="{C53FB662-6325-4C6E-8887-3B46BA6A57E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292" name="Text Box 1">
          <a:extLst>
            <a:ext uri="{FF2B5EF4-FFF2-40B4-BE49-F238E27FC236}">
              <a16:creationId xmlns:a16="http://schemas.microsoft.com/office/drawing/2014/main" id="{B7A01A5D-04F9-46EF-8A69-94CB5F3F130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66675" cy="161925"/>
    <xdr:sp macro="" textlink="">
      <xdr:nvSpPr>
        <xdr:cNvPr id="293" name="Text Box 1">
          <a:extLst>
            <a:ext uri="{FF2B5EF4-FFF2-40B4-BE49-F238E27FC236}">
              <a16:creationId xmlns:a16="http://schemas.microsoft.com/office/drawing/2014/main" id="{6D3E638F-8AC0-42AA-9416-0A469B21ACAE}"/>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76200" cy="161925"/>
    <xdr:sp macro="" textlink="">
      <xdr:nvSpPr>
        <xdr:cNvPr id="294" name="Text Box 1">
          <a:extLst>
            <a:ext uri="{FF2B5EF4-FFF2-40B4-BE49-F238E27FC236}">
              <a16:creationId xmlns:a16="http://schemas.microsoft.com/office/drawing/2014/main" id="{A3B15897-78EC-42A6-B93E-EEB46669113C}"/>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295" name="Text Box 1">
          <a:extLst>
            <a:ext uri="{FF2B5EF4-FFF2-40B4-BE49-F238E27FC236}">
              <a16:creationId xmlns:a16="http://schemas.microsoft.com/office/drawing/2014/main" id="{EA1EB8AF-9726-4B8D-8A16-1B3E239951B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296" name="Text Box 24">
          <a:extLst>
            <a:ext uri="{FF2B5EF4-FFF2-40B4-BE49-F238E27FC236}">
              <a16:creationId xmlns:a16="http://schemas.microsoft.com/office/drawing/2014/main" id="{C1EC6BA8-0907-4E1D-BBBD-6BF461EF64D7}"/>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297" name="Text Box 1">
          <a:extLst>
            <a:ext uri="{FF2B5EF4-FFF2-40B4-BE49-F238E27FC236}">
              <a16:creationId xmlns:a16="http://schemas.microsoft.com/office/drawing/2014/main" id="{6CD26C00-E4FF-4077-A7A7-32D7E11D2C1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298" name="Text Box 1">
          <a:extLst>
            <a:ext uri="{FF2B5EF4-FFF2-40B4-BE49-F238E27FC236}">
              <a16:creationId xmlns:a16="http://schemas.microsoft.com/office/drawing/2014/main" id="{C6557E4F-19E8-43D9-8863-6934D0069F8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299" name="Text Box 1">
          <a:extLst>
            <a:ext uri="{FF2B5EF4-FFF2-40B4-BE49-F238E27FC236}">
              <a16:creationId xmlns:a16="http://schemas.microsoft.com/office/drawing/2014/main" id="{45950745-DBD9-469A-A877-DAF0BC78653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300" name="Text Box 1">
          <a:extLst>
            <a:ext uri="{FF2B5EF4-FFF2-40B4-BE49-F238E27FC236}">
              <a16:creationId xmlns:a16="http://schemas.microsoft.com/office/drawing/2014/main" id="{1BA299DB-A78B-4A13-9453-37985FC4D2FB}"/>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301" name="Text Box 1">
          <a:extLst>
            <a:ext uri="{FF2B5EF4-FFF2-40B4-BE49-F238E27FC236}">
              <a16:creationId xmlns:a16="http://schemas.microsoft.com/office/drawing/2014/main" id="{AD0E0B03-4224-4BC7-BBD5-FAE93481151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66675" cy="161925"/>
    <xdr:sp macro="" textlink="">
      <xdr:nvSpPr>
        <xdr:cNvPr id="302" name="Text Box 1">
          <a:extLst>
            <a:ext uri="{FF2B5EF4-FFF2-40B4-BE49-F238E27FC236}">
              <a16:creationId xmlns:a16="http://schemas.microsoft.com/office/drawing/2014/main" id="{7AC2AAB0-2B89-497F-8ECC-3DA309F22141}"/>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76200" cy="161925"/>
    <xdr:sp macro="" textlink="">
      <xdr:nvSpPr>
        <xdr:cNvPr id="303" name="Text Box 1">
          <a:extLst>
            <a:ext uri="{FF2B5EF4-FFF2-40B4-BE49-F238E27FC236}">
              <a16:creationId xmlns:a16="http://schemas.microsoft.com/office/drawing/2014/main" id="{1531439B-28EA-49DB-B91A-64B38E1589C7}"/>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304" name="Text Box 1">
          <a:extLst>
            <a:ext uri="{FF2B5EF4-FFF2-40B4-BE49-F238E27FC236}">
              <a16:creationId xmlns:a16="http://schemas.microsoft.com/office/drawing/2014/main" id="{60665659-A98B-4C01-A1FC-EAC1F524A5E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305" name="Text Box 24">
          <a:extLst>
            <a:ext uri="{FF2B5EF4-FFF2-40B4-BE49-F238E27FC236}">
              <a16:creationId xmlns:a16="http://schemas.microsoft.com/office/drawing/2014/main" id="{9CD0E383-344A-4A8C-A413-6479856CFC0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306" name="Text Box 1">
          <a:extLst>
            <a:ext uri="{FF2B5EF4-FFF2-40B4-BE49-F238E27FC236}">
              <a16:creationId xmlns:a16="http://schemas.microsoft.com/office/drawing/2014/main" id="{29369C58-B74A-4D75-982A-6567E9E544E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66675" cy="161925"/>
    <xdr:sp macro="" textlink="">
      <xdr:nvSpPr>
        <xdr:cNvPr id="307" name="Text Box 1">
          <a:extLst>
            <a:ext uri="{FF2B5EF4-FFF2-40B4-BE49-F238E27FC236}">
              <a16:creationId xmlns:a16="http://schemas.microsoft.com/office/drawing/2014/main" id="{880A7FBC-A238-4D69-A37D-4C6627038A27}"/>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76200" cy="161925"/>
    <xdr:sp macro="" textlink="">
      <xdr:nvSpPr>
        <xdr:cNvPr id="308" name="Text Box 1">
          <a:extLst>
            <a:ext uri="{FF2B5EF4-FFF2-40B4-BE49-F238E27FC236}">
              <a16:creationId xmlns:a16="http://schemas.microsoft.com/office/drawing/2014/main" id="{B924EFF8-0817-46E4-96BC-80E482A8FCBD}"/>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309" name="Text Box 1">
          <a:extLst>
            <a:ext uri="{FF2B5EF4-FFF2-40B4-BE49-F238E27FC236}">
              <a16:creationId xmlns:a16="http://schemas.microsoft.com/office/drawing/2014/main" id="{81356FBF-4895-45A6-B47A-153BBDF41A1B}"/>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310" name="Text Box 24">
          <a:extLst>
            <a:ext uri="{FF2B5EF4-FFF2-40B4-BE49-F238E27FC236}">
              <a16:creationId xmlns:a16="http://schemas.microsoft.com/office/drawing/2014/main" id="{1EC70948-0929-465E-B4A9-48059E301F96}"/>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311" name="Text Box 1">
          <a:extLst>
            <a:ext uri="{FF2B5EF4-FFF2-40B4-BE49-F238E27FC236}">
              <a16:creationId xmlns:a16="http://schemas.microsoft.com/office/drawing/2014/main" id="{F432D2A6-9336-4302-90E5-D9EDEB448A0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312" name="Text Box 1">
          <a:extLst>
            <a:ext uri="{FF2B5EF4-FFF2-40B4-BE49-F238E27FC236}">
              <a16:creationId xmlns:a16="http://schemas.microsoft.com/office/drawing/2014/main" id="{3EFD64C6-58B9-4320-9368-75CC28BA8BE3}"/>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313" name="Text Box 1">
          <a:extLst>
            <a:ext uri="{FF2B5EF4-FFF2-40B4-BE49-F238E27FC236}">
              <a16:creationId xmlns:a16="http://schemas.microsoft.com/office/drawing/2014/main" id="{3490A91D-7F28-434F-B9BA-339A83778BD1}"/>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314" name="Text Box 1">
          <a:extLst>
            <a:ext uri="{FF2B5EF4-FFF2-40B4-BE49-F238E27FC236}">
              <a16:creationId xmlns:a16="http://schemas.microsoft.com/office/drawing/2014/main" id="{6DF854C1-3594-4EF4-B6F3-6A603E8EC7A8}"/>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315" name="Text Box 1">
          <a:extLst>
            <a:ext uri="{FF2B5EF4-FFF2-40B4-BE49-F238E27FC236}">
              <a16:creationId xmlns:a16="http://schemas.microsoft.com/office/drawing/2014/main" id="{B4A17EA4-040F-4D86-B1F8-1C51C901A602}"/>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66675" cy="161925"/>
    <xdr:sp macro="" textlink="">
      <xdr:nvSpPr>
        <xdr:cNvPr id="316" name="Text Box 1">
          <a:extLst>
            <a:ext uri="{FF2B5EF4-FFF2-40B4-BE49-F238E27FC236}">
              <a16:creationId xmlns:a16="http://schemas.microsoft.com/office/drawing/2014/main" id="{4F6A518D-C6E3-40F5-B281-954F96A9164A}"/>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76200" cy="161925"/>
    <xdr:sp macro="" textlink="">
      <xdr:nvSpPr>
        <xdr:cNvPr id="317" name="Text Box 1">
          <a:extLst>
            <a:ext uri="{FF2B5EF4-FFF2-40B4-BE49-F238E27FC236}">
              <a16:creationId xmlns:a16="http://schemas.microsoft.com/office/drawing/2014/main" id="{68EB9D7C-05FC-4F3A-B815-A4EB6677883A}"/>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18" name="Text Box 1">
          <a:extLst>
            <a:ext uri="{FF2B5EF4-FFF2-40B4-BE49-F238E27FC236}">
              <a16:creationId xmlns:a16="http://schemas.microsoft.com/office/drawing/2014/main" id="{472E08B7-EB1F-48AE-92A4-3C568D1AEA7B}"/>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19" name="Text Box 24">
          <a:extLst>
            <a:ext uri="{FF2B5EF4-FFF2-40B4-BE49-F238E27FC236}">
              <a16:creationId xmlns:a16="http://schemas.microsoft.com/office/drawing/2014/main" id="{0EFC8E1C-E4D1-473A-9B5B-055E57C7DEFE}"/>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20" name="Text Box 1">
          <a:extLst>
            <a:ext uri="{FF2B5EF4-FFF2-40B4-BE49-F238E27FC236}">
              <a16:creationId xmlns:a16="http://schemas.microsoft.com/office/drawing/2014/main" id="{39C14558-1ED9-4AC8-86EB-366BC4C44DA3}"/>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66675" cy="161925"/>
    <xdr:sp macro="" textlink="">
      <xdr:nvSpPr>
        <xdr:cNvPr id="321" name="Text Box 1">
          <a:extLst>
            <a:ext uri="{FF2B5EF4-FFF2-40B4-BE49-F238E27FC236}">
              <a16:creationId xmlns:a16="http://schemas.microsoft.com/office/drawing/2014/main" id="{3761D0BF-1BE6-4758-B6C1-D40D9B93C63B}"/>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76200" cy="161925"/>
    <xdr:sp macro="" textlink="">
      <xdr:nvSpPr>
        <xdr:cNvPr id="322" name="Text Box 1">
          <a:extLst>
            <a:ext uri="{FF2B5EF4-FFF2-40B4-BE49-F238E27FC236}">
              <a16:creationId xmlns:a16="http://schemas.microsoft.com/office/drawing/2014/main" id="{D0F39C76-E872-47B8-916F-EE6DB432E0EC}"/>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23" name="Text Box 1">
          <a:extLst>
            <a:ext uri="{FF2B5EF4-FFF2-40B4-BE49-F238E27FC236}">
              <a16:creationId xmlns:a16="http://schemas.microsoft.com/office/drawing/2014/main" id="{83664477-DEF0-47C0-AE4D-6BC6C8EEB22F}"/>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24" name="Text Box 24">
          <a:extLst>
            <a:ext uri="{FF2B5EF4-FFF2-40B4-BE49-F238E27FC236}">
              <a16:creationId xmlns:a16="http://schemas.microsoft.com/office/drawing/2014/main" id="{1D6E0D8D-FBE0-4289-8B3E-3BC066913791}"/>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25" name="Text Box 1">
          <a:extLst>
            <a:ext uri="{FF2B5EF4-FFF2-40B4-BE49-F238E27FC236}">
              <a16:creationId xmlns:a16="http://schemas.microsoft.com/office/drawing/2014/main" id="{22BE47B4-F005-44ED-A1C9-48E32A1C3659}"/>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326" name="Text Box 1">
          <a:extLst>
            <a:ext uri="{FF2B5EF4-FFF2-40B4-BE49-F238E27FC236}">
              <a16:creationId xmlns:a16="http://schemas.microsoft.com/office/drawing/2014/main" id="{566383F1-4B38-460C-91A4-E91B95A811D8}"/>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327" name="Text Box 1">
          <a:extLst>
            <a:ext uri="{FF2B5EF4-FFF2-40B4-BE49-F238E27FC236}">
              <a16:creationId xmlns:a16="http://schemas.microsoft.com/office/drawing/2014/main" id="{F5A740D5-264D-4A1C-A686-69F2D89DE7CF}"/>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328" name="Text Box 1">
          <a:extLst>
            <a:ext uri="{FF2B5EF4-FFF2-40B4-BE49-F238E27FC236}">
              <a16:creationId xmlns:a16="http://schemas.microsoft.com/office/drawing/2014/main" id="{DC30BCEB-8830-49E5-BBA8-ADF3E396DE73}"/>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329" name="Text Box 1">
          <a:extLst>
            <a:ext uri="{FF2B5EF4-FFF2-40B4-BE49-F238E27FC236}">
              <a16:creationId xmlns:a16="http://schemas.microsoft.com/office/drawing/2014/main" id="{CA9D96A6-0A29-4543-8C66-0E213995DD42}"/>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66675" cy="161925"/>
    <xdr:sp macro="" textlink="">
      <xdr:nvSpPr>
        <xdr:cNvPr id="330" name="Text Box 1">
          <a:extLst>
            <a:ext uri="{FF2B5EF4-FFF2-40B4-BE49-F238E27FC236}">
              <a16:creationId xmlns:a16="http://schemas.microsoft.com/office/drawing/2014/main" id="{73E539D9-62F6-45EE-9F5D-467AABD3DAD5}"/>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76200" cy="161925"/>
    <xdr:sp macro="" textlink="">
      <xdr:nvSpPr>
        <xdr:cNvPr id="331" name="Text Box 1">
          <a:extLst>
            <a:ext uri="{FF2B5EF4-FFF2-40B4-BE49-F238E27FC236}">
              <a16:creationId xmlns:a16="http://schemas.microsoft.com/office/drawing/2014/main" id="{75DE6911-2627-49A1-8DAA-81ADB606AE8E}"/>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32" name="Text Box 1">
          <a:extLst>
            <a:ext uri="{FF2B5EF4-FFF2-40B4-BE49-F238E27FC236}">
              <a16:creationId xmlns:a16="http://schemas.microsoft.com/office/drawing/2014/main" id="{7332A76E-5100-4D51-80C0-36CD118A1120}"/>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33" name="Text Box 24">
          <a:extLst>
            <a:ext uri="{FF2B5EF4-FFF2-40B4-BE49-F238E27FC236}">
              <a16:creationId xmlns:a16="http://schemas.microsoft.com/office/drawing/2014/main" id="{A6693E02-713A-411C-802D-8ECBFDCF1C1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34" name="Text Box 1">
          <a:extLst>
            <a:ext uri="{FF2B5EF4-FFF2-40B4-BE49-F238E27FC236}">
              <a16:creationId xmlns:a16="http://schemas.microsoft.com/office/drawing/2014/main" id="{D63C4305-9AC7-47D7-BBB5-E87573B85220}"/>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66675" cy="161925"/>
    <xdr:sp macro="" textlink="">
      <xdr:nvSpPr>
        <xdr:cNvPr id="335" name="Text Box 1">
          <a:extLst>
            <a:ext uri="{FF2B5EF4-FFF2-40B4-BE49-F238E27FC236}">
              <a16:creationId xmlns:a16="http://schemas.microsoft.com/office/drawing/2014/main" id="{595B1300-DAE6-4F54-AC3F-F924A45EA05D}"/>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76200" cy="161925"/>
    <xdr:sp macro="" textlink="">
      <xdr:nvSpPr>
        <xdr:cNvPr id="336" name="Text Box 1">
          <a:extLst>
            <a:ext uri="{FF2B5EF4-FFF2-40B4-BE49-F238E27FC236}">
              <a16:creationId xmlns:a16="http://schemas.microsoft.com/office/drawing/2014/main" id="{2977CB8F-F584-47FE-8EF8-EA7D9284619B}"/>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37" name="Text Box 1">
          <a:extLst>
            <a:ext uri="{FF2B5EF4-FFF2-40B4-BE49-F238E27FC236}">
              <a16:creationId xmlns:a16="http://schemas.microsoft.com/office/drawing/2014/main" id="{01E5F6D4-C218-4B1E-870D-B6FD2FA0D1E8}"/>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38" name="Text Box 24">
          <a:extLst>
            <a:ext uri="{FF2B5EF4-FFF2-40B4-BE49-F238E27FC236}">
              <a16:creationId xmlns:a16="http://schemas.microsoft.com/office/drawing/2014/main" id="{471A48FF-2E85-4A66-B7D2-9E4900F1A8F8}"/>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339" name="Text Box 1">
          <a:extLst>
            <a:ext uri="{FF2B5EF4-FFF2-40B4-BE49-F238E27FC236}">
              <a16:creationId xmlns:a16="http://schemas.microsoft.com/office/drawing/2014/main" id="{38A786DB-9BF0-4440-A878-84B4AA6F147B}"/>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91440" cy="144780"/>
    <xdr:sp macro="" textlink="">
      <xdr:nvSpPr>
        <xdr:cNvPr id="340" name="Text Box 1">
          <a:extLst>
            <a:ext uri="{FF2B5EF4-FFF2-40B4-BE49-F238E27FC236}">
              <a16:creationId xmlns:a16="http://schemas.microsoft.com/office/drawing/2014/main" id="{DABD6A1B-7808-409C-86B9-620E477464DD}"/>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91440" cy="144780"/>
    <xdr:sp macro="" textlink="">
      <xdr:nvSpPr>
        <xdr:cNvPr id="341" name="Text Box 1">
          <a:extLst>
            <a:ext uri="{FF2B5EF4-FFF2-40B4-BE49-F238E27FC236}">
              <a16:creationId xmlns:a16="http://schemas.microsoft.com/office/drawing/2014/main" id="{071AD62D-936A-4E43-BD23-8AA3087A8FC7}"/>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91440" cy="144780"/>
    <xdr:sp macro="" textlink="">
      <xdr:nvSpPr>
        <xdr:cNvPr id="342" name="Text Box 1">
          <a:extLst>
            <a:ext uri="{FF2B5EF4-FFF2-40B4-BE49-F238E27FC236}">
              <a16:creationId xmlns:a16="http://schemas.microsoft.com/office/drawing/2014/main" id="{A763DC4E-3197-45F2-AB35-28248D59CDE4}"/>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91440" cy="144780"/>
    <xdr:sp macro="" textlink="">
      <xdr:nvSpPr>
        <xdr:cNvPr id="343" name="Text Box 1">
          <a:extLst>
            <a:ext uri="{FF2B5EF4-FFF2-40B4-BE49-F238E27FC236}">
              <a16:creationId xmlns:a16="http://schemas.microsoft.com/office/drawing/2014/main" id="{CD7EFA91-9ABF-45EE-B64E-F129AECCC780}"/>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66675" cy="161925"/>
    <xdr:sp macro="" textlink="">
      <xdr:nvSpPr>
        <xdr:cNvPr id="344" name="Text Box 1">
          <a:extLst>
            <a:ext uri="{FF2B5EF4-FFF2-40B4-BE49-F238E27FC236}">
              <a16:creationId xmlns:a16="http://schemas.microsoft.com/office/drawing/2014/main" id="{F9972286-81CC-47CD-A1EB-1B0E4852BE62}"/>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76200" cy="161925"/>
    <xdr:sp macro="" textlink="">
      <xdr:nvSpPr>
        <xdr:cNvPr id="345" name="Text Box 1">
          <a:extLst>
            <a:ext uri="{FF2B5EF4-FFF2-40B4-BE49-F238E27FC236}">
              <a16:creationId xmlns:a16="http://schemas.microsoft.com/office/drawing/2014/main" id="{C9BA74E4-2440-4CD9-A45C-28EFA277BC17}"/>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46" name="Text Box 1">
          <a:extLst>
            <a:ext uri="{FF2B5EF4-FFF2-40B4-BE49-F238E27FC236}">
              <a16:creationId xmlns:a16="http://schemas.microsoft.com/office/drawing/2014/main" id="{BBC0071D-0C6B-4684-AB08-36C9D39A8A8B}"/>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47" name="Text Box 24">
          <a:extLst>
            <a:ext uri="{FF2B5EF4-FFF2-40B4-BE49-F238E27FC236}">
              <a16:creationId xmlns:a16="http://schemas.microsoft.com/office/drawing/2014/main" id="{D570CED8-5030-4E7F-A27D-357EA1759902}"/>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48" name="Text Box 1">
          <a:extLst>
            <a:ext uri="{FF2B5EF4-FFF2-40B4-BE49-F238E27FC236}">
              <a16:creationId xmlns:a16="http://schemas.microsoft.com/office/drawing/2014/main" id="{4A6E0B4D-412C-4822-BA39-E7A0F1E271B6}"/>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66675" cy="161925"/>
    <xdr:sp macro="" textlink="">
      <xdr:nvSpPr>
        <xdr:cNvPr id="349" name="Text Box 1">
          <a:extLst>
            <a:ext uri="{FF2B5EF4-FFF2-40B4-BE49-F238E27FC236}">
              <a16:creationId xmlns:a16="http://schemas.microsoft.com/office/drawing/2014/main" id="{3E25CFE5-A90A-4F26-9E0F-A45B4FF97BDF}"/>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76200" cy="161925"/>
    <xdr:sp macro="" textlink="">
      <xdr:nvSpPr>
        <xdr:cNvPr id="350" name="Text Box 1">
          <a:extLst>
            <a:ext uri="{FF2B5EF4-FFF2-40B4-BE49-F238E27FC236}">
              <a16:creationId xmlns:a16="http://schemas.microsoft.com/office/drawing/2014/main" id="{2C5306F4-9EBB-4433-831E-15CB1B273BF1}"/>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51" name="Text Box 1">
          <a:extLst>
            <a:ext uri="{FF2B5EF4-FFF2-40B4-BE49-F238E27FC236}">
              <a16:creationId xmlns:a16="http://schemas.microsoft.com/office/drawing/2014/main" id="{B665F52E-C476-4966-BE91-CE09B4E07C6E}"/>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52" name="Text Box 24">
          <a:extLst>
            <a:ext uri="{FF2B5EF4-FFF2-40B4-BE49-F238E27FC236}">
              <a16:creationId xmlns:a16="http://schemas.microsoft.com/office/drawing/2014/main" id="{A9AD104D-AD18-4893-87C6-7D3FCA2C5D96}"/>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53" name="Text Box 1">
          <a:extLst>
            <a:ext uri="{FF2B5EF4-FFF2-40B4-BE49-F238E27FC236}">
              <a16:creationId xmlns:a16="http://schemas.microsoft.com/office/drawing/2014/main" id="{E03FF98C-B8D0-4318-91F9-AFCAC626C5CD}"/>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91440" cy="144780"/>
    <xdr:sp macro="" textlink="">
      <xdr:nvSpPr>
        <xdr:cNvPr id="354" name="Text Box 1">
          <a:extLst>
            <a:ext uri="{FF2B5EF4-FFF2-40B4-BE49-F238E27FC236}">
              <a16:creationId xmlns:a16="http://schemas.microsoft.com/office/drawing/2014/main" id="{8944F5E1-2F4C-4189-9EFF-C20855480B07}"/>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91440" cy="144780"/>
    <xdr:sp macro="" textlink="">
      <xdr:nvSpPr>
        <xdr:cNvPr id="355" name="Text Box 1">
          <a:extLst>
            <a:ext uri="{FF2B5EF4-FFF2-40B4-BE49-F238E27FC236}">
              <a16:creationId xmlns:a16="http://schemas.microsoft.com/office/drawing/2014/main" id="{6ED64AF4-0921-45D7-804A-46E1660570EE}"/>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91440" cy="144780"/>
    <xdr:sp macro="" textlink="">
      <xdr:nvSpPr>
        <xdr:cNvPr id="356" name="Text Box 1">
          <a:extLst>
            <a:ext uri="{FF2B5EF4-FFF2-40B4-BE49-F238E27FC236}">
              <a16:creationId xmlns:a16="http://schemas.microsoft.com/office/drawing/2014/main" id="{E7C14DA0-F7F1-4580-A761-AC840370692E}"/>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91440" cy="144780"/>
    <xdr:sp macro="" textlink="">
      <xdr:nvSpPr>
        <xdr:cNvPr id="357" name="Text Box 1">
          <a:extLst>
            <a:ext uri="{FF2B5EF4-FFF2-40B4-BE49-F238E27FC236}">
              <a16:creationId xmlns:a16="http://schemas.microsoft.com/office/drawing/2014/main" id="{5EAA9021-FDF8-4389-8A73-AFCCE6EA4C99}"/>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66675" cy="161925"/>
    <xdr:sp macro="" textlink="">
      <xdr:nvSpPr>
        <xdr:cNvPr id="358" name="Text Box 1">
          <a:extLst>
            <a:ext uri="{FF2B5EF4-FFF2-40B4-BE49-F238E27FC236}">
              <a16:creationId xmlns:a16="http://schemas.microsoft.com/office/drawing/2014/main" id="{CDB29B5E-0E27-4F53-8A47-341E7FBE5790}"/>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76200" cy="161925"/>
    <xdr:sp macro="" textlink="">
      <xdr:nvSpPr>
        <xdr:cNvPr id="359" name="Text Box 1">
          <a:extLst>
            <a:ext uri="{FF2B5EF4-FFF2-40B4-BE49-F238E27FC236}">
              <a16:creationId xmlns:a16="http://schemas.microsoft.com/office/drawing/2014/main" id="{DAA8EC0C-2759-4F94-AB61-835DAB7D9307}"/>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60" name="Text Box 1">
          <a:extLst>
            <a:ext uri="{FF2B5EF4-FFF2-40B4-BE49-F238E27FC236}">
              <a16:creationId xmlns:a16="http://schemas.microsoft.com/office/drawing/2014/main" id="{143F3EE8-76E1-4A91-A7A3-34C6C0AE857A}"/>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61" name="Text Box 24">
          <a:extLst>
            <a:ext uri="{FF2B5EF4-FFF2-40B4-BE49-F238E27FC236}">
              <a16:creationId xmlns:a16="http://schemas.microsoft.com/office/drawing/2014/main" id="{55D04BD1-FB71-409C-A417-385A230A6002}"/>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62" name="Text Box 1">
          <a:extLst>
            <a:ext uri="{FF2B5EF4-FFF2-40B4-BE49-F238E27FC236}">
              <a16:creationId xmlns:a16="http://schemas.microsoft.com/office/drawing/2014/main" id="{8710F0C1-D2C1-4CD0-82EF-E3562FFCFD36}"/>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66675" cy="161925"/>
    <xdr:sp macro="" textlink="">
      <xdr:nvSpPr>
        <xdr:cNvPr id="363" name="Text Box 1">
          <a:extLst>
            <a:ext uri="{FF2B5EF4-FFF2-40B4-BE49-F238E27FC236}">
              <a16:creationId xmlns:a16="http://schemas.microsoft.com/office/drawing/2014/main" id="{AB1DA713-B3E0-439A-BBEF-F7B3538450DC}"/>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76200" cy="161925"/>
    <xdr:sp macro="" textlink="">
      <xdr:nvSpPr>
        <xdr:cNvPr id="364" name="Text Box 1">
          <a:extLst>
            <a:ext uri="{FF2B5EF4-FFF2-40B4-BE49-F238E27FC236}">
              <a16:creationId xmlns:a16="http://schemas.microsoft.com/office/drawing/2014/main" id="{9BEF5BE6-4F22-493F-BC89-A2FE50DD00DE}"/>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65" name="Text Box 1">
          <a:extLst>
            <a:ext uri="{FF2B5EF4-FFF2-40B4-BE49-F238E27FC236}">
              <a16:creationId xmlns:a16="http://schemas.microsoft.com/office/drawing/2014/main" id="{33D19273-D9BE-4B9A-9F1A-C8DDA2B330E6}"/>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66" name="Text Box 24">
          <a:extLst>
            <a:ext uri="{FF2B5EF4-FFF2-40B4-BE49-F238E27FC236}">
              <a16:creationId xmlns:a16="http://schemas.microsoft.com/office/drawing/2014/main" id="{BCD6147C-0F49-4E17-8FAF-9B8DCBD9616C}"/>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148</xdr:row>
      <xdr:rowOff>0</xdr:rowOff>
    </xdr:from>
    <xdr:ext cx="85725" cy="161925"/>
    <xdr:sp macro="" textlink="">
      <xdr:nvSpPr>
        <xdr:cNvPr id="367" name="Text Box 1">
          <a:extLst>
            <a:ext uri="{FF2B5EF4-FFF2-40B4-BE49-F238E27FC236}">
              <a16:creationId xmlns:a16="http://schemas.microsoft.com/office/drawing/2014/main" id="{DD6F3BDD-4E1F-47B4-96BB-40D03D246529}"/>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91440" cy="144780"/>
    <xdr:sp macro="" textlink="">
      <xdr:nvSpPr>
        <xdr:cNvPr id="368" name="Text Box 1">
          <a:extLst>
            <a:ext uri="{FF2B5EF4-FFF2-40B4-BE49-F238E27FC236}">
              <a16:creationId xmlns:a16="http://schemas.microsoft.com/office/drawing/2014/main" id="{4E1A4C3A-5BB7-4DEA-AD2A-8BAAFE39A377}"/>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91440" cy="144780"/>
    <xdr:sp macro="" textlink="">
      <xdr:nvSpPr>
        <xdr:cNvPr id="369" name="Text Box 1">
          <a:extLst>
            <a:ext uri="{FF2B5EF4-FFF2-40B4-BE49-F238E27FC236}">
              <a16:creationId xmlns:a16="http://schemas.microsoft.com/office/drawing/2014/main" id="{CA273AB6-ECB4-4638-95E0-166C9D0A27AC}"/>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91440" cy="144780"/>
    <xdr:sp macro="" textlink="">
      <xdr:nvSpPr>
        <xdr:cNvPr id="370" name="Text Box 1">
          <a:extLst>
            <a:ext uri="{FF2B5EF4-FFF2-40B4-BE49-F238E27FC236}">
              <a16:creationId xmlns:a16="http://schemas.microsoft.com/office/drawing/2014/main" id="{EF12FF4B-AD47-4205-8658-7BFB276A841D}"/>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91440" cy="144780"/>
    <xdr:sp macro="" textlink="">
      <xdr:nvSpPr>
        <xdr:cNvPr id="371" name="Text Box 1">
          <a:extLst>
            <a:ext uri="{FF2B5EF4-FFF2-40B4-BE49-F238E27FC236}">
              <a16:creationId xmlns:a16="http://schemas.microsoft.com/office/drawing/2014/main" id="{C10B6918-6A4F-4C6D-9655-B454A5929ACA}"/>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66675" cy="161925"/>
    <xdr:sp macro="" textlink="">
      <xdr:nvSpPr>
        <xdr:cNvPr id="372" name="Text Box 1">
          <a:extLst>
            <a:ext uri="{FF2B5EF4-FFF2-40B4-BE49-F238E27FC236}">
              <a16:creationId xmlns:a16="http://schemas.microsoft.com/office/drawing/2014/main" id="{1D81056B-0DAC-480A-ABE3-9D0817A91854}"/>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76200" cy="161925"/>
    <xdr:sp macro="" textlink="">
      <xdr:nvSpPr>
        <xdr:cNvPr id="373" name="Text Box 1">
          <a:extLst>
            <a:ext uri="{FF2B5EF4-FFF2-40B4-BE49-F238E27FC236}">
              <a16:creationId xmlns:a16="http://schemas.microsoft.com/office/drawing/2014/main" id="{C6780319-2430-462B-A454-B26D9D58194D}"/>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74" name="Text Box 1">
          <a:extLst>
            <a:ext uri="{FF2B5EF4-FFF2-40B4-BE49-F238E27FC236}">
              <a16:creationId xmlns:a16="http://schemas.microsoft.com/office/drawing/2014/main" id="{044A4E51-A26B-4E38-B549-FC621ADA6D79}"/>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75" name="Text Box 24">
          <a:extLst>
            <a:ext uri="{FF2B5EF4-FFF2-40B4-BE49-F238E27FC236}">
              <a16:creationId xmlns:a16="http://schemas.microsoft.com/office/drawing/2014/main" id="{8AAA4663-40AE-48A1-906B-57761B9B594B}"/>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76" name="Text Box 1">
          <a:extLst>
            <a:ext uri="{FF2B5EF4-FFF2-40B4-BE49-F238E27FC236}">
              <a16:creationId xmlns:a16="http://schemas.microsoft.com/office/drawing/2014/main" id="{0B51BFFA-52F6-4B6A-81FC-8622E1A83A0F}"/>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66675" cy="161925"/>
    <xdr:sp macro="" textlink="">
      <xdr:nvSpPr>
        <xdr:cNvPr id="377" name="Text Box 1">
          <a:extLst>
            <a:ext uri="{FF2B5EF4-FFF2-40B4-BE49-F238E27FC236}">
              <a16:creationId xmlns:a16="http://schemas.microsoft.com/office/drawing/2014/main" id="{70F97FE8-225F-4812-A377-93E08331D761}"/>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76200" cy="161925"/>
    <xdr:sp macro="" textlink="">
      <xdr:nvSpPr>
        <xdr:cNvPr id="378" name="Text Box 1">
          <a:extLst>
            <a:ext uri="{FF2B5EF4-FFF2-40B4-BE49-F238E27FC236}">
              <a16:creationId xmlns:a16="http://schemas.microsoft.com/office/drawing/2014/main" id="{4F2C9F3E-698C-4BFC-8E00-A5254235388D}"/>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79" name="Text Box 1">
          <a:extLst>
            <a:ext uri="{FF2B5EF4-FFF2-40B4-BE49-F238E27FC236}">
              <a16:creationId xmlns:a16="http://schemas.microsoft.com/office/drawing/2014/main" id="{AF4FFC70-B88E-426B-90BD-6C48E51FBA0F}"/>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80" name="Text Box 24">
          <a:extLst>
            <a:ext uri="{FF2B5EF4-FFF2-40B4-BE49-F238E27FC236}">
              <a16:creationId xmlns:a16="http://schemas.microsoft.com/office/drawing/2014/main" id="{37435E10-FF7B-44EC-ADC7-C202227CEF98}"/>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81" name="Text Box 1">
          <a:extLst>
            <a:ext uri="{FF2B5EF4-FFF2-40B4-BE49-F238E27FC236}">
              <a16:creationId xmlns:a16="http://schemas.microsoft.com/office/drawing/2014/main" id="{BB2F1FEF-0A15-44AD-A0A9-535E60374E3A}"/>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91440" cy="144780"/>
    <xdr:sp macro="" textlink="">
      <xdr:nvSpPr>
        <xdr:cNvPr id="382" name="Text Box 1">
          <a:extLst>
            <a:ext uri="{FF2B5EF4-FFF2-40B4-BE49-F238E27FC236}">
              <a16:creationId xmlns:a16="http://schemas.microsoft.com/office/drawing/2014/main" id="{C7C15884-8A3A-4A74-808A-80BA81BEE5FA}"/>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91440" cy="144780"/>
    <xdr:sp macro="" textlink="">
      <xdr:nvSpPr>
        <xdr:cNvPr id="383" name="Text Box 1">
          <a:extLst>
            <a:ext uri="{FF2B5EF4-FFF2-40B4-BE49-F238E27FC236}">
              <a16:creationId xmlns:a16="http://schemas.microsoft.com/office/drawing/2014/main" id="{9DE9F49E-44A1-442F-9282-253A0780691D}"/>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91440" cy="144780"/>
    <xdr:sp macro="" textlink="">
      <xdr:nvSpPr>
        <xdr:cNvPr id="384" name="Text Box 1">
          <a:extLst>
            <a:ext uri="{FF2B5EF4-FFF2-40B4-BE49-F238E27FC236}">
              <a16:creationId xmlns:a16="http://schemas.microsoft.com/office/drawing/2014/main" id="{D01E0F3D-B96E-4925-8FEC-701D2088CA27}"/>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91440" cy="144780"/>
    <xdr:sp macro="" textlink="">
      <xdr:nvSpPr>
        <xdr:cNvPr id="385" name="Text Box 1">
          <a:extLst>
            <a:ext uri="{FF2B5EF4-FFF2-40B4-BE49-F238E27FC236}">
              <a16:creationId xmlns:a16="http://schemas.microsoft.com/office/drawing/2014/main" id="{50254194-F10B-4E7B-A691-39C92014F7BC}"/>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66675" cy="161925"/>
    <xdr:sp macro="" textlink="">
      <xdr:nvSpPr>
        <xdr:cNvPr id="386" name="Text Box 1">
          <a:extLst>
            <a:ext uri="{FF2B5EF4-FFF2-40B4-BE49-F238E27FC236}">
              <a16:creationId xmlns:a16="http://schemas.microsoft.com/office/drawing/2014/main" id="{B78266F7-FB13-43CF-B573-64BA395A4787}"/>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76200" cy="161925"/>
    <xdr:sp macro="" textlink="">
      <xdr:nvSpPr>
        <xdr:cNvPr id="387" name="Text Box 1">
          <a:extLst>
            <a:ext uri="{FF2B5EF4-FFF2-40B4-BE49-F238E27FC236}">
              <a16:creationId xmlns:a16="http://schemas.microsoft.com/office/drawing/2014/main" id="{751EDC50-7D2D-4C5A-A976-B5B6493F48A3}"/>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88" name="Text Box 1">
          <a:extLst>
            <a:ext uri="{FF2B5EF4-FFF2-40B4-BE49-F238E27FC236}">
              <a16:creationId xmlns:a16="http://schemas.microsoft.com/office/drawing/2014/main" id="{BB8DE1F0-43AA-436D-8CCC-6A815497C0DD}"/>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89" name="Text Box 24">
          <a:extLst>
            <a:ext uri="{FF2B5EF4-FFF2-40B4-BE49-F238E27FC236}">
              <a16:creationId xmlns:a16="http://schemas.microsoft.com/office/drawing/2014/main" id="{1A4C221E-7603-4999-B5B0-06162CE4DF53}"/>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90" name="Text Box 1">
          <a:extLst>
            <a:ext uri="{FF2B5EF4-FFF2-40B4-BE49-F238E27FC236}">
              <a16:creationId xmlns:a16="http://schemas.microsoft.com/office/drawing/2014/main" id="{2B4005DA-9442-478B-AEDB-D9C7B2A39414}"/>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66675" cy="161925"/>
    <xdr:sp macro="" textlink="">
      <xdr:nvSpPr>
        <xdr:cNvPr id="391" name="Text Box 1">
          <a:extLst>
            <a:ext uri="{FF2B5EF4-FFF2-40B4-BE49-F238E27FC236}">
              <a16:creationId xmlns:a16="http://schemas.microsoft.com/office/drawing/2014/main" id="{11D0E2E1-7C0C-4776-AF52-FE415FBAAAF5}"/>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76200" cy="161925"/>
    <xdr:sp macro="" textlink="">
      <xdr:nvSpPr>
        <xdr:cNvPr id="392" name="Text Box 1">
          <a:extLst>
            <a:ext uri="{FF2B5EF4-FFF2-40B4-BE49-F238E27FC236}">
              <a16:creationId xmlns:a16="http://schemas.microsoft.com/office/drawing/2014/main" id="{75ED6A72-C1A6-48A4-9112-C3146DDB1933}"/>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93" name="Text Box 1">
          <a:extLst>
            <a:ext uri="{FF2B5EF4-FFF2-40B4-BE49-F238E27FC236}">
              <a16:creationId xmlns:a16="http://schemas.microsoft.com/office/drawing/2014/main" id="{1CC3EA46-5869-4031-B4F4-9555C2BDC9A2}"/>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94" name="Text Box 24">
          <a:extLst>
            <a:ext uri="{FF2B5EF4-FFF2-40B4-BE49-F238E27FC236}">
              <a16:creationId xmlns:a16="http://schemas.microsoft.com/office/drawing/2014/main" id="{A57962B9-F1C9-4707-9A85-2A6FF694DB6C}"/>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148</xdr:row>
      <xdr:rowOff>0</xdr:rowOff>
    </xdr:from>
    <xdr:ext cx="85725" cy="161925"/>
    <xdr:sp macro="" textlink="">
      <xdr:nvSpPr>
        <xdr:cNvPr id="395" name="Text Box 1">
          <a:extLst>
            <a:ext uri="{FF2B5EF4-FFF2-40B4-BE49-F238E27FC236}">
              <a16:creationId xmlns:a16="http://schemas.microsoft.com/office/drawing/2014/main" id="{45754BEC-7486-4F13-B8DB-10CA3AC51F5E}"/>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40821</xdr:colOff>
      <xdr:row>148</xdr:row>
      <xdr:rowOff>503464</xdr:rowOff>
    </xdr:from>
    <xdr:ext cx="85725" cy="161925"/>
    <xdr:sp macro="" textlink="">
      <xdr:nvSpPr>
        <xdr:cNvPr id="396" name="Text Box 1">
          <a:extLst>
            <a:ext uri="{FF2B5EF4-FFF2-40B4-BE49-F238E27FC236}">
              <a16:creationId xmlns:a16="http://schemas.microsoft.com/office/drawing/2014/main" id="{0F3A87D5-FEDA-4D25-85EF-39685690BFCD}"/>
            </a:ext>
          </a:extLst>
        </xdr:cNvPr>
        <xdr:cNvSpPr txBox="1">
          <a:spLocks noChangeArrowheads="1"/>
        </xdr:cNvSpPr>
      </xdr:nvSpPr>
      <xdr:spPr bwMode="auto">
        <a:xfrm>
          <a:off x="12109556"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397" name="Text Box 1">
          <a:extLst>
            <a:ext uri="{FF2B5EF4-FFF2-40B4-BE49-F238E27FC236}">
              <a16:creationId xmlns:a16="http://schemas.microsoft.com/office/drawing/2014/main" id="{610B5050-E16A-4D35-B995-E5934186D9BD}"/>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398" name="Text Box 1">
          <a:extLst>
            <a:ext uri="{FF2B5EF4-FFF2-40B4-BE49-F238E27FC236}">
              <a16:creationId xmlns:a16="http://schemas.microsoft.com/office/drawing/2014/main" id="{85D8C817-CD98-4C60-8815-95700101BA18}"/>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399" name="Text Box 1">
          <a:extLst>
            <a:ext uri="{FF2B5EF4-FFF2-40B4-BE49-F238E27FC236}">
              <a16:creationId xmlns:a16="http://schemas.microsoft.com/office/drawing/2014/main" id="{E88C00EA-3F36-428D-84B3-EB681367614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400" name="Text Box 1">
          <a:extLst>
            <a:ext uri="{FF2B5EF4-FFF2-40B4-BE49-F238E27FC236}">
              <a16:creationId xmlns:a16="http://schemas.microsoft.com/office/drawing/2014/main" id="{F6C55D19-CE10-463C-8929-F95E4D919B86}"/>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66675" cy="161925"/>
    <xdr:sp macro="" textlink="">
      <xdr:nvSpPr>
        <xdr:cNvPr id="401" name="Text Box 1">
          <a:extLst>
            <a:ext uri="{FF2B5EF4-FFF2-40B4-BE49-F238E27FC236}">
              <a16:creationId xmlns:a16="http://schemas.microsoft.com/office/drawing/2014/main" id="{C62A39B3-3534-44D4-946B-78CB4D9A73D7}"/>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76200" cy="161925"/>
    <xdr:sp macro="" textlink="">
      <xdr:nvSpPr>
        <xdr:cNvPr id="402" name="Text Box 1">
          <a:extLst>
            <a:ext uri="{FF2B5EF4-FFF2-40B4-BE49-F238E27FC236}">
              <a16:creationId xmlns:a16="http://schemas.microsoft.com/office/drawing/2014/main" id="{FB654990-1169-454B-98F7-C95C6DE7DB56}"/>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03" name="Text Box 1">
          <a:extLst>
            <a:ext uri="{FF2B5EF4-FFF2-40B4-BE49-F238E27FC236}">
              <a16:creationId xmlns:a16="http://schemas.microsoft.com/office/drawing/2014/main" id="{222174A9-F36F-431A-96E3-1E19C586D8A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04" name="Text Box 24">
          <a:extLst>
            <a:ext uri="{FF2B5EF4-FFF2-40B4-BE49-F238E27FC236}">
              <a16:creationId xmlns:a16="http://schemas.microsoft.com/office/drawing/2014/main" id="{830DE71C-ACEB-4FAC-A4D3-F9A558E5663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05" name="Text Box 1">
          <a:extLst>
            <a:ext uri="{FF2B5EF4-FFF2-40B4-BE49-F238E27FC236}">
              <a16:creationId xmlns:a16="http://schemas.microsoft.com/office/drawing/2014/main" id="{7CF12360-13F9-42DC-A3D5-931077D34AA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66675" cy="161925"/>
    <xdr:sp macro="" textlink="">
      <xdr:nvSpPr>
        <xdr:cNvPr id="406" name="Text Box 1">
          <a:extLst>
            <a:ext uri="{FF2B5EF4-FFF2-40B4-BE49-F238E27FC236}">
              <a16:creationId xmlns:a16="http://schemas.microsoft.com/office/drawing/2014/main" id="{D44FBC41-115F-40F8-BC07-FC252129108D}"/>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76200" cy="161925"/>
    <xdr:sp macro="" textlink="">
      <xdr:nvSpPr>
        <xdr:cNvPr id="407" name="Text Box 1">
          <a:extLst>
            <a:ext uri="{FF2B5EF4-FFF2-40B4-BE49-F238E27FC236}">
              <a16:creationId xmlns:a16="http://schemas.microsoft.com/office/drawing/2014/main" id="{244CE9B8-5936-46BC-91AD-A183EA870730}"/>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08" name="Text Box 1">
          <a:extLst>
            <a:ext uri="{FF2B5EF4-FFF2-40B4-BE49-F238E27FC236}">
              <a16:creationId xmlns:a16="http://schemas.microsoft.com/office/drawing/2014/main" id="{AEB24C45-0818-462C-A657-4710B6236EB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09" name="Text Box 24">
          <a:extLst>
            <a:ext uri="{FF2B5EF4-FFF2-40B4-BE49-F238E27FC236}">
              <a16:creationId xmlns:a16="http://schemas.microsoft.com/office/drawing/2014/main" id="{DD805CEF-341E-41AA-B0F7-15B1871B74F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10" name="Text Box 1">
          <a:extLst>
            <a:ext uri="{FF2B5EF4-FFF2-40B4-BE49-F238E27FC236}">
              <a16:creationId xmlns:a16="http://schemas.microsoft.com/office/drawing/2014/main" id="{84159C2E-7B43-4375-B450-5BED2105327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411" name="Text Box 1">
          <a:extLst>
            <a:ext uri="{FF2B5EF4-FFF2-40B4-BE49-F238E27FC236}">
              <a16:creationId xmlns:a16="http://schemas.microsoft.com/office/drawing/2014/main" id="{59F472BE-0438-4F7F-98E5-52FB04F0E40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412" name="Text Box 1">
          <a:extLst>
            <a:ext uri="{FF2B5EF4-FFF2-40B4-BE49-F238E27FC236}">
              <a16:creationId xmlns:a16="http://schemas.microsoft.com/office/drawing/2014/main" id="{F8730336-B52C-4769-A3E8-BF734EE6806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413" name="Text Box 1">
          <a:extLst>
            <a:ext uri="{FF2B5EF4-FFF2-40B4-BE49-F238E27FC236}">
              <a16:creationId xmlns:a16="http://schemas.microsoft.com/office/drawing/2014/main" id="{F191191B-7448-4A4B-82FA-31DB5A91701C}"/>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414" name="Text Box 1">
          <a:extLst>
            <a:ext uri="{FF2B5EF4-FFF2-40B4-BE49-F238E27FC236}">
              <a16:creationId xmlns:a16="http://schemas.microsoft.com/office/drawing/2014/main" id="{7F2B2D03-A2FB-4ED8-9772-60EEC9FF0935}"/>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66675" cy="161925"/>
    <xdr:sp macro="" textlink="">
      <xdr:nvSpPr>
        <xdr:cNvPr id="415" name="Text Box 1">
          <a:extLst>
            <a:ext uri="{FF2B5EF4-FFF2-40B4-BE49-F238E27FC236}">
              <a16:creationId xmlns:a16="http://schemas.microsoft.com/office/drawing/2014/main" id="{B843C564-CFE9-4AA6-A2B8-88778C664D53}"/>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76200" cy="161925"/>
    <xdr:sp macro="" textlink="">
      <xdr:nvSpPr>
        <xdr:cNvPr id="416" name="Text Box 1">
          <a:extLst>
            <a:ext uri="{FF2B5EF4-FFF2-40B4-BE49-F238E27FC236}">
              <a16:creationId xmlns:a16="http://schemas.microsoft.com/office/drawing/2014/main" id="{A53655B7-7AAA-4335-BD2D-033952C11872}"/>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17" name="Text Box 1">
          <a:extLst>
            <a:ext uri="{FF2B5EF4-FFF2-40B4-BE49-F238E27FC236}">
              <a16:creationId xmlns:a16="http://schemas.microsoft.com/office/drawing/2014/main" id="{309190F8-298F-4203-83BA-F8FA2C98A19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18" name="Text Box 24">
          <a:extLst>
            <a:ext uri="{FF2B5EF4-FFF2-40B4-BE49-F238E27FC236}">
              <a16:creationId xmlns:a16="http://schemas.microsoft.com/office/drawing/2014/main" id="{BF043AFE-C159-4C89-86D2-85163B3B3717}"/>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19" name="Text Box 1">
          <a:extLst>
            <a:ext uri="{FF2B5EF4-FFF2-40B4-BE49-F238E27FC236}">
              <a16:creationId xmlns:a16="http://schemas.microsoft.com/office/drawing/2014/main" id="{EAE96CF4-F962-4A90-956E-A760E7DCE837}"/>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66675" cy="161925"/>
    <xdr:sp macro="" textlink="">
      <xdr:nvSpPr>
        <xdr:cNvPr id="420" name="Text Box 1">
          <a:extLst>
            <a:ext uri="{FF2B5EF4-FFF2-40B4-BE49-F238E27FC236}">
              <a16:creationId xmlns:a16="http://schemas.microsoft.com/office/drawing/2014/main" id="{5D5DE110-C388-40E1-9D0A-EBCB747807C5}"/>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76200" cy="161925"/>
    <xdr:sp macro="" textlink="">
      <xdr:nvSpPr>
        <xdr:cNvPr id="421" name="Text Box 1">
          <a:extLst>
            <a:ext uri="{FF2B5EF4-FFF2-40B4-BE49-F238E27FC236}">
              <a16:creationId xmlns:a16="http://schemas.microsoft.com/office/drawing/2014/main" id="{57B7A942-E594-4E6E-A486-F2B4F698003C}"/>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22" name="Text Box 1">
          <a:extLst>
            <a:ext uri="{FF2B5EF4-FFF2-40B4-BE49-F238E27FC236}">
              <a16:creationId xmlns:a16="http://schemas.microsoft.com/office/drawing/2014/main" id="{B39DC767-F574-4882-9650-C82B8135FDC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23" name="Text Box 24">
          <a:extLst>
            <a:ext uri="{FF2B5EF4-FFF2-40B4-BE49-F238E27FC236}">
              <a16:creationId xmlns:a16="http://schemas.microsoft.com/office/drawing/2014/main" id="{4010223E-236A-46C8-8AAE-398D5E435F9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85725" cy="161925"/>
    <xdr:sp macro="" textlink="">
      <xdr:nvSpPr>
        <xdr:cNvPr id="424" name="Text Box 1">
          <a:extLst>
            <a:ext uri="{FF2B5EF4-FFF2-40B4-BE49-F238E27FC236}">
              <a16:creationId xmlns:a16="http://schemas.microsoft.com/office/drawing/2014/main" id="{3F83EAB5-087B-4D84-9E68-BE908DA1168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425" name="Text Box 1">
          <a:extLst>
            <a:ext uri="{FF2B5EF4-FFF2-40B4-BE49-F238E27FC236}">
              <a16:creationId xmlns:a16="http://schemas.microsoft.com/office/drawing/2014/main" id="{96EF76AE-BFB0-4E37-9A2B-8D941E4CCA8C}"/>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426" name="Text Box 1">
          <a:extLst>
            <a:ext uri="{FF2B5EF4-FFF2-40B4-BE49-F238E27FC236}">
              <a16:creationId xmlns:a16="http://schemas.microsoft.com/office/drawing/2014/main" id="{0C6F62A6-CC22-4A1F-ADE0-F824BBB420B8}"/>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427" name="Text Box 1">
          <a:extLst>
            <a:ext uri="{FF2B5EF4-FFF2-40B4-BE49-F238E27FC236}">
              <a16:creationId xmlns:a16="http://schemas.microsoft.com/office/drawing/2014/main" id="{E6419AFC-7491-436D-A346-DC9ABA6EDD37}"/>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428" name="Text Box 1">
          <a:extLst>
            <a:ext uri="{FF2B5EF4-FFF2-40B4-BE49-F238E27FC236}">
              <a16:creationId xmlns:a16="http://schemas.microsoft.com/office/drawing/2014/main" id="{28C45B51-71BA-46FA-AF6F-6389CA0B557B}"/>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66675" cy="161925"/>
    <xdr:sp macro="" textlink="">
      <xdr:nvSpPr>
        <xdr:cNvPr id="429" name="Text Box 1">
          <a:extLst>
            <a:ext uri="{FF2B5EF4-FFF2-40B4-BE49-F238E27FC236}">
              <a16:creationId xmlns:a16="http://schemas.microsoft.com/office/drawing/2014/main" id="{EF9DBE3B-206D-4B5B-BD8F-B1F6E47A2F76}"/>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76200" cy="161925"/>
    <xdr:sp macro="" textlink="">
      <xdr:nvSpPr>
        <xdr:cNvPr id="430" name="Text Box 1">
          <a:extLst>
            <a:ext uri="{FF2B5EF4-FFF2-40B4-BE49-F238E27FC236}">
              <a16:creationId xmlns:a16="http://schemas.microsoft.com/office/drawing/2014/main" id="{ED5F1579-AA6F-4C98-A74E-4290483F5DEA}"/>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31" name="Text Box 1">
          <a:extLst>
            <a:ext uri="{FF2B5EF4-FFF2-40B4-BE49-F238E27FC236}">
              <a16:creationId xmlns:a16="http://schemas.microsoft.com/office/drawing/2014/main" id="{20EA7EA0-28A5-40DD-9F78-4DB428CC7148}"/>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32" name="Text Box 24">
          <a:extLst>
            <a:ext uri="{FF2B5EF4-FFF2-40B4-BE49-F238E27FC236}">
              <a16:creationId xmlns:a16="http://schemas.microsoft.com/office/drawing/2014/main" id="{CC1E6212-B5E8-4165-8D6D-9FE92EE0ABC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33" name="Text Box 1">
          <a:extLst>
            <a:ext uri="{FF2B5EF4-FFF2-40B4-BE49-F238E27FC236}">
              <a16:creationId xmlns:a16="http://schemas.microsoft.com/office/drawing/2014/main" id="{A5812DB1-9AA3-4893-980B-9B5AC91B28B1}"/>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66675" cy="161925"/>
    <xdr:sp macro="" textlink="">
      <xdr:nvSpPr>
        <xdr:cNvPr id="434" name="Text Box 1">
          <a:extLst>
            <a:ext uri="{FF2B5EF4-FFF2-40B4-BE49-F238E27FC236}">
              <a16:creationId xmlns:a16="http://schemas.microsoft.com/office/drawing/2014/main" id="{7B179037-8CF8-439F-B48C-2BAF4CF90D67}"/>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76200" cy="161925"/>
    <xdr:sp macro="" textlink="">
      <xdr:nvSpPr>
        <xdr:cNvPr id="435" name="Text Box 1">
          <a:extLst>
            <a:ext uri="{FF2B5EF4-FFF2-40B4-BE49-F238E27FC236}">
              <a16:creationId xmlns:a16="http://schemas.microsoft.com/office/drawing/2014/main" id="{D6CAF0F4-7B39-4F9A-BC44-64B4E7F4F8CA}"/>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36" name="Text Box 1">
          <a:extLst>
            <a:ext uri="{FF2B5EF4-FFF2-40B4-BE49-F238E27FC236}">
              <a16:creationId xmlns:a16="http://schemas.microsoft.com/office/drawing/2014/main" id="{41B5BA94-5D80-4FD7-BEFC-644BD512BAF2}"/>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37" name="Text Box 24">
          <a:extLst>
            <a:ext uri="{FF2B5EF4-FFF2-40B4-BE49-F238E27FC236}">
              <a16:creationId xmlns:a16="http://schemas.microsoft.com/office/drawing/2014/main" id="{1003176A-0D45-4AA1-A646-6F43EC595889}"/>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38" name="Text Box 1">
          <a:extLst>
            <a:ext uri="{FF2B5EF4-FFF2-40B4-BE49-F238E27FC236}">
              <a16:creationId xmlns:a16="http://schemas.microsoft.com/office/drawing/2014/main" id="{A01C02A8-993C-46B0-8189-459549F96AB1}"/>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439" name="Text Box 1">
          <a:extLst>
            <a:ext uri="{FF2B5EF4-FFF2-40B4-BE49-F238E27FC236}">
              <a16:creationId xmlns:a16="http://schemas.microsoft.com/office/drawing/2014/main" id="{A9DCB659-9066-4558-B2F5-48CCB1E6DBC8}"/>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440" name="Text Box 1">
          <a:extLst>
            <a:ext uri="{FF2B5EF4-FFF2-40B4-BE49-F238E27FC236}">
              <a16:creationId xmlns:a16="http://schemas.microsoft.com/office/drawing/2014/main" id="{BAB31D9F-15C4-4E0E-82D0-D1C1A459BA2A}"/>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441" name="Text Box 1">
          <a:extLst>
            <a:ext uri="{FF2B5EF4-FFF2-40B4-BE49-F238E27FC236}">
              <a16:creationId xmlns:a16="http://schemas.microsoft.com/office/drawing/2014/main" id="{B5E24504-BAAB-4070-93C6-DA9F006E9078}"/>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91440" cy="144780"/>
    <xdr:sp macro="" textlink="">
      <xdr:nvSpPr>
        <xdr:cNvPr id="442" name="Text Box 1">
          <a:extLst>
            <a:ext uri="{FF2B5EF4-FFF2-40B4-BE49-F238E27FC236}">
              <a16:creationId xmlns:a16="http://schemas.microsoft.com/office/drawing/2014/main" id="{FF71BEEC-2423-4D6A-81D6-8D7D88C1C7E3}"/>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66675" cy="161925"/>
    <xdr:sp macro="" textlink="">
      <xdr:nvSpPr>
        <xdr:cNvPr id="443" name="Text Box 1">
          <a:extLst>
            <a:ext uri="{FF2B5EF4-FFF2-40B4-BE49-F238E27FC236}">
              <a16:creationId xmlns:a16="http://schemas.microsoft.com/office/drawing/2014/main" id="{CCA54097-1874-42C8-A9B6-8D204EA82BAF}"/>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76200" cy="161925"/>
    <xdr:sp macro="" textlink="">
      <xdr:nvSpPr>
        <xdr:cNvPr id="444" name="Text Box 1">
          <a:extLst>
            <a:ext uri="{FF2B5EF4-FFF2-40B4-BE49-F238E27FC236}">
              <a16:creationId xmlns:a16="http://schemas.microsoft.com/office/drawing/2014/main" id="{9EE810A2-D0CC-45E2-8D75-0C3C47F6793A}"/>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45" name="Text Box 1">
          <a:extLst>
            <a:ext uri="{FF2B5EF4-FFF2-40B4-BE49-F238E27FC236}">
              <a16:creationId xmlns:a16="http://schemas.microsoft.com/office/drawing/2014/main" id="{506E4E50-DFA7-4C46-B679-7B73175C76F3}"/>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46" name="Text Box 24">
          <a:extLst>
            <a:ext uri="{FF2B5EF4-FFF2-40B4-BE49-F238E27FC236}">
              <a16:creationId xmlns:a16="http://schemas.microsoft.com/office/drawing/2014/main" id="{B4C20249-AC96-4FD8-986D-CA1B0F3D5E75}"/>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47" name="Text Box 1">
          <a:extLst>
            <a:ext uri="{FF2B5EF4-FFF2-40B4-BE49-F238E27FC236}">
              <a16:creationId xmlns:a16="http://schemas.microsoft.com/office/drawing/2014/main" id="{16DDB872-79BF-46B1-A3B8-E2BB69B186FE}"/>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66675" cy="161925"/>
    <xdr:sp macro="" textlink="">
      <xdr:nvSpPr>
        <xdr:cNvPr id="448" name="Text Box 1">
          <a:extLst>
            <a:ext uri="{FF2B5EF4-FFF2-40B4-BE49-F238E27FC236}">
              <a16:creationId xmlns:a16="http://schemas.microsoft.com/office/drawing/2014/main" id="{C2C8A9BF-8B0E-4BE3-8EA5-5730FCBC80B0}"/>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76200" cy="161925"/>
    <xdr:sp macro="" textlink="">
      <xdr:nvSpPr>
        <xdr:cNvPr id="449" name="Text Box 1">
          <a:extLst>
            <a:ext uri="{FF2B5EF4-FFF2-40B4-BE49-F238E27FC236}">
              <a16:creationId xmlns:a16="http://schemas.microsoft.com/office/drawing/2014/main" id="{1552DDC6-2A9B-4706-BD93-EB4E0FC8D06F}"/>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50" name="Text Box 1">
          <a:extLst>
            <a:ext uri="{FF2B5EF4-FFF2-40B4-BE49-F238E27FC236}">
              <a16:creationId xmlns:a16="http://schemas.microsoft.com/office/drawing/2014/main" id="{94BB66F7-3857-4848-A917-A4B61D4CF264}"/>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51" name="Text Box 24">
          <a:extLst>
            <a:ext uri="{FF2B5EF4-FFF2-40B4-BE49-F238E27FC236}">
              <a16:creationId xmlns:a16="http://schemas.microsoft.com/office/drawing/2014/main" id="{3B2A10A2-50FE-42E3-A194-84C1C61EBD12}"/>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148</xdr:row>
      <xdr:rowOff>0</xdr:rowOff>
    </xdr:from>
    <xdr:ext cx="85725" cy="161925"/>
    <xdr:sp macro="" textlink="">
      <xdr:nvSpPr>
        <xdr:cNvPr id="452" name="Text Box 1">
          <a:extLst>
            <a:ext uri="{FF2B5EF4-FFF2-40B4-BE49-F238E27FC236}">
              <a16:creationId xmlns:a16="http://schemas.microsoft.com/office/drawing/2014/main" id="{FB1D4022-622F-4254-BA04-915BCD74A8FC}"/>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53" name="Text Box 1">
          <a:extLst>
            <a:ext uri="{FF2B5EF4-FFF2-40B4-BE49-F238E27FC236}">
              <a16:creationId xmlns:a16="http://schemas.microsoft.com/office/drawing/2014/main" id="{BD363462-9E74-4130-BDD5-DB0F1584572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54" name="Text Box 1">
          <a:extLst>
            <a:ext uri="{FF2B5EF4-FFF2-40B4-BE49-F238E27FC236}">
              <a16:creationId xmlns:a16="http://schemas.microsoft.com/office/drawing/2014/main" id="{9EB608CD-20AC-4440-89CA-5FB6E953186B}"/>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55" name="Text Box 1">
          <a:extLst>
            <a:ext uri="{FF2B5EF4-FFF2-40B4-BE49-F238E27FC236}">
              <a16:creationId xmlns:a16="http://schemas.microsoft.com/office/drawing/2014/main" id="{498AE424-B628-4671-88C6-F7D96F25F11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56" name="Text Box 1">
          <a:extLst>
            <a:ext uri="{FF2B5EF4-FFF2-40B4-BE49-F238E27FC236}">
              <a16:creationId xmlns:a16="http://schemas.microsoft.com/office/drawing/2014/main" id="{D94AF7EA-053C-42C5-A5D4-2356D564FDB5}"/>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66675" cy="161925"/>
    <xdr:sp macro="" textlink="">
      <xdr:nvSpPr>
        <xdr:cNvPr id="457" name="Text Box 1">
          <a:extLst>
            <a:ext uri="{FF2B5EF4-FFF2-40B4-BE49-F238E27FC236}">
              <a16:creationId xmlns:a16="http://schemas.microsoft.com/office/drawing/2014/main" id="{26D1E629-864E-4507-A4C9-BAC764891758}"/>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76200" cy="161925"/>
    <xdr:sp macro="" textlink="">
      <xdr:nvSpPr>
        <xdr:cNvPr id="458" name="Text Box 1">
          <a:extLst>
            <a:ext uri="{FF2B5EF4-FFF2-40B4-BE49-F238E27FC236}">
              <a16:creationId xmlns:a16="http://schemas.microsoft.com/office/drawing/2014/main" id="{90B22BDD-2CEA-4F1E-90F0-681C6FABF7FA}"/>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59" name="Text Box 1">
          <a:extLst>
            <a:ext uri="{FF2B5EF4-FFF2-40B4-BE49-F238E27FC236}">
              <a16:creationId xmlns:a16="http://schemas.microsoft.com/office/drawing/2014/main" id="{D21FAF99-8CF2-4B66-807D-A946FE74953B}"/>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60" name="Text Box 24">
          <a:extLst>
            <a:ext uri="{FF2B5EF4-FFF2-40B4-BE49-F238E27FC236}">
              <a16:creationId xmlns:a16="http://schemas.microsoft.com/office/drawing/2014/main" id="{9A40EEF0-AA15-4DE0-BA55-F9C84C71774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61" name="Text Box 1">
          <a:extLst>
            <a:ext uri="{FF2B5EF4-FFF2-40B4-BE49-F238E27FC236}">
              <a16:creationId xmlns:a16="http://schemas.microsoft.com/office/drawing/2014/main" id="{705563F7-1E75-483C-8CA9-AD462375DC3D}"/>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66675" cy="161925"/>
    <xdr:sp macro="" textlink="">
      <xdr:nvSpPr>
        <xdr:cNvPr id="462" name="Text Box 1">
          <a:extLst>
            <a:ext uri="{FF2B5EF4-FFF2-40B4-BE49-F238E27FC236}">
              <a16:creationId xmlns:a16="http://schemas.microsoft.com/office/drawing/2014/main" id="{00911822-EE5C-4D6A-9DCF-8AFB5FFB31AE}"/>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76200" cy="161925"/>
    <xdr:sp macro="" textlink="">
      <xdr:nvSpPr>
        <xdr:cNvPr id="463" name="Text Box 1">
          <a:extLst>
            <a:ext uri="{FF2B5EF4-FFF2-40B4-BE49-F238E27FC236}">
              <a16:creationId xmlns:a16="http://schemas.microsoft.com/office/drawing/2014/main" id="{150B7078-6E40-40EB-ACAC-4020BAC20D9E}"/>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64" name="Text Box 1">
          <a:extLst>
            <a:ext uri="{FF2B5EF4-FFF2-40B4-BE49-F238E27FC236}">
              <a16:creationId xmlns:a16="http://schemas.microsoft.com/office/drawing/2014/main" id="{9B7F7561-DCBD-4761-A01F-AA8BA0FAB0A7}"/>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65" name="Text Box 24">
          <a:extLst>
            <a:ext uri="{FF2B5EF4-FFF2-40B4-BE49-F238E27FC236}">
              <a16:creationId xmlns:a16="http://schemas.microsoft.com/office/drawing/2014/main" id="{D76A2E38-EB26-4AB8-B277-763EB1226FCB}"/>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66" name="Text Box 1">
          <a:extLst>
            <a:ext uri="{FF2B5EF4-FFF2-40B4-BE49-F238E27FC236}">
              <a16:creationId xmlns:a16="http://schemas.microsoft.com/office/drawing/2014/main" id="{C40FD655-C5D7-4344-8611-3114DA65730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67" name="Text Box 1">
          <a:extLst>
            <a:ext uri="{FF2B5EF4-FFF2-40B4-BE49-F238E27FC236}">
              <a16:creationId xmlns:a16="http://schemas.microsoft.com/office/drawing/2014/main" id="{9A643E67-7866-4CE5-A89F-9632B91FFAB9}"/>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68" name="Text Box 1">
          <a:extLst>
            <a:ext uri="{FF2B5EF4-FFF2-40B4-BE49-F238E27FC236}">
              <a16:creationId xmlns:a16="http://schemas.microsoft.com/office/drawing/2014/main" id="{C90F9597-1186-41E2-ACFE-7B60B035CAC3}"/>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69" name="Text Box 1">
          <a:extLst>
            <a:ext uri="{FF2B5EF4-FFF2-40B4-BE49-F238E27FC236}">
              <a16:creationId xmlns:a16="http://schemas.microsoft.com/office/drawing/2014/main" id="{26509530-7305-4888-86D4-98BE87B89B07}"/>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70" name="Text Box 1">
          <a:extLst>
            <a:ext uri="{FF2B5EF4-FFF2-40B4-BE49-F238E27FC236}">
              <a16:creationId xmlns:a16="http://schemas.microsoft.com/office/drawing/2014/main" id="{F99AE801-A409-4B59-AB0E-7C59D5252FF3}"/>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66675" cy="161925"/>
    <xdr:sp macro="" textlink="">
      <xdr:nvSpPr>
        <xdr:cNvPr id="471" name="Text Box 1">
          <a:extLst>
            <a:ext uri="{FF2B5EF4-FFF2-40B4-BE49-F238E27FC236}">
              <a16:creationId xmlns:a16="http://schemas.microsoft.com/office/drawing/2014/main" id="{636C492A-2303-4906-ABBD-1F5303D9B852}"/>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76200" cy="161925"/>
    <xdr:sp macro="" textlink="">
      <xdr:nvSpPr>
        <xdr:cNvPr id="472" name="Text Box 1">
          <a:extLst>
            <a:ext uri="{FF2B5EF4-FFF2-40B4-BE49-F238E27FC236}">
              <a16:creationId xmlns:a16="http://schemas.microsoft.com/office/drawing/2014/main" id="{175D9049-6E93-4873-ABBF-BF6BCB4DDA82}"/>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73" name="Text Box 1">
          <a:extLst>
            <a:ext uri="{FF2B5EF4-FFF2-40B4-BE49-F238E27FC236}">
              <a16:creationId xmlns:a16="http://schemas.microsoft.com/office/drawing/2014/main" id="{9B765012-F82D-4AA2-A445-90FB550B6DA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74" name="Text Box 24">
          <a:extLst>
            <a:ext uri="{FF2B5EF4-FFF2-40B4-BE49-F238E27FC236}">
              <a16:creationId xmlns:a16="http://schemas.microsoft.com/office/drawing/2014/main" id="{87C771D6-33EB-4CB2-A9AE-FC7C4ED95C6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75" name="Text Box 1">
          <a:extLst>
            <a:ext uri="{FF2B5EF4-FFF2-40B4-BE49-F238E27FC236}">
              <a16:creationId xmlns:a16="http://schemas.microsoft.com/office/drawing/2014/main" id="{6D7F838B-4031-442B-9299-51EDE5F618BA}"/>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66675" cy="161925"/>
    <xdr:sp macro="" textlink="">
      <xdr:nvSpPr>
        <xdr:cNvPr id="476" name="Text Box 1">
          <a:extLst>
            <a:ext uri="{FF2B5EF4-FFF2-40B4-BE49-F238E27FC236}">
              <a16:creationId xmlns:a16="http://schemas.microsoft.com/office/drawing/2014/main" id="{46DD0217-4425-45BF-95CA-E363E19BDD88}"/>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76200" cy="161925"/>
    <xdr:sp macro="" textlink="">
      <xdr:nvSpPr>
        <xdr:cNvPr id="477" name="Text Box 1">
          <a:extLst>
            <a:ext uri="{FF2B5EF4-FFF2-40B4-BE49-F238E27FC236}">
              <a16:creationId xmlns:a16="http://schemas.microsoft.com/office/drawing/2014/main" id="{4C696231-7547-4AE4-952C-A9D08EE2AF18}"/>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78" name="Text Box 1">
          <a:extLst>
            <a:ext uri="{FF2B5EF4-FFF2-40B4-BE49-F238E27FC236}">
              <a16:creationId xmlns:a16="http://schemas.microsoft.com/office/drawing/2014/main" id="{9E98E011-553C-4830-AAA5-E968BCC30146}"/>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79" name="Text Box 24">
          <a:extLst>
            <a:ext uri="{FF2B5EF4-FFF2-40B4-BE49-F238E27FC236}">
              <a16:creationId xmlns:a16="http://schemas.microsoft.com/office/drawing/2014/main" id="{627EB007-40C1-4872-BC96-D1BA0020A839}"/>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80" name="Text Box 1">
          <a:extLst>
            <a:ext uri="{FF2B5EF4-FFF2-40B4-BE49-F238E27FC236}">
              <a16:creationId xmlns:a16="http://schemas.microsoft.com/office/drawing/2014/main" id="{D600864E-8DCF-4F29-83F9-094B7AF9F01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81" name="Text Box 1">
          <a:extLst>
            <a:ext uri="{FF2B5EF4-FFF2-40B4-BE49-F238E27FC236}">
              <a16:creationId xmlns:a16="http://schemas.microsoft.com/office/drawing/2014/main" id="{7F584296-C569-41BF-B0A7-6B4E8C9DC27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82" name="Text Box 1">
          <a:extLst>
            <a:ext uri="{FF2B5EF4-FFF2-40B4-BE49-F238E27FC236}">
              <a16:creationId xmlns:a16="http://schemas.microsoft.com/office/drawing/2014/main" id="{53DB1615-7170-4ABD-B2D9-A2609352ED5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83" name="Text Box 1">
          <a:extLst>
            <a:ext uri="{FF2B5EF4-FFF2-40B4-BE49-F238E27FC236}">
              <a16:creationId xmlns:a16="http://schemas.microsoft.com/office/drawing/2014/main" id="{A54DC27D-AED9-436D-83B2-3E9342F0F28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84" name="Text Box 1">
          <a:extLst>
            <a:ext uri="{FF2B5EF4-FFF2-40B4-BE49-F238E27FC236}">
              <a16:creationId xmlns:a16="http://schemas.microsoft.com/office/drawing/2014/main" id="{8A3B347D-6595-4CA7-BAF7-E867F365E959}"/>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66675" cy="161925"/>
    <xdr:sp macro="" textlink="">
      <xdr:nvSpPr>
        <xdr:cNvPr id="485" name="Text Box 1">
          <a:extLst>
            <a:ext uri="{FF2B5EF4-FFF2-40B4-BE49-F238E27FC236}">
              <a16:creationId xmlns:a16="http://schemas.microsoft.com/office/drawing/2014/main" id="{B79DE840-D4F6-462D-A090-A3DD208DCD7A}"/>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76200" cy="161925"/>
    <xdr:sp macro="" textlink="">
      <xdr:nvSpPr>
        <xdr:cNvPr id="486" name="Text Box 1">
          <a:extLst>
            <a:ext uri="{FF2B5EF4-FFF2-40B4-BE49-F238E27FC236}">
              <a16:creationId xmlns:a16="http://schemas.microsoft.com/office/drawing/2014/main" id="{3D209F31-BA07-4664-B39B-8A677E9F955C}"/>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87" name="Text Box 1">
          <a:extLst>
            <a:ext uri="{FF2B5EF4-FFF2-40B4-BE49-F238E27FC236}">
              <a16:creationId xmlns:a16="http://schemas.microsoft.com/office/drawing/2014/main" id="{71D4A7B2-44BE-4715-AB0C-D6790E40F81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88" name="Text Box 24">
          <a:extLst>
            <a:ext uri="{FF2B5EF4-FFF2-40B4-BE49-F238E27FC236}">
              <a16:creationId xmlns:a16="http://schemas.microsoft.com/office/drawing/2014/main" id="{816252AC-FABA-46F6-A6C9-D4AD3A29230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89" name="Text Box 1">
          <a:extLst>
            <a:ext uri="{FF2B5EF4-FFF2-40B4-BE49-F238E27FC236}">
              <a16:creationId xmlns:a16="http://schemas.microsoft.com/office/drawing/2014/main" id="{BD614609-1D64-4007-B104-72EC3CE80C1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66675" cy="161925"/>
    <xdr:sp macro="" textlink="">
      <xdr:nvSpPr>
        <xdr:cNvPr id="490" name="Text Box 1">
          <a:extLst>
            <a:ext uri="{FF2B5EF4-FFF2-40B4-BE49-F238E27FC236}">
              <a16:creationId xmlns:a16="http://schemas.microsoft.com/office/drawing/2014/main" id="{744F4B70-5232-495D-8655-F88E6036415D}"/>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76200" cy="161925"/>
    <xdr:sp macro="" textlink="">
      <xdr:nvSpPr>
        <xdr:cNvPr id="491" name="Text Box 1">
          <a:extLst>
            <a:ext uri="{FF2B5EF4-FFF2-40B4-BE49-F238E27FC236}">
              <a16:creationId xmlns:a16="http://schemas.microsoft.com/office/drawing/2014/main" id="{721B4C37-FE2B-4767-80D6-A8D0E7D26808}"/>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92" name="Text Box 1">
          <a:extLst>
            <a:ext uri="{FF2B5EF4-FFF2-40B4-BE49-F238E27FC236}">
              <a16:creationId xmlns:a16="http://schemas.microsoft.com/office/drawing/2014/main" id="{1968F0C6-7C3E-49FD-A1E5-C6E2D60E239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93" name="Text Box 24">
          <a:extLst>
            <a:ext uri="{FF2B5EF4-FFF2-40B4-BE49-F238E27FC236}">
              <a16:creationId xmlns:a16="http://schemas.microsoft.com/office/drawing/2014/main" id="{4137C5D0-4F56-4CF8-BE8A-743AD67FFD3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494" name="Text Box 1">
          <a:extLst>
            <a:ext uri="{FF2B5EF4-FFF2-40B4-BE49-F238E27FC236}">
              <a16:creationId xmlns:a16="http://schemas.microsoft.com/office/drawing/2014/main" id="{24919706-DB12-450A-BBB7-8D1F68B8967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95" name="Text Box 1">
          <a:extLst>
            <a:ext uri="{FF2B5EF4-FFF2-40B4-BE49-F238E27FC236}">
              <a16:creationId xmlns:a16="http://schemas.microsoft.com/office/drawing/2014/main" id="{D55CBEA8-C10B-43A3-917B-9C99861D400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96" name="Text Box 1">
          <a:extLst>
            <a:ext uri="{FF2B5EF4-FFF2-40B4-BE49-F238E27FC236}">
              <a16:creationId xmlns:a16="http://schemas.microsoft.com/office/drawing/2014/main" id="{29562C9F-788D-4DA8-88CE-31B5214CCC77}"/>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97" name="Text Box 1">
          <a:extLst>
            <a:ext uri="{FF2B5EF4-FFF2-40B4-BE49-F238E27FC236}">
              <a16:creationId xmlns:a16="http://schemas.microsoft.com/office/drawing/2014/main" id="{C4B6921E-1AC2-4EAB-B48B-3723B7AB8FE3}"/>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498" name="Text Box 1">
          <a:extLst>
            <a:ext uri="{FF2B5EF4-FFF2-40B4-BE49-F238E27FC236}">
              <a16:creationId xmlns:a16="http://schemas.microsoft.com/office/drawing/2014/main" id="{B008AE47-0431-4359-A82F-3A6AD7475EDE}"/>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66675" cy="161925"/>
    <xdr:sp macro="" textlink="">
      <xdr:nvSpPr>
        <xdr:cNvPr id="499" name="Text Box 1">
          <a:extLst>
            <a:ext uri="{FF2B5EF4-FFF2-40B4-BE49-F238E27FC236}">
              <a16:creationId xmlns:a16="http://schemas.microsoft.com/office/drawing/2014/main" id="{6BB28886-53FB-4403-95A7-17C85B26707D}"/>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76200" cy="161925"/>
    <xdr:sp macro="" textlink="">
      <xdr:nvSpPr>
        <xdr:cNvPr id="500" name="Text Box 1">
          <a:extLst>
            <a:ext uri="{FF2B5EF4-FFF2-40B4-BE49-F238E27FC236}">
              <a16:creationId xmlns:a16="http://schemas.microsoft.com/office/drawing/2014/main" id="{0D7600E9-5E8E-415E-8674-10CD33EA5DEB}"/>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501" name="Text Box 1">
          <a:extLst>
            <a:ext uri="{FF2B5EF4-FFF2-40B4-BE49-F238E27FC236}">
              <a16:creationId xmlns:a16="http://schemas.microsoft.com/office/drawing/2014/main" id="{9692F08F-FD53-47B6-95E5-10F69448401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502" name="Text Box 24">
          <a:extLst>
            <a:ext uri="{FF2B5EF4-FFF2-40B4-BE49-F238E27FC236}">
              <a16:creationId xmlns:a16="http://schemas.microsoft.com/office/drawing/2014/main" id="{5BC98C94-2C40-4334-8201-0C86624A73F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503" name="Text Box 1">
          <a:extLst>
            <a:ext uri="{FF2B5EF4-FFF2-40B4-BE49-F238E27FC236}">
              <a16:creationId xmlns:a16="http://schemas.microsoft.com/office/drawing/2014/main" id="{16A8E57E-3E77-4124-95B6-DED333A4E530}"/>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66675" cy="161925"/>
    <xdr:sp macro="" textlink="">
      <xdr:nvSpPr>
        <xdr:cNvPr id="504" name="Text Box 1">
          <a:extLst>
            <a:ext uri="{FF2B5EF4-FFF2-40B4-BE49-F238E27FC236}">
              <a16:creationId xmlns:a16="http://schemas.microsoft.com/office/drawing/2014/main" id="{C93908EA-ACA3-421E-A520-E8F6A6F7C020}"/>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76200" cy="161925"/>
    <xdr:sp macro="" textlink="">
      <xdr:nvSpPr>
        <xdr:cNvPr id="505" name="Text Box 1">
          <a:extLst>
            <a:ext uri="{FF2B5EF4-FFF2-40B4-BE49-F238E27FC236}">
              <a16:creationId xmlns:a16="http://schemas.microsoft.com/office/drawing/2014/main" id="{485E8702-E0CC-497B-AE09-8B79EB189F69}"/>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506" name="Text Box 1">
          <a:extLst>
            <a:ext uri="{FF2B5EF4-FFF2-40B4-BE49-F238E27FC236}">
              <a16:creationId xmlns:a16="http://schemas.microsoft.com/office/drawing/2014/main" id="{D4018162-E8C5-4E70-983A-24D6C7D62689}"/>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507" name="Text Box 24">
          <a:extLst>
            <a:ext uri="{FF2B5EF4-FFF2-40B4-BE49-F238E27FC236}">
              <a16:creationId xmlns:a16="http://schemas.microsoft.com/office/drawing/2014/main" id="{81337470-751C-4706-A662-7353AD55A2F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85725" cy="161925"/>
    <xdr:sp macro="" textlink="">
      <xdr:nvSpPr>
        <xdr:cNvPr id="508" name="Text Box 1">
          <a:extLst>
            <a:ext uri="{FF2B5EF4-FFF2-40B4-BE49-F238E27FC236}">
              <a16:creationId xmlns:a16="http://schemas.microsoft.com/office/drawing/2014/main" id="{26D52A0E-40F1-4CB5-A380-FB9772BD87E6}"/>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148</xdr:row>
      <xdr:rowOff>503464</xdr:rowOff>
    </xdr:from>
    <xdr:ext cx="85725" cy="161925"/>
    <xdr:sp macro="" textlink="">
      <xdr:nvSpPr>
        <xdr:cNvPr id="509" name="Text Box 1">
          <a:extLst>
            <a:ext uri="{FF2B5EF4-FFF2-40B4-BE49-F238E27FC236}">
              <a16:creationId xmlns:a16="http://schemas.microsoft.com/office/drawing/2014/main" id="{4942755F-E5E2-48D6-B137-E51ABF5240E4}"/>
            </a:ext>
          </a:extLst>
        </xdr:cNvPr>
        <xdr:cNvSpPr txBox="1">
          <a:spLocks noChangeArrowheads="1"/>
        </xdr:cNvSpPr>
      </xdr:nvSpPr>
      <xdr:spPr bwMode="auto">
        <a:xfrm>
          <a:off x="10294203"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510" name="Text Box 1">
          <a:extLst>
            <a:ext uri="{FF2B5EF4-FFF2-40B4-BE49-F238E27FC236}">
              <a16:creationId xmlns:a16="http://schemas.microsoft.com/office/drawing/2014/main" id="{350FB3B0-788C-4BF4-B5F0-AD734227BA65}"/>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511" name="Text Box 1">
          <a:extLst>
            <a:ext uri="{FF2B5EF4-FFF2-40B4-BE49-F238E27FC236}">
              <a16:creationId xmlns:a16="http://schemas.microsoft.com/office/drawing/2014/main" id="{F380E275-E13D-4E5D-B3F0-CD75A7FB90C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512" name="Text Box 1">
          <a:extLst>
            <a:ext uri="{FF2B5EF4-FFF2-40B4-BE49-F238E27FC236}">
              <a16:creationId xmlns:a16="http://schemas.microsoft.com/office/drawing/2014/main" id="{E4891C97-4620-4781-A99E-0788E969EB13}"/>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513" name="Text Box 1">
          <a:extLst>
            <a:ext uri="{FF2B5EF4-FFF2-40B4-BE49-F238E27FC236}">
              <a16:creationId xmlns:a16="http://schemas.microsoft.com/office/drawing/2014/main" id="{6019CFD2-DB99-4BBE-8E93-AE8EDA238C78}"/>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66675" cy="161925"/>
    <xdr:sp macro="" textlink="">
      <xdr:nvSpPr>
        <xdr:cNvPr id="514" name="Text Box 1">
          <a:extLst>
            <a:ext uri="{FF2B5EF4-FFF2-40B4-BE49-F238E27FC236}">
              <a16:creationId xmlns:a16="http://schemas.microsoft.com/office/drawing/2014/main" id="{4D781167-68CE-4BBA-A7F5-87E45BCBE20E}"/>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76200" cy="161925"/>
    <xdr:sp macro="" textlink="">
      <xdr:nvSpPr>
        <xdr:cNvPr id="515" name="Text Box 1">
          <a:extLst>
            <a:ext uri="{FF2B5EF4-FFF2-40B4-BE49-F238E27FC236}">
              <a16:creationId xmlns:a16="http://schemas.microsoft.com/office/drawing/2014/main" id="{7B1BA4B4-FDB6-4D07-892B-063FC96F59AA}"/>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16" name="Text Box 1">
          <a:extLst>
            <a:ext uri="{FF2B5EF4-FFF2-40B4-BE49-F238E27FC236}">
              <a16:creationId xmlns:a16="http://schemas.microsoft.com/office/drawing/2014/main" id="{AEFFB263-5F62-4553-8F03-03C3E8B8355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17" name="Text Box 24">
          <a:extLst>
            <a:ext uri="{FF2B5EF4-FFF2-40B4-BE49-F238E27FC236}">
              <a16:creationId xmlns:a16="http://schemas.microsoft.com/office/drawing/2014/main" id="{9890D258-37FA-4455-8204-C7C6349FB40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18" name="Text Box 1">
          <a:extLst>
            <a:ext uri="{FF2B5EF4-FFF2-40B4-BE49-F238E27FC236}">
              <a16:creationId xmlns:a16="http://schemas.microsoft.com/office/drawing/2014/main" id="{A2A4E650-3A94-4A30-902C-8936D0C118A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66675" cy="161925"/>
    <xdr:sp macro="" textlink="">
      <xdr:nvSpPr>
        <xdr:cNvPr id="519" name="Text Box 1">
          <a:extLst>
            <a:ext uri="{FF2B5EF4-FFF2-40B4-BE49-F238E27FC236}">
              <a16:creationId xmlns:a16="http://schemas.microsoft.com/office/drawing/2014/main" id="{C0CBE648-C130-4713-A8A8-B3740992564E}"/>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76200" cy="161925"/>
    <xdr:sp macro="" textlink="">
      <xdr:nvSpPr>
        <xdr:cNvPr id="520" name="Text Box 1">
          <a:extLst>
            <a:ext uri="{FF2B5EF4-FFF2-40B4-BE49-F238E27FC236}">
              <a16:creationId xmlns:a16="http://schemas.microsoft.com/office/drawing/2014/main" id="{B69230D1-6CEE-452A-91E7-97D20AE458A4}"/>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21" name="Text Box 1">
          <a:extLst>
            <a:ext uri="{FF2B5EF4-FFF2-40B4-BE49-F238E27FC236}">
              <a16:creationId xmlns:a16="http://schemas.microsoft.com/office/drawing/2014/main" id="{A05FB45E-359D-487E-8F9F-68A4B0B3D5D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22" name="Text Box 24">
          <a:extLst>
            <a:ext uri="{FF2B5EF4-FFF2-40B4-BE49-F238E27FC236}">
              <a16:creationId xmlns:a16="http://schemas.microsoft.com/office/drawing/2014/main" id="{6E848413-D928-444C-8C1E-D0E8B1553DF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23" name="Text Box 1">
          <a:extLst>
            <a:ext uri="{FF2B5EF4-FFF2-40B4-BE49-F238E27FC236}">
              <a16:creationId xmlns:a16="http://schemas.microsoft.com/office/drawing/2014/main" id="{ABD2078B-73D9-4B6A-9FBC-10BC54BE7160}"/>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524" name="Text Box 1">
          <a:extLst>
            <a:ext uri="{FF2B5EF4-FFF2-40B4-BE49-F238E27FC236}">
              <a16:creationId xmlns:a16="http://schemas.microsoft.com/office/drawing/2014/main" id="{20009312-E706-4D04-B318-1C9B2EA658C7}"/>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525" name="Text Box 1">
          <a:extLst>
            <a:ext uri="{FF2B5EF4-FFF2-40B4-BE49-F238E27FC236}">
              <a16:creationId xmlns:a16="http://schemas.microsoft.com/office/drawing/2014/main" id="{ED85DB0C-394D-448C-A075-09CF90535B5B}"/>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526" name="Text Box 1">
          <a:extLst>
            <a:ext uri="{FF2B5EF4-FFF2-40B4-BE49-F238E27FC236}">
              <a16:creationId xmlns:a16="http://schemas.microsoft.com/office/drawing/2014/main" id="{6B9C894B-FA5E-4A8C-8A88-AE5C87F87D46}"/>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527" name="Text Box 1">
          <a:extLst>
            <a:ext uri="{FF2B5EF4-FFF2-40B4-BE49-F238E27FC236}">
              <a16:creationId xmlns:a16="http://schemas.microsoft.com/office/drawing/2014/main" id="{B597472B-03AE-43BC-AC72-4E58A4768448}"/>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66675" cy="161925"/>
    <xdr:sp macro="" textlink="">
      <xdr:nvSpPr>
        <xdr:cNvPr id="528" name="Text Box 1">
          <a:extLst>
            <a:ext uri="{FF2B5EF4-FFF2-40B4-BE49-F238E27FC236}">
              <a16:creationId xmlns:a16="http://schemas.microsoft.com/office/drawing/2014/main" id="{B32595A0-2454-41C5-86EE-274996EE69EC}"/>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76200" cy="161925"/>
    <xdr:sp macro="" textlink="">
      <xdr:nvSpPr>
        <xdr:cNvPr id="529" name="Text Box 1">
          <a:extLst>
            <a:ext uri="{FF2B5EF4-FFF2-40B4-BE49-F238E27FC236}">
              <a16:creationId xmlns:a16="http://schemas.microsoft.com/office/drawing/2014/main" id="{0249D832-1DDD-4332-9B12-CB1F63336013}"/>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30" name="Text Box 1">
          <a:extLst>
            <a:ext uri="{FF2B5EF4-FFF2-40B4-BE49-F238E27FC236}">
              <a16:creationId xmlns:a16="http://schemas.microsoft.com/office/drawing/2014/main" id="{F8AE572B-CD08-4E9A-BFD1-FEC61980C76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31" name="Text Box 24">
          <a:extLst>
            <a:ext uri="{FF2B5EF4-FFF2-40B4-BE49-F238E27FC236}">
              <a16:creationId xmlns:a16="http://schemas.microsoft.com/office/drawing/2014/main" id="{55BDAD2C-154D-47B8-A8C0-C8FC1AC2FA60}"/>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32" name="Text Box 1">
          <a:extLst>
            <a:ext uri="{FF2B5EF4-FFF2-40B4-BE49-F238E27FC236}">
              <a16:creationId xmlns:a16="http://schemas.microsoft.com/office/drawing/2014/main" id="{FD59CE89-A083-449D-92F9-8E40F7403F4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66675" cy="161925"/>
    <xdr:sp macro="" textlink="">
      <xdr:nvSpPr>
        <xdr:cNvPr id="533" name="Text Box 1">
          <a:extLst>
            <a:ext uri="{FF2B5EF4-FFF2-40B4-BE49-F238E27FC236}">
              <a16:creationId xmlns:a16="http://schemas.microsoft.com/office/drawing/2014/main" id="{4AB2B95D-D1DF-438B-AE14-6552968252E4}"/>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76200" cy="161925"/>
    <xdr:sp macro="" textlink="">
      <xdr:nvSpPr>
        <xdr:cNvPr id="534" name="Text Box 1">
          <a:extLst>
            <a:ext uri="{FF2B5EF4-FFF2-40B4-BE49-F238E27FC236}">
              <a16:creationId xmlns:a16="http://schemas.microsoft.com/office/drawing/2014/main" id="{4D923C7B-DFFC-4009-88DD-36246D2C5429}"/>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35" name="Text Box 1">
          <a:extLst>
            <a:ext uri="{FF2B5EF4-FFF2-40B4-BE49-F238E27FC236}">
              <a16:creationId xmlns:a16="http://schemas.microsoft.com/office/drawing/2014/main" id="{4729A0E1-1F37-45BD-A947-FE5A5AE51D3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36" name="Text Box 24">
          <a:extLst>
            <a:ext uri="{FF2B5EF4-FFF2-40B4-BE49-F238E27FC236}">
              <a16:creationId xmlns:a16="http://schemas.microsoft.com/office/drawing/2014/main" id="{BE8BA193-1713-4705-BC34-F6EE3917A1F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537" name="Text Box 1">
          <a:extLst>
            <a:ext uri="{FF2B5EF4-FFF2-40B4-BE49-F238E27FC236}">
              <a16:creationId xmlns:a16="http://schemas.microsoft.com/office/drawing/2014/main" id="{66E2C56F-2013-4E36-8DB9-E2EF16486E1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538" name="Text Box 1">
          <a:extLst>
            <a:ext uri="{FF2B5EF4-FFF2-40B4-BE49-F238E27FC236}">
              <a16:creationId xmlns:a16="http://schemas.microsoft.com/office/drawing/2014/main" id="{07FE0026-1E93-4888-8E35-7D9012532B51}"/>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539" name="Text Box 1">
          <a:extLst>
            <a:ext uri="{FF2B5EF4-FFF2-40B4-BE49-F238E27FC236}">
              <a16:creationId xmlns:a16="http://schemas.microsoft.com/office/drawing/2014/main" id="{F72399AB-39CD-452E-8035-405CD150D0CF}"/>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540" name="Text Box 1">
          <a:extLst>
            <a:ext uri="{FF2B5EF4-FFF2-40B4-BE49-F238E27FC236}">
              <a16:creationId xmlns:a16="http://schemas.microsoft.com/office/drawing/2014/main" id="{02486955-3B51-4167-BC95-62328D340224}"/>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541" name="Text Box 1">
          <a:extLst>
            <a:ext uri="{FF2B5EF4-FFF2-40B4-BE49-F238E27FC236}">
              <a16:creationId xmlns:a16="http://schemas.microsoft.com/office/drawing/2014/main" id="{A6A3AA5F-B515-4BAF-879E-2794A3EB5396}"/>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66675" cy="161925"/>
    <xdr:sp macro="" textlink="">
      <xdr:nvSpPr>
        <xdr:cNvPr id="542" name="Text Box 1">
          <a:extLst>
            <a:ext uri="{FF2B5EF4-FFF2-40B4-BE49-F238E27FC236}">
              <a16:creationId xmlns:a16="http://schemas.microsoft.com/office/drawing/2014/main" id="{AD04865B-44C2-4BD1-88A2-D4E1F93A52B3}"/>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76200" cy="161925"/>
    <xdr:sp macro="" textlink="">
      <xdr:nvSpPr>
        <xdr:cNvPr id="543" name="Text Box 1">
          <a:extLst>
            <a:ext uri="{FF2B5EF4-FFF2-40B4-BE49-F238E27FC236}">
              <a16:creationId xmlns:a16="http://schemas.microsoft.com/office/drawing/2014/main" id="{C126D102-A505-4C36-A5B9-26EA54BBF554}"/>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44" name="Text Box 1">
          <a:extLst>
            <a:ext uri="{FF2B5EF4-FFF2-40B4-BE49-F238E27FC236}">
              <a16:creationId xmlns:a16="http://schemas.microsoft.com/office/drawing/2014/main" id="{6EA7E1EB-12B5-4E07-857E-F68BC6A717F7}"/>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45" name="Text Box 24">
          <a:extLst>
            <a:ext uri="{FF2B5EF4-FFF2-40B4-BE49-F238E27FC236}">
              <a16:creationId xmlns:a16="http://schemas.microsoft.com/office/drawing/2014/main" id="{67A03260-74FD-4245-9583-F789D90DD3B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46" name="Text Box 1">
          <a:extLst>
            <a:ext uri="{FF2B5EF4-FFF2-40B4-BE49-F238E27FC236}">
              <a16:creationId xmlns:a16="http://schemas.microsoft.com/office/drawing/2014/main" id="{68B5E1E5-B579-4A59-9840-DA980D3934DD}"/>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66675" cy="161925"/>
    <xdr:sp macro="" textlink="">
      <xdr:nvSpPr>
        <xdr:cNvPr id="547" name="Text Box 1">
          <a:extLst>
            <a:ext uri="{FF2B5EF4-FFF2-40B4-BE49-F238E27FC236}">
              <a16:creationId xmlns:a16="http://schemas.microsoft.com/office/drawing/2014/main" id="{A6B839A2-BC57-4030-B1FD-C83DF64BF39A}"/>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76200" cy="161925"/>
    <xdr:sp macro="" textlink="">
      <xdr:nvSpPr>
        <xdr:cNvPr id="548" name="Text Box 1">
          <a:extLst>
            <a:ext uri="{FF2B5EF4-FFF2-40B4-BE49-F238E27FC236}">
              <a16:creationId xmlns:a16="http://schemas.microsoft.com/office/drawing/2014/main" id="{CAD387F4-EDB8-44AD-A235-CE393C097F10}"/>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49" name="Text Box 1">
          <a:extLst>
            <a:ext uri="{FF2B5EF4-FFF2-40B4-BE49-F238E27FC236}">
              <a16:creationId xmlns:a16="http://schemas.microsoft.com/office/drawing/2014/main" id="{1FA2C2E6-4C3D-487F-8A83-FC11A33699B3}"/>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50" name="Text Box 24">
          <a:extLst>
            <a:ext uri="{FF2B5EF4-FFF2-40B4-BE49-F238E27FC236}">
              <a16:creationId xmlns:a16="http://schemas.microsoft.com/office/drawing/2014/main" id="{704AB8A0-B3D3-49A3-ACB1-1DFDAE3EBCE4}"/>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51" name="Text Box 1">
          <a:extLst>
            <a:ext uri="{FF2B5EF4-FFF2-40B4-BE49-F238E27FC236}">
              <a16:creationId xmlns:a16="http://schemas.microsoft.com/office/drawing/2014/main" id="{42E45184-C016-4580-B314-0616763F2CE4}"/>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552" name="Text Box 1">
          <a:extLst>
            <a:ext uri="{FF2B5EF4-FFF2-40B4-BE49-F238E27FC236}">
              <a16:creationId xmlns:a16="http://schemas.microsoft.com/office/drawing/2014/main" id="{065120C4-3F11-4831-B416-AB3F0761862A}"/>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553" name="Text Box 1">
          <a:extLst>
            <a:ext uri="{FF2B5EF4-FFF2-40B4-BE49-F238E27FC236}">
              <a16:creationId xmlns:a16="http://schemas.microsoft.com/office/drawing/2014/main" id="{1B68E290-B653-4AAB-A1D4-A3FA8D9177E1}"/>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554" name="Text Box 1">
          <a:extLst>
            <a:ext uri="{FF2B5EF4-FFF2-40B4-BE49-F238E27FC236}">
              <a16:creationId xmlns:a16="http://schemas.microsoft.com/office/drawing/2014/main" id="{56BFDEA7-B7CC-4376-BF57-D460D56F48CC}"/>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555" name="Text Box 1">
          <a:extLst>
            <a:ext uri="{FF2B5EF4-FFF2-40B4-BE49-F238E27FC236}">
              <a16:creationId xmlns:a16="http://schemas.microsoft.com/office/drawing/2014/main" id="{C8F05553-7969-4441-B3FD-D654733A0071}"/>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66675" cy="161925"/>
    <xdr:sp macro="" textlink="">
      <xdr:nvSpPr>
        <xdr:cNvPr id="556" name="Text Box 1">
          <a:extLst>
            <a:ext uri="{FF2B5EF4-FFF2-40B4-BE49-F238E27FC236}">
              <a16:creationId xmlns:a16="http://schemas.microsoft.com/office/drawing/2014/main" id="{7DDD02F3-1BB0-4D7E-8DEF-B7078F301D39}"/>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76200" cy="161925"/>
    <xdr:sp macro="" textlink="">
      <xdr:nvSpPr>
        <xdr:cNvPr id="557" name="Text Box 1">
          <a:extLst>
            <a:ext uri="{FF2B5EF4-FFF2-40B4-BE49-F238E27FC236}">
              <a16:creationId xmlns:a16="http://schemas.microsoft.com/office/drawing/2014/main" id="{8EDCDA27-DDBA-4004-87CB-D4FAD99C2E36}"/>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58" name="Text Box 1">
          <a:extLst>
            <a:ext uri="{FF2B5EF4-FFF2-40B4-BE49-F238E27FC236}">
              <a16:creationId xmlns:a16="http://schemas.microsoft.com/office/drawing/2014/main" id="{764F924B-6627-45D9-8E8E-A38361689AB8}"/>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59" name="Text Box 24">
          <a:extLst>
            <a:ext uri="{FF2B5EF4-FFF2-40B4-BE49-F238E27FC236}">
              <a16:creationId xmlns:a16="http://schemas.microsoft.com/office/drawing/2014/main" id="{9981EC83-A1E5-45AE-B56D-737CEA3DBDDC}"/>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60" name="Text Box 1">
          <a:extLst>
            <a:ext uri="{FF2B5EF4-FFF2-40B4-BE49-F238E27FC236}">
              <a16:creationId xmlns:a16="http://schemas.microsoft.com/office/drawing/2014/main" id="{E13A333A-F796-4940-8A0E-93936D3F5C6E}"/>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66675" cy="161925"/>
    <xdr:sp macro="" textlink="">
      <xdr:nvSpPr>
        <xdr:cNvPr id="561" name="Text Box 1">
          <a:extLst>
            <a:ext uri="{FF2B5EF4-FFF2-40B4-BE49-F238E27FC236}">
              <a16:creationId xmlns:a16="http://schemas.microsoft.com/office/drawing/2014/main" id="{89F99FCB-DDF6-47A9-A92A-E70E588A650A}"/>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76200" cy="161925"/>
    <xdr:sp macro="" textlink="">
      <xdr:nvSpPr>
        <xdr:cNvPr id="562" name="Text Box 1">
          <a:extLst>
            <a:ext uri="{FF2B5EF4-FFF2-40B4-BE49-F238E27FC236}">
              <a16:creationId xmlns:a16="http://schemas.microsoft.com/office/drawing/2014/main" id="{44173816-4F60-48CF-BC84-9ECF9121E2B9}"/>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63" name="Text Box 1">
          <a:extLst>
            <a:ext uri="{FF2B5EF4-FFF2-40B4-BE49-F238E27FC236}">
              <a16:creationId xmlns:a16="http://schemas.microsoft.com/office/drawing/2014/main" id="{00210029-9D65-4BBF-95FE-8F5107C8DC8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64" name="Text Box 24">
          <a:extLst>
            <a:ext uri="{FF2B5EF4-FFF2-40B4-BE49-F238E27FC236}">
              <a16:creationId xmlns:a16="http://schemas.microsoft.com/office/drawing/2014/main" id="{1AAB0C49-CD7E-408D-AD9E-B92EABB787A1}"/>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565" name="Text Box 1">
          <a:extLst>
            <a:ext uri="{FF2B5EF4-FFF2-40B4-BE49-F238E27FC236}">
              <a16:creationId xmlns:a16="http://schemas.microsoft.com/office/drawing/2014/main" id="{D401B04A-381B-4095-BCF8-811EB4701808}"/>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91440" cy="144780"/>
    <xdr:sp macro="" textlink="">
      <xdr:nvSpPr>
        <xdr:cNvPr id="566" name="Text Box 1">
          <a:extLst>
            <a:ext uri="{FF2B5EF4-FFF2-40B4-BE49-F238E27FC236}">
              <a16:creationId xmlns:a16="http://schemas.microsoft.com/office/drawing/2014/main" id="{99415F82-202F-48CA-975D-396DE14A4816}"/>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91440" cy="144780"/>
    <xdr:sp macro="" textlink="">
      <xdr:nvSpPr>
        <xdr:cNvPr id="567" name="Text Box 1">
          <a:extLst>
            <a:ext uri="{FF2B5EF4-FFF2-40B4-BE49-F238E27FC236}">
              <a16:creationId xmlns:a16="http://schemas.microsoft.com/office/drawing/2014/main" id="{4AB8631E-590F-41AE-B64E-EF262C1DA837}"/>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91440" cy="144780"/>
    <xdr:sp macro="" textlink="">
      <xdr:nvSpPr>
        <xdr:cNvPr id="568" name="Text Box 1">
          <a:extLst>
            <a:ext uri="{FF2B5EF4-FFF2-40B4-BE49-F238E27FC236}">
              <a16:creationId xmlns:a16="http://schemas.microsoft.com/office/drawing/2014/main" id="{692918DB-E2D5-4CA1-A318-040F3B68B860}"/>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91440" cy="144780"/>
    <xdr:sp macro="" textlink="">
      <xdr:nvSpPr>
        <xdr:cNvPr id="569" name="Text Box 1">
          <a:extLst>
            <a:ext uri="{FF2B5EF4-FFF2-40B4-BE49-F238E27FC236}">
              <a16:creationId xmlns:a16="http://schemas.microsoft.com/office/drawing/2014/main" id="{57266019-D6A2-4D4D-9C41-18BFA2E86B06}"/>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66675" cy="161925"/>
    <xdr:sp macro="" textlink="">
      <xdr:nvSpPr>
        <xdr:cNvPr id="570" name="Text Box 1">
          <a:extLst>
            <a:ext uri="{FF2B5EF4-FFF2-40B4-BE49-F238E27FC236}">
              <a16:creationId xmlns:a16="http://schemas.microsoft.com/office/drawing/2014/main" id="{8E3592AE-1C5A-4F0D-BCF9-0849972145F3}"/>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76200" cy="161925"/>
    <xdr:sp macro="" textlink="">
      <xdr:nvSpPr>
        <xdr:cNvPr id="571" name="Text Box 1">
          <a:extLst>
            <a:ext uri="{FF2B5EF4-FFF2-40B4-BE49-F238E27FC236}">
              <a16:creationId xmlns:a16="http://schemas.microsoft.com/office/drawing/2014/main" id="{E1F07BB8-AE9E-481A-ACD6-7D0B6C8F2FF9}"/>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72" name="Text Box 1">
          <a:extLst>
            <a:ext uri="{FF2B5EF4-FFF2-40B4-BE49-F238E27FC236}">
              <a16:creationId xmlns:a16="http://schemas.microsoft.com/office/drawing/2014/main" id="{C2209DBB-3AB9-41D1-9CC3-C187662A12C6}"/>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73" name="Text Box 24">
          <a:extLst>
            <a:ext uri="{FF2B5EF4-FFF2-40B4-BE49-F238E27FC236}">
              <a16:creationId xmlns:a16="http://schemas.microsoft.com/office/drawing/2014/main" id="{3B71B7A2-D578-4DCE-9022-9EAC2914F9E2}"/>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74" name="Text Box 1">
          <a:extLst>
            <a:ext uri="{FF2B5EF4-FFF2-40B4-BE49-F238E27FC236}">
              <a16:creationId xmlns:a16="http://schemas.microsoft.com/office/drawing/2014/main" id="{63A6FF5C-55FE-4A29-9A03-C8C9904FC3CD}"/>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66675" cy="161925"/>
    <xdr:sp macro="" textlink="">
      <xdr:nvSpPr>
        <xdr:cNvPr id="575" name="Text Box 1">
          <a:extLst>
            <a:ext uri="{FF2B5EF4-FFF2-40B4-BE49-F238E27FC236}">
              <a16:creationId xmlns:a16="http://schemas.microsoft.com/office/drawing/2014/main" id="{C3CE7D58-44DB-4D61-93BD-166B8E5DA2F5}"/>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76200" cy="161925"/>
    <xdr:sp macro="" textlink="">
      <xdr:nvSpPr>
        <xdr:cNvPr id="576" name="Text Box 1">
          <a:extLst>
            <a:ext uri="{FF2B5EF4-FFF2-40B4-BE49-F238E27FC236}">
              <a16:creationId xmlns:a16="http://schemas.microsoft.com/office/drawing/2014/main" id="{C15AC93E-ABB0-4635-A85D-55ACD6B35589}"/>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77" name="Text Box 1">
          <a:extLst>
            <a:ext uri="{FF2B5EF4-FFF2-40B4-BE49-F238E27FC236}">
              <a16:creationId xmlns:a16="http://schemas.microsoft.com/office/drawing/2014/main" id="{501F91DA-E2B6-4ED5-8199-583BA55C3752}"/>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78" name="Text Box 24">
          <a:extLst>
            <a:ext uri="{FF2B5EF4-FFF2-40B4-BE49-F238E27FC236}">
              <a16:creationId xmlns:a16="http://schemas.microsoft.com/office/drawing/2014/main" id="{9C2C8AD5-C7BF-4AEC-959C-5101DB18F333}"/>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79" name="Text Box 1">
          <a:extLst>
            <a:ext uri="{FF2B5EF4-FFF2-40B4-BE49-F238E27FC236}">
              <a16:creationId xmlns:a16="http://schemas.microsoft.com/office/drawing/2014/main" id="{4CB89EC6-5C42-4052-BCDD-4C589D21FD3A}"/>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91440" cy="144780"/>
    <xdr:sp macro="" textlink="">
      <xdr:nvSpPr>
        <xdr:cNvPr id="580" name="Text Box 1">
          <a:extLst>
            <a:ext uri="{FF2B5EF4-FFF2-40B4-BE49-F238E27FC236}">
              <a16:creationId xmlns:a16="http://schemas.microsoft.com/office/drawing/2014/main" id="{1752B2F9-1F76-4F7F-B23E-6E7945642274}"/>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91440" cy="144780"/>
    <xdr:sp macro="" textlink="">
      <xdr:nvSpPr>
        <xdr:cNvPr id="581" name="Text Box 1">
          <a:extLst>
            <a:ext uri="{FF2B5EF4-FFF2-40B4-BE49-F238E27FC236}">
              <a16:creationId xmlns:a16="http://schemas.microsoft.com/office/drawing/2014/main" id="{BC860F3B-2C98-4FC0-A090-859A673A7FFE}"/>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91440" cy="144780"/>
    <xdr:sp macro="" textlink="">
      <xdr:nvSpPr>
        <xdr:cNvPr id="582" name="Text Box 1">
          <a:extLst>
            <a:ext uri="{FF2B5EF4-FFF2-40B4-BE49-F238E27FC236}">
              <a16:creationId xmlns:a16="http://schemas.microsoft.com/office/drawing/2014/main" id="{1FEBABBC-149C-4CCB-A137-A4D5FD5AEF15}"/>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91440" cy="144780"/>
    <xdr:sp macro="" textlink="">
      <xdr:nvSpPr>
        <xdr:cNvPr id="583" name="Text Box 1">
          <a:extLst>
            <a:ext uri="{FF2B5EF4-FFF2-40B4-BE49-F238E27FC236}">
              <a16:creationId xmlns:a16="http://schemas.microsoft.com/office/drawing/2014/main" id="{07C6AFF7-0099-4D9B-99D1-1A0BC7AE38F7}"/>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66675" cy="161925"/>
    <xdr:sp macro="" textlink="">
      <xdr:nvSpPr>
        <xdr:cNvPr id="584" name="Text Box 1">
          <a:extLst>
            <a:ext uri="{FF2B5EF4-FFF2-40B4-BE49-F238E27FC236}">
              <a16:creationId xmlns:a16="http://schemas.microsoft.com/office/drawing/2014/main" id="{3C6FADB6-48BF-45EE-A028-DA71541FDFF9}"/>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76200" cy="161925"/>
    <xdr:sp macro="" textlink="">
      <xdr:nvSpPr>
        <xdr:cNvPr id="585" name="Text Box 1">
          <a:extLst>
            <a:ext uri="{FF2B5EF4-FFF2-40B4-BE49-F238E27FC236}">
              <a16:creationId xmlns:a16="http://schemas.microsoft.com/office/drawing/2014/main" id="{1F671BDE-0BEC-4534-8B4F-7FB176CE4E91}"/>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86" name="Text Box 1">
          <a:extLst>
            <a:ext uri="{FF2B5EF4-FFF2-40B4-BE49-F238E27FC236}">
              <a16:creationId xmlns:a16="http://schemas.microsoft.com/office/drawing/2014/main" id="{B5207C0C-D58F-458E-811E-B6C9D22A8008}"/>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87" name="Text Box 24">
          <a:extLst>
            <a:ext uri="{FF2B5EF4-FFF2-40B4-BE49-F238E27FC236}">
              <a16:creationId xmlns:a16="http://schemas.microsoft.com/office/drawing/2014/main" id="{AAF416CF-A7EE-4574-9902-4C3875C53E90}"/>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88" name="Text Box 1">
          <a:extLst>
            <a:ext uri="{FF2B5EF4-FFF2-40B4-BE49-F238E27FC236}">
              <a16:creationId xmlns:a16="http://schemas.microsoft.com/office/drawing/2014/main" id="{E0F1A592-BA16-4EF4-BBD9-3719CEE595DB}"/>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66675" cy="161925"/>
    <xdr:sp macro="" textlink="">
      <xdr:nvSpPr>
        <xdr:cNvPr id="589" name="Text Box 1">
          <a:extLst>
            <a:ext uri="{FF2B5EF4-FFF2-40B4-BE49-F238E27FC236}">
              <a16:creationId xmlns:a16="http://schemas.microsoft.com/office/drawing/2014/main" id="{9B42746B-6AD5-455B-925D-14F4171E10F6}"/>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76200" cy="161925"/>
    <xdr:sp macro="" textlink="">
      <xdr:nvSpPr>
        <xdr:cNvPr id="590" name="Text Box 1">
          <a:extLst>
            <a:ext uri="{FF2B5EF4-FFF2-40B4-BE49-F238E27FC236}">
              <a16:creationId xmlns:a16="http://schemas.microsoft.com/office/drawing/2014/main" id="{3C845EAC-7610-49C5-9854-BA438D673578}"/>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91" name="Text Box 1">
          <a:extLst>
            <a:ext uri="{FF2B5EF4-FFF2-40B4-BE49-F238E27FC236}">
              <a16:creationId xmlns:a16="http://schemas.microsoft.com/office/drawing/2014/main" id="{F70088AC-A84D-467C-A55F-24E9E9CEE275}"/>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92" name="Text Box 24">
          <a:extLst>
            <a:ext uri="{FF2B5EF4-FFF2-40B4-BE49-F238E27FC236}">
              <a16:creationId xmlns:a16="http://schemas.microsoft.com/office/drawing/2014/main" id="{08DB1F04-6D91-42BD-B7F7-AC6AA0D1DEEF}"/>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167</xdr:row>
      <xdr:rowOff>0</xdr:rowOff>
    </xdr:from>
    <xdr:ext cx="85725" cy="161925"/>
    <xdr:sp macro="" textlink="">
      <xdr:nvSpPr>
        <xdr:cNvPr id="593" name="Text Box 1">
          <a:extLst>
            <a:ext uri="{FF2B5EF4-FFF2-40B4-BE49-F238E27FC236}">
              <a16:creationId xmlns:a16="http://schemas.microsoft.com/office/drawing/2014/main" id="{BED102E0-D302-4532-A1EE-AD3CC835267B}"/>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91440" cy="144780"/>
    <xdr:sp macro="" textlink="">
      <xdr:nvSpPr>
        <xdr:cNvPr id="594" name="Text Box 1">
          <a:extLst>
            <a:ext uri="{FF2B5EF4-FFF2-40B4-BE49-F238E27FC236}">
              <a16:creationId xmlns:a16="http://schemas.microsoft.com/office/drawing/2014/main" id="{E679B60F-E052-48EB-A09F-78FC5332CC5E}"/>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91440" cy="144780"/>
    <xdr:sp macro="" textlink="">
      <xdr:nvSpPr>
        <xdr:cNvPr id="595" name="Text Box 1">
          <a:extLst>
            <a:ext uri="{FF2B5EF4-FFF2-40B4-BE49-F238E27FC236}">
              <a16:creationId xmlns:a16="http://schemas.microsoft.com/office/drawing/2014/main" id="{5151B081-A05D-4F1F-9654-578DCF513F41}"/>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91440" cy="144780"/>
    <xdr:sp macro="" textlink="">
      <xdr:nvSpPr>
        <xdr:cNvPr id="596" name="Text Box 1">
          <a:extLst>
            <a:ext uri="{FF2B5EF4-FFF2-40B4-BE49-F238E27FC236}">
              <a16:creationId xmlns:a16="http://schemas.microsoft.com/office/drawing/2014/main" id="{1E7F089B-7B2E-4398-85F6-B338DF99F964}"/>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91440" cy="144780"/>
    <xdr:sp macro="" textlink="">
      <xdr:nvSpPr>
        <xdr:cNvPr id="597" name="Text Box 1">
          <a:extLst>
            <a:ext uri="{FF2B5EF4-FFF2-40B4-BE49-F238E27FC236}">
              <a16:creationId xmlns:a16="http://schemas.microsoft.com/office/drawing/2014/main" id="{5AAF0B87-FEFF-4A51-8CC9-4288AEC45CA6}"/>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66675" cy="161925"/>
    <xdr:sp macro="" textlink="">
      <xdr:nvSpPr>
        <xdr:cNvPr id="598" name="Text Box 1">
          <a:extLst>
            <a:ext uri="{FF2B5EF4-FFF2-40B4-BE49-F238E27FC236}">
              <a16:creationId xmlns:a16="http://schemas.microsoft.com/office/drawing/2014/main" id="{EAFF1F4E-0C82-4A43-871A-23776E2C290F}"/>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76200" cy="161925"/>
    <xdr:sp macro="" textlink="">
      <xdr:nvSpPr>
        <xdr:cNvPr id="599" name="Text Box 1">
          <a:extLst>
            <a:ext uri="{FF2B5EF4-FFF2-40B4-BE49-F238E27FC236}">
              <a16:creationId xmlns:a16="http://schemas.microsoft.com/office/drawing/2014/main" id="{AA7E3409-E6CA-4443-B641-19E031BE06D9}"/>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00" name="Text Box 1">
          <a:extLst>
            <a:ext uri="{FF2B5EF4-FFF2-40B4-BE49-F238E27FC236}">
              <a16:creationId xmlns:a16="http://schemas.microsoft.com/office/drawing/2014/main" id="{D1D71068-0ACB-4B0E-B20B-F8207B550B94}"/>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01" name="Text Box 24">
          <a:extLst>
            <a:ext uri="{FF2B5EF4-FFF2-40B4-BE49-F238E27FC236}">
              <a16:creationId xmlns:a16="http://schemas.microsoft.com/office/drawing/2014/main" id="{C9C082A3-BF1F-4C7B-AF87-A4A208079AC1}"/>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02" name="Text Box 1">
          <a:extLst>
            <a:ext uri="{FF2B5EF4-FFF2-40B4-BE49-F238E27FC236}">
              <a16:creationId xmlns:a16="http://schemas.microsoft.com/office/drawing/2014/main" id="{E5765194-BC80-4CD1-8DA9-6F119EC9777A}"/>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66675" cy="161925"/>
    <xdr:sp macro="" textlink="">
      <xdr:nvSpPr>
        <xdr:cNvPr id="603" name="Text Box 1">
          <a:extLst>
            <a:ext uri="{FF2B5EF4-FFF2-40B4-BE49-F238E27FC236}">
              <a16:creationId xmlns:a16="http://schemas.microsoft.com/office/drawing/2014/main" id="{5B72911E-46EC-4BA3-9BB4-3B4C672D3298}"/>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76200" cy="161925"/>
    <xdr:sp macro="" textlink="">
      <xdr:nvSpPr>
        <xdr:cNvPr id="604" name="Text Box 1">
          <a:extLst>
            <a:ext uri="{FF2B5EF4-FFF2-40B4-BE49-F238E27FC236}">
              <a16:creationId xmlns:a16="http://schemas.microsoft.com/office/drawing/2014/main" id="{DBDADCDF-EF2B-4F0A-A93E-B64E254DCBC5}"/>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05" name="Text Box 1">
          <a:extLst>
            <a:ext uri="{FF2B5EF4-FFF2-40B4-BE49-F238E27FC236}">
              <a16:creationId xmlns:a16="http://schemas.microsoft.com/office/drawing/2014/main" id="{32D58E1F-6D4C-4FC2-8B39-3499819CD06C}"/>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06" name="Text Box 24">
          <a:extLst>
            <a:ext uri="{FF2B5EF4-FFF2-40B4-BE49-F238E27FC236}">
              <a16:creationId xmlns:a16="http://schemas.microsoft.com/office/drawing/2014/main" id="{97E13137-D72B-4829-8ACC-288D06FE442B}"/>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07" name="Text Box 1">
          <a:extLst>
            <a:ext uri="{FF2B5EF4-FFF2-40B4-BE49-F238E27FC236}">
              <a16:creationId xmlns:a16="http://schemas.microsoft.com/office/drawing/2014/main" id="{D984A2F2-CAB6-45D3-86C0-DD6FCA1D9C29}"/>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91440" cy="144780"/>
    <xdr:sp macro="" textlink="">
      <xdr:nvSpPr>
        <xdr:cNvPr id="608" name="Text Box 1">
          <a:extLst>
            <a:ext uri="{FF2B5EF4-FFF2-40B4-BE49-F238E27FC236}">
              <a16:creationId xmlns:a16="http://schemas.microsoft.com/office/drawing/2014/main" id="{49F77602-62D4-4CE0-B98B-64A6111B79E7}"/>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91440" cy="144780"/>
    <xdr:sp macro="" textlink="">
      <xdr:nvSpPr>
        <xdr:cNvPr id="609" name="Text Box 1">
          <a:extLst>
            <a:ext uri="{FF2B5EF4-FFF2-40B4-BE49-F238E27FC236}">
              <a16:creationId xmlns:a16="http://schemas.microsoft.com/office/drawing/2014/main" id="{77ECA25D-5E24-46FA-AB7C-93B70FDF2AB1}"/>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91440" cy="144780"/>
    <xdr:sp macro="" textlink="">
      <xdr:nvSpPr>
        <xdr:cNvPr id="610" name="Text Box 1">
          <a:extLst>
            <a:ext uri="{FF2B5EF4-FFF2-40B4-BE49-F238E27FC236}">
              <a16:creationId xmlns:a16="http://schemas.microsoft.com/office/drawing/2014/main" id="{404D9333-9FB3-4785-8E22-1AC8DF6D18F9}"/>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91440" cy="144780"/>
    <xdr:sp macro="" textlink="">
      <xdr:nvSpPr>
        <xdr:cNvPr id="611" name="Text Box 1">
          <a:extLst>
            <a:ext uri="{FF2B5EF4-FFF2-40B4-BE49-F238E27FC236}">
              <a16:creationId xmlns:a16="http://schemas.microsoft.com/office/drawing/2014/main" id="{0423AC76-04F4-45F9-97A5-422665D8C645}"/>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66675" cy="161925"/>
    <xdr:sp macro="" textlink="">
      <xdr:nvSpPr>
        <xdr:cNvPr id="612" name="Text Box 1">
          <a:extLst>
            <a:ext uri="{FF2B5EF4-FFF2-40B4-BE49-F238E27FC236}">
              <a16:creationId xmlns:a16="http://schemas.microsoft.com/office/drawing/2014/main" id="{13B9B294-0420-45F9-9846-36B995E51DC3}"/>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76200" cy="161925"/>
    <xdr:sp macro="" textlink="">
      <xdr:nvSpPr>
        <xdr:cNvPr id="613" name="Text Box 1">
          <a:extLst>
            <a:ext uri="{FF2B5EF4-FFF2-40B4-BE49-F238E27FC236}">
              <a16:creationId xmlns:a16="http://schemas.microsoft.com/office/drawing/2014/main" id="{92C14E0F-21A5-4594-B3CE-99EFC902237C}"/>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14" name="Text Box 1">
          <a:extLst>
            <a:ext uri="{FF2B5EF4-FFF2-40B4-BE49-F238E27FC236}">
              <a16:creationId xmlns:a16="http://schemas.microsoft.com/office/drawing/2014/main" id="{B5EEBFC8-C3A4-4B0A-A530-08EBFD90B2BB}"/>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15" name="Text Box 24">
          <a:extLst>
            <a:ext uri="{FF2B5EF4-FFF2-40B4-BE49-F238E27FC236}">
              <a16:creationId xmlns:a16="http://schemas.microsoft.com/office/drawing/2014/main" id="{428CC61D-7AE3-42DF-89F4-54EB1E284176}"/>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16" name="Text Box 1">
          <a:extLst>
            <a:ext uri="{FF2B5EF4-FFF2-40B4-BE49-F238E27FC236}">
              <a16:creationId xmlns:a16="http://schemas.microsoft.com/office/drawing/2014/main" id="{3E791BAD-BAC5-4BFE-A0E3-BB05C4807254}"/>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66675" cy="161925"/>
    <xdr:sp macro="" textlink="">
      <xdr:nvSpPr>
        <xdr:cNvPr id="617" name="Text Box 1">
          <a:extLst>
            <a:ext uri="{FF2B5EF4-FFF2-40B4-BE49-F238E27FC236}">
              <a16:creationId xmlns:a16="http://schemas.microsoft.com/office/drawing/2014/main" id="{8ECA0820-4B16-4113-84CB-FFD108887ACE}"/>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76200" cy="161925"/>
    <xdr:sp macro="" textlink="">
      <xdr:nvSpPr>
        <xdr:cNvPr id="618" name="Text Box 1">
          <a:extLst>
            <a:ext uri="{FF2B5EF4-FFF2-40B4-BE49-F238E27FC236}">
              <a16:creationId xmlns:a16="http://schemas.microsoft.com/office/drawing/2014/main" id="{EB900AD3-D6E1-4D4E-8B0C-9350EC3A1D5C}"/>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19" name="Text Box 1">
          <a:extLst>
            <a:ext uri="{FF2B5EF4-FFF2-40B4-BE49-F238E27FC236}">
              <a16:creationId xmlns:a16="http://schemas.microsoft.com/office/drawing/2014/main" id="{BE54C4D7-E8DF-4E3E-A258-46188E692E1B}"/>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20" name="Text Box 24">
          <a:extLst>
            <a:ext uri="{FF2B5EF4-FFF2-40B4-BE49-F238E27FC236}">
              <a16:creationId xmlns:a16="http://schemas.microsoft.com/office/drawing/2014/main" id="{87F0A2A1-2828-453B-8F66-FE71F9F756D4}"/>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167</xdr:row>
      <xdr:rowOff>0</xdr:rowOff>
    </xdr:from>
    <xdr:ext cx="85725" cy="161925"/>
    <xdr:sp macro="" textlink="">
      <xdr:nvSpPr>
        <xdr:cNvPr id="621" name="Text Box 1">
          <a:extLst>
            <a:ext uri="{FF2B5EF4-FFF2-40B4-BE49-F238E27FC236}">
              <a16:creationId xmlns:a16="http://schemas.microsoft.com/office/drawing/2014/main" id="{9DE910B3-A4BC-4FD9-A823-DFCA00A5EFCB}"/>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40821</xdr:colOff>
      <xdr:row>167</xdr:row>
      <xdr:rowOff>503464</xdr:rowOff>
    </xdr:from>
    <xdr:ext cx="85725" cy="161925"/>
    <xdr:sp macro="" textlink="">
      <xdr:nvSpPr>
        <xdr:cNvPr id="622" name="Text Box 1">
          <a:extLst>
            <a:ext uri="{FF2B5EF4-FFF2-40B4-BE49-F238E27FC236}">
              <a16:creationId xmlns:a16="http://schemas.microsoft.com/office/drawing/2014/main" id="{5BAF1BB0-D99B-4220-A7DE-F0FDC09D9C1B}"/>
            </a:ext>
          </a:extLst>
        </xdr:cNvPr>
        <xdr:cNvSpPr txBox="1">
          <a:spLocks noChangeArrowheads="1"/>
        </xdr:cNvSpPr>
      </xdr:nvSpPr>
      <xdr:spPr bwMode="auto">
        <a:xfrm>
          <a:off x="12109556"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623" name="Text Box 1">
          <a:extLst>
            <a:ext uri="{FF2B5EF4-FFF2-40B4-BE49-F238E27FC236}">
              <a16:creationId xmlns:a16="http://schemas.microsoft.com/office/drawing/2014/main" id="{14228FB0-AFF7-4B58-8CB2-19D1ADEC9FD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624" name="Text Box 1">
          <a:extLst>
            <a:ext uri="{FF2B5EF4-FFF2-40B4-BE49-F238E27FC236}">
              <a16:creationId xmlns:a16="http://schemas.microsoft.com/office/drawing/2014/main" id="{9DEE73C1-B921-43E9-800D-3006E78605BB}"/>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625" name="Text Box 1">
          <a:extLst>
            <a:ext uri="{FF2B5EF4-FFF2-40B4-BE49-F238E27FC236}">
              <a16:creationId xmlns:a16="http://schemas.microsoft.com/office/drawing/2014/main" id="{6A65569C-9D63-4E3C-8FB2-EAE76DC9ABAA}"/>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626" name="Text Box 1">
          <a:extLst>
            <a:ext uri="{FF2B5EF4-FFF2-40B4-BE49-F238E27FC236}">
              <a16:creationId xmlns:a16="http://schemas.microsoft.com/office/drawing/2014/main" id="{64B7D4B8-40FD-4515-BD4C-8E5A27EE0CBB}"/>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66675" cy="161925"/>
    <xdr:sp macro="" textlink="">
      <xdr:nvSpPr>
        <xdr:cNvPr id="627" name="Text Box 1">
          <a:extLst>
            <a:ext uri="{FF2B5EF4-FFF2-40B4-BE49-F238E27FC236}">
              <a16:creationId xmlns:a16="http://schemas.microsoft.com/office/drawing/2014/main" id="{A7D7E61E-D1FC-4179-92D6-9E1F8E048F15}"/>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76200" cy="161925"/>
    <xdr:sp macro="" textlink="">
      <xdr:nvSpPr>
        <xdr:cNvPr id="628" name="Text Box 1">
          <a:extLst>
            <a:ext uri="{FF2B5EF4-FFF2-40B4-BE49-F238E27FC236}">
              <a16:creationId xmlns:a16="http://schemas.microsoft.com/office/drawing/2014/main" id="{ABEEC555-EC4D-4765-AE3B-E69DBE380586}"/>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29" name="Text Box 1">
          <a:extLst>
            <a:ext uri="{FF2B5EF4-FFF2-40B4-BE49-F238E27FC236}">
              <a16:creationId xmlns:a16="http://schemas.microsoft.com/office/drawing/2014/main" id="{0F94EB71-3FCC-4350-8E8C-F7221270F3FA}"/>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30" name="Text Box 24">
          <a:extLst>
            <a:ext uri="{FF2B5EF4-FFF2-40B4-BE49-F238E27FC236}">
              <a16:creationId xmlns:a16="http://schemas.microsoft.com/office/drawing/2014/main" id="{6585D67D-6DB1-46E4-8259-69A1ECAACB37}"/>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31" name="Text Box 1">
          <a:extLst>
            <a:ext uri="{FF2B5EF4-FFF2-40B4-BE49-F238E27FC236}">
              <a16:creationId xmlns:a16="http://schemas.microsoft.com/office/drawing/2014/main" id="{C6572F32-31F3-4DFD-80B0-BA8F0AF2D5C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66675" cy="161925"/>
    <xdr:sp macro="" textlink="">
      <xdr:nvSpPr>
        <xdr:cNvPr id="632" name="Text Box 1">
          <a:extLst>
            <a:ext uri="{FF2B5EF4-FFF2-40B4-BE49-F238E27FC236}">
              <a16:creationId xmlns:a16="http://schemas.microsoft.com/office/drawing/2014/main" id="{AC39C26A-F88E-4E33-81B7-40035F230878}"/>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76200" cy="161925"/>
    <xdr:sp macro="" textlink="">
      <xdr:nvSpPr>
        <xdr:cNvPr id="633" name="Text Box 1">
          <a:extLst>
            <a:ext uri="{FF2B5EF4-FFF2-40B4-BE49-F238E27FC236}">
              <a16:creationId xmlns:a16="http://schemas.microsoft.com/office/drawing/2014/main" id="{6B499B5A-04DF-4DCA-A381-A99A4DD92637}"/>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34" name="Text Box 1">
          <a:extLst>
            <a:ext uri="{FF2B5EF4-FFF2-40B4-BE49-F238E27FC236}">
              <a16:creationId xmlns:a16="http://schemas.microsoft.com/office/drawing/2014/main" id="{F6E450A8-0EB0-4AED-A808-C8D0660CFA1A}"/>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35" name="Text Box 24">
          <a:extLst>
            <a:ext uri="{FF2B5EF4-FFF2-40B4-BE49-F238E27FC236}">
              <a16:creationId xmlns:a16="http://schemas.microsoft.com/office/drawing/2014/main" id="{23CDAEC7-BDAA-4606-98CD-1FE7D46D810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36" name="Text Box 1">
          <a:extLst>
            <a:ext uri="{FF2B5EF4-FFF2-40B4-BE49-F238E27FC236}">
              <a16:creationId xmlns:a16="http://schemas.microsoft.com/office/drawing/2014/main" id="{705A2FA5-7825-44D4-A74B-B76AA086DB6D}"/>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637" name="Text Box 1">
          <a:extLst>
            <a:ext uri="{FF2B5EF4-FFF2-40B4-BE49-F238E27FC236}">
              <a16:creationId xmlns:a16="http://schemas.microsoft.com/office/drawing/2014/main" id="{A3101519-7B26-401F-94D2-DD7198EB3E4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638" name="Text Box 1">
          <a:extLst>
            <a:ext uri="{FF2B5EF4-FFF2-40B4-BE49-F238E27FC236}">
              <a16:creationId xmlns:a16="http://schemas.microsoft.com/office/drawing/2014/main" id="{B40B21E6-CCF9-4DB1-BAEA-C6DC1A9FB1AF}"/>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639" name="Text Box 1">
          <a:extLst>
            <a:ext uri="{FF2B5EF4-FFF2-40B4-BE49-F238E27FC236}">
              <a16:creationId xmlns:a16="http://schemas.microsoft.com/office/drawing/2014/main" id="{74B273A1-E534-4ED1-B651-8A1E5466919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640" name="Text Box 1">
          <a:extLst>
            <a:ext uri="{FF2B5EF4-FFF2-40B4-BE49-F238E27FC236}">
              <a16:creationId xmlns:a16="http://schemas.microsoft.com/office/drawing/2014/main" id="{7315E8AC-72A6-475F-97DD-9A60E2DEBFE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66675" cy="161925"/>
    <xdr:sp macro="" textlink="">
      <xdr:nvSpPr>
        <xdr:cNvPr id="641" name="Text Box 1">
          <a:extLst>
            <a:ext uri="{FF2B5EF4-FFF2-40B4-BE49-F238E27FC236}">
              <a16:creationId xmlns:a16="http://schemas.microsoft.com/office/drawing/2014/main" id="{53030DD5-347D-4E6C-B90D-ABA91628EF06}"/>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76200" cy="161925"/>
    <xdr:sp macro="" textlink="">
      <xdr:nvSpPr>
        <xdr:cNvPr id="642" name="Text Box 1">
          <a:extLst>
            <a:ext uri="{FF2B5EF4-FFF2-40B4-BE49-F238E27FC236}">
              <a16:creationId xmlns:a16="http://schemas.microsoft.com/office/drawing/2014/main" id="{1B2D75D8-EECA-488E-A238-3B091F5A8B3F}"/>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43" name="Text Box 1">
          <a:extLst>
            <a:ext uri="{FF2B5EF4-FFF2-40B4-BE49-F238E27FC236}">
              <a16:creationId xmlns:a16="http://schemas.microsoft.com/office/drawing/2014/main" id="{60A432AA-2503-44FC-AD8C-2D481307E7D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44" name="Text Box 24">
          <a:extLst>
            <a:ext uri="{FF2B5EF4-FFF2-40B4-BE49-F238E27FC236}">
              <a16:creationId xmlns:a16="http://schemas.microsoft.com/office/drawing/2014/main" id="{8A0E6EC7-F7E8-47CD-814D-C8BA4601155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45" name="Text Box 1">
          <a:extLst>
            <a:ext uri="{FF2B5EF4-FFF2-40B4-BE49-F238E27FC236}">
              <a16:creationId xmlns:a16="http://schemas.microsoft.com/office/drawing/2014/main" id="{FABC20AB-4933-4592-A29E-ADF5251A764A}"/>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66675" cy="161925"/>
    <xdr:sp macro="" textlink="">
      <xdr:nvSpPr>
        <xdr:cNvPr id="646" name="Text Box 1">
          <a:extLst>
            <a:ext uri="{FF2B5EF4-FFF2-40B4-BE49-F238E27FC236}">
              <a16:creationId xmlns:a16="http://schemas.microsoft.com/office/drawing/2014/main" id="{C218B444-2E02-4AB9-97D5-BF25263B957D}"/>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76200" cy="161925"/>
    <xdr:sp macro="" textlink="">
      <xdr:nvSpPr>
        <xdr:cNvPr id="647" name="Text Box 1">
          <a:extLst>
            <a:ext uri="{FF2B5EF4-FFF2-40B4-BE49-F238E27FC236}">
              <a16:creationId xmlns:a16="http://schemas.microsoft.com/office/drawing/2014/main" id="{04E8699F-1914-49E2-9F52-DB4F16D3740A}"/>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48" name="Text Box 1">
          <a:extLst>
            <a:ext uri="{FF2B5EF4-FFF2-40B4-BE49-F238E27FC236}">
              <a16:creationId xmlns:a16="http://schemas.microsoft.com/office/drawing/2014/main" id="{6B363EFE-536F-4D3C-AF87-4CAF1744CAA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49" name="Text Box 24">
          <a:extLst>
            <a:ext uri="{FF2B5EF4-FFF2-40B4-BE49-F238E27FC236}">
              <a16:creationId xmlns:a16="http://schemas.microsoft.com/office/drawing/2014/main" id="{7282B4BD-A486-47E3-8815-A55AA0988F6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85725" cy="161925"/>
    <xdr:sp macro="" textlink="">
      <xdr:nvSpPr>
        <xdr:cNvPr id="650" name="Text Box 1">
          <a:extLst>
            <a:ext uri="{FF2B5EF4-FFF2-40B4-BE49-F238E27FC236}">
              <a16:creationId xmlns:a16="http://schemas.microsoft.com/office/drawing/2014/main" id="{627FA96C-E2FE-4AF5-B8F3-F77B026DBDDA}"/>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651" name="Text Box 1">
          <a:extLst>
            <a:ext uri="{FF2B5EF4-FFF2-40B4-BE49-F238E27FC236}">
              <a16:creationId xmlns:a16="http://schemas.microsoft.com/office/drawing/2014/main" id="{B2C21BF1-8D0E-4A98-90F9-8945B6E53F96}"/>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652" name="Text Box 1">
          <a:extLst>
            <a:ext uri="{FF2B5EF4-FFF2-40B4-BE49-F238E27FC236}">
              <a16:creationId xmlns:a16="http://schemas.microsoft.com/office/drawing/2014/main" id="{78EED8E4-7016-46DF-9D00-46EE05F257DC}"/>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653" name="Text Box 1">
          <a:extLst>
            <a:ext uri="{FF2B5EF4-FFF2-40B4-BE49-F238E27FC236}">
              <a16:creationId xmlns:a16="http://schemas.microsoft.com/office/drawing/2014/main" id="{DF7BB545-D869-4109-A16C-E1DE073893C0}"/>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654" name="Text Box 1">
          <a:extLst>
            <a:ext uri="{FF2B5EF4-FFF2-40B4-BE49-F238E27FC236}">
              <a16:creationId xmlns:a16="http://schemas.microsoft.com/office/drawing/2014/main" id="{67644BD2-27FC-4302-9E0D-5B2FE620E770}"/>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66675" cy="161925"/>
    <xdr:sp macro="" textlink="">
      <xdr:nvSpPr>
        <xdr:cNvPr id="655" name="Text Box 1">
          <a:extLst>
            <a:ext uri="{FF2B5EF4-FFF2-40B4-BE49-F238E27FC236}">
              <a16:creationId xmlns:a16="http://schemas.microsoft.com/office/drawing/2014/main" id="{4200EDA0-1584-4F95-9841-CE26F5A7B980}"/>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76200" cy="161925"/>
    <xdr:sp macro="" textlink="">
      <xdr:nvSpPr>
        <xdr:cNvPr id="656" name="Text Box 1">
          <a:extLst>
            <a:ext uri="{FF2B5EF4-FFF2-40B4-BE49-F238E27FC236}">
              <a16:creationId xmlns:a16="http://schemas.microsoft.com/office/drawing/2014/main" id="{301F057D-E6DA-4BAB-BFB1-B1A2C54BB543}"/>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57" name="Text Box 1">
          <a:extLst>
            <a:ext uri="{FF2B5EF4-FFF2-40B4-BE49-F238E27FC236}">
              <a16:creationId xmlns:a16="http://schemas.microsoft.com/office/drawing/2014/main" id="{7132B8E5-126C-4216-BF4F-B780E4DFBA6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58" name="Text Box 24">
          <a:extLst>
            <a:ext uri="{FF2B5EF4-FFF2-40B4-BE49-F238E27FC236}">
              <a16:creationId xmlns:a16="http://schemas.microsoft.com/office/drawing/2014/main" id="{5D5F425F-257C-474C-88DD-2BC72E8DF1AD}"/>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59" name="Text Box 1">
          <a:extLst>
            <a:ext uri="{FF2B5EF4-FFF2-40B4-BE49-F238E27FC236}">
              <a16:creationId xmlns:a16="http://schemas.microsoft.com/office/drawing/2014/main" id="{6A9D7F7D-410A-4985-ABBC-7EB1B51ED15C}"/>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66675" cy="161925"/>
    <xdr:sp macro="" textlink="">
      <xdr:nvSpPr>
        <xdr:cNvPr id="660" name="Text Box 1">
          <a:extLst>
            <a:ext uri="{FF2B5EF4-FFF2-40B4-BE49-F238E27FC236}">
              <a16:creationId xmlns:a16="http://schemas.microsoft.com/office/drawing/2014/main" id="{3428531D-2BC8-48BD-8806-C88EBFF8FCA7}"/>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76200" cy="161925"/>
    <xdr:sp macro="" textlink="">
      <xdr:nvSpPr>
        <xdr:cNvPr id="661" name="Text Box 1">
          <a:extLst>
            <a:ext uri="{FF2B5EF4-FFF2-40B4-BE49-F238E27FC236}">
              <a16:creationId xmlns:a16="http://schemas.microsoft.com/office/drawing/2014/main" id="{7468F7F0-F027-40FA-984C-FA9004C162F8}"/>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62" name="Text Box 1">
          <a:extLst>
            <a:ext uri="{FF2B5EF4-FFF2-40B4-BE49-F238E27FC236}">
              <a16:creationId xmlns:a16="http://schemas.microsoft.com/office/drawing/2014/main" id="{88A40B72-663E-49AE-AB58-64C5C6CC7AEC}"/>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63" name="Text Box 24">
          <a:extLst>
            <a:ext uri="{FF2B5EF4-FFF2-40B4-BE49-F238E27FC236}">
              <a16:creationId xmlns:a16="http://schemas.microsoft.com/office/drawing/2014/main" id="{046D52E2-6388-4741-B3AB-E3BB8ECD2033}"/>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64" name="Text Box 1">
          <a:extLst>
            <a:ext uri="{FF2B5EF4-FFF2-40B4-BE49-F238E27FC236}">
              <a16:creationId xmlns:a16="http://schemas.microsoft.com/office/drawing/2014/main" id="{D8108AD4-B493-481A-AB9C-4864F35616A6}"/>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665" name="Text Box 1">
          <a:extLst>
            <a:ext uri="{FF2B5EF4-FFF2-40B4-BE49-F238E27FC236}">
              <a16:creationId xmlns:a16="http://schemas.microsoft.com/office/drawing/2014/main" id="{5C0077AF-BEB4-48AC-ADEB-C2F65F52E6BF}"/>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666" name="Text Box 1">
          <a:extLst>
            <a:ext uri="{FF2B5EF4-FFF2-40B4-BE49-F238E27FC236}">
              <a16:creationId xmlns:a16="http://schemas.microsoft.com/office/drawing/2014/main" id="{3A09B922-1539-49BA-BCC3-1DD96E380EBB}"/>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667" name="Text Box 1">
          <a:extLst>
            <a:ext uri="{FF2B5EF4-FFF2-40B4-BE49-F238E27FC236}">
              <a16:creationId xmlns:a16="http://schemas.microsoft.com/office/drawing/2014/main" id="{D25801E0-97F1-4F89-B16B-95F1CFAD2C2D}"/>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91440" cy="144780"/>
    <xdr:sp macro="" textlink="">
      <xdr:nvSpPr>
        <xdr:cNvPr id="668" name="Text Box 1">
          <a:extLst>
            <a:ext uri="{FF2B5EF4-FFF2-40B4-BE49-F238E27FC236}">
              <a16:creationId xmlns:a16="http://schemas.microsoft.com/office/drawing/2014/main" id="{5EFA299C-10BA-489B-BC7C-8459AEF85470}"/>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66675" cy="161925"/>
    <xdr:sp macro="" textlink="">
      <xdr:nvSpPr>
        <xdr:cNvPr id="669" name="Text Box 1">
          <a:extLst>
            <a:ext uri="{FF2B5EF4-FFF2-40B4-BE49-F238E27FC236}">
              <a16:creationId xmlns:a16="http://schemas.microsoft.com/office/drawing/2014/main" id="{E1AE3BAB-6951-494C-917A-734FF84B1CA8}"/>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76200" cy="161925"/>
    <xdr:sp macro="" textlink="">
      <xdr:nvSpPr>
        <xdr:cNvPr id="670" name="Text Box 1">
          <a:extLst>
            <a:ext uri="{FF2B5EF4-FFF2-40B4-BE49-F238E27FC236}">
              <a16:creationId xmlns:a16="http://schemas.microsoft.com/office/drawing/2014/main" id="{214B1DCE-2318-47C6-8041-6C2F615E411B}"/>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71" name="Text Box 1">
          <a:extLst>
            <a:ext uri="{FF2B5EF4-FFF2-40B4-BE49-F238E27FC236}">
              <a16:creationId xmlns:a16="http://schemas.microsoft.com/office/drawing/2014/main" id="{6E8FC0D5-E312-4F02-806A-CBA61EE9E80E}"/>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72" name="Text Box 24">
          <a:extLst>
            <a:ext uri="{FF2B5EF4-FFF2-40B4-BE49-F238E27FC236}">
              <a16:creationId xmlns:a16="http://schemas.microsoft.com/office/drawing/2014/main" id="{D3AEC10B-970F-4620-9A80-CB22A9581B91}"/>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73" name="Text Box 1">
          <a:extLst>
            <a:ext uri="{FF2B5EF4-FFF2-40B4-BE49-F238E27FC236}">
              <a16:creationId xmlns:a16="http://schemas.microsoft.com/office/drawing/2014/main" id="{371245F2-0457-4778-88AE-543AFB08920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66675" cy="161925"/>
    <xdr:sp macro="" textlink="">
      <xdr:nvSpPr>
        <xdr:cNvPr id="674" name="Text Box 1">
          <a:extLst>
            <a:ext uri="{FF2B5EF4-FFF2-40B4-BE49-F238E27FC236}">
              <a16:creationId xmlns:a16="http://schemas.microsoft.com/office/drawing/2014/main" id="{4F3C5329-FF44-4308-8F95-706362EAB234}"/>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76200" cy="161925"/>
    <xdr:sp macro="" textlink="">
      <xdr:nvSpPr>
        <xdr:cNvPr id="675" name="Text Box 1">
          <a:extLst>
            <a:ext uri="{FF2B5EF4-FFF2-40B4-BE49-F238E27FC236}">
              <a16:creationId xmlns:a16="http://schemas.microsoft.com/office/drawing/2014/main" id="{F89640BA-DF9F-46A2-A585-315006E99D3A}"/>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76" name="Text Box 1">
          <a:extLst>
            <a:ext uri="{FF2B5EF4-FFF2-40B4-BE49-F238E27FC236}">
              <a16:creationId xmlns:a16="http://schemas.microsoft.com/office/drawing/2014/main" id="{B705AA22-08AD-445C-8249-32E455031F50}"/>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77" name="Text Box 24">
          <a:extLst>
            <a:ext uri="{FF2B5EF4-FFF2-40B4-BE49-F238E27FC236}">
              <a16:creationId xmlns:a16="http://schemas.microsoft.com/office/drawing/2014/main" id="{94FEA4E5-1663-429F-B83D-AD7216886477}"/>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167</xdr:row>
      <xdr:rowOff>0</xdr:rowOff>
    </xdr:from>
    <xdr:ext cx="85725" cy="161925"/>
    <xdr:sp macro="" textlink="">
      <xdr:nvSpPr>
        <xdr:cNvPr id="678" name="Text Box 1">
          <a:extLst>
            <a:ext uri="{FF2B5EF4-FFF2-40B4-BE49-F238E27FC236}">
              <a16:creationId xmlns:a16="http://schemas.microsoft.com/office/drawing/2014/main" id="{BC11E1CC-3E7C-454E-B7EA-42FCF7B9C6B1}"/>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679" name="Text Box 1">
          <a:extLst>
            <a:ext uri="{FF2B5EF4-FFF2-40B4-BE49-F238E27FC236}">
              <a16:creationId xmlns:a16="http://schemas.microsoft.com/office/drawing/2014/main" id="{A2452B47-8E22-414C-A8E8-7E462CAFEFD6}"/>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680" name="Text Box 1">
          <a:extLst>
            <a:ext uri="{FF2B5EF4-FFF2-40B4-BE49-F238E27FC236}">
              <a16:creationId xmlns:a16="http://schemas.microsoft.com/office/drawing/2014/main" id="{3F560731-2DDD-4ACD-9393-E43DE5EFCFBE}"/>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681" name="Text Box 1">
          <a:extLst>
            <a:ext uri="{FF2B5EF4-FFF2-40B4-BE49-F238E27FC236}">
              <a16:creationId xmlns:a16="http://schemas.microsoft.com/office/drawing/2014/main" id="{940A441F-05CF-4DFB-AACA-49F05FC38B4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682" name="Text Box 1">
          <a:extLst>
            <a:ext uri="{FF2B5EF4-FFF2-40B4-BE49-F238E27FC236}">
              <a16:creationId xmlns:a16="http://schemas.microsoft.com/office/drawing/2014/main" id="{8997B65E-3395-4AE4-9032-1A77A2FAA93E}"/>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66675" cy="161925"/>
    <xdr:sp macro="" textlink="">
      <xdr:nvSpPr>
        <xdr:cNvPr id="683" name="Text Box 1">
          <a:extLst>
            <a:ext uri="{FF2B5EF4-FFF2-40B4-BE49-F238E27FC236}">
              <a16:creationId xmlns:a16="http://schemas.microsoft.com/office/drawing/2014/main" id="{318AA24A-B89F-4A0E-BFB3-A8E0FC72DFEC}"/>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76200" cy="161925"/>
    <xdr:sp macro="" textlink="">
      <xdr:nvSpPr>
        <xdr:cNvPr id="684" name="Text Box 1">
          <a:extLst>
            <a:ext uri="{FF2B5EF4-FFF2-40B4-BE49-F238E27FC236}">
              <a16:creationId xmlns:a16="http://schemas.microsoft.com/office/drawing/2014/main" id="{1D40F023-6D28-4628-B0B3-8A4FF595FE7D}"/>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685" name="Text Box 1">
          <a:extLst>
            <a:ext uri="{FF2B5EF4-FFF2-40B4-BE49-F238E27FC236}">
              <a16:creationId xmlns:a16="http://schemas.microsoft.com/office/drawing/2014/main" id="{1BDCFBD8-B536-4D06-AF68-8E6A463953C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686" name="Text Box 24">
          <a:extLst>
            <a:ext uri="{FF2B5EF4-FFF2-40B4-BE49-F238E27FC236}">
              <a16:creationId xmlns:a16="http://schemas.microsoft.com/office/drawing/2014/main" id="{23F1F3A6-4A1C-4425-8575-1DA7842B17C8}"/>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687" name="Text Box 1">
          <a:extLst>
            <a:ext uri="{FF2B5EF4-FFF2-40B4-BE49-F238E27FC236}">
              <a16:creationId xmlns:a16="http://schemas.microsoft.com/office/drawing/2014/main" id="{362D7BC0-306E-46C4-8C7A-0B64075BE42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66675" cy="161925"/>
    <xdr:sp macro="" textlink="">
      <xdr:nvSpPr>
        <xdr:cNvPr id="688" name="Text Box 1">
          <a:extLst>
            <a:ext uri="{FF2B5EF4-FFF2-40B4-BE49-F238E27FC236}">
              <a16:creationId xmlns:a16="http://schemas.microsoft.com/office/drawing/2014/main" id="{B9EE7E8F-BDAA-42E3-8359-74442A7F4BE0}"/>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76200" cy="161925"/>
    <xdr:sp macro="" textlink="">
      <xdr:nvSpPr>
        <xdr:cNvPr id="689" name="Text Box 1">
          <a:extLst>
            <a:ext uri="{FF2B5EF4-FFF2-40B4-BE49-F238E27FC236}">
              <a16:creationId xmlns:a16="http://schemas.microsoft.com/office/drawing/2014/main" id="{287FA147-8BE4-44D0-B537-1F924F1760CC}"/>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690" name="Text Box 1">
          <a:extLst>
            <a:ext uri="{FF2B5EF4-FFF2-40B4-BE49-F238E27FC236}">
              <a16:creationId xmlns:a16="http://schemas.microsoft.com/office/drawing/2014/main" id="{543451ED-C0EC-4972-A5D1-3E12D19A1BC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691" name="Text Box 24">
          <a:extLst>
            <a:ext uri="{FF2B5EF4-FFF2-40B4-BE49-F238E27FC236}">
              <a16:creationId xmlns:a16="http://schemas.microsoft.com/office/drawing/2014/main" id="{E1896D5A-4703-44A0-988A-3A9C97EE59CB}"/>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692" name="Text Box 1">
          <a:extLst>
            <a:ext uri="{FF2B5EF4-FFF2-40B4-BE49-F238E27FC236}">
              <a16:creationId xmlns:a16="http://schemas.microsoft.com/office/drawing/2014/main" id="{F97AE381-9EDA-46B3-A2D8-EFA54C4E8B5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693" name="Text Box 1">
          <a:extLst>
            <a:ext uri="{FF2B5EF4-FFF2-40B4-BE49-F238E27FC236}">
              <a16:creationId xmlns:a16="http://schemas.microsoft.com/office/drawing/2014/main" id="{19108E26-EBB2-4720-A193-0230880E33F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694" name="Text Box 1">
          <a:extLst>
            <a:ext uri="{FF2B5EF4-FFF2-40B4-BE49-F238E27FC236}">
              <a16:creationId xmlns:a16="http://schemas.microsoft.com/office/drawing/2014/main" id="{59CE5451-FBF7-437E-9C54-699295C15E33}"/>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695" name="Text Box 1">
          <a:extLst>
            <a:ext uri="{FF2B5EF4-FFF2-40B4-BE49-F238E27FC236}">
              <a16:creationId xmlns:a16="http://schemas.microsoft.com/office/drawing/2014/main" id="{DB3B4ED0-DCE5-4206-8BE1-F1EC2E7EEFED}"/>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696" name="Text Box 1">
          <a:extLst>
            <a:ext uri="{FF2B5EF4-FFF2-40B4-BE49-F238E27FC236}">
              <a16:creationId xmlns:a16="http://schemas.microsoft.com/office/drawing/2014/main" id="{D7979FD9-5085-4920-A2EC-68DB4B174C9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66675" cy="161925"/>
    <xdr:sp macro="" textlink="">
      <xdr:nvSpPr>
        <xdr:cNvPr id="697" name="Text Box 1">
          <a:extLst>
            <a:ext uri="{FF2B5EF4-FFF2-40B4-BE49-F238E27FC236}">
              <a16:creationId xmlns:a16="http://schemas.microsoft.com/office/drawing/2014/main" id="{F14D21F9-930C-4577-82DE-2E4B16DC2715}"/>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76200" cy="161925"/>
    <xdr:sp macro="" textlink="">
      <xdr:nvSpPr>
        <xdr:cNvPr id="698" name="Text Box 1">
          <a:extLst>
            <a:ext uri="{FF2B5EF4-FFF2-40B4-BE49-F238E27FC236}">
              <a16:creationId xmlns:a16="http://schemas.microsoft.com/office/drawing/2014/main" id="{06F8830D-626B-436A-AC7B-93165364C36B}"/>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699" name="Text Box 1">
          <a:extLst>
            <a:ext uri="{FF2B5EF4-FFF2-40B4-BE49-F238E27FC236}">
              <a16:creationId xmlns:a16="http://schemas.microsoft.com/office/drawing/2014/main" id="{77CB2308-2875-4812-851E-69E59D1DE57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00" name="Text Box 24">
          <a:extLst>
            <a:ext uri="{FF2B5EF4-FFF2-40B4-BE49-F238E27FC236}">
              <a16:creationId xmlns:a16="http://schemas.microsoft.com/office/drawing/2014/main" id="{4ED4E4FA-3776-4E89-B583-DDA87EF6191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01" name="Text Box 1">
          <a:extLst>
            <a:ext uri="{FF2B5EF4-FFF2-40B4-BE49-F238E27FC236}">
              <a16:creationId xmlns:a16="http://schemas.microsoft.com/office/drawing/2014/main" id="{E755E99A-D77E-48DC-8A10-A20E323A6A9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66675" cy="161925"/>
    <xdr:sp macro="" textlink="">
      <xdr:nvSpPr>
        <xdr:cNvPr id="702" name="Text Box 1">
          <a:extLst>
            <a:ext uri="{FF2B5EF4-FFF2-40B4-BE49-F238E27FC236}">
              <a16:creationId xmlns:a16="http://schemas.microsoft.com/office/drawing/2014/main" id="{7D1E9C6E-88C4-4F25-B899-84E98735DED4}"/>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76200" cy="161925"/>
    <xdr:sp macro="" textlink="">
      <xdr:nvSpPr>
        <xdr:cNvPr id="703" name="Text Box 1">
          <a:extLst>
            <a:ext uri="{FF2B5EF4-FFF2-40B4-BE49-F238E27FC236}">
              <a16:creationId xmlns:a16="http://schemas.microsoft.com/office/drawing/2014/main" id="{65F9E62A-4A2A-4C13-9953-E8B923D769FF}"/>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04" name="Text Box 1">
          <a:extLst>
            <a:ext uri="{FF2B5EF4-FFF2-40B4-BE49-F238E27FC236}">
              <a16:creationId xmlns:a16="http://schemas.microsoft.com/office/drawing/2014/main" id="{DEE318E0-95D4-4200-A1A1-5B50C581FF18}"/>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05" name="Text Box 24">
          <a:extLst>
            <a:ext uri="{FF2B5EF4-FFF2-40B4-BE49-F238E27FC236}">
              <a16:creationId xmlns:a16="http://schemas.microsoft.com/office/drawing/2014/main" id="{9A14584E-353F-4956-9C72-A173BA639427}"/>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06" name="Text Box 1">
          <a:extLst>
            <a:ext uri="{FF2B5EF4-FFF2-40B4-BE49-F238E27FC236}">
              <a16:creationId xmlns:a16="http://schemas.microsoft.com/office/drawing/2014/main" id="{6225C916-F4DC-4F45-878B-D52F489C716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707" name="Text Box 1">
          <a:extLst>
            <a:ext uri="{FF2B5EF4-FFF2-40B4-BE49-F238E27FC236}">
              <a16:creationId xmlns:a16="http://schemas.microsoft.com/office/drawing/2014/main" id="{1DEEE7CE-BD62-40B5-8E44-1FE920815E4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708" name="Text Box 1">
          <a:extLst>
            <a:ext uri="{FF2B5EF4-FFF2-40B4-BE49-F238E27FC236}">
              <a16:creationId xmlns:a16="http://schemas.microsoft.com/office/drawing/2014/main" id="{B1819589-8383-44D0-AA4C-BF13CAC1E98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709" name="Text Box 1">
          <a:extLst>
            <a:ext uri="{FF2B5EF4-FFF2-40B4-BE49-F238E27FC236}">
              <a16:creationId xmlns:a16="http://schemas.microsoft.com/office/drawing/2014/main" id="{A6C782CF-DCB6-4480-83AD-E544260E92E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710" name="Text Box 1">
          <a:extLst>
            <a:ext uri="{FF2B5EF4-FFF2-40B4-BE49-F238E27FC236}">
              <a16:creationId xmlns:a16="http://schemas.microsoft.com/office/drawing/2014/main" id="{584FCD6D-0983-41D4-AFFB-5220C1A9EF9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66675" cy="161925"/>
    <xdr:sp macro="" textlink="">
      <xdr:nvSpPr>
        <xdr:cNvPr id="711" name="Text Box 1">
          <a:extLst>
            <a:ext uri="{FF2B5EF4-FFF2-40B4-BE49-F238E27FC236}">
              <a16:creationId xmlns:a16="http://schemas.microsoft.com/office/drawing/2014/main" id="{8FD4C8C0-0A5F-4181-A06C-E3E605C903F2}"/>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76200" cy="161925"/>
    <xdr:sp macro="" textlink="">
      <xdr:nvSpPr>
        <xdr:cNvPr id="712" name="Text Box 1">
          <a:extLst>
            <a:ext uri="{FF2B5EF4-FFF2-40B4-BE49-F238E27FC236}">
              <a16:creationId xmlns:a16="http://schemas.microsoft.com/office/drawing/2014/main" id="{01E89F72-D9EA-4E9A-9D8B-E8D967C78DF6}"/>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13" name="Text Box 1">
          <a:extLst>
            <a:ext uri="{FF2B5EF4-FFF2-40B4-BE49-F238E27FC236}">
              <a16:creationId xmlns:a16="http://schemas.microsoft.com/office/drawing/2014/main" id="{E37AAE0C-8BDD-45D2-A333-B8671041CE7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14" name="Text Box 24">
          <a:extLst>
            <a:ext uri="{FF2B5EF4-FFF2-40B4-BE49-F238E27FC236}">
              <a16:creationId xmlns:a16="http://schemas.microsoft.com/office/drawing/2014/main" id="{B3F1DFC6-308B-40B2-BDC3-DFAEC6DFBE3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15" name="Text Box 1">
          <a:extLst>
            <a:ext uri="{FF2B5EF4-FFF2-40B4-BE49-F238E27FC236}">
              <a16:creationId xmlns:a16="http://schemas.microsoft.com/office/drawing/2014/main" id="{1A08535D-1BEF-4202-B97D-6178BA5DFDEB}"/>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66675" cy="161925"/>
    <xdr:sp macro="" textlink="">
      <xdr:nvSpPr>
        <xdr:cNvPr id="716" name="Text Box 1">
          <a:extLst>
            <a:ext uri="{FF2B5EF4-FFF2-40B4-BE49-F238E27FC236}">
              <a16:creationId xmlns:a16="http://schemas.microsoft.com/office/drawing/2014/main" id="{CCE4F22B-F78A-4C4C-8517-BC6C5F23525A}"/>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76200" cy="161925"/>
    <xdr:sp macro="" textlink="">
      <xdr:nvSpPr>
        <xdr:cNvPr id="717" name="Text Box 1">
          <a:extLst>
            <a:ext uri="{FF2B5EF4-FFF2-40B4-BE49-F238E27FC236}">
              <a16:creationId xmlns:a16="http://schemas.microsoft.com/office/drawing/2014/main" id="{66EF35BC-6C2E-48FC-83A9-B91D5390CF13}"/>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18" name="Text Box 1">
          <a:extLst>
            <a:ext uri="{FF2B5EF4-FFF2-40B4-BE49-F238E27FC236}">
              <a16:creationId xmlns:a16="http://schemas.microsoft.com/office/drawing/2014/main" id="{8533B093-B1B7-4954-83B7-D6C6D7BFCA36}"/>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19" name="Text Box 24">
          <a:extLst>
            <a:ext uri="{FF2B5EF4-FFF2-40B4-BE49-F238E27FC236}">
              <a16:creationId xmlns:a16="http://schemas.microsoft.com/office/drawing/2014/main" id="{7FA5F761-C20F-4674-ACEF-C6321E1E0B3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20" name="Text Box 1">
          <a:extLst>
            <a:ext uri="{FF2B5EF4-FFF2-40B4-BE49-F238E27FC236}">
              <a16:creationId xmlns:a16="http://schemas.microsoft.com/office/drawing/2014/main" id="{715D9AE6-5CC6-4917-A29B-12B16451995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721" name="Text Box 1">
          <a:extLst>
            <a:ext uri="{FF2B5EF4-FFF2-40B4-BE49-F238E27FC236}">
              <a16:creationId xmlns:a16="http://schemas.microsoft.com/office/drawing/2014/main" id="{42541BBE-4765-472D-B766-C765FBFD04B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722" name="Text Box 1">
          <a:extLst>
            <a:ext uri="{FF2B5EF4-FFF2-40B4-BE49-F238E27FC236}">
              <a16:creationId xmlns:a16="http://schemas.microsoft.com/office/drawing/2014/main" id="{BEDF3454-F39C-4417-87AB-0386E75CDEEB}"/>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723" name="Text Box 1">
          <a:extLst>
            <a:ext uri="{FF2B5EF4-FFF2-40B4-BE49-F238E27FC236}">
              <a16:creationId xmlns:a16="http://schemas.microsoft.com/office/drawing/2014/main" id="{7ECD8918-8266-4F0F-BFF8-07BB5A320EC7}"/>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724" name="Text Box 1">
          <a:extLst>
            <a:ext uri="{FF2B5EF4-FFF2-40B4-BE49-F238E27FC236}">
              <a16:creationId xmlns:a16="http://schemas.microsoft.com/office/drawing/2014/main" id="{CA736689-A10F-4A89-8039-79DB7839C5AE}"/>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66675" cy="161925"/>
    <xdr:sp macro="" textlink="">
      <xdr:nvSpPr>
        <xdr:cNvPr id="725" name="Text Box 1">
          <a:extLst>
            <a:ext uri="{FF2B5EF4-FFF2-40B4-BE49-F238E27FC236}">
              <a16:creationId xmlns:a16="http://schemas.microsoft.com/office/drawing/2014/main" id="{D31D86C0-3ADE-4987-B255-F41AD32EC472}"/>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76200" cy="161925"/>
    <xdr:sp macro="" textlink="">
      <xdr:nvSpPr>
        <xdr:cNvPr id="726" name="Text Box 1">
          <a:extLst>
            <a:ext uri="{FF2B5EF4-FFF2-40B4-BE49-F238E27FC236}">
              <a16:creationId xmlns:a16="http://schemas.microsoft.com/office/drawing/2014/main" id="{474CE510-05D1-4C97-A69E-830814679A46}"/>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27" name="Text Box 1">
          <a:extLst>
            <a:ext uri="{FF2B5EF4-FFF2-40B4-BE49-F238E27FC236}">
              <a16:creationId xmlns:a16="http://schemas.microsoft.com/office/drawing/2014/main" id="{3881CAC2-B76C-4BAE-B41C-3D2547F3062E}"/>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28" name="Text Box 24">
          <a:extLst>
            <a:ext uri="{FF2B5EF4-FFF2-40B4-BE49-F238E27FC236}">
              <a16:creationId xmlns:a16="http://schemas.microsoft.com/office/drawing/2014/main" id="{2C5703F9-171F-4DCB-B837-9D93F9E4A2EB}"/>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29" name="Text Box 1">
          <a:extLst>
            <a:ext uri="{FF2B5EF4-FFF2-40B4-BE49-F238E27FC236}">
              <a16:creationId xmlns:a16="http://schemas.microsoft.com/office/drawing/2014/main" id="{8FB32D6C-FF44-4A74-B4F8-A51500735C6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66675" cy="161925"/>
    <xdr:sp macro="" textlink="">
      <xdr:nvSpPr>
        <xdr:cNvPr id="730" name="Text Box 1">
          <a:extLst>
            <a:ext uri="{FF2B5EF4-FFF2-40B4-BE49-F238E27FC236}">
              <a16:creationId xmlns:a16="http://schemas.microsoft.com/office/drawing/2014/main" id="{E64CC0DA-156B-4407-B3D7-0E9642C519B5}"/>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76200" cy="161925"/>
    <xdr:sp macro="" textlink="">
      <xdr:nvSpPr>
        <xdr:cNvPr id="731" name="Text Box 1">
          <a:extLst>
            <a:ext uri="{FF2B5EF4-FFF2-40B4-BE49-F238E27FC236}">
              <a16:creationId xmlns:a16="http://schemas.microsoft.com/office/drawing/2014/main" id="{9A0AC7B3-E967-48F5-97E5-278BA165BAA3}"/>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32" name="Text Box 1">
          <a:extLst>
            <a:ext uri="{FF2B5EF4-FFF2-40B4-BE49-F238E27FC236}">
              <a16:creationId xmlns:a16="http://schemas.microsoft.com/office/drawing/2014/main" id="{DC500F5E-C160-4FCF-9784-DA6CB9E7700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33" name="Text Box 24">
          <a:extLst>
            <a:ext uri="{FF2B5EF4-FFF2-40B4-BE49-F238E27FC236}">
              <a16:creationId xmlns:a16="http://schemas.microsoft.com/office/drawing/2014/main" id="{B43AB4AB-79C8-4543-AD7B-A6450788D84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85725" cy="161925"/>
    <xdr:sp macro="" textlink="">
      <xdr:nvSpPr>
        <xdr:cNvPr id="734" name="Text Box 1">
          <a:extLst>
            <a:ext uri="{FF2B5EF4-FFF2-40B4-BE49-F238E27FC236}">
              <a16:creationId xmlns:a16="http://schemas.microsoft.com/office/drawing/2014/main" id="{17678173-C5DC-4819-B702-4B4845D61B4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167</xdr:row>
      <xdr:rowOff>503464</xdr:rowOff>
    </xdr:from>
    <xdr:ext cx="85725" cy="161925"/>
    <xdr:sp macro="" textlink="">
      <xdr:nvSpPr>
        <xdr:cNvPr id="735" name="Text Box 1">
          <a:extLst>
            <a:ext uri="{FF2B5EF4-FFF2-40B4-BE49-F238E27FC236}">
              <a16:creationId xmlns:a16="http://schemas.microsoft.com/office/drawing/2014/main" id="{CA0F457F-02F9-4677-8830-54112C5F7F01}"/>
            </a:ext>
          </a:extLst>
        </xdr:cNvPr>
        <xdr:cNvSpPr txBox="1">
          <a:spLocks noChangeArrowheads="1"/>
        </xdr:cNvSpPr>
      </xdr:nvSpPr>
      <xdr:spPr bwMode="auto">
        <a:xfrm>
          <a:off x="10294203"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736" name="Text Box 1">
          <a:extLst>
            <a:ext uri="{FF2B5EF4-FFF2-40B4-BE49-F238E27FC236}">
              <a16:creationId xmlns:a16="http://schemas.microsoft.com/office/drawing/2014/main" id="{BA42D0A7-ECAA-453D-BB59-C800A0071E8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737" name="Text Box 1">
          <a:extLst>
            <a:ext uri="{FF2B5EF4-FFF2-40B4-BE49-F238E27FC236}">
              <a16:creationId xmlns:a16="http://schemas.microsoft.com/office/drawing/2014/main" id="{C1371B31-A19A-480E-8F48-3D0B16A2269D}"/>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738" name="Text Box 1">
          <a:extLst>
            <a:ext uri="{FF2B5EF4-FFF2-40B4-BE49-F238E27FC236}">
              <a16:creationId xmlns:a16="http://schemas.microsoft.com/office/drawing/2014/main" id="{34A7F2CF-D3A7-4DCC-8E9E-C0D7BF22BC58}"/>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739" name="Text Box 1">
          <a:extLst>
            <a:ext uri="{FF2B5EF4-FFF2-40B4-BE49-F238E27FC236}">
              <a16:creationId xmlns:a16="http://schemas.microsoft.com/office/drawing/2014/main" id="{49C4F709-150E-4B97-928E-A66DCF50643C}"/>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66675" cy="161925"/>
    <xdr:sp macro="" textlink="">
      <xdr:nvSpPr>
        <xdr:cNvPr id="740" name="Text Box 1">
          <a:extLst>
            <a:ext uri="{FF2B5EF4-FFF2-40B4-BE49-F238E27FC236}">
              <a16:creationId xmlns:a16="http://schemas.microsoft.com/office/drawing/2014/main" id="{054A3B74-3A6E-4879-BCE0-3D5574A799AA}"/>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76200" cy="161925"/>
    <xdr:sp macro="" textlink="">
      <xdr:nvSpPr>
        <xdr:cNvPr id="741" name="Text Box 1">
          <a:extLst>
            <a:ext uri="{FF2B5EF4-FFF2-40B4-BE49-F238E27FC236}">
              <a16:creationId xmlns:a16="http://schemas.microsoft.com/office/drawing/2014/main" id="{DF4BBBD7-937E-4C1F-83BA-EE1D50D0398C}"/>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42" name="Text Box 1">
          <a:extLst>
            <a:ext uri="{FF2B5EF4-FFF2-40B4-BE49-F238E27FC236}">
              <a16:creationId xmlns:a16="http://schemas.microsoft.com/office/drawing/2014/main" id="{AACB8DED-848B-4B2E-9777-4211636FF908}"/>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43" name="Text Box 24">
          <a:extLst>
            <a:ext uri="{FF2B5EF4-FFF2-40B4-BE49-F238E27FC236}">
              <a16:creationId xmlns:a16="http://schemas.microsoft.com/office/drawing/2014/main" id="{8679E319-ACF2-42F7-9509-531E26E481FE}"/>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44" name="Text Box 1">
          <a:extLst>
            <a:ext uri="{FF2B5EF4-FFF2-40B4-BE49-F238E27FC236}">
              <a16:creationId xmlns:a16="http://schemas.microsoft.com/office/drawing/2014/main" id="{67E10740-4372-4255-9347-CD7B1D36A45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66675" cy="161925"/>
    <xdr:sp macro="" textlink="">
      <xdr:nvSpPr>
        <xdr:cNvPr id="745" name="Text Box 1">
          <a:extLst>
            <a:ext uri="{FF2B5EF4-FFF2-40B4-BE49-F238E27FC236}">
              <a16:creationId xmlns:a16="http://schemas.microsoft.com/office/drawing/2014/main" id="{D2817B00-8D4A-48DC-8120-7444698BE02A}"/>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76200" cy="161925"/>
    <xdr:sp macro="" textlink="">
      <xdr:nvSpPr>
        <xdr:cNvPr id="746" name="Text Box 1">
          <a:extLst>
            <a:ext uri="{FF2B5EF4-FFF2-40B4-BE49-F238E27FC236}">
              <a16:creationId xmlns:a16="http://schemas.microsoft.com/office/drawing/2014/main" id="{3186CE21-6628-4E11-9988-757E4CB473A9}"/>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47" name="Text Box 1">
          <a:extLst>
            <a:ext uri="{FF2B5EF4-FFF2-40B4-BE49-F238E27FC236}">
              <a16:creationId xmlns:a16="http://schemas.microsoft.com/office/drawing/2014/main" id="{49139122-8CCB-44B9-983D-881EE76A246E}"/>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48" name="Text Box 24">
          <a:extLst>
            <a:ext uri="{FF2B5EF4-FFF2-40B4-BE49-F238E27FC236}">
              <a16:creationId xmlns:a16="http://schemas.microsoft.com/office/drawing/2014/main" id="{343E431D-C060-4CE5-92F6-D06E9EA1D8B0}"/>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49" name="Text Box 1">
          <a:extLst>
            <a:ext uri="{FF2B5EF4-FFF2-40B4-BE49-F238E27FC236}">
              <a16:creationId xmlns:a16="http://schemas.microsoft.com/office/drawing/2014/main" id="{002878A0-0C4A-4A5A-8765-AEEEEABD334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750" name="Text Box 1">
          <a:extLst>
            <a:ext uri="{FF2B5EF4-FFF2-40B4-BE49-F238E27FC236}">
              <a16:creationId xmlns:a16="http://schemas.microsoft.com/office/drawing/2014/main" id="{72ED5671-198E-447F-AECF-A6386146FCE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751" name="Text Box 1">
          <a:extLst>
            <a:ext uri="{FF2B5EF4-FFF2-40B4-BE49-F238E27FC236}">
              <a16:creationId xmlns:a16="http://schemas.microsoft.com/office/drawing/2014/main" id="{0E388375-229F-4F36-A7E8-C6099BC1913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752" name="Text Box 1">
          <a:extLst>
            <a:ext uri="{FF2B5EF4-FFF2-40B4-BE49-F238E27FC236}">
              <a16:creationId xmlns:a16="http://schemas.microsoft.com/office/drawing/2014/main" id="{6168EB59-5C0D-48E4-9713-C0A4E6AD4C10}"/>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753" name="Text Box 1">
          <a:extLst>
            <a:ext uri="{FF2B5EF4-FFF2-40B4-BE49-F238E27FC236}">
              <a16:creationId xmlns:a16="http://schemas.microsoft.com/office/drawing/2014/main" id="{AB0F33F4-4EA3-4FF7-9878-6C324F7BAF5D}"/>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66675" cy="161925"/>
    <xdr:sp macro="" textlink="">
      <xdr:nvSpPr>
        <xdr:cNvPr id="754" name="Text Box 1">
          <a:extLst>
            <a:ext uri="{FF2B5EF4-FFF2-40B4-BE49-F238E27FC236}">
              <a16:creationId xmlns:a16="http://schemas.microsoft.com/office/drawing/2014/main" id="{3BE94E10-85D8-4E3D-B646-64922EE88841}"/>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76200" cy="161925"/>
    <xdr:sp macro="" textlink="">
      <xdr:nvSpPr>
        <xdr:cNvPr id="755" name="Text Box 1">
          <a:extLst>
            <a:ext uri="{FF2B5EF4-FFF2-40B4-BE49-F238E27FC236}">
              <a16:creationId xmlns:a16="http://schemas.microsoft.com/office/drawing/2014/main" id="{0E7C97A0-F9F8-433F-8DEF-6F9740654068}"/>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56" name="Text Box 1">
          <a:extLst>
            <a:ext uri="{FF2B5EF4-FFF2-40B4-BE49-F238E27FC236}">
              <a16:creationId xmlns:a16="http://schemas.microsoft.com/office/drawing/2014/main" id="{6C7FD163-6445-4A21-B71F-F03293E46B7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57" name="Text Box 24">
          <a:extLst>
            <a:ext uri="{FF2B5EF4-FFF2-40B4-BE49-F238E27FC236}">
              <a16:creationId xmlns:a16="http://schemas.microsoft.com/office/drawing/2014/main" id="{FE2B850B-3347-462A-8812-EB758D38B3A0}"/>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58" name="Text Box 1">
          <a:extLst>
            <a:ext uri="{FF2B5EF4-FFF2-40B4-BE49-F238E27FC236}">
              <a16:creationId xmlns:a16="http://schemas.microsoft.com/office/drawing/2014/main" id="{C4648871-AADE-4532-A767-B25D7D6DB56D}"/>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66675" cy="161925"/>
    <xdr:sp macro="" textlink="">
      <xdr:nvSpPr>
        <xdr:cNvPr id="759" name="Text Box 1">
          <a:extLst>
            <a:ext uri="{FF2B5EF4-FFF2-40B4-BE49-F238E27FC236}">
              <a16:creationId xmlns:a16="http://schemas.microsoft.com/office/drawing/2014/main" id="{F438D881-4143-4152-AE33-7E96F42FA4C7}"/>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76200" cy="161925"/>
    <xdr:sp macro="" textlink="">
      <xdr:nvSpPr>
        <xdr:cNvPr id="760" name="Text Box 1">
          <a:extLst>
            <a:ext uri="{FF2B5EF4-FFF2-40B4-BE49-F238E27FC236}">
              <a16:creationId xmlns:a16="http://schemas.microsoft.com/office/drawing/2014/main" id="{3B82A631-2064-4980-B001-8BA262B5A7DE}"/>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61" name="Text Box 1">
          <a:extLst>
            <a:ext uri="{FF2B5EF4-FFF2-40B4-BE49-F238E27FC236}">
              <a16:creationId xmlns:a16="http://schemas.microsoft.com/office/drawing/2014/main" id="{A74F791F-98D0-4F44-B777-FB76E0B25AB8}"/>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62" name="Text Box 24">
          <a:extLst>
            <a:ext uri="{FF2B5EF4-FFF2-40B4-BE49-F238E27FC236}">
              <a16:creationId xmlns:a16="http://schemas.microsoft.com/office/drawing/2014/main" id="{C4DBBBD3-8B2D-4B3B-A6A5-F5A950DDD667}"/>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763" name="Text Box 1">
          <a:extLst>
            <a:ext uri="{FF2B5EF4-FFF2-40B4-BE49-F238E27FC236}">
              <a16:creationId xmlns:a16="http://schemas.microsoft.com/office/drawing/2014/main" id="{4BAC32C8-9C85-4164-8ECF-908834DEC109}"/>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764" name="Text Box 1">
          <a:extLst>
            <a:ext uri="{FF2B5EF4-FFF2-40B4-BE49-F238E27FC236}">
              <a16:creationId xmlns:a16="http://schemas.microsoft.com/office/drawing/2014/main" id="{AC2459BA-6B3F-45D9-AF94-CF0D71D0951B}"/>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765" name="Text Box 1">
          <a:extLst>
            <a:ext uri="{FF2B5EF4-FFF2-40B4-BE49-F238E27FC236}">
              <a16:creationId xmlns:a16="http://schemas.microsoft.com/office/drawing/2014/main" id="{2BA608BC-EDC7-4B13-BB90-CDDD47EC14AE}"/>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766" name="Text Box 1">
          <a:extLst>
            <a:ext uri="{FF2B5EF4-FFF2-40B4-BE49-F238E27FC236}">
              <a16:creationId xmlns:a16="http://schemas.microsoft.com/office/drawing/2014/main" id="{F84A3A65-E208-4ACB-8252-1448CE2B8152}"/>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767" name="Text Box 1">
          <a:extLst>
            <a:ext uri="{FF2B5EF4-FFF2-40B4-BE49-F238E27FC236}">
              <a16:creationId xmlns:a16="http://schemas.microsoft.com/office/drawing/2014/main" id="{0A87844E-ED1F-4075-B4C7-9F6A697B70AA}"/>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768" name="Text Box 1">
          <a:extLst>
            <a:ext uri="{FF2B5EF4-FFF2-40B4-BE49-F238E27FC236}">
              <a16:creationId xmlns:a16="http://schemas.microsoft.com/office/drawing/2014/main" id="{E8E27578-3E44-4AD4-9D49-F9F35BBC7129}"/>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769" name="Text Box 1">
          <a:extLst>
            <a:ext uri="{FF2B5EF4-FFF2-40B4-BE49-F238E27FC236}">
              <a16:creationId xmlns:a16="http://schemas.microsoft.com/office/drawing/2014/main" id="{C7794FA5-15A4-443B-A828-6873F484DD5A}"/>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70" name="Text Box 1">
          <a:extLst>
            <a:ext uri="{FF2B5EF4-FFF2-40B4-BE49-F238E27FC236}">
              <a16:creationId xmlns:a16="http://schemas.microsoft.com/office/drawing/2014/main" id="{CCBDE9D0-95E0-498E-933D-5A606AA377DC}"/>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71" name="Text Box 24">
          <a:extLst>
            <a:ext uri="{FF2B5EF4-FFF2-40B4-BE49-F238E27FC236}">
              <a16:creationId xmlns:a16="http://schemas.microsoft.com/office/drawing/2014/main" id="{DA2A8E49-52AD-4A70-9859-9C9567FDC195}"/>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72" name="Text Box 1">
          <a:extLst>
            <a:ext uri="{FF2B5EF4-FFF2-40B4-BE49-F238E27FC236}">
              <a16:creationId xmlns:a16="http://schemas.microsoft.com/office/drawing/2014/main" id="{546284D8-3B8C-4147-875C-8CF0337F0C8D}"/>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773" name="Text Box 1">
          <a:extLst>
            <a:ext uri="{FF2B5EF4-FFF2-40B4-BE49-F238E27FC236}">
              <a16:creationId xmlns:a16="http://schemas.microsoft.com/office/drawing/2014/main" id="{9FA66F35-84E4-4444-9978-F7F1C9E18132}"/>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774" name="Text Box 1">
          <a:extLst>
            <a:ext uri="{FF2B5EF4-FFF2-40B4-BE49-F238E27FC236}">
              <a16:creationId xmlns:a16="http://schemas.microsoft.com/office/drawing/2014/main" id="{1E3D8C66-114A-49B4-81EA-6D722442A8B3}"/>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75" name="Text Box 1">
          <a:extLst>
            <a:ext uri="{FF2B5EF4-FFF2-40B4-BE49-F238E27FC236}">
              <a16:creationId xmlns:a16="http://schemas.microsoft.com/office/drawing/2014/main" id="{AAE1AB38-A047-47B2-8F53-DF559F1FF3C9}"/>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76" name="Text Box 24">
          <a:extLst>
            <a:ext uri="{FF2B5EF4-FFF2-40B4-BE49-F238E27FC236}">
              <a16:creationId xmlns:a16="http://schemas.microsoft.com/office/drawing/2014/main" id="{15F3E8DC-76C6-4CE2-8EF0-094EEFD72061}"/>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77" name="Text Box 1">
          <a:extLst>
            <a:ext uri="{FF2B5EF4-FFF2-40B4-BE49-F238E27FC236}">
              <a16:creationId xmlns:a16="http://schemas.microsoft.com/office/drawing/2014/main" id="{4821BB9D-8899-4C82-B516-1BD22F3D3451}"/>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778" name="Text Box 1">
          <a:extLst>
            <a:ext uri="{FF2B5EF4-FFF2-40B4-BE49-F238E27FC236}">
              <a16:creationId xmlns:a16="http://schemas.microsoft.com/office/drawing/2014/main" id="{C25E6FAD-2C06-4CCA-B318-B4DCEB599686}"/>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779" name="Text Box 1">
          <a:extLst>
            <a:ext uri="{FF2B5EF4-FFF2-40B4-BE49-F238E27FC236}">
              <a16:creationId xmlns:a16="http://schemas.microsoft.com/office/drawing/2014/main" id="{C112ED33-35CE-4950-9376-32484BBCBBD6}"/>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780" name="Text Box 1">
          <a:extLst>
            <a:ext uri="{FF2B5EF4-FFF2-40B4-BE49-F238E27FC236}">
              <a16:creationId xmlns:a16="http://schemas.microsoft.com/office/drawing/2014/main" id="{A7ACCCD1-43FA-4E7E-8ECE-08CB996A3B48}"/>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781" name="Text Box 1">
          <a:extLst>
            <a:ext uri="{FF2B5EF4-FFF2-40B4-BE49-F238E27FC236}">
              <a16:creationId xmlns:a16="http://schemas.microsoft.com/office/drawing/2014/main" id="{DB956F0B-9AF5-4266-B056-D57F740FFAAB}"/>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782" name="Text Box 1">
          <a:extLst>
            <a:ext uri="{FF2B5EF4-FFF2-40B4-BE49-F238E27FC236}">
              <a16:creationId xmlns:a16="http://schemas.microsoft.com/office/drawing/2014/main" id="{91FDA682-3F14-426A-9952-9DBDF812E3C0}"/>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783" name="Text Box 1">
          <a:extLst>
            <a:ext uri="{FF2B5EF4-FFF2-40B4-BE49-F238E27FC236}">
              <a16:creationId xmlns:a16="http://schemas.microsoft.com/office/drawing/2014/main" id="{AF19CFA1-2734-416D-989C-85F5FA166980}"/>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84" name="Text Box 1">
          <a:extLst>
            <a:ext uri="{FF2B5EF4-FFF2-40B4-BE49-F238E27FC236}">
              <a16:creationId xmlns:a16="http://schemas.microsoft.com/office/drawing/2014/main" id="{AACEEB5A-EC0E-4E1D-8D8F-3E6EB73BD3EB}"/>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85" name="Text Box 24">
          <a:extLst>
            <a:ext uri="{FF2B5EF4-FFF2-40B4-BE49-F238E27FC236}">
              <a16:creationId xmlns:a16="http://schemas.microsoft.com/office/drawing/2014/main" id="{B81763A0-D4B5-4E8C-BE71-80F3A9D9FF98}"/>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86" name="Text Box 1">
          <a:extLst>
            <a:ext uri="{FF2B5EF4-FFF2-40B4-BE49-F238E27FC236}">
              <a16:creationId xmlns:a16="http://schemas.microsoft.com/office/drawing/2014/main" id="{0BFC83CB-E8EF-49EA-B846-A38892DFE619}"/>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787" name="Text Box 1">
          <a:extLst>
            <a:ext uri="{FF2B5EF4-FFF2-40B4-BE49-F238E27FC236}">
              <a16:creationId xmlns:a16="http://schemas.microsoft.com/office/drawing/2014/main" id="{73D3A146-733E-4DA4-BC92-C7D0C9FD065A}"/>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788" name="Text Box 1">
          <a:extLst>
            <a:ext uri="{FF2B5EF4-FFF2-40B4-BE49-F238E27FC236}">
              <a16:creationId xmlns:a16="http://schemas.microsoft.com/office/drawing/2014/main" id="{26EF441E-3533-4E85-8B0C-75A4246381FF}"/>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89" name="Text Box 1">
          <a:extLst>
            <a:ext uri="{FF2B5EF4-FFF2-40B4-BE49-F238E27FC236}">
              <a16:creationId xmlns:a16="http://schemas.microsoft.com/office/drawing/2014/main" id="{C82DBF69-421F-40EF-B94E-E6FEDFDAF534}"/>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90" name="Text Box 24">
          <a:extLst>
            <a:ext uri="{FF2B5EF4-FFF2-40B4-BE49-F238E27FC236}">
              <a16:creationId xmlns:a16="http://schemas.microsoft.com/office/drawing/2014/main" id="{682E22EB-7C97-4F0F-BD1D-D97F4B794292}"/>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791" name="Text Box 1">
          <a:extLst>
            <a:ext uri="{FF2B5EF4-FFF2-40B4-BE49-F238E27FC236}">
              <a16:creationId xmlns:a16="http://schemas.microsoft.com/office/drawing/2014/main" id="{8BF77D52-1921-426E-AC4C-581C6C4B550D}"/>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792" name="Text Box 1">
          <a:extLst>
            <a:ext uri="{FF2B5EF4-FFF2-40B4-BE49-F238E27FC236}">
              <a16:creationId xmlns:a16="http://schemas.microsoft.com/office/drawing/2014/main" id="{CCE81174-73E9-4A0D-BB6C-AE211C03818D}"/>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793" name="Text Box 1">
          <a:extLst>
            <a:ext uri="{FF2B5EF4-FFF2-40B4-BE49-F238E27FC236}">
              <a16:creationId xmlns:a16="http://schemas.microsoft.com/office/drawing/2014/main" id="{E14E4D5B-D87A-43F5-8E4B-0B51B051E230}"/>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794" name="Text Box 1">
          <a:extLst>
            <a:ext uri="{FF2B5EF4-FFF2-40B4-BE49-F238E27FC236}">
              <a16:creationId xmlns:a16="http://schemas.microsoft.com/office/drawing/2014/main" id="{79FC41A1-785F-4624-9FA5-F06EDAAE0342}"/>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795" name="Text Box 1">
          <a:extLst>
            <a:ext uri="{FF2B5EF4-FFF2-40B4-BE49-F238E27FC236}">
              <a16:creationId xmlns:a16="http://schemas.microsoft.com/office/drawing/2014/main" id="{D522F520-346F-4F10-BFFD-9A044743CA4B}"/>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66675" cy="161925"/>
    <xdr:sp macro="" textlink="">
      <xdr:nvSpPr>
        <xdr:cNvPr id="796" name="Text Box 1">
          <a:extLst>
            <a:ext uri="{FF2B5EF4-FFF2-40B4-BE49-F238E27FC236}">
              <a16:creationId xmlns:a16="http://schemas.microsoft.com/office/drawing/2014/main" id="{FCA4FFF1-00EE-41A0-B2F9-4F92C1CB8426}"/>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76200" cy="161925"/>
    <xdr:sp macro="" textlink="">
      <xdr:nvSpPr>
        <xdr:cNvPr id="797" name="Text Box 1">
          <a:extLst>
            <a:ext uri="{FF2B5EF4-FFF2-40B4-BE49-F238E27FC236}">
              <a16:creationId xmlns:a16="http://schemas.microsoft.com/office/drawing/2014/main" id="{EE9900CA-76CF-4292-B316-1EBCA4C78730}"/>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798" name="Text Box 1">
          <a:extLst>
            <a:ext uri="{FF2B5EF4-FFF2-40B4-BE49-F238E27FC236}">
              <a16:creationId xmlns:a16="http://schemas.microsoft.com/office/drawing/2014/main" id="{1C1345CD-3C70-4B7E-BEA5-3685E4C243A0}"/>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799" name="Text Box 24">
          <a:extLst>
            <a:ext uri="{FF2B5EF4-FFF2-40B4-BE49-F238E27FC236}">
              <a16:creationId xmlns:a16="http://schemas.microsoft.com/office/drawing/2014/main" id="{22FF37B6-E6BB-4F02-86D5-28E291D53560}"/>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00" name="Text Box 1">
          <a:extLst>
            <a:ext uri="{FF2B5EF4-FFF2-40B4-BE49-F238E27FC236}">
              <a16:creationId xmlns:a16="http://schemas.microsoft.com/office/drawing/2014/main" id="{1A81FC30-CC58-4E28-A774-808D1DB492FC}"/>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66675" cy="161925"/>
    <xdr:sp macro="" textlink="">
      <xdr:nvSpPr>
        <xdr:cNvPr id="801" name="Text Box 1">
          <a:extLst>
            <a:ext uri="{FF2B5EF4-FFF2-40B4-BE49-F238E27FC236}">
              <a16:creationId xmlns:a16="http://schemas.microsoft.com/office/drawing/2014/main" id="{BF3B6AFC-FEFE-4709-A0B7-3D7564BF8631}"/>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76200" cy="161925"/>
    <xdr:sp macro="" textlink="">
      <xdr:nvSpPr>
        <xdr:cNvPr id="802" name="Text Box 1">
          <a:extLst>
            <a:ext uri="{FF2B5EF4-FFF2-40B4-BE49-F238E27FC236}">
              <a16:creationId xmlns:a16="http://schemas.microsoft.com/office/drawing/2014/main" id="{D1A24EC9-14EC-423A-AA7D-59DF4D1F731F}"/>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03" name="Text Box 1">
          <a:extLst>
            <a:ext uri="{FF2B5EF4-FFF2-40B4-BE49-F238E27FC236}">
              <a16:creationId xmlns:a16="http://schemas.microsoft.com/office/drawing/2014/main" id="{211E39DD-34ED-4180-9471-9462E02EDB67}"/>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04" name="Text Box 24">
          <a:extLst>
            <a:ext uri="{FF2B5EF4-FFF2-40B4-BE49-F238E27FC236}">
              <a16:creationId xmlns:a16="http://schemas.microsoft.com/office/drawing/2014/main" id="{4D39D3C7-0436-43EA-882F-1438C7EFE407}"/>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05" name="Text Box 1">
          <a:extLst>
            <a:ext uri="{FF2B5EF4-FFF2-40B4-BE49-F238E27FC236}">
              <a16:creationId xmlns:a16="http://schemas.microsoft.com/office/drawing/2014/main" id="{E0A1F3E6-25B0-48B1-8FF7-3D72FD6E6FF7}"/>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806" name="Text Box 1">
          <a:extLst>
            <a:ext uri="{FF2B5EF4-FFF2-40B4-BE49-F238E27FC236}">
              <a16:creationId xmlns:a16="http://schemas.microsoft.com/office/drawing/2014/main" id="{B85C96F4-6600-4F8A-B616-FEB3B8819A87}"/>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807" name="Text Box 1">
          <a:extLst>
            <a:ext uri="{FF2B5EF4-FFF2-40B4-BE49-F238E27FC236}">
              <a16:creationId xmlns:a16="http://schemas.microsoft.com/office/drawing/2014/main" id="{DED49799-2E48-48B4-BABB-F08994C8EB54}"/>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808" name="Text Box 1">
          <a:extLst>
            <a:ext uri="{FF2B5EF4-FFF2-40B4-BE49-F238E27FC236}">
              <a16:creationId xmlns:a16="http://schemas.microsoft.com/office/drawing/2014/main" id="{C4CBD50D-5A6E-4CCE-A614-903BC1FCC4C2}"/>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809" name="Text Box 1">
          <a:extLst>
            <a:ext uri="{FF2B5EF4-FFF2-40B4-BE49-F238E27FC236}">
              <a16:creationId xmlns:a16="http://schemas.microsoft.com/office/drawing/2014/main" id="{2E9CEF1F-0BC8-4D50-AEB9-744C9E931D86}"/>
            </a:ext>
          </a:extLst>
        </xdr:cNvPr>
        <xdr:cNvSpPr txBox="1">
          <a:spLocks noChangeArrowheads="1"/>
        </xdr:cNvSpPr>
      </xdr:nvSpPr>
      <xdr:spPr bwMode="auto">
        <a:xfrm>
          <a:off x="10253382"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66675" cy="161925"/>
    <xdr:sp macro="" textlink="">
      <xdr:nvSpPr>
        <xdr:cNvPr id="810" name="Text Box 1">
          <a:extLst>
            <a:ext uri="{FF2B5EF4-FFF2-40B4-BE49-F238E27FC236}">
              <a16:creationId xmlns:a16="http://schemas.microsoft.com/office/drawing/2014/main" id="{A5C8A879-6094-4473-B73F-06CE5DB6E0B9}"/>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76200" cy="161925"/>
    <xdr:sp macro="" textlink="">
      <xdr:nvSpPr>
        <xdr:cNvPr id="811" name="Text Box 1">
          <a:extLst>
            <a:ext uri="{FF2B5EF4-FFF2-40B4-BE49-F238E27FC236}">
              <a16:creationId xmlns:a16="http://schemas.microsoft.com/office/drawing/2014/main" id="{4E6164B0-A082-4F18-9DE8-C56FF20B34C2}"/>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12" name="Text Box 1">
          <a:extLst>
            <a:ext uri="{FF2B5EF4-FFF2-40B4-BE49-F238E27FC236}">
              <a16:creationId xmlns:a16="http://schemas.microsoft.com/office/drawing/2014/main" id="{EBABFF9D-BA7A-4EA4-9397-0D1070F51802}"/>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13" name="Text Box 24">
          <a:extLst>
            <a:ext uri="{FF2B5EF4-FFF2-40B4-BE49-F238E27FC236}">
              <a16:creationId xmlns:a16="http://schemas.microsoft.com/office/drawing/2014/main" id="{AA34F1F0-3110-4A22-8E2C-09C9F8A93A6A}"/>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14" name="Text Box 1">
          <a:extLst>
            <a:ext uri="{FF2B5EF4-FFF2-40B4-BE49-F238E27FC236}">
              <a16:creationId xmlns:a16="http://schemas.microsoft.com/office/drawing/2014/main" id="{618B4A5E-B89F-4874-A1B2-D8BDA5C2888B}"/>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66675" cy="161925"/>
    <xdr:sp macro="" textlink="">
      <xdr:nvSpPr>
        <xdr:cNvPr id="815" name="Text Box 1">
          <a:extLst>
            <a:ext uri="{FF2B5EF4-FFF2-40B4-BE49-F238E27FC236}">
              <a16:creationId xmlns:a16="http://schemas.microsoft.com/office/drawing/2014/main" id="{8E79CA30-7249-4655-B9EA-694946343030}"/>
            </a:ext>
          </a:extLst>
        </xdr:cNvPr>
        <xdr:cNvSpPr txBox="1">
          <a:spLocks noChangeArrowheads="1"/>
        </xdr:cNvSpPr>
      </xdr:nvSpPr>
      <xdr:spPr bwMode="auto">
        <a:xfrm>
          <a:off x="10253382"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76200" cy="161925"/>
    <xdr:sp macro="" textlink="">
      <xdr:nvSpPr>
        <xdr:cNvPr id="816" name="Text Box 1">
          <a:extLst>
            <a:ext uri="{FF2B5EF4-FFF2-40B4-BE49-F238E27FC236}">
              <a16:creationId xmlns:a16="http://schemas.microsoft.com/office/drawing/2014/main" id="{281A4737-F2D1-4D69-A809-1495FF416B8F}"/>
            </a:ext>
          </a:extLst>
        </xdr:cNvPr>
        <xdr:cNvSpPr txBox="1">
          <a:spLocks noChangeArrowheads="1"/>
        </xdr:cNvSpPr>
      </xdr:nvSpPr>
      <xdr:spPr bwMode="auto">
        <a:xfrm>
          <a:off x="10253382"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17" name="Text Box 1">
          <a:extLst>
            <a:ext uri="{FF2B5EF4-FFF2-40B4-BE49-F238E27FC236}">
              <a16:creationId xmlns:a16="http://schemas.microsoft.com/office/drawing/2014/main" id="{01E5CC89-449C-4246-81BF-FB6D46B81AA1}"/>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18" name="Text Box 24">
          <a:extLst>
            <a:ext uri="{FF2B5EF4-FFF2-40B4-BE49-F238E27FC236}">
              <a16:creationId xmlns:a16="http://schemas.microsoft.com/office/drawing/2014/main" id="{13A51B55-25A4-4FE0-9F04-50585F1CB7A3}"/>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85725" cy="161925"/>
    <xdr:sp macro="" textlink="">
      <xdr:nvSpPr>
        <xdr:cNvPr id="819" name="Text Box 1">
          <a:extLst>
            <a:ext uri="{FF2B5EF4-FFF2-40B4-BE49-F238E27FC236}">
              <a16:creationId xmlns:a16="http://schemas.microsoft.com/office/drawing/2014/main" id="{6DBF1971-B82D-48C6-871A-1568AAB4B1E6}"/>
            </a:ext>
          </a:extLst>
        </xdr:cNvPr>
        <xdr:cNvSpPr txBox="1">
          <a:spLocks noChangeArrowheads="1"/>
        </xdr:cNvSpPr>
      </xdr:nvSpPr>
      <xdr:spPr bwMode="auto">
        <a:xfrm>
          <a:off x="10253382"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91440" cy="144780"/>
    <xdr:sp macro="" textlink="">
      <xdr:nvSpPr>
        <xdr:cNvPr id="820" name="Text Box 1">
          <a:extLst>
            <a:ext uri="{FF2B5EF4-FFF2-40B4-BE49-F238E27FC236}">
              <a16:creationId xmlns:a16="http://schemas.microsoft.com/office/drawing/2014/main" id="{9B4B5CE6-6C08-4684-B052-E06E7A59EBD1}"/>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91440" cy="144780"/>
    <xdr:sp macro="" textlink="">
      <xdr:nvSpPr>
        <xdr:cNvPr id="821" name="Text Box 1">
          <a:extLst>
            <a:ext uri="{FF2B5EF4-FFF2-40B4-BE49-F238E27FC236}">
              <a16:creationId xmlns:a16="http://schemas.microsoft.com/office/drawing/2014/main" id="{1A6FA33B-D056-4908-90DD-A3FC2E511242}"/>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91440" cy="144780"/>
    <xdr:sp macro="" textlink="">
      <xdr:nvSpPr>
        <xdr:cNvPr id="822" name="Text Box 1">
          <a:extLst>
            <a:ext uri="{FF2B5EF4-FFF2-40B4-BE49-F238E27FC236}">
              <a16:creationId xmlns:a16="http://schemas.microsoft.com/office/drawing/2014/main" id="{F68BAF3B-6EFE-4C55-A2E6-E691B330F234}"/>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91440" cy="144780"/>
    <xdr:sp macro="" textlink="">
      <xdr:nvSpPr>
        <xdr:cNvPr id="823" name="Text Box 1">
          <a:extLst>
            <a:ext uri="{FF2B5EF4-FFF2-40B4-BE49-F238E27FC236}">
              <a16:creationId xmlns:a16="http://schemas.microsoft.com/office/drawing/2014/main" id="{57404EF5-C4E0-4254-9AAD-76ADD363D9FA}"/>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66675" cy="161925"/>
    <xdr:sp macro="" textlink="">
      <xdr:nvSpPr>
        <xdr:cNvPr id="824" name="Text Box 1">
          <a:extLst>
            <a:ext uri="{FF2B5EF4-FFF2-40B4-BE49-F238E27FC236}">
              <a16:creationId xmlns:a16="http://schemas.microsoft.com/office/drawing/2014/main" id="{170DB90E-DF85-4EE6-831D-34A239376F0E}"/>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76200" cy="161925"/>
    <xdr:sp macro="" textlink="">
      <xdr:nvSpPr>
        <xdr:cNvPr id="825" name="Text Box 1">
          <a:extLst>
            <a:ext uri="{FF2B5EF4-FFF2-40B4-BE49-F238E27FC236}">
              <a16:creationId xmlns:a16="http://schemas.microsoft.com/office/drawing/2014/main" id="{F0F5E456-C365-4ED3-9C20-7B8007E87026}"/>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26" name="Text Box 1">
          <a:extLst>
            <a:ext uri="{FF2B5EF4-FFF2-40B4-BE49-F238E27FC236}">
              <a16:creationId xmlns:a16="http://schemas.microsoft.com/office/drawing/2014/main" id="{ED665E18-4292-4EE1-AFD8-8CAFD3DFAD0A}"/>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27" name="Text Box 24">
          <a:extLst>
            <a:ext uri="{FF2B5EF4-FFF2-40B4-BE49-F238E27FC236}">
              <a16:creationId xmlns:a16="http://schemas.microsoft.com/office/drawing/2014/main" id="{93FB1249-824E-4D35-B34D-54626EDBA38A}"/>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28" name="Text Box 1">
          <a:extLst>
            <a:ext uri="{FF2B5EF4-FFF2-40B4-BE49-F238E27FC236}">
              <a16:creationId xmlns:a16="http://schemas.microsoft.com/office/drawing/2014/main" id="{A0025EA1-931A-4E85-890E-B1D053F31384}"/>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66675" cy="161925"/>
    <xdr:sp macro="" textlink="">
      <xdr:nvSpPr>
        <xdr:cNvPr id="829" name="Text Box 1">
          <a:extLst>
            <a:ext uri="{FF2B5EF4-FFF2-40B4-BE49-F238E27FC236}">
              <a16:creationId xmlns:a16="http://schemas.microsoft.com/office/drawing/2014/main" id="{345CD604-A2A5-4E8C-96DB-4C23808108C5}"/>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76200" cy="161925"/>
    <xdr:sp macro="" textlink="">
      <xdr:nvSpPr>
        <xdr:cNvPr id="830" name="Text Box 1">
          <a:extLst>
            <a:ext uri="{FF2B5EF4-FFF2-40B4-BE49-F238E27FC236}">
              <a16:creationId xmlns:a16="http://schemas.microsoft.com/office/drawing/2014/main" id="{8F3696B2-6544-489D-8389-D1E365E21C4F}"/>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31" name="Text Box 1">
          <a:extLst>
            <a:ext uri="{FF2B5EF4-FFF2-40B4-BE49-F238E27FC236}">
              <a16:creationId xmlns:a16="http://schemas.microsoft.com/office/drawing/2014/main" id="{29FAFA27-3E37-4B1C-B28D-57C3FE1ACDC0}"/>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32" name="Text Box 24">
          <a:extLst>
            <a:ext uri="{FF2B5EF4-FFF2-40B4-BE49-F238E27FC236}">
              <a16:creationId xmlns:a16="http://schemas.microsoft.com/office/drawing/2014/main" id="{3E206BA6-1183-41F8-BBE5-1FD3F4095D6C}"/>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33" name="Text Box 1">
          <a:extLst>
            <a:ext uri="{FF2B5EF4-FFF2-40B4-BE49-F238E27FC236}">
              <a16:creationId xmlns:a16="http://schemas.microsoft.com/office/drawing/2014/main" id="{EC0F0000-9185-431F-BFA0-ED525545C260}"/>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91440" cy="144780"/>
    <xdr:sp macro="" textlink="">
      <xdr:nvSpPr>
        <xdr:cNvPr id="834" name="Text Box 1">
          <a:extLst>
            <a:ext uri="{FF2B5EF4-FFF2-40B4-BE49-F238E27FC236}">
              <a16:creationId xmlns:a16="http://schemas.microsoft.com/office/drawing/2014/main" id="{D81992FA-3253-4EC1-A239-C2A75EB568F1}"/>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91440" cy="144780"/>
    <xdr:sp macro="" textlink="">
      <xdr:nvSpPr>
        <xdr:cNvPr id="835" name="Text Box 1">
          <a:extLst>
            <a:ext uri="{FF2B5EF4-FFF2-40B4-BE49-F238E27FC236}">
              <a16:creationId xmlns:a16="http://schemas.microsoft.com/office/drawing/2014/main" id="{BD4A5FF8-ED00-495D-B068-39F85F060330}"/>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91440" cy="144780"/>
    <xdr:sp macro="" textlink="">
      <xdr:nvSpPr>
        <xdr:cNvPr id="836" name="Text Box 1">
          <a:extLst>
            <a:ext uri="{FF2B5EF4-FFF2-40B4-BE49-F238E27FC236}">
              <a16:creationId xmlns:a16="http://schemas.microsoft.com/office/drawing/2014/main" id="{B0409832-A7F0-43D4-8B32-3AA48AEE0DD0}"/>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91440" cy="144780"/>
    <xdr:sp macro="" textlink="">
      <xdr:nvSpPr>
        <xdr:cNvPr id="837" name="Text Box 1">
          <a:extLst>
            <a:ext uri="{FF2B5EF4-FFF2-40B4-BE49-F238E27FC236}">
              <a16:creationId xmlns:a16="http://schemas.microsoft.com/office/drawing/2014/main" id="{2A632B72-94F5-4AE8-8B91-77F0D1A0A283}"/>
            </a:ext>
          </a:extLst>
        </xdr:cNvPr>
        <xdr:cNvSpPr txBox="1">
          <a:spLocks noChangeArrowheads="1"/>
        </xdr:cNvSpPr>
      </xdr:nvSpPr>
      <xdr:spPr bwMode="auto">
        <a:xfrm>
          <a:off x="12068735"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66675" cy="161925"/>
    <xdr:sp macro="" textlink="">
      <xdr:nvSpPr>
        <xdr:cNvPr id="838" name="Text Box 1">
          <a:extLst>
            <a:ext uri="{FF2B5EF4-FFF2-40B4-BE49-F238E27FC236}">
              <a16:creationId xmlns:a16="http://schemas.microsoft.com/office/drawing/2014/main" id="{7213DD14-426C-4CE4-9120-802F94B0835E}"/>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76200" cy="161925"/>
    <xdr:sp macro="" textlink="">
      <xdr:nvSpPr>
        <xdr:cNvPr id="839" name="Text Box 1">
          <a:extLst>
            <a:ext uri="{FF2B5EF4-FFF2-40B4-BE49-F238E27FC236}">
              <a16:creationId xmlns:a16="http://schemas.microsoft.com/office/drawing/2014/main" id="{0A478B0E-ADAB-4F3A-B4C5-ECDA502A0031}"/>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40" name="Text Box 1">
          <a:extLst>
            <a:ext uri="{FF2B5EF4-FFF2-40B4-BE49-F238E27FC236}">
              <a16:creationId xmlns:a16="http://schemas.microsoft.com/office/drawing/2014/main" id="{A2909599-6584-4CB0-9C1E-D454D774975B}"/>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41" name="Text Box 24">
          <a:extLst>
            <a:ext uri="{FF2B5EF4-FFF2-40B4-BE49-F238E27FC236}">
              <a16:creationId xmlns:a16="http://schemas.microsoft.com/office/drawing/2014/main" id="{50EC9063-48BE-4E1F-AC89-83EEC183A166}"/>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42" name="Text Box 1">
          <a:extLst>
            <a:ext uri="{FF2B5EF4-FFF2-40B4-BE49-F238E27FC236}">
              <a16:creationId xmlns:a16="http://schemas.microsoft.com/office/drawing/2014/main" id="{7AEC4A65-1EF7-48E6-B56D-A85862EE82F9}"/>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66675" cy="161925"/>
    <xdr:sp macro="" textlink="">
      <xdr:nvSpPr>
        <xdr:cNvPr id="843" name="Text Box 1">
          <a:extLst>
            <a:ext uri="{FF2B5EF4-FFF2-40B4-BE49-F238E27FC236}">
              <a16:creationId xmlns:a16="http://schemas.microsoft.com/office/drawing/2014/main" id="{331E40E7-2DB0-488A-973D-4FBA5B360C76}"/>
            </a:ext>
          </a:extLst>
        </xdr:cNvPr>
        <xdr:cNvSpPr txBox="1">
          <a:spLocks noChangeArrowheads="1"/>
        </xdr:cNvSpPr>
      </xdr:nvSpPr>
      <xdr:spPr bwMode="auto">
        <a:xfrm>
          <a:off x="12068735"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76200" cy="161925"/>
    <xdr:sp macro="" textlink="">
      <xdr:nvSpPr>
        <xdr:cNvPr id="844" name="Text Box 1">
          <a:extLst>
            <a:ext uri="{FF2B5EF4-FFF2-40B4-BE49-F238E27FC236}">
              <a16:creationId xmlns:a16="http://schemas.microsoft.com/office/drawing/2014/main" id="{84ABF260-FE5A-441B-A069-D6C0EBB67EDD}"/>
            </a:ext>
          </a:extLst>
        </xdr:cNvPr>
        <xdr:cNvSpPr txBox="1">
          <a:spLocks noChangeArrowheads="1"/>
        </xdr:cNvSpPr>
      </xdr:nvSpPr>
      <xdr:spPr bwMode="auto">
        <a:xfrm>
          <a:off x="12068735"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45" name="Text Box 1">
          <a:extLst>
            <a:ext uri="{FF2B5EF4-FFF2-40B4-BE49-F238E27FC236}">
              <a16:creationId xmlns:a16="http://schemas.microsoft.com/office/drawing/2014/main" id="{74DFBF8B-7936-4E34-AD24-E5AA27E50EB5}"/>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46" name="Text Box 24">
          <a:extLst>
            <a:ext uri="{FF2B5EF4-FFF2-40B4-BE49-F238E27FC236}">
              <a16:creationId xmlns:a16="http://schemas.microsoft.com/office/drawing/2014/main" id="{8AC41C47-0547-4935-B2E9-92D50566F56E}"/>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22</xdr:row>
      <xdr:rowOff>0</xdr:rowOff>
    </xdr:from>
    <xdr:ext cx="85725" cy="161925"/>
    <xdr:sp macro="" textlink="">
      <xdr:nvSpPr>
        <xdr:cNvPr id="847" name="Text Box 1">
          <a:extLst>
            <a:ext uri="{FF2B5EF4-FFF2-40B4-BE49-F238E27FC236}">
              <a16:creationId xmlns:a16="http://schemas.microsoft.com/office/drawing/2014/main" id="{5784570E-07FD-4A41-9535-C9481B6B5C56}"/>
            </a:ext>
          </a:extLst>
        </xdr:cNvPr>
        <xdr:cNvSpPr txBox="1">
          <a:spLocks noChangeArrowheads="1"/>
        </xdr:cNvSpPr>
      </xdr:nvSpPr>
      <xdr:spPr bwMode="auto">
        <a:xfrm>
          <a:off x="12068735"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40821</xdr:colOff>
      <xdr:row>22</xdr:row>
      <xdr:rowOff>503464</xdr:rowOff>
    </xdr:from>
    <xdr:ext cx="85725" cy="161925"/>
    <xdr:sp macro="" textlink="">
      <xdr:nvSpPr>
        <xdr:cNvPr id="848" name="Text Box 1">
          <a:extLst>
            <a:ext uri="{FF2B5EF4-FFF2-40B4-BE49-F238E27FC236}">
              <a16:creationId xmlns:a16="http://schemas.microsoft.com/office/drawing/2014/main" id="{FBA0D519-90B8-4D82-90AD-2082A4056518}"/>
            </a:ext>
          </a:extLst>
        </xdr:cNvPr>
        <xdr:cNvSpPr txBox="1">
          <a:spLocks noChangeArrowheads="1"/>
        </xdr:cNvSpPr>
      </xdr:nvSpPr>
      <xdr:spPr bwMode="auto">
        <a:xfrm>
          <a:off x="12109556"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849" name="Text Box 1">
          <a:extLst>
            <a:ext uri="{FF2B5EF4-FFF2-40B4-BE49-F238E27FC236}">
              <a16:creationId xmlns:a16="http://schemas.microsoft.com/office/drawing/2014/main" id="{67E1AE09-3580-4724-8B39-30047FC8A015}"/>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850" name="Text Box 1">
          <a:extLst>
            <a:ext uri="{FF2B5EF4-FFF2-40B4-BE49-F238E27FC236}">
              <a16:creationId xmlns:a16="http://schemas.microsoft.com/office/drawing/2014/main" id="{CC453968-69A1-490F-9DC3-5C374DCF5EAD}"/>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851" name="Text Box 1">
          <a:extLst>
            <a:ext uri="{FF2B5EF4-FFF2-40B4-BE49-F238E27FC236}">
              <a16:creationId xmlns:a16="http://schemas.microsoft.com/office/drawing/2014/main" id="{811115D2-5E33-427F-876E-46A01199030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852" name="Text Box 1">
          <a:extLst>
            <a:ext uri="{FF2B5EF4-FFF2-40B4-BE49-F238E27FC236}">
              <a16:creationId xmlns:a16="http://schemas.microsoft.com/office/drawing/2014/main" id="{0D7391A8-83D5-49DB-A9EC-84383DFDE88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66675" cy="161925"/>
    <xdr:sp macro="" textlink="">
      <xdr:nvSpPr>
        <xdr:cNvPr id="853" name="Text Box 1">
          <a:extLst>
            <a:ext uri="{FF2B5EF4-FFF2-40B4-BE49-F238E27FC236}">
              <a16:creationId xmlns:a16="http://schemas.microsoft.com/office/drawing/2014/main" id="{0A13626C-D7A1-4407-8927-520854D246E9}"/>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76200" cy="161925"/>
    <xdr:sp macro="" textlink="">
      <xdr:nvSpPr>
        <xdr:cNvPr id="854" name="Text Box 1">
          <a:extLst>
            <a:ext uri="{FF2B5EF4-FFF2-40B4-BE49-F238E27FC236}">
              <a16:creationId xmlns:a16="http://schemas.microsoft.com/office/drawing/2014/main" id="{C1BB7374-2B47-43A0-87EE-6D4FECD1D315}"/>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55" name="Text Box 1">
          <a:extLst>
            <a:ext uri="{FF2B5EF4-FFF2-40B4-BE49-F238E27FC236}">
              <a16:creationId xmlns:a16="http://schemas.microsoft.com/office/drawing/2014/main" id="{A29984C7-FCD3-470C-BDCD-A32A26610A5E}"/>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56" name="Text Box 24">
          <a:extLst>
            <a:ext uri="{FF2B5EF4-FFF2-40B4-BE49-F238E27FC236}">
              <a16:creationId xmlns:a16="http://schemas.microsoft.com/office/drawing/2014/main" id="{8363E9E9-EDD3-4168-BED9-D404D40E605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57" name="Text Box 1">
          <a:extLst>
            <a:ext uri="{FF2B5EF4-FFF2-40B4-BE49-F238E27FC236}">
              <a16:creationId xmlns:a16="http://schemas.microsoft.com/office/drawing/2014/main" id="{529A7984-F28E-4560-B0F5-55F48882977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66675" cy="161925"/>
    <xdr:sp macro="" textlink="">
      <xdr:nvSpPr>
        <xdr:cNvPr id="858" name="Text Box 1">
          <a:extLst>
            <a:ext uri="{FF2B5EF4-FFF2-40B4-BE49-F238E27FC236}">
              <a16:creationId xmlns:a16="http://schemas.microsoft.com/office/drawing/2014/main" id="{3881590B-5C5C-4334-89A0-2AD005E9BBC5}"/>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76200" cy="161925"/>
    <xdr:sp macro="" textlink="">
      <xdr:nvSpPr>
        <xdr:cNvPr id="859" name="Text Box 1">
          <a:extLst>
            <a:ext uri="{FF2B5EF4-FFF2-40B4-BE49-F238E27FC236}">
              <a16:creationId xmlns:a16="http://schemas.microsoft.com/office/drawing/2014/main" id="{2E256F2C-3F6F-43C9-B75E-FD998CF2CD36}"/>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60" name="Text Box 1">
          <a:extLst>
            <a:ext uri="{FF2B5EF4-FFF2-40B4-BE49-F238E27FC236}">
              <a16:creationId xmlns:a16="http://schemas.microsoft.com/office/drawing/2014/main" id="{CB2096E0-5453-46EB-A0C9-C71EEB6B81E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61" name="Text Box 24">
          <a:extLst>
            <a:ext uri="{FF2B5EF4-FFF2-40B4-BE49-F238E27FC236}">
              <a16:creationId xmlns:a16="http://schemas.microsoft.com/office/drawing/2014/main" id="{A9E9C6F1-0422-42EA-8741-79A9ADD8C54E}"/>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62" name="Text Box 1">
          <a:extLst>
            <a:ext uri="{FF2B5EF4-FFF2-40B4-BE49-F238E27FC236}">
              <a16:creationId xmlns:a16="http://schemas.microsoft.com/office/drawing/2014/main" id="{4D7153C4-182A-4D99-9CAA-B03750D363E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863" name="Text Box 1">
          <a:extLst>
            <a:ext uri="{FF2B5EF4-FFF2-40B4-BE49-F238E27FC236}">
              <a16:creationId xmlns:a16="http://schemas.microsoft.com/office/drawing/2014/main" id="{2BC1FAAA-F183-4E42-BF3A-2E51EF190BD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864" name="Text Box 1">
          <a:extLst>
            <a:ext uri="{FF2B5EF4-FFF2-40B4-BE49-F238E27FC236}">
              <a16:creationId xmlns:a16="http://schemas.microsoft.com/office/drawing/2014/main" id="{639C0DAE-22F7-43C0-80F7-B8634BE4591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865" name="Text Box 1">
          <a:extLst>
            <a:ext uri="{FF2B5EF4-FFF2-40B4-BE49-F238E27FC236}">
              <a16:creationId xmlns:a16="http://schemas.microsoft.com/office/drawing/2014/main" id="{56D79314-A00D-4532-97A7-7006464CBD18}"/>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91440" cy="144780"/>
    <xdr:sp macro="" textlink="">
      <xdr:nvSpPr>
        <xdr:cNvPr id="866" name="Text Box 1">
          <a:extLst>
            <a:ext uri="{FF2B5EF4-FFF2-40B4-BE49-F238E27FC236}">
              <a16:creationId xmlns:a16="http://schemas.microsoft.com/office/drawing/2014/main" id="{3071650E-A2DA-4F9D-88AA-9813CC0519CC}"/>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66675" cy="161925"/>
    <xdr:sp macro="" textlink="">
      <xdr:nvSpPr>
        <xdr:cNvPr id="867" name="Text Box 1">
          <a:extLst>
            <a:ext uri="{FF2B5EF4-FFF2-40B4-BE49-F238E27FC236}">
              <a16:creationId xmlns:a16="http://schemas.microsoft.com/office/drawing/2014/main" id="{5CD5620E-5B43-4146-BFCE-726DAE9B8EFA}"/>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76200" cy="161925"/>
    <xdr:sp macro="" textlink="">
      <xdr:nvSpPr>
        <xdr:cNvPr id="868" name="Text Box 1">
          <a:extLst>
            <a:ext uri="{FF2B5EF4-FFF2-40B4-BE49-F238E27FC236}">
              <a16:creationId xmlns:a16="http://schemas.microsoft.com/office/drawing/2014/main" id="{95C63390-0248-4CDA-B7FE-5FFC33912D54}"/>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69" name="Text Box 1">
          <a:extLst>
            <a:ext uri="{FF2B5EF4-FFF2-40B4-BE49-F238E27FC236}">
              <a16:creationId xmlns:a16="http://schemas.microsoft.com/office/drawing/2014/main" id="{B340EBC1-FC9F-4396-A33E-D3517C3FF0B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70" name="Text Box 24">
          <a:extLst>
            <a:ext uri="{FF2B5EF4-FFF2-40B4-BE49-F238E27FC236}">
              <a16:creationId xmlns:a16="http://schemas.microsoft.com/office/drawing/2014/main" id="{1BE804C2-836C-40B3-933A-938EB96A2904}"/>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71" name="Text Box 1">
          <a:extLst>
            <a:ext uri="{FF2B5EF4-FFF2-40B4-BE49-F238E27FC236}">
              <a16:creationId xmlns:a16="http://schemas.microsoft.com/office/drawing/2014/main" id="{627486B8-B723-4C7C-A610-D776E6CB813A}"/>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66675" cy="161925"/>
    <xdr:sp macro="" textlink="">
      <xdr:nvSpPr>
        <xdr:cNvPr id="872" name="Text Box 1">
          <a:extLst>
            <a:ext uri="{FF2B5EF4-FFF2-40B4-BE49-F238E27FC236}">
              <a16:creationId xmlns:a16="http://schemas.microsoft.com/office/drawing/2014/main" id="{FC115FBC-B90E-4E99-BB81-9FECA4BA6039}"/>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76200" cy="161925"/>
    <xdr:sp macro="" textlink="">
      <xdr:nvSpPr>
        <xdr:cNvPr id="873" name="Text Box 1">
          <a:extLst>
            <a:ext uri="{FF2B5EF4-FFF2-40B4-BE49-F238E27FC236}">
              <a16:creationId xmlns:a16="http://schemas.microsoft.com/office/drawing/2014/main" id="{2945258C-AA49-4F44-9116-6BE3D04615D7}"/>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74" name="Text Box 1">
          <a:extLst>
            <a:ext uri="{FF2B5EF4-FFF2-40B4-BE49-F238E27FC236}">
              <a16:creationId xmlns:a16="http://schemas.microsoft.com/office/drawing/2014/main" id="{ECFDDCCF-B672-48EB-BF47-D04E4EDAE18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75" name="Text Box 24">
          <a:extLst>
            <a:ext uri="{FF2B5EF4-FFF2-40B4-BE49-F238E27FC236}">
              <a16:creationId xmlns:a16="http://schemas.microsoft.com/office/drawing/2014/main" id="{74467945-42DB-4CFD-B5F2-292ED4BFEC7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xdr:row>
      <xdr:rowOff>0</xdr:rowOff>
    </xdr:from>
    <xdr:ext cx="85725" cy="161925"/>
    <xdr:sp macro="" textlink="">
      <xdr:nvSpPr>
        <xdr:cNvPr id="876" name="Text Box 1">
          <a:extLst>
            <a:ext uri="{FF2B5EF4-FFF2-40B4-BE49-F238E27FC236}">
              <a16:creationId xmlns:a16="http://schemas.microsoft.com/office/drawing/2014/main" id="{AC40A1DA-1D82-435A-B6A6-951D6151F1D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877" name="Text Box 1">
          <a:extLst>
            <a:ext uri="{FF2B5EF4-FFF2-40B4-BE49-F238E27FC236}">
              <a16:creationId xmlns:a16="http://schemas.microsoft.com/office/drawing/2014/main" id="{1911FD46-B7B3-438B-838A-93F5DF25A5FF}"/>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878" name="Text Box 1">
          <a:extLst>
            <a:ext uri="{FF2B5EF4-FFF2-40B4-BE49-F238E27FC236}">
              <a16:creationId xmlns:a16="http://schemas.microsoft.com/office/drawing/2014/main" id="{0263740B-CE0E-4892-9D27-F7FC59327BE7}"/>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879" name="Text Box 1">
          <a:extLst>
            <a:ext uri="{FF2B5EF4-FFF2-40B4-BE49-F238E27FC236}">
              <a16:creationId xmlns:a16="http://schemas.microsoft.com/office/drawing/2014/main" id="{D8BEEAA6-FC59-4DC4-A714-1F4D3B949520}"/>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880" name="Text Box 1">
          <a:extLst>
            <a:ext uri="{FF2B5EF4-FFF2-40B4-BE49-F238E27FC236}">
              <a16:creationId xmlns:a16="http://schemas.microsoft.com/office/drawing/2014/main" id="{4593A9AF-31DD-40AC-B091-5A3BE6B39D8D}"/>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881" name="Text Box 1">
          <a:extLst>
            <a:ext uri="{FF2B5EF4-FFF2-40B4-BE49-F238E27FC236}">
              <a16:creationId xmlns:a16="http://schemas.microsoft.com/office/drawing/2014/main" id="{D2D52115-8E57-4FEE-9CF1-1D06E75D6A21}"/>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882" name="Text Box 1">
          <a:extLst>
            <a:ext uri="{FF2B5EF4-FFF2-40B4-BE49-F238E27FC236}">
              <a16:creationId xmlns:a16="http://schemas.microsoft.com/office/drawing/2014/main" id="{F0F6DA10-CA03-4A3A-A823-6845D16FDAC8}"/>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83" name="Text Box 1">
          <a:extLst>
            <a:ext uri="{FF2B5EF4-FFF2-40B4-BE49-F238E27FC236}">
              <a16:creationId xmlns:a16="http://schemas.microsoft.com/office/drawing/2014/main" id="{678590E2-9652-4F2A-AB4A-821F2B33E7E3}"/>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84" name="Text Box 24">
          <a:extLst>
            <a:ext uri="{FF2B5EF4-FFF2-40B4-BE49-F238E27FC236}">
              <a16:creationId xmlns:a16="http://schemas.microsoft.com/office/drawing/2014/main" id="{0C80F4F8-94F6-456F-BF9C-E97FE6C9EC0F}"/>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85" name="Text Box 1">
          <a:extLst>
            <a:ext uri="{FF2B5EF4-FFF2-40B4-BE49-F238E27FC236}">
              <a16:creationId xmlns:a16="http://schemas.microsoft.com/office/drawing/2014/main" id="{DA735F28-CEDE-4C09-9E98-D8C8A15DD6BB}"/>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886" name="Text Box 1">
          <a:extLst>
            <a:ext uri="{FF2B5EF4-FFF2-40B4-BE49-F238E27FC236}">
              <a16:creationId xmlns:a16="http://schemas.microsoft.com/office/drawing/2014/main" id="{B7544ECA-E58B-4C74-BFF9-BB38A8CED62B}"/>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887" name="Text Box 1">
          <a:extLst>
            <a:ext uri="{FF2B5EF4-FFF2-40B4-BE49-F238E27FC236}">
              <a16:creationId xmlns:a16="http://schemas.microsoft.com/office/drawing/2014/main" id="{038080A4-2F42-42F5-A9FD-9A2DC5ACC640}"/>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88" name="Text Box 1">
          <a:extLst>
            <a:ext uri="{FF2B5EF4-FFF2-40B4-BE49-F238E27FC236}">
              <a16:creationId xmlns:a16="http://schemas.microsoft.com/office/drawing/2014/main" id="{96477B09-2242-477C-9D29-9F9C07101540}"/>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89" name="Text Box 24">
          <a:extLst>
            <a:ext uri="{FF2B5EF4-FFF2-40B4-BE49-F238E27FC236}">
              <a16:creationId xmlns:a16="http://schemas.microsoft.com/office/drawing/2014/main" id="{14E49578-92EF-4571-BD6C-D13D1C3012BD}"/>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90" name="Text Box 1">
          <a:extLst>
            <a:ext uri="{FF2B5EF4-FFF2-40B4-BE49-F238E27FC236}">
              <a16:creationId xmlns:a16="http://schemas.microsoft.com/office/drawing/2014/main" id="{D8F60E07-8D39-4262-9C7F-D7E3A4495DA4}"/>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891" name="Text Box 1">
          <a:extLst>
            <a:ext uri="{FF2B5EF4-FFF2-40B4-BE49-F238E27FC236}">
              <a16:creationId xmlns:a16="http://schemas.microsoft.com/office/drawing/2014/main" id="{994F117D-6D84-48E5-8125-A78874CE9518}"/>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892" name="Text Box 1">
          <a:extLst>
            <a:ext uri="{FF2B5EF4-FFF2-40B4-BE49-F238E27FC236}">
              <a16:creationId xmlns:a16="http://schemas.microsoft.com/office/drawing/2014/main" id="{42F72878-8A4A-4E7F-853D-8957DDA61C89}"/>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893" name="Text Box 1">
          <a:extLst>
            <a:ext uri="{FF2B5EF4-FFF2-40B4-BE49-F238E27FC236}">
              <a16:creationId xmlns:a16="http://schemas.microsoft.com/office/drawing/2014/main" id="{C30D43D7-8AAD-4FAE-AE28-C960CD6B7313}"/>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894" name="Text Box 1">
          <a:extLst>
            <a:ext uri="{FF2B5EF4-FFF2-40B4-BE49-F238E27FC236}">
              <a16:creationId xmlns:a16="http://schemas.microsoft.com/office/drawing/2014/main" id="{B990AB1D-6371-4BFA-96A8-705F7E9C6DDE}"/>
            </a:ext>
          </a:extLst>
        </xdr:cNvPr>
        <xdr:cNvSpPr txBox="1">
          <a:spLocks noChangeArrowheads="1"/>
        </xdr:cNvSpPr>
      </xdr:nvSpPr>
      <xdr:spPr bwMode="auto">
        <a:xfrm>
          <a:off x="8034618"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895" name="Text Box 1">
          <a:extLst>
            <a:ext uri="{FF2B5EF4-FFF2-40B4-BE49-F238E27FC236}">
              <a16:creationId xmlns:a16="http://schemas.microsoft.com/office/drawing/2014/main" id="{E874DC98-95DA-49B0-AE52-C56427B43DDF}"/>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896" name="Text Box 1">
          <a:extLst>
            <a:ext uri="{FF2B5EF4-FFF2-40B4-BE49-F238E27FC236}">
              <a16:creationId xmlns:a16="http://schemas.microsoft.com/office/drawing/2014/main" id="{99DBE45C-1BAC-43FE-9767-4C33308DB57E}"/>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97" name="Text Box 1">
          <a:extLst>
            <a:ext uri="{FF2B5EF4-FFF2-40B4-BE49-F238E27FC236}">
              <a16:creationId xmlns:a16="http://schemas.microsoft.com/office/drawing/2014/main" id="{78C0C132-F352-41E0-9A81-3D30B1EB893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98" name="Text Box 24">
          <a:extLst>
            <a:ext uri="{FF2B5EF4-FFF2-40B4-BE49-F238E27FC236}">
              <a16:creationId xmlns:a16="http://schemas.microsoft.com/office/drawing/2014/main" id="{12A399BF-2A9A-472A-9B2F-4977DAE55E82}"/>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899" name="Text Box 1">
          <a:extLst>
            <a:ext uri="{FF2B5EF4-FFF2-40B4-BE49-F238E27FC236}">
              <a16:creationId xmlns:a16="http://schemas.microsoft.com/office/drawing/2014/main" id="{0382249E-37B1-4EC2-8AFE-2943CD37E768}"/>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900" name="Text Box 1">
          <a:extLst>
            <a:ext uri="{FF2B5EF4-FFF2-40B4-BE49-F238E27FC236}">
              <a16:creationId xmlns:a16="http://schemas.microsoft.com/office/drawing/2014/main" id="{4E6F0BB0-1C17-48AA-8168-55DE5AE9EC7B}"/>
            </a:ext>
          </a:extLst>
        </xdr:cNvPr>
        <xdr:cNvSpPr txBox="1">
          <a:spLocks noChangeArrowheads="1"/>
        </xdr:cNvSpPr>
      </xdr:nvSpPr>
      <xdr:spPr bwMode="auto">
        <a:xfrm>
          <a:off x="8034618"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901" name="Text Box 1">
          <a:extLst>
            <a:ext uri="{FF2B5EF4-FFF2-40B4-BE49-F238E27FC236}">
              <a16:creationId xmlns:a16="http://schemas.microsoft.com/office/drawing/2014/main" id="{665E7B97-1804-447E-856A-FABD584B5664}"/>
            </a:ext>
          </a:extLst>
        </xdr:cNvPr>
        <xdr:cNvSpPr txBox="1">
          <a:spLocks noChangeArrowheads="1"/>
        </xdr:cNvSpPr>
      </xdr:nvSpPr>
      <xdr:spPr bwMode="auto">
        <a:xfrm>
          <a:off x="8034618"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902" name="Text Box 1">
          <a:extLst>
            <a:ext uri="{FF2B5EF4-FFF2-40B4-BE49-F238E27FC236}">
              <a16:creationId xmlns:a16="http://schemas.microsoft.com/office/drawing/2014/main" id="{229731B9-F5EE-4FF5-AA83-5AA13006CE9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903" name="Text Box 24">
          <a:extLst>
            <a:ext uri="{FF2B5EF4-FFF2-40B4-BE49-F238E27FC236}">
              <a16:creationId xmlns:a16="http://schemas.microsoft.com/office/drawing/2014/main" id="{1C006EDD-E3BA-4631-B9F6-51F1518B379D}"/>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904" name="Text Box 1">
          <a:extLst>
            <a:ext uri="{FF2B5EF4-FFF2-40B4-BE49-F238E27FC236}">
              <a16:creationId xmlns:a16="http://schemas.microsoft.com/office/drawing/2014/main" id="{66F270B5-F8D6-430F-AC6F-C3945B9B4B7A}"/>
            </a:ext>
          </a:extLst>
        </xdr:cNvPr>
        <xdr:cNvSpPr txBox="1">
          <a:spLocks noChangeArrowheads="1"/>
        </xdr:cNvSpPr>
      </xdr:nvSpPr>
      <xdr:spPr bwMode="auto">
        <a:xfrm>
          <a:off x="8034618"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05" name="Text Box 1">
          <a:extLst>
            <a:ext uri="{FF2B5EF4-FFF2-40B4-BE49-F238E27FC236}">
              <a16:creationId xmlns:a16="http://schemas.microsoft.com/office/drawing/2014/main" id="{607C93AD-8FD0-414A-99C7-E5AF9101DE8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06" name="Text Box 1">
          <a:extLst>
            <a:ext uri="{FF2B5EF4-FFF2-40B4-BE49-F238E27FC236}">
              <a16:creationId xmlns:a16="http://schemas.microsoft.com/office/drawing/2014/main" id="{8DE8C542-B969-4B4F-9508-300ECB6B8BD9}"/>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07" name="Text Box 1">
          <a:extLst>
            <a:ext uri="{FF2B5EF4-FFF2-40B4-BE49-F238E27FC236}">
              <a16:creationId xmlns:a16="http://schemas.microsoft.com/office/drawing/2014/main" id="{F3C89C8B-62B2-47FD-B05D-94660B56AADA}"/>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08" name="Text Box 1">
          <a:extLst>
            <a:ext uri="{FF2B5EF4-FFF2-40B4-BE49-F238E27FC236}">
              <a16:creationId xmlns:a16="http://schemas.microsoft.com/office/drawing/2014/main" id="{6C6B4716-1647-4D87-B199-ABDD2B34B52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66675" cy="161925"/>
    <xdr:sp macro="" textlink="">
      <xdr:nvSpPr>
        <xdr:cNvPr id="909" name="Text Box 1">
          <a:extLst>
            <a:ext uri="{FF2B5EF4-FFF2-40B4-BE49-F238E27FC236}">
              <a16:creationId xmlns:a16="http://schemas.microsoft.com/office/drawing/2014/main" id="{93F5256D-5896-4E6D-9001-D1D334B89902}"/>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76200" cy="161925"/>
    <xdr:sp macro="" textlink="">
      <xdr:nvSpPr>
        <xdr:cNvPr id="910" name="Text Box 1">
          <a:extLst>
            <a:ext uri="{FF2B5EF4-FFF2-40B4-BE49-F238E27FC236}">
              <a16:creationId xmlns:a16="http://schemas.microsoft.com/office/drawing/2014/main" id="{CD532372-14AA-4CC9-85E2-A05A8F7915B7}"/>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11" name="Text Box 1">
          <a:extLst>
            <a:ext uri="{FF2B5EF4-FFF2-40B4-BE49-F238E27FC236}">
              <a16:creationId xmlns:a16="http://schemas.microsoft.com/office/drawing/2014/main" id="{F9BBEEC8-5111-40CC-940D-2ECA9FD47F4B}"/>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12" name="Text Box 24">
          <a:extLst>
            <a:ext uri="{FF2B5EF4-FFF2-40B4-BE49-F238E27FC236}">
              <a16:creationId xmlns:a16="http://schemas.microsoft.com/office/drawing/2014/main" id="{E3B531D6-4A93-4358-AA43-B16B0B5C744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13" name="Text Box 1">
          <a:extLst>
            <a:ext uri="{FF2B5EF4-FFF2-40B4-BE49-F238E27FC236}">
              <a16:creationId xmlns:a16="http://schemas.microsoft.com/office/drawing/2014/main" id="{8ABFB5A2-3C83-4F7D-AB0B-0328953D26C7}"/>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66675" cy="161925"/>
    <xdr:sp macro="" textlink="">
      <xdr:nvSpPr>
        <xdr:cNvPr id="914" name="Text Box 1">
          <a:extLst>
            <a:ext uri="{FF2B5EF4-FFF2-40B4-BE49-F238E27FC236}">
              <a16:creationId xmlns:a16="http://schemas.microsoft.com/office/drawing/2014/main" id="{832E5345-D81A-4579-9351-19E1531B7B28}"/>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76200" cy="161925"/>
    <xdr:sp macro="" textlink="">
      <xdr:nvSpPr>
        <xdr:cNvPr id="915" name="Text Box 1">
          <a:extLst>
            <a:ext uri="{FF2B5EF4-FFF2-40B4-BE49-F238E27FC236}">
              <a16:creationId xmlns:a16="http://schemas.microsoft.com/office/drawing/2014/main" id="{EE5F0696-B3DE-4F01-AF7B-58BEB657E4E6}"/>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16" name="Text Box 1">
          <a:extLst>
            <a:ext uri="{FF2B5EF4-FFF2-40B4-BE49-F238E27FC236}">
              <a16:creationId xmlns:a16="http://schemas.microsoft.com/office/drawing/2014/main" id="{0678CCCB-4636-4AC6-88D6-28D9598C6AC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17" name="Text Box 24">
          <a:extLst>
            <a:ext uri="{FF2B5EF4-FFF2-40B4-BE49-F238E27FC236}">
              <a16:creationId xmlns:a16="http://schemas.microsoft.com/office/drawing/2014/main" id="{EA6340FA-60A5-4D53-AB64-6406C22892C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18" name="Text Box 1">
          <a:extLst>
            <a:ext uri="{FF2B5EF4-FFF2-40B4-BE49-F238E27FC236}">
              <a16:creationId xmlns:a16="http://schemas.microsoft.com/office/drawing/2014/main" id="{E9B68849-2500-4437-B58F-70ABEB117FB0}"/>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19" name="Text Box 1">
          <a:extLst>
            <a:ext uri="{FF2B5EF4-FFF2-40B4-BE49-F238E27FC236}">
              <a16:creationId xmlns:a16="http://schemas.microsoft.com/office/drawing/2014/main" id="{73B89E5C-C301-4E2E-927D-9A63D2E31913}"/>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20" name="Text Box 1">
          <a:extLst>
            <a:ext uri="{FF2B5EF4-FFF2-40B4-BE49-F238E27FC236}">
              <a16:creationId xmlns:a16="http://schemas.microsoft.com/office/drawing/2014/main" id="{8CEC3B8C-3452-4059-9337-55F2C401D4F3}"/>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21" name="Text Box 1">
          <a:extLst>
            <a:ext uri="{FF2B5EF4-FFF2-40B4-BE49-F238E27FC236}">
              <a16:creationId xmlns:a16="http://schemas.microsoft.com/office/drawing/2014/main" id="{406EDE12-CC64-45C2-B364-E1ADA8103F85}"/>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22" name="Text Box 1">
          <a:extLst>
            <a:ext uri="{FF2B5EF4-FFF2-40B4-BE49-F238E27FC236}">
              <a16:creationId xmlns:a16="http://schemas.microsoft.com/office/drawing/2014/main" id="{52544DB3-697A-4217-A90C-5AC3487719C3}"/>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66675" cy="161925"/>
    <xdr:sp macro="" textlink="">
      <xdr:nvSpPr>
        <xdr:cNvPr id="923" name="Text Box 1">
          <a:extLst>
            <a:ext uri="{FF2B5EF4-FFF2-40B4-BE49-F238E27FC236}">
              <a16:creationId xmlns:a16="http://schemas.microsoft.com/office/drawing/2014/main" id="{BD98B7A0-9C85-45D9-854A-ED47474A4DC6}"/>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76200" cy="161925"/>
    <xdr:sp macro="" textlink="">
      <xdr:nvSpPr>
        <xdr:cNvPr id="924" name="Text Box 1">
          <a:extLst>
            <a:ext uri="{FF2B5EF4-FFF2-40B4-BE49-F238E27FC236}">
              <a16:creationId xmlns:a16="http://schemas.microsoft.com/office/drawing/2014/main" id="{B5C7D86F-AD45-46E2-A1BB-71365060B7C9}"/>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25" name="Text Box 1">
          <a:extLst>
            <a:ext uri="{FF2B5EF4-FFF2-40B4-BE49-F238E27FC236}">
              <a16:creationId xmlns:a16="http://schemas.microsoft.com/office/drawing/2014/main" id="{2A701A57-9D3A-4232-BFC6-190E8ED24249}"/>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26" name="Text Box 24">
          <a:extLst>
            <a:ext uri="{FF2B5EF4-FFF2-40B4-BE49-F238E27FC236}">
              <a16:creationId xmlns:a16="http://schemas.microsoft.com/office/drawing/2014/main" id="{4C612E9B-D4AB-470D-9E62-6AE0A6994E0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27" name="Text Box 1">
          <a:extLst>
            <a:ext uri="{FF2B5EF4-FFF2-40B4-BE49-F238E27FC236}">
              <a16:creationId xmlns:a16="http://schemas.microsoft.com/office/drawing/2014/main" id="{23C67C96-8DCB-4215-804E-48BF69967FF2}"/>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66675" cy="161925"/>
    <xdr:sp macro="" textlink="">
      <xdr:nvSpPr>
        <xdr:cNvPr id="928" name="Text Box 1">
          <a:extLst>
            <a:ext uri="{FF2B5EF4-FFF2-40B4-BE49-F238E27FC236}">
              <a16:creationId xmlns:a16="http://schemas.microsoft.com/office/drawing/2014/main" id="{5AE0A41C-F29A-4D60-B717-C8D20C63A6ED}"/>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76200" cy="161925"/>
    <xdr:sp macro="" textlink="">
      <xdr:nvSpPr>
        <xdr:cNvPr id="929" name="Text Box 1">
          <a:extLst>
            <a:ext uri="{FF2B5EF4-FFF2-40B4-BE49-F238E27FC236}">
              <a16:creationId xmlns:a16="http://schemas.microsoft.com/office/drawing/2014/main" id="{63C21182-ECFD-40F7-A9D2-79BF432C9DA8}"/>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30" name="Text Box 1">
          <a:extLst>
            <a:ext uri="{FF2B5EF4-FFF2-40B4-BE49-F238E27FC236}">
              <a16:creationId xmlns:a16="http://schemas.microsoft.com/office/drawing/2014/main" id="{2FFB0621-0DC6-484A-B585-C3B4317DC375}"/>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31" name="Text Box 24">
          <a:extLst>
            <a:ext uri="{FF2B5EF4-FFF2-40B4-BE49-F238E27FC236}">
              <a16:creationId xmlns:a16="http://schemas.microsoft.com/office/drawing/2014/main" id="{F3F35CD8-6A90-478E-9467-7F3058879F90}"/>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32" name="Text Box 1">
          <a:extLst>
            <a:ext uri="{FF2B5EF4-FFF2-40B4-BE49-F238E27FC236}">
              <a16:creationId xmlns:a16="http://schemas.microsoft.com/office/drawing/2014/main" id="{C7E4842C-7EF0-444C-9C30-1682DFB69C08}"/>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33" name="Text Box 1">
          <a:extLst>
            <a:ext uri="{FF2B5EF4-FFF2-40B4-BE49-F238E27FC236}">
              <a16:creationId xmlns:a16="http://schemas.microsoft.com/office/drawing/2014/main" id="{375CBB6F-060A-4D78-8E5B-751AB387C4EB}"/>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34" name="Text Box 1">
          <a:extLst>
            <a:ext uri="{FF2B5EF4-FFF2-40B4-BE49-F238E27FC236}">
              <a16:creationId xmlns:a16="http://schemas.microsoft.com/office/drawing/2014/main" id="{15EC98FB-C87E-4ED9-B12B-9F9667B1EF12}"/>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35" name="Text Box 1">
          <a:extLst>
            <a:ext uri="{FF2B5EF4-FFF2-40B4-BE49-F238E27FC236}">
              <a16:creationId xmlns:a16="http://schemas.microsoft.com/office/drawing/2014/main" id="{3E979629-59E7-47CD-8725-4A60D35E77E4}"/>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36" name="Text Box 1">
          <a:extLst>
            <a:ext uri="{FF2B5EF4-FFF2-40B4-BE49-F238E27FC236}">
              <a16:creationId xmlns:a16="http://schemas.microsoft.com/office/drawing/2014/main" id="{5547DEF9-28AF-49C3-8B7E-DED1C8FC98A6}"/>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66675" cy="161925"/>
    <xdr:sp macro="" textlink="">
      <xdr:nvSpPr>
        <xdr:cNvPr id="937" name="Text Box 1">
          <a:extLst>
            <a:ext uri="{FF2B5EF4-FFF2-40B4-BE49-F238E27FC236}">
              <a16:creationId xmlns:a16="http://schemas.microsoft.com/office/drawing/2014/main" id="{FC8150DF-6899-498B-A8AA-A514486E9416}"/>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76200" cy="161925"/>
    <xdr:sp macro="" textlink="">
      <xdr:nvSpPr>
        <xdr:cNvPr id="938" name="Text Box 1">
          <a:extLst>
            <a:ext uri="{FF2B5EF4-FFF2-40B4-BE49-F238E27FC236}">
              <a16:creationId xmlns:a16="http://schemas.microsoft.com/office/drawing/2014/main" id="{34566C30-04F6-4A3E-92BF-93142A5928BC}"/>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39" name="Text Box 1">
          <a:extLst>
            <a:ext uri="{FF2B5EF4-FFF2-40B4-BE49-F238E27FC236}">
              <a16:creationId xmlns:a16="http://schemas.microsoft.com/office/drawing/2014/main" id="{D69C92E8-0788-4745-8FEB-995E0AB28E3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40" name="Text Box 24">
          <a:extLst>
            <a:ext uri="{FF2B5EF4-FFF2-40B4-BE49-F238E27FC236}">
              <a16:creationId xmlns:a16="http://schemas.microsoft.com/office/drawing/2014/main" id="{7C59B191-9CD8-4410-BB85-9AF65DCEB943}"/>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41" name="Text Box 1">
          <a:extLst>
            <a:ext uri="{FF2B5EF4-FFF2-40B4-BE49-F238E27FC236}">
              <a16:creationId xmlns:a16="http://schemas.microsoft.com/office/drawing/2014/main" id="{C39D4079-A543-4A6C-839F-ADE93F646948}"/>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66675" cy="161925"/>
    <xdr:sp macro="" textlink="">
      <xdr:nvSpPr>
        <xdr:cNvPr id="942" name="Text Box 1">
          <a:extLst>
            <a:ext uri="{FF2B5EF4-FFF2-40B4-BE49-F238E27FC236}">
              <a16:creationId xmlns:a16="http://schemas.microsoft.com/office/drawing/2014/main" id="{71EDEF8D-CE26-49E2-B5CC-1E706BDBC417}"/>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76200" cy="161925"/>
    <xdr:sp macro="" textlink="">
      <xdr:nvSpPr>
        <xdr:cNvPr id="943" name="Text Box 1">
          <a:extLst>
            <a:ext uri="{FF2B5EF4-FFF2-40B4-BE49-F238E27FC236}">
              <a16:creationId xmlns:a16="http://schemas.microsoft.com/office/drawing/2014/main" id="{92DAD8C8-826C-4611-AB95-07DBD0CD7831}"/>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44" name="Text Box 1">
          <a:extLst>
            <a:ext uri="{FF2B5EF4-FFF2-40B4-BE49-F238E27FC236}">
              <a16:creationId xmlns:a16="http://schemas.microsoft.com/office/drawing/2014/main" id="{93A649FC-78F4-4134-9C8E-95316DF8EF90}"/>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45" name="Text Box 24">
          <a:extLst>
            <a:ext uri="{FF2B5EF4-FFF2-40B4-BE49-F238E27FC236}">
              <a16:creationId xmlns:a16="http://schemas.microsoft.com/office/drawing/2014/main" id="{115BCEEF-04C7-45C6-9385-C760EFEBED08}"/>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46" name="Text Box 1">
          <a:extLst>
            <a:ext uri="{FF2B5EF4-FFF2-40B4-BE49-F238E27FC236}">
              <a16:creationId xmlns:a16="http://schemas.microsoft.com/office/drawing/2014/main" id="{6C8B8594-A715-4AF7-8CFD-93FE96F670AC}"/>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47" name="Text Box 1">
          <a:extLst>
            <a:ext uri="{FF2B5EF4-FFF2-40B4-BE49-F238E27FC236}">
              <a16:creationId xmlns:a16="http://schemas.microsoft.com/office/drawing/2014/main" id="{02057F27-BA20-4448-B96F-BB0B23470EE1}"/>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48" name="Text Box 1">
          <a:extLst>
            <a:ext uri="{FF2B5EF4-FFF2-40B4-BE49-F238E27FC236}">
              <a16:creationId xmlns:a16="http://schemas.microsoft.com/office/drawing/2014/main" id="{0BC11080-D0DF-4D29-AE1E-0DF3FB4F2E65}"/>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49" name="Text Box 1">
          <a:extLst>
            <a:ext uri="{FF2B5EF4-FFF2-40B4-BE49-F238E27FC236}">
              <a16:creationId xmlns:a16="http://schemas.microsoft.com/office/drawing/2014/main" id="{F9881994-4B57-4584-9361-8BC956C4A9B7}"/>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91440" cy="144780"/>
    <xdr:sp macro="" textlink="">
      <xdr:nvSpPr>
        <xdr:cNvPr id="950" name="Text Box 1">
          <a:extLst>
            <a:ext uri="{FF2B5EF4-FFF2-40B4-BE49-F238E27FC236}">
              <a16:creationId xmlns:a16="http://schemas.microsoft.com/office/drawing/2014/main" id="{D2DF2795-97FC-458F-9D69-90028FFA4D4A}"/>
            </a:ext>
          </a:extLst>
        </xdr:cNvPr>
        <xdr:cNvSpPr txBox="1">
          <a:spLocks noChangeArrowheads="1"/>
        </xdr:cNvSpPr>
      </xdr:nvSpPr>
      <xdr:spPr bwMode="auto">
        <a:xfrm>
          <a:off x="5703794" y="199464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66675" cy="161925"/>
    <xdr:sp macro="" textlink="">
      <xdr:nvSpPr>
        <xdr:cNvPr id="951" name="Text Box 1">
          <a:extLst>
            <a:ext uri="{FF2B5EF4-FFF2-40B4-BE49-F238E27FC236}">
              <a16:creationId xmlns:a16="http://schemas.microsoft.com/office/drawing/2014/main" id="{422B98E6-DD72-4FE8-9C31-04060182FAEE}"/>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76200" cy="161925"/>
    <xdr:sp macro="" textlink="">
      <xdr:nvSpPr>
        <xdr:cNvPr id="952" name="Text Box 1">
          <a:extLst>
            <a:ext uri="{FF2B5EF4-FFF2-40B4-BE49-F238E27FC236}">
              <a16:creationId xmlns:a16="http://schemas.microsoft.com/office/drawing/2014/main" id="{38508198-60A0-45E0-8F6C-B5CC24003795}"/>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53" name="Text Box 1">
          <a:extLst>
            <a:ext uri="{FF2B5EF4-FFF2-40B4-BE49-F238E27FC236}">
              <a16:creationId xmlns:a16="http://schemas.microsoft.com/office/drawing/2014/main" id="{0290CCD8-F090-462C-A1D7-B7E18031DFDA}"/>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54" name="Text Box 24">
          <a:extLst>
            <a:ext uri="{FF2B5EF4-FFF2-40B4-BE49-F238E27FC236}">
              <a16:creationId xmlns:a16="http://schemas.microsoft.com/office/drawing/2014/main" id="{C451DDB7-4F16-4FD4-A3EB-DD399F9242FF}"/>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55" name="Text Box 1">
          <a:extLst>
            <a:ext uri="{FF2B5EF4-FFF2-40B4-BE49-F238E27FC236}">
              <a16:creationId xmlns:a16="http://schemas.microsoft.com/office/drawing/2014/main" id="{8D739CE7-4994-418E-88DE-5472FEA97411}"/>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66675" cy="161925"/>
    <xdr:sp macro="" textlink="">
      <xdr:nvSpPr>
        <xdr:cNvPr id="956" name="Text Box 1">
          <a:extLst>
            <a:ext uri="{FF2B5EF4-FFF2-40B4-BE49-F238E27FC236}">
              <a16:creationId xmlns:a16="http://schemas.microsoft.com/office/drawing/2014/main" id="{0D1D4F62-AF67-42CC-82D9-855AC9357C7F}"/>
            </a:ext>
          </a:extLst>
        </xdr:cNvPr>
        <xdr:cNvSpPr txBox="1">
          <a:spLocks noChangeArrowheads="1"/>
        </xdr:cNvSpPr>
      </xdr:nvSpPr>
      <xdr:spPr bwMode="auto">
        <a:xfrm>
          <a:off x="5703794" y="199464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76200" cy="161925"/>
    <xdr:sp macro="" textlink="">
      <xdr:nvSpPr>
        <xdr:cNvPr id="957" name="Text Box 1">
          <a:extLst>
            <a:ext uri="{FF2B5EF4-FFF2-40B4-BE49-F238E27FC236}">
              <a16:creationId xmlns:a16="http://schemas.microsoft.com/office/drawing/2014/main" id="{08B01B84-4172-4D8B-B2EA-6ACA88D3159C}"/>
            </a:ext>
          </a:extLst>
        </xdr:cNvPr>
        <xdr:cNvSpPr txBox="1">
          <a:spLocks noChangeArrowheads="1"/>
        </xdr:cNvSpPr>
      </xdr:nvSpPr>
      <xdr:spPr bwMode="auto">
        <a:xfrm>
          <a:off x="5703794" y="199464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58" name="Text Box 1">
          <a:extLst>
            <a:ext uri="{FF2B5EF4-FFF2-40B4-BE49-F238E27FC236}">
              <a16:creationId xmlns:a16="http://schemas.microsoft.com/office/drawing/2014/main" id="{3FC571F7-9D1F-4ADB-AAE7-1BC38C98396E}"/>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59" name="Text Box 24">
          <a:extLst>
            <a:ext uri="{FF2B5EF4-FFF2-40B4-BE49-F238E27FC236}">
              <a16:creationId xmlns:a16="http://schemas.microsoft.com/office/drawing/2014/main" id="{FC6BE57F-F61D-49DE-B099-D0585C1E2CD8}"/>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23</xdr:row>
      <xdr:rowOff>0</xdr:rowOff>
    </xdr:from>
    <xdr:ext cx="85725" cy="161925"/>
    <xdr:sp macro="" textlink="">
      <xdr:nvSpPr>
        <xdr:cNvPr id="960" name="Text Box 1">
          <a:extLst>
            <a:ext uri="{FF2B5EF4-FFF2-40B4-BE49-F238E27FC236}">
              <a16:creationId xmlns:a16="http://schemas.microsoft.com/office/drawing/2014/main" id="{D1165C61-28B5-4E03-B7A4-CD3CF2593C06}"/>
            </a:ext>
          </a:extLst>
        </xdr:cNvPr>
        <xdr:cNvSpPr txBox="1">
          <a:spLocks noChangeArrowheads="1"/>
        </xdr:cNvSpPr>
      </xdr:nvSpPr>
      <xdr:spPr bwMode="auto">
        <a:xfrm>
          <a:off x="5703794"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22</xdr:row>
      <xdr:rowOff>503464</xdr:rowOff>
    </xdr:from>
    <xdr:ext cx="85725" cy="161925"/>
    <xdr:sp macro="" textlink="">
      <xdr:nvSpPr>
        <xdr:cNvPr id="961" name="Text Box 1">
          <a:extLst>
            <a:ext uri="{FF2B5EF4-FFF2-40B4-BE49-F238E27FC236}">
              <a16:creationId xmlns:a16="http://schemas.microsoft.com/office/drawing/2014/main" id="{2CCF5B04-762E-4234-AF0F-717A563C66C3}"/>
            </a:ext>
          </a:extLst>
        </xdr:cNvPr>
        <xdr:cNvSpPr txBox="1">
          <a:spLocks noChangeArrowheads="1"/>
        </xdr:cNvSpPr>
      </xdr:nvSpPr>
      <xdr:spPr bwMode="auto">
        <a:xfrm>
          <a:off x="10294203" y="199464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0</xdr:row>
      <xdr:rowOff>0</xdr:rowOff>
    </xdr:from>
    <xdr:to>
      <xdr:col>1</xdr:col>
      <xdr:colOff>47734</xdr:colOff>
      <xdr:row>3</xdr:row>
      <xdr:rowOff>43</xdr:rowOff>
    </xdr:to>
    <xdr:pic>
      <xdr:nvPicPr>
        <xdr:cNvPr id="962" name="Picture 1" descr="Picture">
          <a:extLst>
            <a:ext uri="{FF2B5EF4-FFF2-40B4-BE49-F238E27FC236}">
              <a16:creationId xmlns:a16="http://schemas.microsoft.com/office/drawing/2014/main" id="{D03881D0-65F6-4AD7-A307-A142C344919B}"/>
            </a:ext>
          </a:extLst>
        </xdr:cNvPr>
        <xdr:cNvPicPr>
          <a:picLocks noChangeAspect="1"/>
        </xdr:cNvPicPr>
      </xdr:nvPicPr>
      <xdr:blipFill>
        <a:blip xmlns:r="http://schemas.openxmlformats.org/officeDocument/2006/relationships" r:embed="rId1"/>
        <a:stretch>
          <a:fillRect/>
        </a:stretch>
      </xdr:blipFill>
      <xdr:spPr>
        <a:xfrm>
          <a:off x="0" y="0"/>
          <a:ext cx="609709" cy="571543"/>
        </a:xfrm>
        <a:prstGeom prst="rect">
          <a:avLst/>
        </a:prstGeom>
      </xdr:spPr>
    </xdr:pic>
    <xdr:clientData/>
  </xdr:twoCellAnchor>
  <xdr:oneCellAnchor>
    <xdr:from>
      <xdr:col>3</xdr:col>
      <xdr:colOff>0</xdr:colOff>
      <xdr:row>9</xdr:row>
      <xdr:rowOff>0</xdr:rowOff>
    </xdr:from>
    <xdr:ext cx="91440" cy="144780"/>
    <xdr:sp macro="" textlink="">
      <xdr:nvSpPr>
        <xdr:cNvPr id="963" name="Text Box 1">
          <a:extLst>
            <a:ext uri="{FF2B5EF4-FFF2-40B4-BE49-F238E27FC236}">
              <a16:creationId xmlns:a16="http://schemas.microsoft.com/office/drawing/2014/main" id="{BC43BCA4-6D7F-41B9-95E9-C306B22EC839}"/>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964" name="Text Box 1">
          <a:extLst>
            <a:ext uri="{FF2B5EF4-FFF2-40B4-BE49-F238E27FC236}">
              <a16:creationId xmlns:a16="http://schemas.microsoft.com/office/drawing/2014/main" id="{B76AA903-4CA8-459E-941A-84B737BFEBC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965" name="Text Box 1">
          <a:extLst>
            <a:ext uri="{FF2B5EF4-FFF2-40B4-BE49-F238E27FC236}">
              <a16:creationId xmlns:a16="http://schemas.microsoft.com/office/drawing/2014/main" id="{24F419A3-D849-4D4C-8DB5-6E6909AB6EE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966" name="Text Box 1">
          <a:extLst>
            <a:ext uri="{FF2B5EF4-FFF2-40B4-BE49-F238E27FC236}">
              <a16:creationId xmlns:a16="http://schemas.microsoft.com/office/drawing/2014/main" id="{3A3C40B1-5629-4D4A-A952-46DE8CDC93B5}"/>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967" name="Text Box 1">
          <a:extLst>
            <a:ext uri="{FF2B5EF4-FFF2-40B4-BE49-F238E27FC236}">
              <a16:creationId xmlns:a16="http://schemas.microsoft.com/office/drawing/2014/main" id="{8E1315E6-8CFD-47C8-B8E8-4BF71E3C8A56}"/>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968" name="Text Box 1">
          <a:extLst>
            <a:ext uri="{FF2B5EF4-FFF2-40B4-BE49-F238E27FC236}">
              <a16:creationId xmlns:a16="http://schemas.microsoft.com/office/drawing/2014/main" id="{DF3B98AA-D869-4219-8366-97EC787062E3}"/>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969" name="Text Box 1">
          <a:extLst>
            <a:ext uri="{FF2B5EF4-FFF2-40B4-BE49-F238E27FC236}">
              <a16:creationId xmlns:a16="http://schemas.microsoft.com/office/drawing/2014/main" id="{EC888897-C37E-4158-99A4-6433E78CC503}"/>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970" name="Text Box 1">
          <a:extLst>
            <a:ext uri="{FF2B5EF4-FFF2-40B4-BE49-F238E27FC236}">
              <a16:creationId xmlns:a16="http://schemas.microsoft.com/office/drawing/2014/main" id="{008232C5-13FE-4560-B690-1A286FBDDFDF}"/>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71" name="Text Box 1">
          <a:extLst>
            <a:ext uri="{FF2B5EF4-FFF2-40B4-BE49-F238E27FC236}">
              <a16:creationId xmlns:a16="http://schemas.microsoft.com/office/drawing/2014/main" id="{55D2A124-436F-477E-A9F4-211A99FEC1BE}"/>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72" name="Text Box 24">
          <a:extLst>
            <a:ext uri="{FF2B5EF4-FFF2-40B4-BE49-F238E27FC236}">
              <a16:creationId xmlns:a16="http://schemas.microsoft.com/office/drawing/2014/main" id="{B61FE42A-A031-4AD4-B03C-F9042A52173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73" name="Text Box 1">
          <a:extLst>
            <a:ext uri="{FF2B5EF4-FFF2-40B4-BE49-F238E27FC236}">
              <a16:creationId xmlns:a16="http://schemas.microsoft.com/office/drawing/2014/main" id="{09455334-2D09-4085-BBD6-4B6BA8B1D3F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974" name="Text Box 1">
          <a:extLst>
            <a:ext uri="{FF2B5EF4-FFF2-40B4-BE49-F238E27FC236}">
              <a16:creationId xmlns:a16="http://schemas.microsoft.com/office/drawing/2014/main" id="{F9A45F47-2264-4D16-A8E5-F28E400245AA}"/>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975" name="Text Box 1">
          <a:extLst>
            <a:ext uri="{FF2B5EF4-FFF2-40B4-BE49-F238E27FC236}">
              <a16:creationId xmlns:a16="http://schemas.microsoft.com/office/drawing/2014/main" id="{D82BD465-FA39-4CA9-A23C-3256C1FA9C49}"/>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76" name="Text Box 1">
          <a:extLst>
            <a:ext uri="{FF2B5EF4-FFF2-40B4-BE49-F238E27FC236}">
              <a16:creationId xmlns:a16="http://schemas.microsoft.com/office/drawing/2014/main" id="{B7C420B2-1E40-4ED6-ABD0-8A3A95F0E56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77" name="Text Box 24">
          <a:extLst>
            <a:ext uri="{FF2B5EF4-FFF2-40B4-BE49-F238E27FC236}">
              <a16:creationId xmlns:a16="http://schemas.microsoft.com/office/drawing/2014/main" id="{EFEAB93C-9F12-4183-86E1-541A10D190D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78" name="Text Box 1">
          <a:extLst>
            <a:ext uri="{FF2B5EF4-FFF2-40B4-BE49-F238E27FC236}">
              <a16:creationId xmlns:a16="http://schemas.microsoft.com/office/drawing/2014/main" id="{890AA0AA-DF33-4D31-83E8-50185DFBF84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979" name="Text Box 1">
          <a:extLst>
            <a:ext uri="{FF2B5EF4-FFF2-40B4-BE49-F238E27FC236}">
              <a16:creationId xmlns:a16="http://schemas.microsoft.com/office/drawing/2014/main" id="{3DBBAFBC-ED8F-47D4-8793-CD2E19016750}"/>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980" name="Text Box 1">
          <a:extLst>
            <a:ext uri="{FF2B5EF4-FFF2-40B4-BE49-F238E27FC236}">
              <a16:creationId xmlns:a16="http://schemas.microsoft.com/office/drawing/2014/main" id="{8D915B50-A6FE-40AB-B0E6-2AEC172D1D7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981" name="Text Box 1">
          <a:extLst>
            <a:ext uri="{FF2B5EF4-FFF2-40B4-BE49-F238E27FC236}">
              <a16:creationId xmlns:a16="http://schemas.microsoft.com/office/drawing/2014/main" id="{81D44DD4-E938-4F47-BDA2-E19F5680AE63}"/>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982" name="Text Box 1">
          <a:extLst>
            <a:ext uri="{FF2B5EF4-FFF2-40B4-BE49-F238E27FC236}">
              <a16:creationId xmlns:a16="http://schemas.microsoft.com/office/drawing/2014/main" id="{E61E082E-4306-4DD6-8E96-411B6A7B35BC}"/>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983" name="Text Box 1">
          <a:extLst>
            <a:ext uri="{FF2B5EF4-FFF2-40B4-BE49-F238E27FC236}">
              <a16:creationId xmlns:a16="http://schemas.microsoft.com/office/drawing/2014/main" id="{8E461454-65B5-4EA8-A107-ECE128FAA010}"/>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984" name="Text Box 1">
          <a:extLst>
            <a:ext uri="{FF2B5EF4-FFF2-40B4-BE49-F238E27FC236}">
              <a16:creationId xmlns:a16="http://schemas.microsoft.com/office/drawing/2014/main" id="{969078CD-96AB-4D3D-AE89-02B8CCEBAC8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985" name="Text Box 1">
          <a:extLst>
            <a:ext uri="{FF2B5EF4-FFF2-40B4-BE49-F238E27FC236}">
              <a16:creationId xmlns:a16="http://schemas.microsoft.com/office/drawing/2014/main" id="{11BBA099-C22A-47CA-AFB6-8863269D6B6F}"/>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986" name="Text Box 1">
          <a:extLst>
            <a:ext uri="{FF2B5EF4-FFF2-40B4-BE49-F238E27FC236}">
              <a16:creationId xmlns:a16="http://schemas.microsoft.com/office/drawing/2014/main" id="{52B2F861-5B99-4639-A20D-AFD7A2A9F026}"/>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87" name="Text Box 1">
          <a:extLst>
            <a:ext uri="{FF2B5EF4-FFF2-40B4-BE49-F238E27FC236}">
              <a16:creationId xmlns:a16="http://schemas.microsoft.com/office/drawing/2014/main" id="{7692FFA6-F7A8-4A87-8885-3DCAFF4A1AB7}"/>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88" name="Text Box 24">
          <a:extLst>
            <a:ext uri="{FF2B5EF4-FFF2-40B4-BE49-F238E27FC236}">
              <a16:creationId xmlns:a16="http://schemas.microsoft.com/office/drawing/2014/main" id="{721C637D-7E28-4228-9CCE-EBC7E754A750}"/>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89" name="Text Box 1">
          <a:extLst>
            <a:ext uri="{FF2B5EF4-FFF2-40B4-BE49-F238E27FC236}">
              <a16:creationId xmlns:a16="http://schemas.microsoft.com/office/drawing/2014/main" id="{D30B2210-E691-4408-A837-D48B7B47CCF8}"/>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990" name="Text Box 1">
          <a:extLst>
            <a:ext uri="{FF2B5EF4-FFF2-40B4-BE49-F238E27FC236}">
              <a16:creationId xmlns:a16="http://schemas.microsoft.com/office/drawing/2014/main" id="{112A6B1D-1B60-4B0C-BF54-1647148AFAC0}"/>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991" name="Text Box 1">
          <a:extLst>
            <a:ext uri="{FF2B5EF4-FFF2-40B4-BE49-F238E27FC236}">
              <a16:creationId xmlns:a16="http://schemas.microsoft.com/office/drawing/2014/main" id="{A1DD29AB-FBE2-4422-931C-700F434A4EFD}"/>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92" name="Text Box 1">
          <a:extLst>
            <a:ext uri="{FF2B5EF4-FFF2-40B4-BE49-F238E27FC236}">
              <a16:creationId xmlns:a16="http://schemas.microsoft.com/office/drawing/2014/main" id="{C3DBBF78-4598-486E-B7A9-B206F8163A7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93" name="Text Box 24">
          <a:extLst>
            <a:ext uri="{FF2B5EF4-FFF2-40B4-BE49-F238E27FC236}">
              <a16:creationId xmlns:a16="http://schemas.microsoft.com/office/drawing/2014/main" id="{DB5D1626-B3E3-45A0-8303-41C9C66F71E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994" name="Text Box 1">
          <a:extLst>
            <a:ext uri="{FF2B5EF4-FFF2-40B4-BE49-F238E27FC236}">
              <a16:creationId xmlns:a16="http://schemas.microsoft.com/office/drawing/2014/main" id="{80F4F006-3205-454D-8232-4B59C30434C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995" name="Text Box 1">
          <a:extLst>
            <a:ext uri="{FF2B5EF4-FFF2-40B4-BE49-F238E27FC236}">
              <a16:creationId xmlns:a16="http://schemas.microsoft.com/office/drawing/2014/main" id="{BCAF0B61-E109-4C46-A4F2-D9D758D93CE3}"/>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996" name="Text Box 1">
          <a:extLst>
            <a:ext uri="{FF2B5EF4-FFF2-40B4-BE49-F238E27FC236}">
              <a16:creationId xmlns:a16="http://schemas.microsoft.com/office/drawing/2014/main" id="{0DBA3B6A-6036-4249-9025-B152051E65F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997" name="Text Box 1">
          <a:extLst>
            <a:ext uri="{FF2B5EF4-FFF2-40B4-BE49-F238E27FC236}">
              <a16:creationId xmlns:a16="http://schemas.microsoft.com/office/drawing/2014/main" id="{260287FD-D21A-4905-8396-EE8CB094CB4D}"/>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998" name="Text Box 1">
          <a:extLst>
            <a:ext uri="{FF2B5EF4-FFF2-40B4-BE49-F238E27FC236}">
              <a16:creationId xmlns:a16="http://schemas.microsoft.com/office/drawing/2014/main" id="{7F438DC9-271F-4ACD-85F3-C30E6B707B12}"/>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999" name="Text Box 1">
          <a:extLst>
            <a:ext uri="{FF2B5EF4-FFF2-40B4-BE49-F238E27FC236}">
              <a16:creationId xmlns:a16="http://schemas.microsoft.com/office/drawing/2014/main" id="{B52F4CA2-0183-4ED2-BFAC-B954141A632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00" name="Text Box 1">
          <a:extLst>
            <a:ext uri="{FF2B5EF4-FFF2-40B4-BE49-F238E27FC236}">
              <a16:creationId xmlns:a16="http://schemas.microsoft.com/office/drawing/2014/main" id="{046A4442-FB30-4D34-A410-B183664E7623}"/>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01" name="Text Box 1">
          <a:extLst>
            <a:ext uri="{FF2B5EF4-FFF2-40B4-BE49-F238E27FC236}">
              <a16:creationId xmlns:a16="http://schemas.microsoft.com/office/drawing/2014/main" id="{C0B3DE76-9A48-4830-8EDC-CCDA0173D50A}"/>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02" name="Text Box 1">
          <a:extLst>
            <a:ext uri="{FF2B5EF4-FFF2-40B4-BE49-F238E27FC236}">
              <a16:creationId xmlns:a16="http://schemas.microsoft.com/office/drawing/2014/main" id="{850FA3A0-E5BD-4581-B961-82C9F411619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03" name="Text Box 1">
          <a:extLst>
            <a:ext uri="{FF2B5EF4-FFF2-40B4-BE49-F238E27FC236}">
              <a16:creationId xmlns:a16="http://schemas.microsoft.com/office/drawing/2014/main" id="{1C5ACFB1-EF33-4DFF-A80E-E7BDD8DE75FB}"/>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04" name="Text Box 1">
          <a:extLst>
            <a:ext uri="{FF2B5EF4-FFF2-40B4-BE49-F238E27FC236}">
              <a16:creationId xmlns:a16="http://schemas.microsoft.com/office/drawing/2014/main" id="{D441AB45-CA96-499C-849C-A4DE6E837E2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05" name="Text Box 1">
          <a:extLst>
            <a:ext uri="{FF2B5EF4-FFF2-40B4-BE49-F238E27FC236}">
              <a16:creationId xmlns:a16="http://schemas.microsoft.com/office/drawing/2014/main" id="{F3EE9BD4-9AA1-4A4E-BE9D-50B010443127}"/>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06" name="Text Box 1">
          <a:extLst>
            <a:ext uri="{FF2B5EF4-FFF2-40B4-BE49-F238E27FC236}">
              <a16:creationId xmlns:a16="http://schemas.microsoft.com/office/drawing/2014/main" id="{6C3EF457-88D8-4692-BBB7-2063B6C23C38}"/>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07" name="Text Box 1">
          <a:extLst>
            <a:ext uri="{FF2B5EF4-FFF2-40B4-BE49-F238E27FC236}">
              <a16:creationId xmlns:a16="http://schemas.microsoft.com/office/drawing/2014/main" id="{CC6E852A-A396-4A13-8E9C-19BBC8FB067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08" name="Text Box 24">
          <a:extLst>
            <a:ext uri="{FF2B5EF4-FFF2-40B4-BE49-F238E27FC236}">
              <a16:creationId xmlns:a16="http://schemas.microsoft.com/office/drawing/2014/main" id="{EEA40E84-C858-4E72-83E9-492AA62EB98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09" name="Text Box 1">
          <a:extLst>
            <a:ext uri="{FF2B5EF4-FFF2-40B4-BE49-F238E27FC236}">
              <a16:creationId xmlns:a16="http://schemas.microsoft.com/office/drawing/2014/main" id="{A37E646C-CFB6-43E0-A37C-27087ADBC2B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10" name="Text Box 1">
          <a:extLst>
            <a:ext uri="{FF2B5EF4-FFF2-40B4-BE49-F238E27FC236}">
              <a16:creationId xmlns:a16="http://schemas.microsoft.com/office/drawing/2014/main" id="{1E9B44FE-4BB4-4ECC-BF13-3D97002C70B5}"/>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11" name="Text Box 1">
          <a:extLst>
            <a:ext uri="{FF2B5EF4-FFF2-40B4-BE49-F238E27FC236}">
              <a16:creationId xmlns:a16="http://schemas.microsoft.com/office/drawing/2014/main" id="{B81426A2-3C19-43B3-8CF3-84A46C8FB2A8}"/>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12" name="Text Box 1">
          <a:extLst>
            <a:ext uri="{FF2B5EF4-FFF2-40B4-BE49-F238E27FC236}">
              <a16:creationId xmlns:a16="http://schemas.microsoft.com/office/drawing/2014/main" id="{F82E9BF5-8F4D-41F4-9F28-9C29AFBD885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13" name="Text Box 24">
          <a:extLst>
            <a:ext uri="{FF2B5EF4-FFF2-40B4-BE49-F238E27FC236}">
              <a16:creationId xmlns:a16="http://schemas.microsoft.com/office/drawing/2014/main" id="{4EB4AD40-3B24-4DD3-8B8D-FDDEDCC9465D}"/>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14" name="Text Box 1">
          <a:extLst>
            <a:ext uri="{FF2B5EF4-FFF2-40B4-BE49-F238E27FC236}">
              <a16:creationId xmlns:a16="http://schemas.microsoft.com/office/drawing/2014/main" id="{314E2CDA-D16C-4247-9AAA-CCF114A1FC0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15" name="Text Box 1">
          <a:extLst>
            <a:ext uri="{FF2B5EF4-FFF2-40B4-BE49-F238E27FC236}">
              <a16:creationId xmlns:a16="http://schemas.microsoft.com/office/drawing/2014/main" id="{99CA1CB0-05D2-429B-9312-8C46650B238C}"/>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16" name="Text Box 1">
          <a:extLst>
            <a:ext uri="{FF2B5EF4-FFF2-40B4-BE49-F238E27FC236}">
              <a16:creationId xmlns:a16="http://schemas.microsoft.com/office/drawing/2014/main" id="{8196FFCF-72B6-4244-B592-E22F7A2B2093}"/>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17" name="Text Box 1">
          <a:extLst>
            <a:ext uri="{FF2B5EF4-FFF2-40B4-BE49-F238E27FC236}">
              <a16:creationId xmlns:a16="http://schemas.microsoft.com/office/drawing/2014/main" id="{C21398E6-1705-455A-8205-74BF6E835446}"/>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18" name="Text Box 1">
          <a:extLst>
            <a:ext uri="{FF2B5EF4-FFF2-40B4-BE49-F238E27FC236}">
              <a16:creationId xmlns:a16="http://schemas.microsoft.com/office/drawing/2014/main" id="{B2B9C123-5070-41EE-8C0E-8ED5C3E1124D}"/>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19" name="Text Box 1">
          <a:extLst>
            <a:ext uri="{FF2B5EF4-FFF2-40B4-BE49-F238E27FC236}">
              <a16:creationId xmlns:a16="http://schemas.microsoft.com/office/drawing/2014/main" id="{B9374D98-5058-442B-AA2D-C055E459E8F0}"/>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20" name="Text Box 1">
          <a:extLst>
            <a:ext uri="{FF2B5EF4-FFF2-40B4-BE49-F238E27FC236}">
              <a16:creationId xmlns:a16="http://schemas.microsoft.com/office/drawing/2014/main" id="{65E89875-4AC4-4AEE-B5AF-94A092532B1F}"/>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21" name="Text Box 1">
          <a:extLst>
            <a:ext uri="{FF2B5EF4-FFF2-40B4-BE49-F238E27FC236}">
              <a16:creationId xmlns:a16="http://schemas.microsoft.com/office/drawing/2014/main" id="{9988B269-2EE1-415D-AFFE-53C74A63D0EA}"/>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22" name="Text Box 1">
          <a:extLst>
            <a:ext uri="{FF2B5EF4-FFF2-40B4-BE49-F238E27FC236}">
              <a16:creationId xmlns:a16="http://schemas.microsoft.com/office/drawing/2014/main" id="{AA0475F4-A04E-44F3-9251-877D2CEC741D}"/>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23" name="Text Box 1">
          <a:extLst>
            <a:ext uri="{FF2B5EF4-FFF2-40B4-BE49-F238E27FC236}">
              <a16:creationId xmlns:a16="http://schemas.microsoft.com/office/drawing/2014/main" id="{BA31A0E9-300E-4E41-B73C-4DD60376F44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24" name="Text Box 24">
          <a:extLst>
            <a:ext uri="{FF2B5EF4-FFF2-40B4-BE49-F238E27FC236}">
              <a16:creationId xmlns:a16="http://schemas.microsoft.com/office/drawing/2014/main" id="{94A371B2-8AA1-478B-B18F-1A61CD62F53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25" name="Text Box 1">
          <a:extLst>
            <a:ext uri="{FF2B5EF4-FFF2-40B4-BE49-F238E27FC236}">
              <a16:creationId xmlns:a16="http://schemas.microsoft.com/office/drawing/2014/main" id="{7DE071E0-8B8D-44C2-88C3-F6062027CDE0}"/>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26" name="Text Box 1">
          <a:extLst>
            <a:ext uri="{FF2B5EF4-FFF2-40B4-BE49-F238E27FC236}">
              <a16:creationId xmlns:a16="http://schemas.microsoft.com/office/drawing/2014/main" id="{1802F9EA-E8D6-45C2-9CB1-78B679674FF8}"/>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27" name="Text Box 1">
          <a:extLst>
            <a:ext uri="{FF2B5EF4-FFF2-40B4-BE49-F238E27FC236}">
              <a16:creationId xmlns:a16="http://schemas.microsoft.com/office/drawing/2014/main" id="{431F3F6E-E00A-4A09-8255-24C1093D2BC5}"/>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28" name="Text Box 1">
          <a:extLst>
            <a:ext uri="{FF2B5EF4-FFF2-40B4-BE49-F238E27FC236}">
              <a16:creationId xmlns:a16="http://schemas.microsoft.com/office/drawing/2014/main" id="{E4D62A1F-B434-4870-AF53-24C9D407B1D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29" name="Text Box 24">
          <a:extLst>
            <a:ext uri="{FF2B5EF4-FFF2-40B4-BE49-F238E27FC236}">
              <a16:creationId xmlns:a16="http://schemas.microsoft.com/office/drawing/2014/main" id="{9CAEEE05-2DBD-4AA9-BE07-178885930CA0}"/>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30" name="Text Box 1">
          <a:extLst>
            <a:ext uri="{FF2B5EF4-FFF2-40B4-BE49-F238E27FC236}">
              <a16:creationId xmlns:a16="http://schemas.microsoft.com/office/drawing/2014/main" id="{84A22E49-09C0-4CFC-86F9-0CBCBEE6A53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31" name="Text Box 1">
          <a:extLst>
            <a:ext uri="{FF2B5EF4-FFF2-40B4-BE49-F238E27FC236}">
              <a16:creationId xmlns:a16="http://schemas.microsoft.com/office/drawing/2014/main" id="{947CD6B7-F907-4771-B767-63D4D07A01E8}"/>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32" name="Text Box 1">
          <a:extLst>
            <a:ext uri="{FF2B5EF4-FFF2-40B4-BE49-F238E27FC236}">
              <a16:creationId xmlns:a16="http://schemas.microsoft.com/office/drawing/2014/main" id="{0DCDB619-C4FD-427E-9F2F-EBD9FF78D03E}"/>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33" name="Text Box 1">
          <a:extLst>
            <a:ext uri="{FF2B5EF4-FFF2-40B4-BE49-F238E27FC236}">
              <a16:creationId xmlns:a16="http://schemas.microsoft.com/office/drawing/2014/main" id="{BF4F9D6B-14A3-4053-B160-BB84453ADA8F}"/>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34" name="Text Box 1">
          <a:extLst>
            <a:ext uri="{FF2B5EF4-FFF2-40B4-BE49-F238E27FC236}">
              <a16:creationId xmlns:a16="http://schemas.microsoft.com/office/drawing/2014/main" id="{8B363126-0B8B-4AA8-9381-53F488943699}"/>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35" name="Text Box 1">
          <a:extLst>
            <a:ext uri="{FF2B5EF4-FFF2-40B4-BE49-F238E27FC236}">
              <a16:creationId xmlns:a16="http://schemas.microsoft.com/office/drawing/2014/main" id="{DAA7A9E8-5712-4896-A476-C76AD8B728E7}"/>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36" name="Text Box 1">
          <a:extLst>
            <a:ext uri="{FF2B5EF4-FFF2-40B4-BE49-F238E27FC236}">
              <a16:creationId xmlns:a16="http://schemas.microsoft.com/office/drawing/2014/main" id="{489C2763-0FFD-42F6-986D-8F7FB5A150CF}"/>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37" name="Text Box 1">
          <a:extLst>
            <a:ext uri="{FF2B5EF4-FFF2-40B4-BE49-F238E27FC236}">
              <a16:creationId xmlns:a16="http://schemas.microsoft.com/office/drawing/2014/main" id="{CD85D2A4-4E57-44D6-A20D-B2A16B379FDD}"/>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38" name="Text Box 24">
          <a:extLst>
            <a:ext uri="{FF2B5EF4-FFF2-40B4-BE49-F238E27FC236}">
              <a16:creationId xmlns:a16="http://schemas.microsoft.com/office/drawing/2014/main" id="{24D85966-8A5D-4B2B-8705-66B3323D376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39" name="Text Box 1">
          <a:extLst>
            <a:ext uri="{FF2B5EF4-FFF2-40B4-BE49-F238E27FC236}">
              <a16:creationId xmlns:a16="http://schemas.microsoft.com/office/drawing/2014/main" id="{4673922F-116A-4858-B094-FEFAA6D689D8}"/>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40" name="Text Box 1">
          <a:extLst>
            <a:ext uri="{FF2B5EF4-FFF2-40B4-BE49-F238E27FC236}">
              <a16:creationId xmlns:a16="http://schemas.microsoft.com/office/drawing/2014/main" id="{E7103DDC-9E4D-4538-8C17-11BC8F1239E3}"/>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41" name="Text Box 1">
          <a:extLst>
            <a:ext uri="{FF2B5EF4-FFF2-40B4-BE49-F238E27FC236}">
              <a16:creationId xmlns:a16="http://schemas.microsoft.com/office/drawing/2014/main" id="{78266670-9BC4-46E2-9DFC-C7CEFBA33603}"/>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42" name="Text Box 1">
          <a:extLst>
            <a:ext uri="{FF2B5EF4-FFF2-40B4-BE49-F238E27FC236}">
              <a16:creationId xmlns:a16="http://schemas.microsoft.com/office/drawing/2014/main" id="{E8E711CF-B00C-4AF1-AA2A-A4C1AA54234D}"/>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43" name="Text Box 24">
          <a:extLst>
            <a:ext uri="{FF2B5EF4-FFF2-40B4-BE49-F238E27FC236}">
              <a16:creationId xmlns:a16="http://schemas.microsoft.com/office/drawing/2014/main" id="{D7710BA8-E541-481C-B1FE-FCBD28DA920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44" name="Text Box 1">
          <a:extLst>
            <a:ext uri="{FF2B5EF4-FFF2-40B4-BE49-F238E27FC236}">
              <a16:creationId xmlns:a16="http://schemas.microsoft.com/office/drawing/2014/main" id="{D5470EF6-4D71-440A-8F4E-A05B7ABCEA7E}"/>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45" name="Text Box 1">
          <a:extLst>
            <a:ext uri="{FF2B5EF4-FFF2-40B4-BE49-F238E27FC236}">
              <a16:creationId xmlns:a16="http://schemas.microsoft.com/office/drawing/2014/main" id="{068C858F-A9E4-4AD1-9B9A-42462580BA8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46" name="Text Box 1">
          <a:extLst>
            <a:ext uri="{FF2B5EF4-FFF2-40B4-BE49-F238E27FC236}">
              <a16:creationId xmlns:a16="http://schemas.microsoft.com/office/drawing/2014/main" id="{6F02A003-9496-4946-9BD0-93552F952699}"/>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47" name="Text Box 1">
          <a:extLst>
            <a:ext uri="{FF2B5EF4-FFF2-40B4-BE49-F238E27FC236}">
              <a16:creationId xmlns:a16="http://schemas.microsoft.com/office/drawing/2014/main" id="{0775EF10-A011-44F7-BC1E-6EDED533C597}"/>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48" name="Text Box 1">
          <a:extLst>
            <a:ext uri="{FF2B5EF4-FFF2-40B4-BE49-F238E27FC236}">
              <a16:creationId xmlns:a16="http://schemas.microsoft.com/office/drawing/2014/main" id="{1C952F61-8D54-419F-AC16-57ECDCC6118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49" name="Text Box 1">
          <a:extLst>
            <a:ext uri="{FF2B5EF4-FFF2-40B4-BE49-F238E27FC236}">
              <a16:creationId xmlns:a16="http://schemas.microsoft.com/office/drawing/2014/main" id="{1D10DBDA-E82A-4D9A-92BC-92849ECC721F}"/>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50" name="Text Box 1">
          <a:extLst>
            <a:ext uri="{FF2B5EF4-FFF2-40B4-BE49-F238E27FC236}">
              <a16:creationId xmlns:a16="http://schemas.microsoft.com/office/drawing/2014/main" id="{D9D6A777-9CEA-4544-9191-C1255E46EE1A}"/>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51" name="Text Box 1">
          <a:extLst>
            <a:ext uri="{FF2B5EF4-FFF2-40B4-BE49-F238E27FC236}">
              <a16:creationId xmlns:a16="http://schemas.microsoft.com/office/drawing/2014/main" id="{282677BA-C982-4CE9-B307-067F2A0F89E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52" name="Text Box 24">
          <a:extLst>
            <a:ext uri="{FF2B5EF4-FFF2-40B4-BE49-F238E27FC236}">
              <a16:creationId xmlns:a16="http://schemas.microsoft.com/office/drawing/2014/main" id="{3F665FCD-5FCE-4519-AEB5-4D90A6AEC79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53" name="Text Box 1">
          <a:extLst>
            <a:ext uri="{FF2B5EF4-FFF2-40B4-BE49-F238E27FC236}">
              <a16:creationId xmlns:a16="http://schemas.microsoft.com/office/drawing/2014/main" id="{5315D865-0333-49C6-8FC9-3C18840497C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54" name="Text Box 1">
          <a:extLst>
            <a:ext uri="{FF2B5EF4-FFF2-40B4-BE49-F238E27FC236}">
              <a16:creationId xmlns:a16="http://schemas.microsoft.com/office/drawing/2014/main" id="{92751D31-25BC-49AE-A4B1-5B5BB183997F}"/>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55" name="Text Box 1">
          <a:extLst>
            <a:ext uri="{FF2B5EF4-FFF2-40B4-BE49-F238E27FC236}">
              <a16:creationId xmlns:a16="http://schemas.microsoft.com/office/drawing/2014/main" id="{DE38FC00-731C-4DA7-897C-42E564C3046F}"/>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56" name="Text Box 1">
          <a:extLst>
            <a:ext uri="{FF2B5EF4-FFF2-40B4-BE49-F238E27FC236}">
              <a16:creationId xmlns:a16="http://schemas.microsoft.com/office/drawing/2014/main" id="{083B2FF4-9E21-4F20-93BE-D0F3F6596C1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57" name="Text Box 24">
          <a:extLst>
            <a:ext uri="{FF2B5EF4-FFF2-40B4-BE49-F238E27FC236}">
              <a16:creationId xmlns:a16="http://schemas.microsoft.com/office/drawing/2014/main" id="{B6702A37-A9DA-4D79-ACB0-FFAA6CB09D8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58" name="Text Box 1">
          <a:extLst>
            <a:ext uri="{FF2B5EF4-FFF2-40B4-BE49-F238E27FC236}">
              <a16:creationId xmlns:a16="http://schemas.microsoft.com/office/drawing/2014/main" id="{A370E4F5-2B01-48D7-90E3-8067676936C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59" name="Text Box 1">
          <a:extLst>
            <a:ext uri="{FF2B5EF4-FFF2-40B4-BE49-F238E27FC236}">
              <a16:creationId xmlns:a16="http://schemas.microsoft.com/office/drawing/2014/main" id="{49914A76-A25E-4BEB-848D-743C5AE9FCC3}"/>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60" name="Text Box 1">
          <a:extLst>
            <a:ext uri="{FF2B5EF4-FFF2-40B4-BE49-F238E27FC236}">
              <a16:creationId xmlns:a16="http://schemas.microsoft.com/office/drawing/2014/main" id="{FE5A4080-DF20-4DDD-A702-94F4606452B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61" name="Text Box 1">
          <a:extLst>
            <a:ext uri="{FF2B5EF4-FFF2-40B4-BE49-F238E27FC236}">
              <a16:creationId xmlns:a16="http://schemas.microsoft.com/office/drawing/2014/main" id="{A1BA7402-517F-4983-81BE-1CB0C1236F5D}"/>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62" name="Text Box 1">
          <a:extLst>
            <a:ext uri="{FF2B5EF4-FFF2-40B4-BE49-F238E27FC236}">
              <a16:creationId xmlns:a16="http://schemas.microsoft.com/office/drawing/2014/main" id="{D011C5C5-F9E4-4775-B477-E6317CE1119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63" name="Text Box 1">
          <a:extLst>
            <a:ext uri="{FF2B5EF4-FFF2-40B4-BE49-F238E27FC236}">
              <a16:creationId xmlns:a16="http://schemas.microsoft.com/office/drawing/2014/main" id="{7A699C73-AF84-42E6-8253-FA9B9D371C98}"/>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64" name="Text Box 1">
          <a:extLst>
            <a:ext uri="{FF2B5EF4-FFF2-40B4-BE49-F238E27FC236}">
              <a16:creationId xmlns:a16="http://schemas.microsoft.com/office/drawing/2014/main" id="{3FADE502-2C4F-4E87-8DCA-AA4A2E48729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65" name="Text Box 1">
          <a:extLst>
            <a:ext uri="{FF2B5EF4-FFF2-40B4-BE49-F238E27FC236}">
              <a16:creationId xmlns:a16="http://schemas.microsoft.com/office/drawing/2014/main" id="{98B86BEE-61F8-4C4B-A5F3-8D58C603BC5E}"/>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66" name="Text Box 1">
          <a:extLst>
            <a:ext uri="{FF2B5EF4-FFF2-40B4-BE49-F238E27FC236}">
              <a16:creationId xmlns:a16="http://schemas.microsoft.com/office/drawing/2014/main" id="{06500007-6262-4905-84F8-BE747B7D9ABB}"/>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67" name="Text Box 1">
          <a:extLst>
            <a:ext uri="{FF2B5EF4-FFF2-40B4-BE49-F238E27FC236}">
              <a16:creationId xmlns:a16="http://schemas.microsoft.com/office/drawing/2014/main" id="{97B9F78C-6625-40E5-8A4D-E03CC0D147E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68" name="Text Box 24">
          <a:extLst>
            <a:ext uri="{FF2B5EF4-FFF2-40B4-BE49-F238E27FC236}">
              <a16:creationId xmlns:a16="http://schemas.microsoft.com/office/drawing/2014/main" id="{0080ED90-2437-4F15-925C-2A1F0D6B5F1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69" name="Text Box 1">
          <a:extLst>
            <a:ext uri="{FF2B5EF4-FFF2-40B4-BE49-F238E27FC236}">
              <a16:creationId xmlns:a16="http://schemas.microsoft.com/office/drawing/2014/main" id="{9B55CC51-EB0A-4377-AB3F-08BB3FC7085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70" name="Text Box 1">
          <a:extLst>
            <a:ext uri="{FF2B5EF4-FFF2-40B4-BE49-F238E27FC236}">
              <a16:creationId xmlns:a16="http://schemas.microsoft.com/office/drawing/2014/main" id="{0C9FD1EB-04A3-4DA9-820B-D34D65132A95}"/>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71" name="Text Box 1">
          <a:extLst>
            <a:ext uri="{FF2B5EF4-FFF2-40B4-BE49-F238E27FC236}">
              <a16:creationId xmlns:a16="http://schemas.microsoft.com/office/drawing/2014/main" id="{3B11B953-AFCB-4117-8618-33B1482A71FD}"/>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72" name="Text Box 1">
          <a:extLst>
            <a:ext uri="{FF2B5EF4-FFF2-40B4-BE49-F238E27FC236}">
              <a16:creationId xmlns:a16="http://schemas.microsoft.com/office/drawing/2014/main" id="{4FCAFC4E-6622-4FB5-AD6B-DB0AD94890F7}"/>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73" name="Text Box 24">
          <a:extLst>
            <a:ext uri="{FF2B5EF4-FFF2-40B4-BE49-F238E27FC236}">
              <a16:creationId xmlns:a16="http://schemas.microsoft.com/office/drawing/2014/main" id="{4F7674DA-ACE3-4C52-B89B-BE60EB4AB9E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74" name="Text Box 1">
          <a:extLst>
            <a:ext uri="{FF2B5EF4-FFF2-40B4-BE49-F238E27FC236}">
              <a16:creationId xmlns:a16="http://schemas.microsoft.com/office/drawing/2014/main" id="{73B68C64-7C13-4896-8E6D-D6E9D506E7C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75" name="Text Box 1">
          <a:extLst>
            <a:ext uri="{FF2B5EF4-FFF2-40B4-BE49-F238E27FC236}">
              <a16:creationId xmlns:a16="http://schemas.microsoft.com/office/drawing/2014/main" id="{AC0F3C59-95A5-4353-B5DE-529F5630B7B6}"/>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76" name="Text Box 1">
          <a:extLst>
            <a:ext uri="{FF2B5EF4-FFF2-40B4-BE49-F238E27FC236}">
              <a16:creationId xmlns:a16="http://schemas.microsoft.com/office/drawing/2014/main" id="{8067D4CB-A760-44D6-AB58-2BC648BCAD9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77" name="Text Box 1">
          <a:extLst>
            <a:ext uri="{FF2B5EF4-FFF2-40B4-BE49-F238E27FC236}">
              <a16:creationId xmlns:a16="http://schemas.microsoft.com/office/drawing/2014/main" id="{765228CF-5ECB-447D-A79C-806C9390CAFF}"/>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78" name="Text Box 1">
          <a:extLst>
            <a:ext uri="{FF2B5EF4-FFF2-40B4-BE49-F238E27FC236}">
              <a16:creationId xmlns:a16="http://schemas.microsoft.com/office/drawing/2014/main" id="{02FAFACF-F107-448B-9045-68310ED91E9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79" name="Text Box 1">
          <a:extLst>
            <a:ext uri="{FF2B5EF4-FFF2-40B4-BE49-F238E27FC236}">
              <a16:creationId xmlns:a16="http://schemas.microsoft.com/office/drawing/2014/main" id="{6D5B7F49-E473-4DF0-A046-EF5804C6CDF3}"/>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80" name="Text Box 1">
          <a:extLst>
            <a:ext uri="{FF2B5EF4-FFF2-40B4-BE49-F238E27FC236}">
              <a16:creationId xmlns:a16="http://schemas.microsoft.com/office/drawing/2014/main" id="{F3DD7CED-BD55-4987-92A4-F6D9E0D186FD}"/>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81" name="Text Box 1">
          <a:extLst>
            <a:ext uri="{FF2B5EF4-FFF2-40B4-BE49-F238E27FC236}">
              <a16:creationId xmlns:a16="http://schemas.microsoft.com/office/drawing/2014/main" id="{BCE1828E-921D-48B7-858B-EE210AABC5AC}"/>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82" name="Text Box 1">
          <a:extLst>
            <a:ext uri="{FF2B5EF4-FFF2-40B4-BE49-F238E27FC236}">
              <a16:creationId xmlns:a16="http://schemas.microsoft.com/office/drawing/2014/main" id="{97653E88-379D-4620-B677-7159F46F3B98}"/>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83" name="Text Box 1">
          <a:extLst>
            <a:ext uri="{FF2B5EF4-FFF2-40B4-BE49-F238E27FC236}">
              <a16:creationId xmlns:a16="http://schemas.microsoft.com/office/drawing/2014/main" id="{587FBFF7-2EBB-4090-82E6-E5F3992BFA8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84" name="Text Box 24">
          <a:extLst>
            <a:ext uri="{FF2B5EF4-FFF2-40B4-BE49-F238E27FC236}">
              <a16:creationId xmlns:a16="http://schemas.microsoft.com/office/drawing/2014/main" id="{A59D378B-0DB1-4483-B903-7625994254A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85" name="Text Box 1">
          <a:extLst>
            <a:ext uri="{FF2B5EF4-FFF2-40B4-BE49-F238E27FC236}">
              <a16:creationId xmlns:a16="http://schemas.microsoft.com/office/drawing/2014/main" id="{B4F1E90A-073F-497D-AA07-4E946EFEA48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086" name="Text Box 1">
          <a:extLst>
            <a:ext uri="{FF2B5EF4-FFF2-40B4-BE49-F238E27FC236}">
              <a16:creationId xmlns:a16="http://schemas.microsoft.com/office/drawing/2014/main" id="{A927FB3A-60EF-47F6-BE11-295D60C4B2F6}"/>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087" name="Text Box 1">
          <a:extLst>
            <a:ext uri="{FF2B5EF4-FFF2-40B4-BE49-F238E27FC236}">
              <a16:creationId xmlns:a16="http://schemas.microsoft.com/office/drawing/2014/main" id="{065D625E-A990-4BEA-8EEC-9AD4EB8A89B1}"/>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88" name="Text Box 1">
          <a:extLst>
            <a:ext uri="{FF2B5EF4-FFF2-40B4-BE49-F238E27FC236}">
              <a16:creationId xmlns:a16="http://schemas.microsoft.com/office/drawing/2014/main" id="{FB782C09-BD95-497B-A28F-569EFB4569F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89" name="Text Box 24">
          <a:extLst>
            <a:ext uri="{FF2B5EF4-FFF2-40B4-BE49-F238E27FC236}">
              <a16:creationId xmlns:a16="http://schemas.microsoft.com/office/drawing/2014/main" id="{D1F1A815-A29D-4E3F-810C-C634C42003C0}"/>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090" name="Text Box 1">
          <a:extLst>
            <a:ext uri="{FF2B5EF4-FFF2-40B4-BE49-F238E27FC236}">
              <a16:creationId xmlns:a16="http://schemas.microsoft.com/office/drawing/2014/main" id="{05640D02-48DD-4192-A720-F7048BB82C1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91" name="Text Box 1">
          <a:extLst>
            <a:ext uri="{FF2B5EF4-FFF2-40B4-BE49-F238E27FC236}">
              <a16:creationId xmlns:a16="http://schemas.microsoft.com/office/drawing/2014/main" id="{03E8494C-10EC-43E4-B6EE-9BC2D8081517}"/>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92" name="Text Box 1">
          <a:extLst>
            <a:ext uri="{FF2B5EF4-FFF2-40B4-BE49-F238E27FC236}">
              <a16:creationId xmlns:a16="http://schemas.microsoft.com/office/drawing/2014/main" id="{09F96CA1-36FE-45C0-A781-67E0BE0FD52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93" name="Text Box 1">
          <a:extLst>
            <a:ext uri="{FF2B5EF4-FFF2-40B4-BE49-F238E27FC236}">
              <a16:creationId xmlns:a16="http://schemas.microsoft.com/office/drawing/2014/main" id="{0BCA5296-A7F9-49F8-B1EE-F3EFEAEA15A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94" name="Text Box 1">
          <a:extLst>
            <a:ext uri="{FF2B5EF4-FFF2-40B4-BE49-F238E27FC236}">
              <a16:creationId xmlns:a16="http://schemas.microsoft.com/office/drawing/2014/main" id="{1ACDC1CB-682C-44C2-8CA1-AD06E21087B5}"/>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95" name="Text Box 1">
          <a:extLst>
            <a:ext uri="{FF2B5EF4-FFF2-40B4-BE49-F238E27FC236}">
              <a16:creationId xmlns:a16="http://schemas.microsoft.com/office/drawing/2014/main" id="{BF4EA559-5CD0-4F22-ABCF-1B3E5B706030}"/>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96" name="Text Box 1">
          <a:extLst>
            <a:ext uri="{FF2B5EF4-FFF2-40B4-BE49-F238E27FC236}">
              <a16:creationId xmlns:a16="http://schemas.microsoft.com/office/drawing/2014/main" id="{A6D8BF0B-9F63-4AB0-89DE-1A459E4CCA12}"/>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97" name="Text Box 1">
          <a:extLst>
            <a:ext uri="{FF2B5EF4-FFF2-40B4-BE49-F238E27FC236}">
              <a16:creationId xmlns:a16="http://schemas.microsoft.com/office/drawing/2014/main" id="{661262DC-3E0E-486E-94E5-EEFDAE803A4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098" name="Text Box 1">
          <a:extLst>
            <a:ext uri="{FF2B5EF4-FFF2-40B4-BE49-F238E27FC236}">
              <a16:creationId xmlns:a16="http://schemas.microsoft.com/office/drawing/2014/main" id="{D3EDBE70-FE75-46A3-A5F5-E1C5CD3FA18C}"/>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099" name="Text Box 1">
          <a:extLst>
            <a:ext uri="{FF2B5EF4-FFF2-40B4-BE49-F238E27FC236}">
              <a16:creationId xmlns:a16="http://schemas.microsoft.com/office/drawing/2014/main" id="{EEFCF272-BC90-4EDF-BA45-7E7FC896CEBD}"/>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00" name="Text Box 1">
          <a:extLst>
            <a:ext uri="{FF2B5EF4-FFF2-40B4-BE49-F238E27FC236}">
              <a16:creationId xmlns:a16="http://schemas.microsoft.com/office/drawing/2014/main" id="{931D674E-4DEC-4D29-8BD5-A563DA3F71D8}"/>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01" name="Text Box 1">
          <a:extLst>
            <a:ext uri="{FF2B5EF4-FFF2-40B4-BE49-F238E27FC236}">
              <a16:creationId xmlns:a16="http://schemas.microsoft.com/office/drawing/2014/main" id="{B328279C-CDD7-4A44-A2EC-0030B04F8265}"/>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02" name="Text Box 1">
          <a:extLst>
            <a:ext uri="{FF2B5EF4-FFF2-40B4-BE49-F238E27FC236}">
              <a16:creationId xmlns:a16="http://schemas.microsoft.com/office/drawing/2014/main" id="{1FE551A6-E6E0-44DB-9D7C-D6F4C5431381}"/>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03" name="Text Box 1">
          <a:extLst>
            <a:ext uri="{FF2B5EF4-FFF2-40B4-BE49-F238E27FC236}">
              <a16:creationId xmlns:a16="http://schemas.microsoft.com/office/drawing/2014/main" id="{12814CD5-736C-4157-A0E4-E2ED0C703CA7}"/>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04" name="Text Box 24">
          <a:extLst>
            <a:ext uri="{FF2B5EF4-FFF2-40B4-BE49-F238E27FC236}">
              <a16:creationId xmlns:a16="http://schemas.microsoft.com/office/drawing/2014/main" id="{A737F35F-BF4D-4351-B716-196100FD05B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05" name="Text Box 1">
          <a:extLst>
            <a:ext uri="{FF2B5EF4-FFF2-40B4-BE49-F238E27FC236}">
              <a16:creationId xmlns:a16="http://schemas.microsoft.com/office/drawing/2014/main" id="{2D141D48-3108-4409-92CA-1DF1BE8EB9F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06" name="Text Box 1">
          <a:extLst>
            <a:ext uri="{FF2B5EF4-FFF2-40B4-BE49-F238E27FC236}">
              <a16:creationId xmlns:a16="http://schemas.microsoft.com/office/drawing/2014/main" id="{B4151806-5C20-4163-BFF4-C179274E2C2F}"/>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07" name="Text Box 1">
          <a:extLst>
            <a:ext uri="{FF2B5EF4-FFF2-40B4-BE49-F238E27FC236}">
              <a16:creationId xmlns:a16="http://schemas.microsoft.com/office/drawing/2014/main" id="{1872478C-ED6B-47B7-8099-2789FCD9D512}"/>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08" name="Text Box 1">
          <a:extLst>
            <a:ext uri="{FF2B5EF4-FFF2-40B4-BE49-F238E27FC236}">
              <a16:creationId xmlns:a16="http://schemas.microsoft.com/office/drawing/2014/main" id="{CEE167C9-85F6-492B-B459-D75F50E8F20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09" name="Text Box 24">
          <a:extLst>
            <a:ext uri="{FF2B5EF4-FFF2-40B4-BE49-F238E27FC236}">
              <a16:creationId xmlns:a16="http://schemas.microsoft.com/office/drawing/2014/main" id="{C716DE98-749C-4F2D-981B-FC1C5A2CCAD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10" name="Text Box 1">
          <a:extLst>
            <a:ext uri="{FF2B5EF4-FFF2-40B4-BE49-F238E27FC236}">
              <a16:creationId xmlns:a16="http://schemas.microsoft.com/office/drawing/2014/main" id="{5B5F7129-2749-44F2-94B8-63DB4826152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11" name="Text Box 1">
          <a:extLst>
            <a:ext uri="{FF2B5EF4-FFF2-40B4-BE49-F238E27FC236}">
              <a16:creationId xmlns:a16="http://schemas.microsoft.com/office/drawing/2014/main" id="{3AE8E385-5C63-45C5-B050-8B443E5DBF6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12" name="Text Box 1">
          <a:extLst>
            <a:ext uri="{FF2B5EF4-FFF2-40B4-BE49-F238E27FC236}">
              <a16:creationId xmlns:a16="http://schemas.microsoft.com/office/drawing/2014/main" id="{6010D713-0869-4CCF-B06B-3F9F7124B984}"/>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13" name="Text Box 1">
          <a:extLst>
            <a:ext uri="{FF2B5EF4-FFF2-40B4-BE49-F238E27FC236}">
              <a16:creationId xmlns:a16="http://schemas.microsoft.com/office/drawing/2014/main" id="{4F27EF35-12A5-4478-8EBA-9AC1E70D7A8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14" name="Text Box 1">
          <a:extLst>
            <a:ext uri="{FF2B5EF4-FFF2-40B4-BE49-F238E27FC236}">
              <a16:creationId xmlns:a16="http://schemas.microsoft.com/office/drawing/2014/main" id="{21CE73C6-634A-474E-9520-9593F00A7D7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15" name="Text Box 1">
          <a:extLst>
            <a:ext uri="{FF2B5EF4-FFF2-40B4-BE49-F238E27FC236}">
              <a16:creationId xmlns:a16="http://schemas.microsoft.com/office/drawing/2014/main" id="{E952DEDB-58B9-4F79-A757-F63172F85D2E}"/>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16" name="Text Box 1">
          <a:extLst>
            <a:ext uri="{FF2B5EF4-FFF2-40B4-BE49-F238E27FC236}">
              <a16:creationId xmlns:a16="http://schemas.microsoft.com/office/drawing/2014/main" id="{81668D44-A5FD-412D-AAB2-1168204AA74B}"/>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17" name="Text Box 1">
          <a:extLst>
            <a:ext uri="{FF2B5EF4-FFF2-40B4-BE49-F238E27FC236}">
              <a16:creationId xmlns:a16="http://schemas.microsoft.com/office/drawing/2014/main" id="{36FD97A4-1FC5-4714-9A47-42E8D7FF13F4}"/>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18" name="Text Box 1">
          <a:extLst>
            <a:ext uri="{FF2B5EF4-FFF2-40B4-BE49-F238E27FC236}">
              <a16:creationId xmlns:a16="http://schemas.microsoft.com/office/drawing/2014/main" id="{C00C0342-C9C3-41F6-B77B-EC15EF25D28E}"/>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19" name="Text Box 1">
          <a:extLst>
            <a:ext uri="{FF2B5EF4-FFF2-40B4-BE49-F238E27FC236}">
              <a16:creationId xmlns:a16="http://schemas.microsoft.com/office/drawing/2014/main" id="{35629EA8-598C-4C0A-8A62-2A740459483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20" name="Text Box 24">
          <a:extLst>
            <a:ext uri="{FF2B5EF4-FFF2-40B4-BE49-F238E27FC236}">
              <a16:creationId xmlns:a16="http://schemas.microsoft.com/office/drawing/2014/main" id="{56507A9C-8A07-4BEC-80B4-B53ABAFC019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21" name="Text Box 1">
          <a:extLst>
            <a:ext uri="{FF2B5EF4-FFF2-40B4-BE49-F238E27FC236}">
              <a16:creationId xmlns:a16="http://schemas.microsoft.com/office/drawing/2014/main" id="{63E4BC3A-108F-4020-B879-9EBFB7629EB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22" name="Text Box 1">
          <a:extLst>
            <a:ext uri="{FF2B5EF4-FFF2-40B4-BE49-F238E27FC236}">
              <a16:creationId xmlns:a16="http://schemas.microsoft.com/office/drawing/2014/main" id="{3AE5D08F-1DBA-44FA-B249-29B43B409894}"/>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23" name="Text Box 1">
          <a:extLst>
            <a:ext uri="{FF2B5EF4-FFF2-40B4-BE49-F238E27FC236}">
              <a16:creationId xmlns:a16="http://schemas.microsoft.com/office/drawing/2014/main" id="{AA0B0D44-7BE0-4AE5-B26E-C257B5B762B4}"/>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24" name="Text Box 1">
          <a:extLst>
            <a:ext uri="{FF2B5EF4-FFF2-40B4-BE49-F238E27FC236}">
              <a16:creationId xmlns:a16="http://schemas.microsoft.com/office/drawing/2014/main" id="{31BA81B5-D7BF-4A37-B1A4-C6C85A62B79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25" name="Text Box 24">
          <a:extLst>
            <a:ext uri="{FF2B5EF4-FFF2-40B4-BE49-F238E27FC236}">
              <a16:creationId xmlns:a16="http://schemas.microsoft.com/office/drawing/2014/main" id="{F59C647A-8AD5-4EF3-A4F9-56FD73BE088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26" name="Text Box 1">
          <a:extLst>
            <a:ext uri="{FF2B5EF4-FFF2-40B4-BE49-F238E27FC236}">
              <a16:creationId xmlns:a16="http://schemas.microsoft.com/office/drawing/2014/main" id="{6014E3B7-215C-4224-92E3-DF17FF6971B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27" name="Text Box 1">
          <a:extLst>
            <a:ext uri="{FF2B5EF4-FFF2-40B4-BE49-F238E27FC236}">
              <a16:creationId xmlns:a16="http://schemas.microsoft.com/office/drawing/2014/main" id="{E995DC80-12A6-466E-B4D0-D98A808A48AE}"/>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28" name="Text Box 1">
          <a:extLst>
            <a:ext uri="{FF2B5EF4-FFF2-40B4-BE49-F238E27FC236}">
              <a16:creationId xmlns:a16="http://schemas.microsoft.com/office/drawing/2014/main" id="{3676B71F-6FE6-4D01-8181-C71E7D5FAC99}"/>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29" name="Text Box 1">
          <a:extLst>
            <a:ext uri="{FF2B5EF4-FFF2-40B4-BE49-F238E27FC236}">
              <a16:creationId xmlns:a16="http://schemas.microsoft.com/office/drawing/2014/main" id="{FDA39526-5CA7-4AF8-BDDE-DB5858E2C7AF}"/>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30" name="Text Box 1">
          <a:extLst>
            <a:ext uri="{FF2B5EF4-FFF2-40B4-BE49-F238E27FC236}">
              <a16:creationId xmlns:a16="http://schemas.microsoft.com/office/drawing/2014/main" id="{18667CF3-4A09-4AAA-BB0F-CA5AB492C91C}"/>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31" name="Text Box 1">
          <a:extLst>
            <a:ext uri="{FF2B5EF4-FFF2-40B4-BE49-F238E27FC236}">
              <a16:creationId xmlns:a16="http://schemas.microsoft.com/office/drawing/2014/main" id="{40D6569B-7331-4DA9-BD72-235EC1E285C4}"/>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32" name="Text Box 1">
          <a:extLst>
            <a:ext uri="{FF2B5EF4-FFF2-40B4-BE49-F238E27FC236}">
              <a16:creationId xmlns:a16="http://schemas.microsoft.com/office/drawing/2014/main" id="{D171B018-66EC-499E-842C-16D8F4EF0E89}"/>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33" name="Text Box 1">
          <a:extLst>
            <a:ext uri="{FF2B5EF4-FFF2-40B4-BE49-F238E27FC236}">
              <a16:creationId xmlns:a16="http://schemas.microsoft.com/office/drawing/2014/main" id="{F59CEF99-5EDC-4F2C-9DB9-1071DDFAFEEE}"/>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34" name="Text Box 24">
          <a:extLst>
            <a:ext uri="{FF2B5EF4-FFF2-40B4-BE49-F238E27FC236}">
              <a16:creationId xmlns:a16="http://schemas.microsoft.com/office/drawing/2014/main" id="{ABB6C62F-8746-4554-98FC-715631C614E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35" name="Text Box 1">
          <a:extLst>
            <a:ext uri="{FF2B5EF4-FFF2-40B4-BE49-F238E27FC236}">
              <a16:creationId xmlns:a16="http://schemas.microsoft.com/office/drawing/2014/main" id="{9DCD0511-CE94-4D7F-A359-963132B7174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36" name="Text Box 1">
          <a:extLst>
            <a:ext uri="{FF2B5EF4-FFF2-40B4-BE49-F238E27FC236}">
              <a16:creationId xmlns:a16="http://schemas.microsoft.com/office/drawing/2014/main" id="{1DFFBFFF-E072-4904-82FA-5CD0B2E70975}"/>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37" name="Text Box 1">
          <a:extLst>
            <a:ext uri="{FF2B5EF4-FFF2-40B4-BE49-F238E27FC236}">
              <a16:creationId xmlns:a16="http://schemas.microsoft.com/office/drawing/2014/main" id="{A52AF9D7-F823-4DCC-9147-2A7CF1485072}"/>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38" name="Text Box 1">
          <a:extLst>
            <a:ext uri="{FF2B5EF4-FFF2-40B4-BE49-F238E27FC236}">
              <a16:creationId xmlns:a16="http://schemas.microsoft.com/office/drawing/2014/main" id="{FE226960-1DEC-4013-B278-D7B7A31A4D4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39" name="Text Box 24">
          <a:extLst>
            <a:ext uri="{FF2B5EF4-FFF2-40B4-BE49-F238E27FC236}">
              <a16:creationId xmlns:a16="http://schemas.microsoft.com/office/drawing/2014/main" id="{F5B5B132-C6AE-461D-808B-0C02D2D4B7D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40" name="Text Box 1">
          <a:extLst>
            <a:ext uri="{FF2B5EF4-FFF2-40B4-BE49-F238E27FC236}">
              <a16:creationId xmlns:a16="http://schemas.microsoft.com/office/drawing/2014/main" id="{0872BF96-7759-47E5-A632-502B4346C12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41" name="Text Box 1">
          <a:extLst>
            <a:ext uri="{FF2B5EF4-FFF2-40B4-BE49-F238E27FC236}">
              <a16:creationId xmlns:a16="http://schemas.microsoft.com/office/drawing/2014/main" id="{B3FC40E5-4688-4140-A166-90C439569E8C}"/>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42" name="Text Box 1">
          <a:extLst>
            <a:ext uri="{FF2B5EF4-FFF2-40B4-BE49-F238E27FC236}">
              <a16:creationId xmlns:a16="http://schemas.microsoft.com/office/drawing/2014/main" id="{751C22CA-F7D3-4323-8CD9-3D9AEFFA82B4}"/>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43" name="Text Box 1">
          <a:extLst>
            <a:ext uri="{FF2B5EF4-FFF2-40B4-BE49-F238E27FC236}">
              <a16:creationId xmlns:a16="http://schemas.microsoft.com/office/drawing/2014/main" id="{CCEC9ADE-AA0E-40B2-A6C7-533EDC1DFF1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44" name="Text Box 1">
          <a:extLst>
            <a:ext uri="{FF2B5EF4-FFF2-40B4-BE49-F238E27FC236}">
              <a16:creationId xmlns:a16="http://schemas.microsoft.com/office/drawing/2014/main" id="{D443CBA1-9C9C-454F-87AB-50DAC50BB958}"/>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45" name="Text Box 1">
          <a:extLst>
            <a:ext uri="{FF2B5EF4-FFF2-40B4-BE49-F238E27FC236}">
              <a16:creationId xmlns:a16="http://schemas.microsoft.com/office/drawing/2014/main" id="{D02C6EFD-BBF8-48DF-BB35-8DDB51D31744}"/>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46" name="Text Box 1">
          <a:extLst>
            <a:ext uri="{FF2B5EF4-FFF2-40B4-BE49-F238E27FC236}">
              <a16:creationId xmlns:a16="http://schemas.microsoft.com/office/drawing/2014/main" id="{D33B879A-5F58-43AE-AD96-ABD32039DF57}"/>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47" name="Text Box 1">
          <a:extLst>
            <a:ext uri="{FF2B5EF4-FFF2-40B4-BE49-F238E27FC236}">
              <a16:creationId xmlns:a16="http://schemas.microsoft.com/office/drawing/2014/main" id="{4AE301AC-6FA3-4642-B0FD-F1F47615538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48" name="Text Box 24">
          <a:extLst>
            <a:ext uri="{FF2B5EF4-FFF2-40B4-BE49-F238E27FC236}">
              <a16:creationId xmlns:a16="http://schemas.microsoft.com/office/drawing/2014/main" id="{5F503357-1814-40BB-BE7A-45AAEF91A32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49" name="Text Box 1">
          <a:extLst>
            <a:ext uri="{FF2B5EF4-FFF2-40B4-BE49-F238E27FC236}">
              <a16:creationId xmlns:a16="http://schemas.microsoft.com/office/drawing/2014/main" id="{80AC75FE-A808-4BC0-8055-2C4F73E3EB3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50" name="Text Box 1">
          <a:extLst>
            <a:ext uri="{FF2B5EF4-FFF2-40B4-BE49-F238E27FC236}">
              <a16:creationId xmlns:a16="http://schemas.microsoft.com/office/drawing/2014/main" id="{84B200F7-C0ED-4B6B-80CF-0DAE5B86775A}"/>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51" name="Text Box 1">
          <a:extLst>
            <a:ext uri="{FF2B5EF4-FFF2-40B4-BE49-F238E27FC236}">
              <a16:creationId xmlns:a16="http://schemas.microsoft.com/office/drawing/2014/main" id="{7624731A-F6C8-49C6-8F7B-AD932EA568A0}"/>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52" name="Text Box 1">
          <a:extLst>
            <a:ext uri="{FF2B5EF4-FFF2-40B4-BE49-F238E27FC236}">
              <a16:creationId xmlns:a16="http://schemas.microsoft.com/office/drawing/2014/main" id="{A0C461A1-FB40-460C-B47D-3CAF7798199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53" name="Text Box 24">
          <a:extLst>
            <a:ext uri="{FF2B5EF4-FFF2-40B4-BE49-F238E27FC236}">
              <a16:creationId xmlns:a16="http://schemas.microsoft.com/office/drawing/2014/main" id="{29276102-C982-4623-A2BA-98589FD0A3F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54" name="Text Box 1">
          <a:extLst>
            <a:ext uri="{FF2B5EF4-FFF2-40B4-BE49-F238E27FC236}">
              <a16:creationId xmlns:a16="http://schemas.microsoft.com/office/drawing/2014/main" id="{A3F4738A-ADA3-48A2-8DF6-854B2BC4098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55" name="Text Box 1">
          <a:extLst>
            <a:ext uri="{FF2B5EF4-FFF2-40B4-BE49-F238E27FC236}">
              <a16:creationId xmlns:a16="http://schemas.microsoft.com/office/drawing/2014/main" id="{26F8C04B-0086-4BDD-B97C-38EE8696C4F8}"/>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56" name="Text Box 1">
          <a:extLst>
            <a:ext uri="{FF2B5EF4-FFF2-40B4-BE49-F238E27FC236}">
              <a16:creationId xmlns:a16="http://schemas.microsoft.com/office/drawing/2014/main" id="{4668340C-FBD2-413A-ADC3-862AE94428F6}"/>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57" name="Text Box 1">
          <a:extLst>
            <a:ext uri="{FF2B5EF4-FFF2-40B4-BE49-F238E27FC236}">
              <a16:creationId xmlns:a16="http://schemas.microsoft.com/office/drawing/2014/main" id="{EA212846-B379-464B-A40E-ED313C59482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58" name="Text Box 1">
          <a:extLst>
            <a:ext uri="{FF2B5EF4-FFF2-40B4-BE49-F238E27FC236}">
              <a16:creationId xmlns:a16="http://schemas.microsoft.com/office/drawing/2014/main" id="{0521DC72-B6D0-4664-A40E-441B1C32BB49}"/>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59" name="Text Box 1">
          <a:extLst>
            <a:ext uri="{FF2B5EF4-FFF2-40B4-BE49-F238E27FC236}">
              <a16:creationId xmlns:a16="http://schemas.microsoft.com/office/drawing/2014/main" id="{CD51C975-5110-4D45-A420-860D9597FA7F}"/>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60" name="Text Box 1">
          <a:extLst>
            <a:ext uri="{FF2B5EF4-FFF2-40B4-BE49-F238E27FC236}">
              <a16:creationId xmlns:a16="http://schemas.microsoft.com/office/drawing/2014/main" id="{73DF46B0-F9AA-466A-AD6D-6F5C7D5B998D}"/>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61" name="Text Box 1">
          <a:extLst>
            <a:ext uri="{FF2B5EF4-FFF2-40B4-BE49-F238E27FC236}">
              <a16:creationId xmlns:a16="http://schemas.microsoft.com/office/drawing/2014/main" id="{2F7DE47F-C4B6-4839-A377-BB1DFFB7FE58}"/>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62" name="Text Box 1">
          <a:extLst>
            <a:ext uri="{FF2B5EF4-FFF2-40B4-BE49-F238E27FC236}">
              <a16:creationId xmlns:a16="http://schemas.microsoft.com/office/drawing/2014/main" id="{71F768DF-E386-4C0D-9E2B-40B9DC9EEDAB}"/>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63" name="Text Box 1">
          <a:extLst>
            <a:ext uri="{FF2B5EF4-FFF2-40B4-BE49-F238E27FC236}">
              <a16:creationId xmlns:a16="http://schemas.microsoft.com/office/drawing/2014/main" id="{3595C6FE-7502-4E4A-A1C5-11BE4ACFD59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64" name="Text Box 24">
          <a:extLst>
            <a:ext uri="{FF2B5EF4-FFF2-40B4-BE49-F238E27FC236}">
              <a16:creationId xmlns:a16="http://schemas.microsoft.com/office/drawing/2014/main" id="{57A9D4FB-583D-4775-87B6-DC57FC19FE5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65" name="Text Box 1">
          <a:extLst>
            <a:ext uri="{FF2B5EF4-FFF2-40B4-BE49-F238E27FC236}">
              <a16:creationId xmlns:a16="http://schemas.microsoft.com/office/drawing/2014/main" id="{EA7A9844-F1C0-4B92-84B9-15BA5690CEB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66" name="Text Box 1">
          <a:extLst>
            <a:ext uri="{FF2B5EF4-FFF2-40B4-BE49-F238E27FC236}">
              <a16:creationId xmlns:a16="http://schemas.microsoft.com/office/drawing/2014/main" id="{CF88D09C-231F-4352-AF9D-63909347F161}"/>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67" name="Text Box 1">
          <a:extLst>
            <a:ext uri="{FF2B5EF4-FFF2-40B4-BE49-F238E27FC236}">
              <a16:creationId xmlns:a16="http://schemas.microsoft.com/office/drawing/2014/main" id="{E67BBB6A-5507-4A61-BAA1-92B1B655ACBE}"/>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68" name="Text Box 1">
          <a:extLst>
            <a:ext uri="{FF2B5EF4-FFF2-40B4-BE49-F238E27FC236}">
              <a16:creationId xmlns:a16="http://schemas.microsoft.com/office/drawing/2014/main" id="{4AE1E7F3-4014-46BA-937F-560DD3224C7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69" name="Text Box 24">
          <a:extLst>
            <a:ext uri="{FF2B5EF4-FFF2-40B4-BE49-F238E27FC236}">
              <a16:creationId xmlns:a16="http://schemas.microsoft.com/office/drawing/2014/main" id="{97003440-F82C-4A66-AE98-57029098086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70" name="Text Box 1">
          <a:extLst>
            <a:ext uri="{FF2B5EF4-FFF2-40B4-BE49-F238E27FC236}">
              <a16:creationId xmlns:a16="http://schemas.microsoft.com/office/drawing/2014/main" id="{2A08DE6A-CCB0-4B2F-83B7-AA680C363E50}"/>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71" name="Text Box 1">
          <a:extLst>
            <a:ext uri="{FF2B5EF4-FFF2-40B4-BE49-F238E27FC236}">
              <a16:creationId xmlns:a16="http://schemas.microsoft.com/office/drawing/2014/main" id="{5B81DE72-30BF-4785-B29B-57F19F038B93}"/>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72" name="Text Box 1">
          <a:extLst>
            <a:ext uri="{FF2B5EF4-FFF2-40B4-BE49-F238E27FC236}">
              <a16:creationId xmlns:a16="http://schemas.microsoft.com/office/drawing/2014/main" id="{1FCDC044-CE8E-4119-93E3-B12E3E1BF93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73" name="Text Box 1">
          <a:extLst>
            <a:ext uri="{FF2B5EF4-FFF2-40B4-BE49-F238E27FC236}">
              <a16:creationId xmlns:a16="http://schemas.microsoft.com/office/drawing/2014/main" id="{FC2F769E-752F-4E8D-9E5D-1B7C22FF7836}"/>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74" name="Text Box 1">
          <a:extLst>
            <a:ext uri="{FF2B5EF4-FFF2-40B4-BE49-F238E27FC236}">
              <a16:creationId xmlns:a16="http://schemas.microsoft.com/office/drawing/2014/main" id="{CF3E81C9-B31B-42A1-831B-59E7DA780C15}"/>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75" name="Text Box 1">
          <a:extLst>
            <a:ext uri="{FF2B5EF4-FFF2-40B4-BE49-F238E27FC236}">
              <a16:creationId xmlns:a16="http://schemas.microsoft.com/office/drawing/2014/main" id="{5D3F6B54-8F7B-4210-B4A0-6468216481ED}"/>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76" name="Text Box 1">
          <a:extLst>
            <a:ext uri="{FF2B5EF4-FFF2-40B4-BE49-F238E27FC236}">
              <a16:creationId xmlns:a16="http://schemas.microsoft.com/office/drawing/2014/main" id="{B17EE059-F647-4752-8DE4-94A22D46A19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77" name="Text Box 1">
          <a:extLst>
            <a:ext uri="{FF2B5EF4-FFF2-40B4-BE49-F238E27FC236}">
              <a16:creationId xmlns:a16="http://schemas.microsoft.com/office/drawing/2014/main" id="{62CC8ACC-02D8-42F5-933C-99231DCEAE4F}"/>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78" name="Text Box 1">
          <a:extLst>
            <a:ext uri="{FF2B5EF4-FFF2-40B4-BE49-F238E27FC236}">
              <a16:creationId xmlns:a16="http://schemas.microsoft.com/office/drawing/2014/main" id="{5D3E2BAD-B85D-4455-BB2E-A76922A14730}"/>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79" name="Text Box 1">
          <a:extLst>
            <a:ext uri="{FF2B5EF4-FFF2-40B4-BE49-F238E27FC236}">
              <a16:creationId xmlns:a16="http://schemas.microsoft.com/office/drawing/2014/main" id="{27BDE738-D43D-4D7D-A7D6-676240421B1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80" name="Text Box 24">
          <a:extLst>
            <a:ext uri="{FF2B5EF4-FFF2-40B4-BE49-F238E27FC236}">
              <a16:creationId xmlns:a16="http://schemas.microsoft.com/office/drawing/2014/main" id="{0267224F-076F-49CB-9027-DA27D441DDF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81" name="Text Box 1">
          <a:extLst>
            <a:ext uri="{FF2B5EF4-FFF2-40B4-BE49-F238E27FC236}">
              <a16:creationId xmlns:a16="http://schemas.microsoft.com/office/drawing/2014/main" id="{C1A0874D-CADF-4C98-A177-B9119BFBA52D}"/>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82" name="Text Box 1">
          <a:extLst>
            <a:ext uri="{FF2B5EF4-FFF2-40B4-BE49-F238E27FC236}">
              <a16:creationId xmlns:a16="http://schemas.microsoft.com/office/drawing/2014/main" id="{39C49D5A-B39A-4D77-AB1E-60617CCB64B6}"/>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83" name="Text Box 1">
          <a:extLst>
            <a:ext uri="{FF2B5EF4-FFF2-40B4-BE49-F238E27FC236}">
              <a16:creationId xmlns:a16="http://schemas.microsoft.com/office/drawing/2014/main" id="{53D5FAC3-7995-4722-9AC9-3FC0C2F67355}"/>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84" name="Text Box 1">
          <a:extLst>
            <a:ext uri="{FF2B5EF4-FFF2-40B4-BE49-F238E27FC236}">
              <a16:creationId xmlns:a16="http://schemas.microsoft.com/office/drawing/2014/main" id="{C00C0C5E-C76D-48A2-9B87-3BA110B4D56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85" name="Text Box 24">
          <a:extLst>
            <a:ext uri="{FF2B5EF4-FFF2-40B4-BE49-F238E27FC236}">
              <a16:creationId xmlns:a16="http://schemas.microsoft.com/office/drawing/2014/main" id="{9D747B43-A939-43CF-8860-829CC46700B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86" name="Text Box 1">
          <a:extLst>
            <a:ext uri="{FF2B5EF4-FFF2-40B4-BE49-F238E27FC236}">
              <a16:creationId xmlns:a16="http://schemas.microsoft.com/office/drawing/2014/main" id="{FAD30B41-1815-4A08-A985-A3B73ABF2AF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87" name="Text Box 1">
          <a:extLst>
            <a:ext uri="{FF2B5EF4-FFF2-40B4-BE49-F238E27FC236}">
              <a16:creationId xmlns:a16="http://schemas.microsoft.com/office/drawing/2014/main" id="{7FF8D108-1843-43E1-A6D5-8E8F606B28A6}"/>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88" name="Text Box 1">
          <a:extLst>
            <a:ext uri="{FF2B5EF4-FFF2-40B4-BE49-F238E27FC236}">
              <a16:creationId xmlns:a16="http://schemas.microsoft.com/office/drawing/2014/main" id="{66F7E6D4-C5E4-423E-8D85-47DEB7B572C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89" name="Text Box 1">
          <a:extLst>
            <a:ext uri="{FF2B5EF4-FFF2-40B4-BE49-F238E27FC236}">
              <a16:creationId xmlns:a16="http://schemas.microsoft.com/office/drawing/2014/main" id="{2169D2A8-6617-4D1E-843B-70CAA12E4DF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90" name="Text Box 1">
          <a:extLst>
            <a:ext uri="{FF2B5EF4-FFF2-40B4-BE49-F238E27FC236}">
              <a16:creationId xmlns:a16="http://schemas.microsoft.com/office/drawing/2014/main" id="{4D68FDF1-EAD7-496C-9BC2-D288A9F7EC39}"/>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91" name="Text Box 1">
          <a:extLst>
            <a:ext uri="{FF2B5EF4-FFF2-40B4-BE49-F238E27FC236}">
              <a16:creationId xmlns:a16="http://schemas.microsoft.com/office/drawing/2014/main" id="{3E57F115-75A0-405B-B3FA-A9332F99BCE3}"/>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92" name="Text Box 1">
          <a:extLst>
            <a:ext uri="{FF2B5EF4-FFF2-40B4-BE49-F238E27FC236}">
              <a16:creationId xmlns:a16="http://schemas.microsoft.com/office/drawing/2014/main" id="{BA5D4791-8729-4843-9A57-C01B87C04BB6}"/>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93" name="Text Box 1">
          <a:extLst>
            <a:ext uri="{FF2B5EF4-FFF2-40B4-BE49-F238E27FC236}">
              <a16:creationId xmlns:a16="http://schemas.microsoft.com/office/drawing/2014/main" id="{18DB850C-3EF4-4F88-A22B-740F59B1F904}"/>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194" name="Text Box 1">
          <a:extLst>
            <a:ext uri="{FF2B5EF4-FFF2-40B4-BE49-F238E27FC236}">
              <a16:creationId xmlns:a16="http://schemas.microsoft.com/office/drawing/2014/main" id="{1731027D-FDCF-4E08-A7C5-15E9BD77642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95" name="Text Box 1">
          <a:extLst>
            <a:ext uri="{FF2B5EF4-FFF2-40B4-BE49-F238E27FC236}">
              <a16:creationId xmlns:a16="http://schemas.microsoft.com/office/drawing/2014/main" id="{A91C6EA3-DD2C-4E22-ABFC-FC1C191EB88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196" name="Text Box 1">
          <a:extLst>
            <a:ext uri="{FF2B5EF4-FFF2-40B4-BE49-F238E27FC236}">
              <a16:creationId xmlns:a16="http://schemas.microsoft.com/office/drawing/2014/main" id="{504B429B-3931-4E22-AD87-60EA5AE2775B}"/>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197" name="Text Box 1">
          <a:extLst>
            <a:ext uri="{FF2B5EF4-FFF2-40B4-BE49-F238E27FC236}">
              <a16:creationId xmlns:a16="http://schemas.microsoft.com/office/drawing/2014/main" id="{66C33683-1DD9-49C2-B841-A453FF1D23A5}"/>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198" name="Text Box 1">
          <a:extLst>
            <a:ext uri="{FF2B5EF4-FFF2-40B4-BE49-F238E27FC236}">
              <a16:creationId xmlns:a16="http://schemas.microsoft.com/office/drawing/2014/main" id="{CB731A04-8D76-4554-AC92-42A11566CBD4}"/>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199" name="Text Box 1">
          <a:extLst>
            <a:ext uri="{FF2B5EF4-FFF2-40B4-BE49-F238E27FC236}">
              <a16:creationId xmlns:a16="http://schemas.microsoft.com/office/drawing/2014/main" id="{9FF1B3BA-AAD6-427F-A93F-36C51A69A02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00" name="Text Box 24">
          <a:extLst>
            <a:ext uri="{FF2B5EF4-FFF2-40B4-BE49-F238E27FC236}">
              <a16:creationId xmlns:a16="http://schemas.microsoft.com/office/drawing/2014/main" id="{E81D71EA-4996-4261-A506-C06C613EE6E8}"/>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01" name="Text Box 1">
          <a:extLst>
            <a:ext uri="{FF2B5EF4-FFF2-40B4-BE49-F238E27FC236}">
              <a16:creationId xmlns:a16="http://schemas.microsoft.com/office/drawing/2014/main" id="{A5B0D532-697B-48B0-9D4B-2E08A4753C37}"/>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02" name="Text Box 1">
          <a:extLst>
            <a:ext uri="{FF2B5EF4-FFF2-40B4-BE49-F238E27FC236}">
              <a16:creationId xmlns:a16="http://schemas.microsoft.com/office/drawing/2014/main" id="{F1B75E3D-8F17-4F5D-8471-0CBF0ACC35FC}"/>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03" name="Text Box 1">
          <a:extLst>
            <a:ext uri="{FF2B5EF4-FFF2-40B4-BE49-F238E27FC236}">
              <a16:creationId xmlns:a16="http://schemas.microsoft.com/office/drawing/2014/main" id="{6D37A512-76B3-43AE-BF7D-E2D53F59D2A7}"/>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04" name="Text Box 1">
          <a:extLst>
            <a:ext uri="{FF2B5EF4-FFF2-40B4-BE49-F238E27FC236}">
              <a16:creationId xmlns:a16="http://schemas.microsoft.com/office/drawing/2014/main" id="{A04752C3-C229-4406-962B-62C911DF296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05" name="Text Box 24">
          <a:extLst>
            <a:ext uri="{FF2B5EF4-FFF2-40B4-BE49-F238E27FC236}">
              <a16:creationId xmlns:a16="http://schemas.microsoft.com/office/drawing/2014/main" id="{D953B870-A239-4AB9-8F99-D2DF2BD6AF3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06" name="Text Box 1">
          <a:extLst>
            <a:ext uri="{FF2B5EF4-FFF2-40B4-BE49-F238E27FC236}">
              <a16:creationId xmlns:a16="http://schemas.microsoft.com/office/drawing/2014/main" id="{F672AC64-45D5-4E22-A566-9BDC9FEC674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07" name="Text Box 1">
          <a:extLst>
            <a:ext uri="{FF2B5EF4-FFF2-40B4-BE49-F238E27FC236}">
              <a16:creationId xmlns:a16="http://schemas.microsoft.com/office/drawing/2014/main" id="{0014D822-72CD-43F6-925A-535BCF3B8BAC}"/>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08" name="Text Box 1">
          <a:extLst>
            <a:ext uri="{FF2B5EF4-FFF2-40B4-BE49-F238E27FC236}">
              <a16:creationId xmlns:a16="http://schemas.microsoft.com/office/drawing/2014/main" id="{0389AE80-CAED-4E7E-8071-F614ECF3E819}"/>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209" name="Text Box 1">
          <a:extLst>
            <a:ext uri="{FF2B5EF4-FFF2-40B4-BE49-F238E27FC236}">
              <a16:creationId xmlns:a16="http://schemas.microsoft.com/office/drawing/2014/main" id="{C8AC1317-78E7-4A44-B5B8-D355E0FCECF5}"/>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210" name="Text Box 1">
          <a:extLst>
            <a:ext uri="{FF2B5EF4-FFF2-40B4-BE49-F238E27FC236}">
              <a16:creationId xmlns:a16="http://schemas.microsoft.com/office/drawing/2014/main" id="{9F971CAA-9C85-4AC6-A4EB-BBA4BA330E3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11" name="Text Box 1">
          <a:extLst>
            <a:ext uri="{FF2B5EF4-FFF2-40B4-BE49-F238E27FC236}">
              <a16:creationId xmlns:a16="http://schemas.microsoft.com/office/drawing/2014/main" id="{E1ED2C04-7702-4546-B02A-C0601A7AE99D}"/>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12" name="Text Box 1">
          <a:extLst>
            <a:ext uri="{FF2B5EF4-FFF2-40B4-BE49-F238E27FC236}">
              <a16:creationId xmlns:a16="http://schemas.microsoft.com/office/drawing/2014/main" id="{AF5D4837-F780-4603-95C4-8B3BF671E3E7}"/>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13" name="Text Box 1">
          <a:extLst>
            <a:ext uri="{FF2B5EF4-FFF2-40B4-BE49-F238E27FC236}">
              <a16:creationId xmlns:a16="http://schemas.microsoft.com/office/drawing/2014/main" id="{C3752947-DB07-4FD7-AFC0-B65ADA161451}"/>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14" name="Text Box 1">
          <a:extLst>
            <a:ext uri="{FF2B5EF4-FFF2-40B4-BE49-F238E27FC236}">
              <a16:creationId xmlns:a16="http://schemas.microsoft.com/office/drawing/2014/main" id="{EF4752C1-4208-4FE6-AF74-23E75721B5CD}"/>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15" name="Text Box 1">
          <a:extLst>
            <a:ext uri="{FF2B5EF4-FFF2-40B4-BE49-F238E27FC236}">
              <a16:creationId xmlns:a16="http://schemas.microsoft.com/office/drawing/2014/main" id="{85CDD7D9-25E8-41B9-86D6-A2EB9DC0819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16" name="Text Box 24">
          <a:extLst>
            <a:ext uri="{FF2B5EF4-FFF2-40B4-BE49-F238E27FC236}">
              <a16:creationId xmlns:a16="http://schemas.microsoft.com/office/drawing/2014/main" id="{B6894CE4-1DF2-4170-BF0A-CB4B44FFFAC8}"/>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17" name="Text Box 1">
          <a:extLst>
            <a:ext uri="{FF2B5EF4-FFF2-40B4-BE49-F238E27FC236}">
              <a16:creationId xmlns:a16="http://schemas.microsoft.com/office/drawing/2014/main" id="{4937ED23-7EA0-4A58-85F6-01517848BA8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18" name="Text Box 1">
          <a:extLst>
            <a:ext uri="{FF2B5EF4-FFF2-40B4-BE49-F238E27FC236}">
              <a16:creationId xmlns:a16="http://schemas.microsoft.com/office/drawing/2014/main" id="{5DEAA884-EA34-4E4C-8CC5-A727D2935833}"/>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19" name="Text Box 1">
          <a:extLst>
            <a:ext uri="{FF2B5EF4-FFF2-40B4-BE49-F238E27FC236}">
              <a16:creationId xmlns:a16="http://schemas.microsoft.com/office/drawing/2014/main" id="{60CB9EE3-1FB8-4CE9-B973-8BBD3A3D3598}"/>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20" name="Text Box 1">
          <a:extLst>
            <a:ext uri="{FF2B5EF4-FFF2-40B4-BE49-F238E27FC236}">
              <a16:creationId xmlns:a16="http://schemas.microsoft.com/office/drawing/2014/main" id="{5CD7F408-1ADC-4296-B789-A2EA4A7F98B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21" name="Text Box 24">
          <a:extLst>
            <a:ext uri="{FF2B5EF4-FFF2-40B4-BE49-F238E27FC236}">
              <a16:creationId xmlns:a16="http://schemas.microsoft.com/office/drawing/2014/main" id="{101B42F9-C557-42A0-85B9-0D24C164B86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22" name="Text Box 1">
          <a:extLst>
            <a:ext uri="{FF2B5EF4-FFF2-40B4-BE49-F238E27FC236}">
              <a16:creationId xmlns:a16="http://schemas.microsoft.com/office/drawing/2014/main" id="{00D93123-88CF-4E5B-AD1C-A7763D94A9E0}"/>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23" name="Text Box 1">
          <a:extLst>
            <a:ext uri="{FF2B5EF4-FFF2-40B4-BE49-F238E27FC236}">
              <a16:creationId xmlns:a16="http://schemas.microsoft.com/office/drawing/2014/main" id="{268F0DB3-FBFC-4A61-B511-2E2E06AB62D7}"/>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24" name="Text Box 1">
          <a:extLst>
            <a:ext uri="{FF2B5EF4-FFF2-40B4-BE49-F238E27FC236}">
              <a16:creationId xmlns:a16="http://schemas.microsoft.com/office/drawing/2014/main" id="{D7E1D3DB-DE60-40B7-ACB7-B179FD21F4ED}"/>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25" name="Text Box 1">
          <a:extLst>
            <a:ext uri="{FF2B5EF4-FFF2-40B4-BE49-F238E27FC236}">
              <a16:creationId xmlns:a16="http://schemas.microsoft.com/office/drawing/2014/main" id="{84E6764C-A8F8-43DB-9156-0C0B6D89636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26" name="Text Box 1">
          <a:extLst>
            <a:ext uri="{FF2B5EF4-FFF2-40B4-BE49-F238E27FC236}">
              <a16:creationId xmlns:a16="http://schemas.microsoft.com/office/drawing/2014/main" id="{D4675C66-D224-4180-A061-A4304AE0A5D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27" name="Text Box 1">
          <a:extLst>
            <a:ext uri="{FF2B5EF4-FFF2-40B4-BE49-F238E27FC236}">
              <a16:creationId xmlns:a16="http://schemas.microsoft.com/office/drawing/2014/main" id="{2F593F65-4E79-4A53-8E7E-89856BC95A68}"/>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28" name="Text Box 1">
          <a:extLst>
            <a:ext uri="{FF2B5EF4-FFF2-40B4-BE49-F238E27FC236}">
              <a16:creationId xmlns:a16="http://schemas.microsoft.com/office/drawing/2014/main" id="{53BB419F-9570-4A85-AA70-14440B433427}"/>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29" name="Text Box 1">
          <a:extLst>
            <a:ext uri="{FF2B5EF4-FFF2-40B4-BE49-F238E27FC236}">
              <a16:creationId xmlns:a16="http://schemas.microsoft.com/office/drawing/2014/main" id="{15213C64-8F4D-4833-B4E0-DD710DB9873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30" name="Text Box 24">
          <a:extLst>
            <a:ext uri="{FF2B5EF4-FFF2-40B4-BE49-F238E27FC236}">
              <a16:creationId xmlns:a16="http://schemas.microsoft.com/office/drawing/2014/main" id="{33770562-92B7-44A5-A0FB-9EABFF69582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31" name="Text Box 1">
          <a:extLst>
            <a:ext uri="{FF2B5EF4-FFF2-40B4-BE49-F238E27FC236}">
              <a16:creationId xmlns:a16="http://schemas.microsoft.com/office/drawing/2014/main" id="{351CAFEF-8393-4D2A-93E5-7B11060353A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32" name="Text Box 1">
          <a:extLst>
            <a:ext uri="{FF2B5EF4-FFF2-40B4-BE49-F238E27FC236}">
              <a16:creationId xmlns:a16="http://schemas.microsoft.com/office/drawing/2014/main" id="{AA993CD3-54F0-4A68-B830-74D0B0036B9E}"/>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33" name="Text Box 1">
          <a:extLst>
            <a:ext uri="{FF2B5EF4-FFF2-40B4-BE49-F238E27FC236}">
              <a16:creationId xmlns:a16="http://schemas.microsoft.com/office/drawing/2014/main" id="{D5F42B93-410D-4B09-8FA6-DA5D9D67B737}"/>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34" name="Text Box 1">
          <a:extLst>
            <a:ext uri="{FF2B5EF4-FFF2-40B4-BE49-F238E27FC236}">
              <a16:creationId xmlns:a16="http://schemas.microsoft.com/office/drawing/2014/main" id="{22075BFE-7815-40BD-B558-B14745BFD04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35" name="Text Box 24">
          <a:extLst>
            <a:ext uri="{FF2B5EF4-FFF2-40B4-BE49-F238E27FC236}">
              <a16:creationId xmlns:a16="http://schemas.microsoft.com/office/drawing/2014/main" id="{A8EACB1F-9DA1-4BF5-9931-06B7FBB13C5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36" name="Text Box 1">
          <a:extLst>
            <a:ext uri="{FF2B5EF4-FFF2-40B4-BE49-F238E27FC236}">
              <a16:creationId xmlns:a16="http://schemas.microsoft.com/office/drawing/2014/main" id="{C0CF8474-F2BC-490C-BAFC-3E685554E08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37" name="Text Box 1">
          <a:extLst>
            <a:ext uri="{FF2B5EF4-FFF2-40B4-BE49-F238E27FC236}">
              <a16:creationId xmlns:a16="http://schemas.microsoft.com/office/drawing/2014/main" id="{A5C3FCDB-E060-4BEA-8221-681F61DEB630}"/>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38" name="Text Box 1">
          <a:extLst>
            <a:ext uri="{FF2B5EF4-FFF2-40B4-BE49-F238E27FC236}">
              <a16:creationId xmlns:a16="http://schemas.microsoft.com/office/drawing/2014/main" id="{39D0C35E-3F4F-4C4B-BADC-33743E94F402}"/>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39" name="Text Box 1">
          <a:extLst>
            <a:ext uri="{FF2B5EF4-FFF2-40B4-BE49-F238E27FC236}">
              <a16:creationId xmlns:a16="http://schemas.microsoft.com/office/drawing/2014/main" id="{3F09375C-A64C-42E4-852E-A7CFDA7BC503}"/>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40" name="Text Box 1">
          <a:extLst>
            <a:ext uri="{FF2B5EF4-FFF2-40B4-BE49-F238E27FC236}">
              <a16:creationId xmlns:a16="http://schemas.microsoft.com/office/drawing/2014/main" id="{F6079931-E6DD-4FA3-A0FD-A57AF9CDC1B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41" name="Text Box 1">
          <a:extLst>
            <a:ext uri="{FF2B5EF4-FFF2-40B4-BE49-F238E27FC236}">
              <a16:creationId xmlns:a16="http://schemas.microsoft.com/office/drawing/2014/main" id="{0F2BE4AF-E3A3-4EBD-B971-96094F7E920B}"/>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42" name="Text Box 1">
          <a:extLst>
            <a:ext uri="{FF2B5EF4-FFF2-40B4-BE49-F238E27FC236}">
              <a16:creationId xmlns:a16="http://schemas.microsoft.com/office/drawing/2014/main" id="{4E1BFA01-0340-495C-A021-E9F5932BF8D4}"/>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43" name="Text Box 1">
          <a:extLst>
            <a:ext uri="{FF2B5EF4-FFF2-40B4-BE49-F238E27FC236}">
              <a16:creationId xmlns:a16="http://schemas.microsoft.com/office/drawing/2014/main" id="{64A7B3F3-3E37-4334-8A4F-3D1E74802D3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44" name="Text Box 24">
          <a:extLst>
            <a:ext uri="{FF2B5EF4-FFF2-40B4-BE49-F238E27FC236}">
              <a16:creationId xmlns:a16="http://schemas.microsoft.com/office/drawing/2014/main" id="{CAF77BAB-33EC-4AA9-AD8A-4B5DADB1C4D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45" name="Text Box 1">
          <a:extLst>
            <a:ext uri="{FF2B5EF4-FFF2-40B4-BE49-F238E27FC236}">
              <a16:creationId xmlns:a16="http://schemas.microsoft.com/office/drawing/2014/main" id="{1268C5C5-3D16-4706-9C4C-4008F19FF18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46" name="Text Box 1">
          <a:extLst>
            <a:ext uri="{FF2B5EF4-FFF2-40B4-BE49-F238E27FC236}">
              <a16:creationId xmlns:a16="http://schemas.microsoft.com/office/drawing/2014/main" id="{C35B3482-7527-4077-A76C-4E5A24737319}"/>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47" name="Text Box 1">
          <a:extLst>
            <a:ext uri="{FF2B5EF4-FFF2-40B4-BE49-F238E27FC236}">
              <a16:creationId xmlns:a16="http://schemas.microsoft.com/office/drawing/2014/main" id="{239E21F5-0299-4A14-81ED-212F4C399E8C}"/>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48" name="Text Box 1">
          <a:extLst>
            <a:ext uri="{FF2B5EF4-FFF2-40B4-BE49-F238E27FC236}">
              <a16:creationId xmlns:a16="http://schemas.microsoft.com/office/drawing/2014/main" id="{D7C5946B-11C1-458C-A3C0-2BE8D90191D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49" name="Text Box 24">
          <a:extLst>
            <a:ext uri="{FF2B5EF4-FFF2-40B4-BE49-F238E27FC236}">
              <a16:creationId xmlns:a16="http://schemas.microsoft.com/office/drawing/2014/main" id="{0FD2AE2E-557E-4102-9BC9-AAAB7B54320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50" name="Text Box 1">
          <a:extLst>
            <a:ext uri="{FF2B5EF4-FFF2-40B4-BE49-F238E27FC236}">
              <a16:creationId xmlns:a16="http://schemas.microsoft.com/office/drawing/2014/main" id="{F252EDDD-3425-466C-8795-946BB01F133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51" name="Text Box 1">
          <a:extLst>
            <a:ext uri="{FF2B5EF4-FFF2-40B4-BE49-F238E27FC236}">
              <a16:creationId xmlns:a16="http://schemas.microsoft.com/office/drawing/2014/main" id="{AF865FA5-A118-4D98-BC14-A32A61CE112D}"/>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52" name="Text Box 1">
          <a:extLst>
            <a:ext uri="{FF2B5EF4-FFF2-40B4-BE49-F238E27FC236}">
              <a16:creationId xmlns:a16="http://schemas.microsoft.com/office/drawing/2014/main" id="{A2FEA26F-039F-4163-8653-99C433129E3F}"/>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253" name="Text Box 1">
          <a:extLst>
            <a:ext uri="{FF2B5EF4-FFF2-40B4-BE49-F238E27FC236}">
              <a16:creationId xmlns:a16="http://schemas.microsoft.com/office/drawing/2014/main" id="{D95D645F-2A64-44AC-855A-DBB595FAE07F}"/>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254" name="Text Box 1">
          <a:extLst>
            <a:ext uri="{FF2B5EF4-FFF2-40B4-BE49-F238E27FC236}">
              <a16:creationId xmlns:a16="http://schemas.microsoft.com/office/drawing/2014/main" id="{48C0618D-45E0-4B6C-A23B-81113C0F24E9}"/>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55" name="Text Box 1">
          <a:extLst>
            <a:ext uri="{FF2B5EF4-FFF2-40B4-BE49-F238E27FC236}">
              <a16:creationId xmlns:a16="http://schemas.microsoft.com/office/drawing/2014/main" id="{4B09B401-93C6-467F-B331-9203E8ED491F}"/>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56" name="Text Box 1">
          <a:extLst>
            <a:ext uri="{FF2B5EF4-FFF2-40B4-BE49-F238E27FC236}">
              <a16:creationId xmlns:a16="http://schemas.microsoft.com/office/drawing/2014/main" id="{589DD1B4-BEAC-4798-AE26-8EAF22BABDC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57" name="Text Box 1">
          <a:extLst>
            <a:ext uri="{FF2B5EF4-FFF2-40B4-BE49-F238E27FC236}">
              <a16:creationId xmlns:a16="http://schemas.microsoft.com/office/drawing/2014/main" id="{8C5E5DA2-D751-41B1-A5C6-7445A99346FD}"/>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58" name="Text Box 1">
          <a:extLst>
            <a:ext uri="{FF2B5EF4-FFF2-40B4-BE49-F238E27FC236}">
              <a16:creationId xmlns:a16="http://schemas.microsoft.com/office/drawing/2014/main" id="{D8EFCA8B-6DB6-42A1-9229-9383A3BD7BC1}"/>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59" name="Text Box 1">
          <a:extLst>
            <a:ext uri="{FF2B5EF4-FFF2-40B4-BE49-F238E27FC236}">
              <a16:creationId xmlns:a16="http://schemas.microsoft.com/office/drawing/2014/main" id="{B34D6E4E-146F-4736-8E0E-2EBEFE89661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60" name="Text Box 24">
          <a:extLst>
            <a:ext uri="{FF2B5EF4-FFF2-40B4-BE49-F238E27FC236}">
              <a16:creationId xmlns:a16="http://schemas.microsoft.com/office/drawing/2014/main" id="{1052C9CD-A651-477B-A852-784FB2249C7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61" name="Text Box 1">
          <a:extLst>
            <a:ext uri="{FF2B5EF4-FFF2-40B4-BE49-F238E27FC236}">
              <a16:creationId xmlns:a16="http://schemas.microsoft.com/office/drawing/2014/main" id="{4F7763DD-8977-4763-ACEB-5EEF89CCC46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62" name="Text Box 1">
          <a:extLst>
            <a:ext uri="{FF2B5EF4-FFF2-40B4-BE49-F238E27FC236}">
              <a16:creationId xmlns:a16="http://schemas.microsoft.com/office/drawing/2014/main" id="{259A4BF5-995C-42C4-9CE1-E82425509090}"/>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63" name="Text Box 1">
          <a:extLst>
            <a:ext uri="{FF2B5EF4-FFF2-40B4-BE49-F238E27FC236}">
              <a16:creationId xmlns:a16="http://schemas.microsoft.com/office/drawing/2014/main" id="{DBF01662-EF76-47C2-8728-4CC996E08908}"/>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64" name="Text Box 1">
          <a:extLst>
            <a:ext uri="{FF2B5EF4-FFF2-40B4-BE49-F238E27FC236}">
              <a16:creationId xmlns:a16="http://schemas.microsoft.com/office/drawing/2014/main" id="{891CF0B1-00CB-49EF-A5B0-AF8D3D8395B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65" name="Text Box 24">
          <a:extLst>
            <a:ext uri="{FF2B5EF4-FFF2-40B4-BE49-F238E27FC236}">
              <a16:creationId xmlns:a16="http://schemas.microsoft.com/office/drawing/2014/main" id="{6AE10B58-3F40-42B0-B73E-9C3206EEA9C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66" name="Text Box 1">
          <a:extLst>
            <a:ext uri="{FF2B5EF4-FFF2-40B4-BE49-F238E27FC236}">
              <a16:creationId xmlns:a16="http://schemas.microsoft.com/office/drawing/2014/main" id="{9A078BF5-8B3F-47DC-BC60-2A504B30CA3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67" name="Text Box 1">
          <a:extLst>
            <a:ext uri="{FF2B5EF4-FFF2-40B4-BE49-F238E27FC236}">
              <a16:creationId xmlns:a16="http://schemas.microsoft.com/office/drawing/2014/main" id="{FDFAF024-91EB-48B6-B52B-2BD4A06AAF58}"/>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68" name="Text Box 1">
          <a:extLst>
            <a:ext uri="{FF2B5EF4-FFF2-40B4-BE49-F238E27FC236}">
              <a16:creationId xmlns:a16="http://schemas.microsoft.com/office/drawing/2014/main" id="{054197B8-7D9A-4F7F-92A5-9A1517B81D7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269" name="Text Box 1">
          <a:extLst>
            <a:ext uri="{FF2B5EF4-FFF2-40B4-BE49-F238E27FC236}">
              <a16:creationId xmlns:a16="http://schemas.microsoft.com/office/drawing/2014/main" id="{505A6F1C-D1D5-401D-A5A6-315FCA78042A}"/>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270" name="Text Box 1">
          <a:extLst>
            <a:ext uri="{FF2B5EF4-FFF2-40B4-BE49-F238E27FC236}">
              <a16:creationId xmlns:a16="http://schemas.microsoft.com/office/drawing/2014/main" id="{EC42DAB0-086A-48F7-8AAC-F37368BB3DEF}"/>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71" name="Text Box 1">
          <a:extLst>
            <a:ext uri="{FF2B5EF4-FFF2-40B4-BE49-F238E27FC236}">
              <a16:creationId xmlns:a16="http://schemas.microsoft.com/office/drawing/2014/main" id="{3EEC0C3B-67A9-4877-BC27-9838F15ACD8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72" name="Text Box 1">
          <a:extLst>
            <a:ext uri="{FF2B5EF4-FFF2-40B4-BE49-F238E27FC236}">
              <a16:creationId xmlns:a16="http://schemas.microsoft.com/office/drawing/2014/main" id="{B9088C7D-B455-4AB9-BD30-6C4C82A6007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73" name="Text Box 1">
          <a:extLst>
            <a:ext uri="{FF2B5EF4-FFF2-40B4-BE49-F238E27FC236}">
              <a16:creationId xmlns:a16="http://schemas.microsoft.com/office/drawing/2014/main" id="{E651800D-AB55-48B9-ADB1-32C1B70DBE46}"/>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74" name="Text Box 1">
          <a:extLst>
            <a:ext uri="{FF2B5EF4-FFF2-40B4-BE49-F238E27FC236}">
              <a16:creationId xmlns:a16="http://schemas.microsoft.com/office/drawing/2014/main" id="{48768FD1-15E8-4872-BED0-A59A3A5B86C7}"/>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75" name="Text Box 1">
          <a:extLst>
            <a:ext uri="{FF2B5EF4-FFF2-40B4-BE49-F238E27FC236}">
              <a16:creationId xmlns:a16="http://schemas.microsoft.com/office/drawing/2014/main" id="{102B7096-94CF-43C2-8249-5B3EC894B2EE}"/>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76" name="Text Box 24">
          <a:extLst>
            <a:ext uri="{FF2B5EF4-FFF2-40B4-BE49-F238E27FC236}">
              <a16:creationId xmlns:a16="http://schemas.microsoft.com/office/drawing/2014/main" id="{6E05246D-A994-4F89-8283-F386F3FEBB7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77" name="Text Box 1">
          <a:extLst>
            <a:ext uri="{FF2B5EF4-FFF2-40B4-BE49-F238E27FC236}">
              <a16:creationId xmlns:a16="http://schemas.microsoft.com/office/drawing/2014/main" id="{3192E9B1-2994-4766-9AAE-B4F5F1FA37D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78" name="Text Box 1">
          <a:extLst>
            <a:ext uri="{FF2B5EF4-FFF2-40B4-BE49-F238E27FC236}">
              <a16:creationId xmlns:a16="http://schemas.microsoft.com/office/drawing/2014/main" id="{3079F78B-C2A5-426F-A4F2-FA09ED557EA2}"/>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79" name="Text Box 1">
          <a:extLst>
            <a:ext uri="{FF2B5EF4-FFF2-40B4-BE49-F238E27FC236}">
              <a16:creationId xmlns:a16="http://schemas.microsoft.com/office/drawing/2014/main" id="{D432E066-0394-4362-A269-BF88C331CEAD}"/>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80" name="Text Box 1">
          <a:extLst>
            <a:ext uri="{FF2B5EF4-FFF2-40B4-BE49-F238E27FC236}">
              <a16:creationId xmlns:a16="http://schemas.microsoft.com/office/drawing/2014/main" id="{E12C669C-DD01-4D22-B618-DB2A9C08DB57}"/>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81" name="Text Box 24">
          <a:extLst>
            <a:ext uri="{FF2B5EF4-FFF2-40B4-BE49-F238E27FC236}">
              <a16:creationId xmlns:a16="http://schemas.microsoft.com/office/drawing/2014/main" id="{61B2361E-8824-45D7-A474-09E6D32C9FE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82" name="Text Box 1">
          <a:extLst>
            <a:ext uri="{FF2B5EF4-FFF2-40B4-BE49-F238E27FC236}">
              <a16:creationId xmlns:a16="http://schemas.microsoft.com/office/drawing/2014/main" id="{24640417-1F3E-4AA3-B960-76DB9B83F1F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83" name="Text Box 1">
          <a:extLst>
            <a:ext uri="{FF2B5EF4-FFF2-40B4-BE49-F238E27FC236}">
              <a16:creationId xmlns:a16="http://schemas.microsoft.com/office/drawing/2014/main" id="{E80EB960-970A-48DB-BF95-9AEF630040B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84" name="Text Box 1">
          <a:extLst>
            <a:ext uri="{FF2B5EF4-FFF2-40B4-BE49-F238E27FC236}">
              <a16:creationId xmlns:a16="http://schemas.microsoft.com/office/drawing/2014/main" id="{EF0EDBF6-A009-4EE6-BE1F-5284888B5C95}"/>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285" name="Text Box 1">
          <a:extLst>
            <a:ext uri="{FF2B5EF4-FFF2-40B4-BE49-F238E27FC236}">
              <a16:creationId xmlns:a16="http://schemas.microsoft.com/office/drawing/2014/main" id="{ED43DF95-BA76-422D-918E-C07EEE317BE4}"/>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286" name="Text Box 1">
          <a:extLst>
            <a:ext uri="{FF2B5EF4-FFF2-40B4-BE49-F238E27FC236}">
              <a16:creationId xmlns:a16="http://schemas.microsoft.com/office/drawing/2014/main" id="{767E37E3-DB11-449B-9C5A-DE2BE8C06AED}"/>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87" name="Text Box 1">
          <a:extLst>
            <a:ext uri="{FF2B5EF4-FFF2-40B4-BE49-F238E27FC236}">
              <a16:creationId xmlns:a16="http://schemas.microsoft.com/office/drawing/2014/main" id="{F9C3F4B9-AC37-4D79-ADB5-DAE49C9A5A80}"/>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88" name="Text Box 1">
          <a:extLst>
            <a:ext uri="{FF2B5EF4-FFF2-40B4-BE49-F238E27FC236}">
              <a16:creationId xmlns:a16="http://schemas.microsoft.com/office/drawing/2014/main" id="{54EBDAB7-173B-467C-A47F-129103550BC7}"/>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89" name="Text Box 1">
          <a:extLst>
            <a:ext uri="{FF2B5EF4-FFF2-40B4-BE49-F238E27FC236}">
              <a16:creationId xmlns:a16="http://schemas.microsoft.com/office/drawing/2014/main" id="{D6CDCDD1-983C-4BD4-877F-2049D02E64ED}"/>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90" name="Text Box 1">
          <a:extLst>
            <a:ext uri="{FF2B5EF4-FFF2-40B4-BE49-F238E27FC236}">
              <a16:creationId xmlns:a16="http://schemas.microsoft.com/office/drawing/2014/main" id="{0BA51749-7BBA-429F-9134-9FB28DEE3328}"/>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91" name="Text Box 1">
          <a:extLst>
            <a:ext uri="{FF2B5EF4-FFF2-40B4-BE49-F238E27FC236}">
              <a16:creationId xmlns:a16="http://schemas.microsoft.com/office/drawing/2014/main" id="{CAB82C35-F22B-4C91-9208-A6824FABE3D0}"/>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92" name="Text Box 24">
          <a:extLst>
            <a:ext uri="{FF2B5EF4-FFF2-40B4-BE49-F238E27FC236}">
              <a16:creationId xmlns:a16="http://schemas.microsoft.com/office/drawing/2014/main" id="{DEE6A683-50E4-427D-B818-2E222AD198E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93" name="Text Box 1">
          <a:extLst>
            <a:ext uri="{FF2B5EF4-FFF2-40B4-BE49-F238E27FC236}">
              <a16:creationId xmlns:a16="http://schemas.microsoft.com/office/drawing/2014/main" id="{084597EC-FA43-41FF-857E-14CBB80C78AE}"/>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294" name="Text Box 1">
          <a:extLst>
            <a:ext uri="{FF2B5EF4-FFF2-40B4-BE49-F238E27FC236}">
              <a16:creationId xmlns:a16="http://schemas.microsoft.com/office/drawing/2014/main" id="{D81212FC-1B32-4408-958F-91ACCF38985A}"/>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295" name="Text Box 1">
          <a:extLst>
            <a:ext uri="{FF2B5EF4-FFF2-40B4-BE49-F238E27FC236}">
              <a16:creationId xmlns:a16="http://schemas.microsoft.com/office/drawing/2014/main" id="{EFC5EB12-ABC4-4FE9-BF5A-CE904F7C4C5A}"/>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96" name="Text Box 1">
          <a:extLst>
            <a:ext uri="{FF2B5EF4-FFF2-40B4-BE49-F238E27FC236}">
              <a16:creationId xmlns:a16="http://schemas.microsoft.com/office/drawing/2014/main" id="{6324A221-6A25-4DF2-9745-093EA450C31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97" name="Text Box 24">
          <a:extLst>
            <a:ext uri="{FF2B5EF4-FFF2-40B4-BE49-F238E27FC236}">
              <a16:creationId xmlns:a16="http://schemas.microsoft.com/office/drawing/2014/main" id="{44D2C222-44CB-4771-B765-BE6BBCD42CE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298" name="Text Box 1">
          <a:extLst>
            <a:ext uri="{FF2B5EF4-FFF2-40B4-BE49-F238E27FC236}">
              <a16:creationId xmlns:a16="http://schemas.microsoft.com/office/drawing/2014/main" id="{8C3E9F0A-2ED5-47DA-91F3-B94DBE5369AE}"/>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299" name="Text Box 1">
          <a:extLst>
            <a:ext uri="{FF2B5EF4-FFF2-40B4-BE49-F238E27FC236}">
              <a16:creationId xmlns:a16="http://schemas.microsoft.com/office/drawing/2014/main" id="{D87D024F-006A-43C7-BBB2-BFBDB994392C}"/>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00" name="Text Box 1">
          <a:extLst>
            <a:ext uri="{FF2B5EF4-FFF2-40B4-BE49-F238E27FC236}">
              <a16:creationId xmlns:a16="http://schemas.microsoft.com/office/drawing/2014/main" id="{168EDEC6-1CE3-4963-9AC1-477A138A71A6}"/>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01" name="Text Box 1">
          <a:extLst>
            <a:ext uri="{FF2B5EF4-FFF2-40B4-BE49-F238E27FC236}">
              <a16:creationId xmlns:a16="http://schemas.microsoft.com/office/drawing/2014/main" id="{963FE55B-0A42-4A62-B37A-6314D482354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02" name="Text Box 1">
          <a:extLst>
            <a:ext uri="{FF2B5EF4-FFF2-40B4-BE49-F238E27FC236}">
              <a16:creationId xmlns:a16="http://schemas.microsoft.com/office/drawing/2014/main" id="{C21337B0-9927-4DEC-A067-4269A9A82C33}"/>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03" name="Text Box 1">
          <a:extLst>
            <a:ext uri="{FF2B5EF4-FFF2-40B4-BE49-F238E27FC236}">
              <a16:creationId xmlns:a16="http://schemas.microsoft.com/office/drawing/2014/main" id="{3C7C8C17-0586-4B86-8E83-AB4C20F4F46F}"/>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04" name="Text Box 1">
          <a:extLst>
            <a:ext uri="{FF2B5EF4-FFF2-40B4-BE49-F238E27FC236}">
              <a16:creationId xmlns:a16="http://schemas.microsoft.com/office/drawing/2014/main" id="{2AE68FF4-A85F-4C27-8C9F-C7F5B832CE34}"/>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05" name="Text Box 1">
          <a:extLst>
            <a:ext uri="{FF2B5EF4-FFF2-40B4-BE49-F238E27FC236}">
              <a16:creationId xmlns:a16="http://schemas.microsoft.com/office/drawing/2014/main" id="{5B3617FC-E416-43CA-903A-75FB7BCEC35E}"/>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06" name="Text Box 1">
          <a:extLst>
            <a:ext uri="{FF2B5EF4-FFF2-40B4-BE49-F238E27FC236}">
              <a16:creationId xmlns:a16="http://schemas.microsoft.com/office/drawing/2014/main" id="{978A6BA6-7FC2-4733-9D2A-92C1A368359E}"/>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07" name="Text Box 1">
          <a:extLst>
            <a:ext uri="{FF2B5EF4-FFF2-40B4-BE49-F238E27FC236}">
              <a16:creationId xmlns:a16="http://schemas.microsoft.com/office/drawing/2014/main" id="{6F372459-2B8F-4A11-8230-B0DD172D5ED8}"/>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08" name="Text Box 24">
          <a:extLst>
            <a:ext uri="{FF2B5EF4-FFF2-40B4-BE49-F238E27FC236}">
              <a16:creationId xmlns:a16="http://schemas.microsoft.com/office/drawing/2014/main" id="{7270458E-4EC9-4230-BA9B-C86218F57B4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09" name="Text Box 1">
          <a:extLst>
            <a:ext uri="{FF2B5EF4-FFF2-40B4-BE49-F238E27FC236}">
              <a16:creationId xmlns:a16="http://schemas.microsoft.com/office/drawing/2014/main" id="{D75B5016-2350-4DF0-B5FE-BEB87DFF52DD}"/>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10" name="Text Box 1">
          <a:extLst>
            <a:ext uri="{FF2B5EF4-FFF2-40B4-BE49-F238E27FC236}">
              <a16:creationId xmlns:a16="http://schemas.microsoft.com/office/drawing/2014/main" id="{487EE710-2259-46AC-8F67-877C2A9433C9}"/>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11" name="Text Box 1">
          <a:extLst>
            <a:ext uri="{FF2B5EF4-FFF2-40B4-BE49-F238E27FC236}">
              <a16:creationId xmlns:a16="http://schemas.microsoft.com/office/drawing/2014/main" id="{B9EA2BE3-CDFC-4BE9-88F1-78FABD657DFF}"/>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12" name="Text Box 1">
          <a:extLst>
            <a:ext uri="{FF2B5EF4-FFF2-40B4-BE49-F238E27FC236}">
              <a16:creationId xmlns:a16="http://schemas.microsoft.com/office/drawing/2014/main" id="{F1A34C41-9250-4305-81C4-00BA1E1D209D}"/>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13" name="Text Box 24">
          <a:extLst>
            <a:ext uri="{FF2B5EF4-FFF2-40B4-BE49-F238E27FC236}">
              <a16:creationId xmlns:a16="http://schemas.microsoft.com/office/drawing/2014/main" id="{F613CED0-39D5-4DA1-B222-7C2BB515925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14" name="Text Box 1">
          <a:extLst>
            <a:ext uri="{FF2B5EF4-FFF2-40B4-BE49-F238E27FC236}">
              <a16:creationId xmlns:a16="http://schemas.microsoft.com/office/drawing/2014/main" id="{B812CCE4-63A0-4605-91F9-60138A66AAE7}"/>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15" name="Text Box 1">
          <a:extLst>
            <a:ext uri="{FF2B5EF4-FFF2-40B4-BE49-F238E27FC236}">
              <a16:creationId xmlns:a16="http://schemas.microsoft.com/office/drawing/2014/main" id="{E2F1D9B7-3299-41CA-8C28-042993423357}"/>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16" name="Text Box 1">
          <a:extLst>
            <a:ext uri="{FF2B5EF4-FFF2-40B4-BE49-F238E27FC236}">
              <a16:creationId xmlns:a16="http://schemas.microsoft.com/office/drawing/2014/main" id="{6702AC4D-1644-4821-9A09-33F0793F8BA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17" name="Text Box 1">
          <a:extLst>
            <a:ext uri="{FF2B5EF4-FFF2-40B4-BE49-F238E27FC236}">
              <a16:creationId xmlns:a16="http://schemas.microsoft.com/office/drawing/2014/main" id="{63F8C3C8-135E-438E-BBE9-37DC31C7194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18" name="Text Box 1">
          <a:extLst>
            <a:ext uri="{FF2B5EF4-FFF2-40B4-BE49-F238E27FC236}">
              <a16:creationId xmlns:a16="http://schemas.microsoft.com/office/drawing/2014/main" id="{55F57433-D802-4706-86E3-FACB61D23E6C}"/>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19" name="Text Box 1">
          <a:extLst>
            <a:ext uri="{FF2B5EF4-FFF2-40B4-BE49-F238E27FC236}">
              <a16:creationId xmlns:a16="http://schemas.microsoft.com/office/drawing/2014/main" id="{42238859-28C8-469B-BA98-3E0287E1BB4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20" name="Text Box 1">
          <a:extLst>
            <a:ext uri="{FF2B5EF4-FFF2-40B4-BE49-F238E27FC236}">
              <a16:creationId xmlns:a16="http://schemas.microsoft.com/office/drawing/2014/main" id="{E504F9F9-8F45-4498-80EA-0C1AD155C59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21" name="Text Box 1">
          <a:extLst>
            <a:ext uri="{FF2B5EF4-FFF2-40B4-BE49-F238E27FC236}">
              <a16:creationId xmlns:a16="http://schemas.microsoft.com/office/drawing/2014/main" id="{1D5D918A-84AC-4032-81A4-27E35149CB3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22" name="Text Box 1">
          <a:extLst>
            <a:ext uri="{FF2B5EF4-FFF2-40B4-BE49-F238E27FC236}">
              <a16:creationId xmlns:a16="http://schemas.microsoft.com/office/drawing/2014/main" id="{73873010-FA2D-44C8-B789-DD4F627E1833}"/>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23" name="Text Box 1">
          <a:extLst>
            <a:ext uri="{FF2B5EF4-FFF2-40B4-BE49-F238E27FC236}">
              <a16:creationId xmlns:a16="http://schemas.microsoft.com/office/drawing/2014/main" id="{F8763A78-4D90-4FEE-BE37-5C9E400DCFC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24" name="Text Box 1">
          <a:extLst>
            <a:ext uri="{FF2B5EF4-FFF2-40B4-BE49-F238E27FC236}">
              <a16:creationId xmlns:a16="http://schemas.microsoft.com/office/drawing/2014/main" id="{C01215FC-71E8-481F-811B-D01907EB0EC1}"/>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25" name="Text Box 1">
          <a:extLst>
            <a:ext uri="{FF2B5EF4-FFF2-40B4-BE49-F238E27FC236}">
              <a16:creationId xmlns:a16="http://schemas.microsoft.com/office/drawing/2014/main" id="{D0A6E859-6451-4A17-A67D-B81CAF924A2F}"/>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26" name="Text Box 1">
          <a:extLst>
            <a:ext uri="{FF2B5EF4-FFF2-40B4-BE49-F238E27FC236}">
              <a16:creationId xmlns:a16="http://schemas.microsoft.com/office/drawing/2014/main" id="{9353DA61-E5D2-4256-91D5-50EA562AE505}"/>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27" name="Text Box 1">
          <a:extLst>
            <a:ext uri="{FF2B5EF4-FFF2-40B4-BE49-F238E27FC236}">
              <a16:creationId xmlns:a16="http://schemas.microsoft.com/office/drawing/2014/main" id="{5F5D63A3-46B8-4B12-831F-08EC59D21709}"/>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28" name="Text Box 24">
          <a:extLst>
            <a:ext uri="{FF2B5EF4-FFF2-40B4-BE49-F238E27FC236}">
              <a16:creationId xmlns:a16="http://schemas.microsoft.com/office/drawing/2014/main" id="{DDBCFDC4-6A51-4924-B45D-909D073E646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29" name="Text Box 1">
          <a:extLst>
            <a:ext uri="{FF2B5EF4-FFF2-40B4-BE49-F238E27FC236}">
              <a16:creationId xmlns:a16="http://schemas.microsoft.com/office/drawing/2014/main" id="{8B5C15E5-0BB1-40C0-A401-54D1ABCBFEEB}"/>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30" name="Text Box 1">
          <a:extLst>
            <a:ext uri="{FF2B5EF4-FFF2-40B4-BE49-F238E27FC236}">
              <a16:creationId xmlns:a16="http://schemas.microsoft.com/office/drawing/2014/main" id="{F612A16B-4ED7-4F5A-A357-B869D64DB4A3}"/>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31" name="Text Box 1">
          <a:extLst>
            <a:ext uri="{FF2B5EF4-FFF2-40B4-BE49-F238E27FC236}">
              <a16:creationId xmlns:a16="http://schemas.microsoft.com/office/drawing/2014/main" id="{1FF31ED6-13D4-4E8E-BE3D-62F9975D9A5A}"/>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32" name="Text Box 1">
          <a:extLst>
            <a:ext uri="{FF2B5EF4-FFF2-40B4-BE49-F238E27FC236}">
              <a16:creationId xmlns:a16="http://schemas.microsoft.com/office/drawing/2014/main" id="{03ACB864-C029-4357-82B8-A3D2FA96C718}"/>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33" name="Text Box 24">
          <a:extLst>
            <a:ext uri="{FF2B5EF4-FFF2-40B4-BE49-F238E27FC236}">
              <a16:creationId xmlns:a16="http://schemas.microsoft.com/office/drawing/2014/main" id="{6F284AF9-2873-4BBF-BFDE-2380C280FCB8}"/>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34" name="Text Box 1">
          <a:extLst>
            <a:ext uri="{FF2B5EF4-FFF2-40B4-BE49-F238E27FC236}">
              <a16:creationId xmlns:a16="http://schemas.microsoft.com/office/drawing/2014/main" id="{725391F1-AB56-40A8-9DB9-413F85CA9E17}"/>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35" name="Text Box 1">
          <a:extLst>
            <a:ext uri="{FF2B5EF4-FFF2-40B4-BE49-F238E27FC236}">
              <a16:creationId xmlns:a16="http://schemas.microsoft.com/office/drawing/2014/main" id="{6CF627AA-AD84-4EA6-A46D-1AA3EF608D78}"/>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36" name="Text Box 1">
          <a:extLst>
            <a:ext uri="{FF2B5EF4-FFF2-40B4-BE49-F238E27FC236}">
              <a16:creationId xmlns:a16="http://schemas.microsoft.com/office/drawing/2014/main" id="{3DC37CDD-87A0-4328-A0D7-BE4D419C8A76}"/>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37" name="Text Box 1">
          <a:extLst>
            <a:ext uri="{FF2B5EF4-FFF2-40B4-BE49-F238E27FC236}">
              <a16:creationId xmlns:a16="http://schemas.microsoft.com/office/drawing/2014/main" id="{26542C79-3B8B-4F54-A31C-1AA1FF2F65FB}"/>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38" name="Text Box 1">
          <a:extLst>
            <a:ext uri="{FF2B5EF4-FFF2-40B4-BE49-F238E27FC236}">
              <a16:creationId xmlns:a16="http://schemas.microsoft.com/office/drawing/2014/main" id="{650C900B-D2D6-4632-9B5E-51B9B1AFDD5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39" name="Text Box 1">
          <a:extLst>
            <a:ext uri="{FF2B5EF4-FFF2-40B4-BE49-F238E27FC236}">
              <a16:creationId xmlns:a16="http://schemas.microsoft.com/office/drawing/2014/main" id="{F9787A04-6A13-4792-8351-C50420423A62}"/>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40" name="Text Box 1">
          <a:extLst>
            <a:ext uri="{FF2B5EF4-FFF2-40B4-BE49-F238E27FC236}">
              <a16:creationId xmlns:a16="http://schemas.microsoft.com/office/drawing/2014/main" id="{4E9717C9-3B4B-4CAB-B0F2-B85A31744130}"/>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41" name="Text Box 1">
          <a:extLst>
            <a:ext uri="{FF2B5EF4-FFF2-40B4-BE49-F238E27FC236}">
              <a16:creationId xmlns:a16="http://schemas.microsoft.com/office/drawing/2014/main" id="{94A8B5B2-ADF5-4075-A320-4952310939B9}"/>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42" name="Text Box 1">
          <a:extLst>
            <a:ext uri="{FF2B5EF4-FFF2-40B4-BE49-F238E27FC236}">
              <a16:creationId xmlns:a16="http://schemas.microsoft.com/office/drawing/2014/main" id="{4C1A4699-52E7-478E-84DC-85DC17F3D3AE}"/>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43" name="Text Box 1">
          <a:extLst>
            <a:ext uri="{FF2B5EF4-FFF2-40B4-BE49-F238E27FC236}">
              <a16:creationId xmlns:a16="http://schemas.microsoft.com/office/drawing/2014/main" id="{2F05B4EC-33C8-4A13-A7D8-812139BDC5F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44" name="Text Box 24">
          <a:extLst>
            <a:ext uri="{FF2B5EF4-FFF2-40B4-BE49-F238E27FC236}">
              <a16:creationId xmlns:a16="http://schemas.microsoft.com/office/drawing/2014/main" id="{58C92AAD-E34F-4839-9439-EF5E8AECB18D}"/>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45" name="Text Box 1">
          <a:extLst>
            <a:ext uri="{FF2B5EF4-FFF2-40B4-BE49-F238E27FC236}">
              <a16:creationId xmlns:a16="http://schemas.microsoft.com/office/drawing/2014/main" id="{925BB73D-F311-4C38-B692-B504101DB24D}"/>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46" name="Text Box 1">
          <a:extLst>
            <a:ext uri="{FF2B5EF4-FFF2-40B4-BE49-F238E27FC236}">
              <a16:creationId xmlns:a16="http://schemas.microsoft.com/office/drawing/2014/main" id="{E4F59AA7-D2FE-41C3-AB50-1D7288F628D1}"/>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47" name="Text Box 1">
          <a:extLst>
            <a:ext uri="{FF2B5EF4-FFF2-40B4-BE49-F238E27FC236}">
              <a16:creationId xmlns:a16="http://schemas.microsoft.com/office/drawing/2014/main" id="{EE26D1F0-0596-4AA2-AEDF-080AACE5DB5C}"/>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48" name="Text Box 1">
          <a:extLst>
            <a:ext uri="{FF2B5EF4-FFF2-40B4-BE49-F238E27FC236}">
              <a16:creationId xmlns:a16="http://schemas.microsoft.com/office/drawing/2014/main" id="{4D43379E-95A9-4361-A838-140370E05AA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49" name="Text Box 24">
          <a:extLst>
            <a:ext uri="{FF2B5EF4-FFF2-40B4-BE49-F238E27FC236}">
              <a16:creationId xmlns:a16="http://schemas.microsoft.com/office/drawing/2014/main" id="{90A5A0D5-A1BF-4B87-9B4E-625AD33A188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50" name="Text Box 1">
          <a:extLst>
            <a:ext uri="{FF2B5EF4-FFF2-40B4-BE49-F238E27FC236}">
              <a16:creationId xmlns:a16="http://schemas.microsoft.com/office/drawing/2014/main" id="{8F4AC95A-ED55-4A5B-A4DF-CBE04F8BF16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51" name="Text Box 1">
          <a:extLst>
            <a:ext uri="{FF2B5EF4-FFF2-40B4-BE49-F238E27FC236}">
              <a16:creationId xmlns:a16="http://schemas.microsoft.com/office/drawing/2014/main" id="{B23C9C22-8C44-4540-B463-C8FF1A6C178E}"/>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52" name="Text Box 1">
          <a:extLst>
            <a:ext uri="{FF2B5EF4-FFF2-40B4-BE49-F238E27FC236}">
              <a16:creationId xmlns:a16="http://schemas.microsoft.com/office/drawing/2014/main" id="{4068408C-B86A-4FF9-9652-EC384DA1356D}"/>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53" name="Text Box 1">
          <a:extLst>
            <a:ext uri="{FF2B5EF4-FFF2-40B4-BE49-F238E27FC236}">
              <a16:creationId xmlns:a16="http://schemas.microsoft.com/office/drawing/2014/main" id="{59C13B7D-7ABA-4EFC-AF61-EE397C2522F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54" name="Text Box 1">
          <a:extLst>
            <a:ext uri="{FF2B5EF4-FFF2-40B4-BE49-F238E27FC236}">
              <a16:creationId xmlns:a16="http://schemas.microsoft.com/office/drawing/2014/main" id="{F3869953-D70D-4DE2-B889-810239278362}"/>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55" name="Text Box 1">
          <a:extLst>
            <a:ext uri="{FF2B5EF4-FFF2-40B4-BE49-F238E27FC236}">
              <a16:creationId xmlns:a16="http://schemas.microsoft.com/office/drawing/2014/main" id="{D328C615-D924-4150-AD90-0A229BCDCE3B}"/>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56" name="Text Box 1">
          <a:extLst>
            <a:ext uri="{FF2B5EF4-FFF2-40B4-BE49-F238E27FC236}">
              <a16:creationId xmlns:a16="http://schemas.microsoft.com/office/drawing/2014/main" id="{BD7E00F7-7285-4D88-8CF8-59387D256409}"/>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57" name="Text Box 1">
          <a:extLst>
            <a:ext uri="{FF2B5EF4-FFF2-40B4-BE49-F238E27FC236}">
              <a16:creationId xmlns:a16="http://schemas.microsoft.com/office/drawing/2014/main" id="{B8CC0D92-34CB-4506-BFB9-0A6340395615}"/>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58" name="Text Box 24">
          <a:extLst>
            <a:ext uri="{FF2B5EF4-FFF2-40B4-BE49-F238E27FC236}">
              <a16:creationId xmlns:a16="http://schemas.microsoft.com/office/drawing/2014/main" id="{C220B4EB-F279-46E4-9887-37E763A7800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59" name="Text Box 1">
          <a:extLst>
            <a:ext uri="{FF2B5EF4-FFF2-40B4-BE49-F238E27FC236}">
              <a16:creationId xmlns:a16="http://schemas.microsoft.com/office/drawing/2014/main" id="{A91154DA-D506-4B10-98CB-1EEFDE5134CF}"/>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60" name="Text Box 1">
          <a:extLst>
            <a:ext uri="{FF2B5EF4-FFF2-40B4-BE49-F238E27FC236}">
              <a16:creationId xmlns:a16="http://schemas.microsoft.com/office/drawing/2014/main" id="{CED0FAA3-2B55-40D1-A67A-07DAADCBC257}"/>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61" name="Text Box 1">
          <a:extLst>
            <a:ext uri="{FF2B5EF4-FFF2-40B4-BE49-F238E27FC236}">
              <a16:creationId xmlns:a16="http://schemas.microsoft.com/office/drawing/2014/main" id="{58E03EF3-B44D-4D5F-98BF-48A0A95E31F3}"/>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62" name="Text Box 1">
          <a:extLst>
            <a:ext uri="{FF2B5EF4-FFF2-40B4-BE49-F238E27FC236}">
              <a16:creationId xmlns:a16="http://schemas.microsoft.com/office/drawing/2014/main" id="{C40D4B7E-2749-49C2-AD65-90439E8EF943}"/>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63" name="Text Box 24">
          <a:extLst>
            <a:ext uri="{FF2B5EF4-FFF2-40B4-BE49-F238E27FC236}">
              <a16:creationId xmlns:a16="http://schemas.microsoft.com/office/drawing/2014/main" id="{0EFACB4B-2CF1-47C0-8515-54A8558C6996}"/>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64" name="Text Box 1">
          <a:extLst>
            <a:ext uri="{FF2B5EF4-FFF2-40B4-BE49-F238E27FC236}">
              <a16:creationId xmlns:a16="http://schemas.microsoft.com/office/drawing/2014/main" id="{5AF40659-5814-448F-9C3A-F56B19C87B0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65" name="Text Box 1">
          <a:extLst>
            <a:ext uri="{FF2B5EF4-FFF2-40B4-BE49-F238E27FC236}">
              <a16:creationId xmlns:a16="http://schemas.microsoft.com/office/drawing/2014/main" id="{7D6A275E-5384-4347-8E62-D6E7013B787A}"/>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66" name="Text Box 1">
          <a:extLst>
            <a:ext uri="{FF2B5EF4-FFF2-40B4-BE49-F238E27FC236}">
              <a16:creationId xmlns:a16="http://schemas.microsoft.com/office/drawing/2014/main" id="{63E1A415-CBF3-4D71-9B0A-4A9CA78F37F2}"/>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67" name="Text Box 1">
          <a:extLst>
            <a:ext uri="{FF2B5EF4-FFF2-40B4-BE49-F238E27FC236}">
              <a16:creationId xmlns:a16="http://schemas.microsoft.com/office/drawing/2014/main" id="{9EBE8D12-FDB1-41E7-852A-1DF733858CD2}"/>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91440" cy="144780"/>
    <xdr:sp macro="" textlink="">
      <xdr:nvSpPr>
        <xdr:cNvPr id="1368" name="Text Box 1">
          <a:extLst>
            <a:ext uri="{FF2B5EF4-FFF2-40B4-BE49-F238E27FC236}">
              <a16:creationId xmlns:a16="http://schemas.microsoft.com/office/drawing/2014/main" id="{B5311FF7-12EE-4C4B-AA22-F4A5C1047788}"/>
            </a:ext>
          </a:extLst>
        </xdr:cNvPr>
        <xdr:cNvSpPr txBox="1">
          <a:spLocks noChangeArrowheads="1"/>
        </xdr:cNvSpPr>
      </xdr:nvSpPr>
      <xdr:spPr bwMode="auto">
        <a:xfrm>
          <a:off x="4772025"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69" name="Text Box 1">
          <a:extLst>
            <a:ext uri="{FF2B5EF4-FFF2-40B4-BE49-F238E27FC236}">
              <a16:creationId xmlns:a16="http://schemas.microsoft.com/office/drawing/2014/main" id="{F1BB5B6F-4F6E-4407-93BF-F32B4D00D5F6}"/>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70" name="Text Box 1">
          <a:extLst>
            <a:ext uri="{FF2B5EF4-FFF2-40B4-BE49-F238E27FC236}">
              <a16:creationId xmlns:a16="http://schemas.microsoft.com/office/drawing/2014/main" id="{D71815EE-799B-48E1-8CFD-5BA3F99DAF4D}"/>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71" name="Text Box 1">
          <a:extLst>
            <a:ext uri="{FF2B5EF4-FFF2-40B4-BE49-F238E27FC236}">
              <a16:creationId xmlns:a16="http://schemas.microsoft.com/office/drawing/2014/main" id="{209A1EC4-3CB9-4731-8373-2B1930302552}"/>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72" name="Text Box 24">
          <a:extLst>
            <a:ext uri="{FF2B5EF4-FFF2-40B4-BE49-F238E27FC236}">
              <a16:creationId xmlns:a16="http://schemas.microsoft.com/office/drawing/2014/main" id="{087BA90A-3E4D-4298-BF30-9217D4C4EE14}"/>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73" name="Text Box 1">
          <a:extLst>
            <a:ext uri="{FF2B5EF4-FFF2-40B4-BE49-F238E27FC236}">
              <a16:creationId xmlns:a16="http://schemas.microsoft.com/office/drawing/2014/main" id="{C3C886B6-EA9A-4FA1-BE4B-815D08DD4E2A}"/>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66675" cy="161925"/>
    <xdr:sp macro="" textlink="">
      <xdr:nvSpPr>
        <xdr:cNvPr id="1374" name="Text Box 1">
          <a:extLst>
            <a:ext uri="{FF2B5EF4-FFF2-40B4-BE49-F238E27FC236}">
              <a16:creationId xmlns:a16="http://schemas.microsoft.com/office/drawing/2014/main" id="{E6F39CEA-E109-4302-9895-0A4C2C0ECF26}"/>
            </a:ext>
          </a:extLst>
        </xdr:cNvPr>
        <xdr:cNvSpPr txBox="1">
          <a:spLocks noChangeArrowheads="1"/>
        </xdr:cNvSpPr>
      </xdr:nvSpPr>
      <xdr:spPr bwMode="auto">
        <a:xfrm>
          <a:off x="4772025" y="167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76200" cy="161925"/>
    <xdr:sp macro="" textlink="">
      <xdr:nvSpPr>
        <xdr:cNvPr id="1375" name="Text Box 1">
          <a:extLst>
            <a:ext uri="{FF2B5EF4-FFF2-40B4-BE49-F238E27FC236}">
              <a16:creationId xmlns:a16="http://schemas.microsoft.com/office/drawing/2014/main" id="{C2FDEC84-B8CA-4E58-B0A5-EA31518257E5}"/>
            </a:ext>
          </a:extLst>
        </xdr:cNvPr>
        <xdr:cNvSpPr txBox="1">
          <a:spLocks noChangeArrowheads="1"/>
        </xdr:cNvSpPr>
      </xdr:nvSpPr>
      <xdr:spPr bwMode="auto">
        <a:xfrm>
          <a:off x="4772025" y="167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76" name="Text Box 1">
          <a:extLst>
            <a:ext uri="{FF2B5EF4-FFF2-40B4-BE49-F238E27FC236}">
              <a16:creationId xmlns:a16="http://schemas.microsoft.com/office/drawing/2014/main" id="{9CF88DFA-C647-4CB6-BD51-A169A630501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77" name="Text Box 24">
          <a:extLst>
            <a:ext uri="{FF2B5EF4-FFF2-40B4-BE49-F238E27FC236}">
              <a16:creationId xmlns:a16="http://schemas.microsoft.com/office/drawing/2014/main" id="{DBFCB66C-A947-4141-99AE-CA4AB9E676DC}"/>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xdr:row>
      <xdr:rowOff>0</xdr:rowOff>
    </xdr:from>
    <xdr:ext cx="85725" cy="161925"/>
    <xdr:sp macro="" textlink="">
      <xdr:nvSpPr>
        <xdr:cNvPr id="1378" name="Text Box 1">
          <a:extLst>
            <a:ext uri="{FF2B5EF4-FFF2-40B4-BE49-F238E27FC236}">
              <a16:creationId xmlns:a16="http://schemas.microsoft.com/office/drawing/2014/main" id="{D466F009-B7EE-4CAF-A208-942E7A5CE7A1}"/>
            </a:ext>
          </a:extLst>
        </xdr:cNvPr>
        <xdr:cNvSpPr txBox="1">
          <a:spLocks noChangeArrowheads="1"/>
        </xdr:cNvSpPr>
      </xdr:nvSpPr>
      <xdr:spPr bwMode="auto">
        <a:xfrm>
          <a:off x="4772025" y="167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79" name="Text Box 1">
          <a:extLst>
            <a:ext uri="{FF2B5EF4-FFF2-40B4-BE49-F238E27FC236}">
              <a16:creationId xmlns:a16="http://schemas.microsoft.com/office/drawing/2014/main" id="{48418E26-CACD-4355-A2B4-8550B7B47016}"/>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0" name="Text Box 1">
          <a:extLst>
            <a:ext uri="{FF2B5EF4-FFF2-40B4-BE49-F238E27FC236}">
              <a16:creationId xmlns:a16="http://schemas.microsoft.com/office/drawing/2014/main" id="{8505E8D7-2978-4F03-91F7-0ED8E12DA7E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1" name="Text Box 1">
          <a:extLst>
            <a:ext uri="{FF2B5EF4-FFF2-40B4-BE49-F238E27FC236}">
              <a16:creationId xmlns:a16="http://schemas.microsoft.com/office/drawing/2014/main" id="{3F2E9C1E-F68A-4E97-A482-B58605781D85}"/>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2" name="Text Box 1">
          <a:extLst>
            <a:ext uri="{FF2B5EF4-FFF2-40B4-BE49-F238E27FC236}">
              <a16:creationId xmlns:a16="http://schemas.microsoft.com/office/drawing/2014/main" id="{8D1F0485-A1A7-42CD-8560-80906EC30879}"/>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3" name="Text Box 1">
          <a:extLst>
            <a:ext uri="{FF2B5EF4-FFF2-40B4-BE49-F238E27FC236}">
              <a16:creationId xmlns:a16="http://schemas.microsoft.com/office/drawing/2014/main" id="{477D1A01-B7DA-4045-8814-EBE4225AE64E}"/>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4" name="Text Box 1">
          <a:extLst>
            <a:ext uri="{FF2B5EF4-FFF2-40B4-BE49-F238E27FC236}">
              <a16:creationId xmlns:a16="http://schemas.microsoft.com/office/drawing/2014/main" id="{164118D1-4497-48BB-8172-3B9AAE7655F2}"/>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5" name="Text Box 1">
          <a:extLst>
            <a:ext uri="{FF2B5EF4-FFF2-40B4-BE49-F238E27FC236}">
              <a16:creationId xmlns:a16="http://schemas.microsoft.com/office/drawing/2014/main" id="{C9E92B54-4F98-44EC-A331-A06ACDBC7FB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6" name="Text Box 1">
          <a:extLst>
            <a:ext uri="{FF2B5EF4-FFF2-40B4-BE49-F238E27FC236}">
              <a16:creationId xmlns:a16="http://schemas.microsoft.com/office/drawing/2014/main" id="{BAF766E0-1CA5-4435-BCA2-677EEFEDA00A}"/>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7" name="Text Box 1">
          <a:extLst>
            <a:ext uri="{FF2B5EF4-FFF2-40B4-BE49-F238E27FC236}">
              <a16:creationId xmlns:a16="http://schemas.microsoft.com/office/drawing/2014/main" id="{8BE2E795-0BF4-4E0D-B751-142AA92C5703}"/>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8" name="Text Box 1">
          <a:extLst>
            <a:ext uri="{FF2B5EF4-FFF2-40B4-BE49-F238E27FC236}">
              <a16:creationId xmlns:a16="http://schemas.microsoft.com/office/drawing/2014/main" id="{E4EA565B-D15E-496C-864E-92CD928C96B7}"/>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89" name="Text Box 1">
          <a:extLst>
            <a:ext uri="{FF2B5EF4-FFF2-40B4-BE49-F238E27FC236}">
              <a16:creationId xmlns:a16="http://schemas.microsoft.com/office/drawing/2014/main" id="{C16B859C-0666-407F-9CDC-1D33DA016FE3}"/>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0" name="Text Box 1">
          <a:extLst>
            <a:ext uri="{FF2B5EF4-FFF2-40B4-BE49-F238E27FC236}">
              <a16:creationId xmlns:a16="http://schemas.microsoft.com/office/drawing/2014/main" id="{9E4266BD-2C0A-495E-8264-3673D509CA65}"/>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1" name="Text Box 1">
          <a:extLst>
            <a:ext uri="{FF2B5EF4-FFF2-40B4-BE49-F238E27FC236}">
              <a16:creationId xmlns:a16="http://schemas.microsoft.com/office/drawing/2014/main" id="{D7BD90BE-AAB2-46E9-8BE8-10BE6CCE7636}"/>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2" name="Text Box 1">
          <a:extLst>
            <a:ext uri="{FF2B5EF4-FFF2-40B4-BE49-F238E27FC236}">
              <a16:creationId xmlns:a16="http://schemas.microsoft.com/office/drawing/2014/main" id="{88EA189D-162F-4BCD-87D8-4C96F72B709A}"/>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3" name="Text Box 1">
          <a:extLst>
            <a:ext uri="{FF2B5EF4-FFF2-40B4-BE49-F238E27FC236}">
              <a16:creationId xmlns:a16="http://schemas.microsoft.com/office/drawing/2014/main" id="{DCD4DFB2-003D-46CC-9467-96DFA3461759}"/>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4" name="Text Box 1">
          <a:extLst>
            <a:ext uri="{FF2B5EF4-FFF2-40B4-BE49-F238E27FC236}">
              <a16:creationId xmlns:a16="http://schemas.microsoft.com/office/drawing/2014/main" id="{424A9BC1-EB64-4DE8-8AF0-1AE51BE36887}"/>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5" name="Text Box 1">
          <a:extLst>
            <a:ext uri="{FF2B5EF4-FFF2-40B4-BE49-F238E27FC236}">
              <a16:creationId xmlns:a16="http://schemas.microsoft.com/office/drawing/2014/main" id="{5970A9E9-3A69-4677-A5F6-70CD607053CD}"/>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6" name="Text Box 1">
          <a:extLst>
            <a:ext uri="{FF2B5EF4-FFF2-40B4-BE49-F238E27FC236}">
              <a16:creationId xmlns:a16="http://schemas.microsoft.com/office/drawing/2014/main" id="{D7139A1F-C475-4DD5-996E-99309893D1BF}"/>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7" name="Text Box 1">
          <a:extLst>
            <a:ext uri="{FF2B5EF4-FFF2-40B4-BE49-F238E27FC236}">
              <a16:creationId xmlns:a16="http://schemas.microsoft.com/office/drawing/2014/main" id="{B289A743-C829-4EF6-9977-C074C7329C72}"/>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8" name="Text Box 1">
          <a:extLst>
            <a:ext uri="{FF2B5EF4-FFF2-40B4-BE49-F238E27FC236}">
              <a16:creationId xmlns:a16="http://schemas.microsoft.com/office/drawing/2014/main" id="{4E5FBC4D-60EC-4945-8F36-1BF6FD9C6CA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399" name="Text Box 1">
          <a:extLst>
            <a:ext uri="{FF2B5EF4-FFF2-40B4-BE49-F238E27FC236}">
              <a16:creationId xmlns:a16="http://schemas.microsoft.com/office/drawing/2014/main" id="{3F82462E-67D7-4AF6-AA01-F882FB194F3C}"/>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0" name="Text Box 1">
          <a:extLst>
            <a:ext uri="{FF2B5EF4-FFF2-40B4-BE49-F238E27FC236}">
              <a16:creationId xmlns:a16="http://schemas.microsoft.com/office/drawing/2014/main" id="{5CB059DE-D2C3-466D-B32D-67322B7A420B}"/>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1" name="Text Box 1">
          <a:extLst>
            <a:ext uri="{FF2B5EF4-FFF2-40B4-BE49-F238E27FC236}">
              <a16:creationId xmlns:a16="http://schemas.microsoft.com/office/drawing/2014/main" id="{56C79129-1E16-48E6-B711-8D75F3B7260B}"/>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2" name="Text Box 1">
          <a:extLst>
            <a:ext uri="{FF2B5EF4-FFF2-40B4-BE49-F238E27FC236}">
              <a16:creationId xmlns:a16="http://schemas.microsoft.com/office/drawing/2014/main" id="{425905A5-8761-4990-BF58-1AFA1EEBCDBA}"/>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3" name="Text Box 1">
          <a:extLst>
            <a:ext uri="{FF2B5EF4-FFF2-40B4-BE49-F238E27FC236}">
              <a16:creationId xmlns:a16="http://schemas.microsoft.com/office/drawing/2014/main" id="{200ED15E-6D8B-4A1B-A406-BF813CE221C0}"/>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4" name="Text Box 1">
          <a:extLst>
            <a:ext uri="{FF2B5EF4-FFF2-40B4-BE49-F238E27FC236}">
              <a16:creationId xmlns:a16="http://schemas.microsoft.com/office/drawing/2014/main" id="{1D63C00B-F4A0-4210-81A0-9B2996277907}"/>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5" name="Text Box 1">
          <a:extLst>
            <a:ext uri="{FF2B5EF4-FFF2-40B4-BE49-F238E27FC236}">
              <a16:creationId xmlns:a16="http://schemas.microsoft.com/office/drawing/2014/main" id="{05597013-B91B-4682-9A17-73227ABC5946}"/>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6" name="Text Box 1">
          <a:extLst>
            <a:ext uri="{FF2B5EF4-FFF2-40B4-BE49-F238E27FC236}">
              <a16:creationId xmlns:a16="http://schemas.microsoft.com/office/drawing/2014/main" id="{A022124E-076B-44EF-8094-D1DFC6AB004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7" name="Text Box 1">
          <a:extLst>
            <a:ext uri="{FF2B5EF4-FFF2-40B4-BE49-F238E27FC236}">
              <a16:creationId xmlns:a16="http://schemas.microsoft.com/office/drawing/2014/main" id="{27E90A84-6FB3-4D57-AE0C-6B7367837F27}"/>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8" name="Text Box 1">
          <a:extLst>
            <a:ext uri="{FF2B5EF4-FFF2-40B4-BE49-F238E27FC236}">
              <a16:creationId xmlns:a16="http://schemas.microsoft.com/office/drawing/2014/main" id="{D4CBF548-11A6-4997-B93B-13F7626F10A5}"/>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09" name="Text Box 1">
          <a:extLst>
            <a:ext uri="{FF2B5EF4-FFF2-40B4-BE49-F238E27FC236}">
              <a16:creationId xmlns:a16="http://schemas.microsoft.com/office/drawing/2014/main" id="{021BE71B-6DEB-4D78-88DA-21A24775ED5F}"/>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0" name="Text Box 1">
          <a:extLst>
            <a:ext uri="{FF2B5EF4-FFF2-40B4-BE49-F238E27FC236}">
              <a16:creationId xmlns:a16="http://schemas.microsoft.com/office/drawing/2014/main" id="{AB22CF88-F018-4270-B04E-9577069F40AD}"/>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1" name="Text Box 1">
          <a:extLst>
            <a:ext uri="{FF2B5EF4-FFF2-40B4-BE49-F238E27FC236}">
              <a16:creationId xmlns:a16="http://schemas.microsoft.com/office/drawing/2014/main" id="{25C57561-1765-497E-8A5E-E28424996385}"/>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2" name="Text Box 1">
          <a:extLst>
            <a:ext uri="{FF2B5EF4-FFF2-40B4-BE49-F238E27FC236}">
              <a16:creationId xmlns:a16="http://schemas.microsoft.com/office/drawing/2014/main" id="{229247FA-4737-4D6D-9323-E489E1AA1E09}"/>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3" name="Text Box 1">
          <a:extLst>
            <a:ext uri="{FF2B5EF4-FFF2-40B4-BE49-F238E27FC236}">
              <a16:creationId xmlns:a16="http://schemas.microsoft.com/office/drawing/2014/main" id="{65729998-35A5-4895-966B-2308A524333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4" name="Text Box 1">
          <a:extLst>
            <a:ext uri="{FF2B5EF4-FFF2-40B4-BE49-F238E27FC236}">
              <a16:creationId xmlns:a16="http://schemas.microsoft.com/office/drawing/2014/main" id="{066AB486-E3E9-4AE1-A2A7-172E837F534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5" name="Text Box 1">
          <a:extLst>
            <a:ext uri="{FF2B5EF4-FFF2-40B4-BE49-F238E27FC236}">
              <a16:creationId xmlns:a16="http://schemas.microsoft.com/office/drawing/2014/main" id="{484E5C47-AC9C-44CD-B7DE-AA1A8ACCAA0C}"/>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6" name="Text Box 1">
          <a:extLst>
            <a:ext uri="{FF2B5EF4-FFF2-40B4-BE49-F238E27FC236}">
              <a16:creationId xmlns:a16="http://schemas.microsoft.com/office/drawing/2014/main" id="{2B756129-C288-4843-86F6-A3D953AB9171}"/>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7" name="Text Box 1">
          <a:extLst>
            <a:ext uri="{FF2B5EF4-FFF2-40B4-BE49-F238E27FC236}">
              <a16:creationId xmlns:a16="http://schemas.microsoft.com/office/drawing/2014/main" id="{2CE0C070-4F55-468C-8760-66C06B9A5E1C}"/>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91440" cy="144780"/>
    <xdr:sp macro="" textlink="">
      <xdr:nvSpPr>
        <xdr:cNvPr id="1418" name="Text Box 1">
          <a:extLst>
            <a:ext uri="{FF2B5EF4-FFF2-40B4-BE49-F238E27FC236}">
              <a16:creationId xmlns:a16="http://schemas.microsoft.com/office/drawing/2014/main" id="{BBB2F396-DDDF-4FCC-B06F-31757FB8FC68}"/>
            </a:ext>
          </a:extLst>
        </xdr:cNvPr>
        <xdr:cNvSpPr txBox="1">
          <a:spLocks noChangeArrowheads="1"/>
        </xdr:cNvSpPr>
      </xdr:nvSpPr>
      <xdr:spPr bwMode="auto">
        <a:xfrm>
          <a:off x="8210550" y="167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61</xdr:row>
      <xdr:rowOff>0</xdr:rowOff>
    </xdr:from>
    <xdr:to>
      <xdr:col>5</xdr:col>
      <xdr:colOff>91440</xdr:colOff>
      <xdr:row>61</xdr:row>
      <xdr:rowOff>144780</xdr:rowOff>
    </xdr:to>
    <xdr:sp macro="" textlink="">
      <xdr:nvSpPr>
        <xdr:cNvPr id="2" name="Text Box 1">
          <a:extLst>
            <a:ext uri="{FF2B5EF4-FFF2-40B4-BE49-F238E27FC236}">
              <a16:creationId xmlns:a16="http://schemas.microsoft.com/office/drawing/2014/main" id="{B1CB26C3-C008-4574-BD49-DA7CDAF6D5CF}"/>
            </a:ext>
          </a:extLst>
        </xdr:cNvPr>
        <xdr:cNvSpPr txBox="1">
          <a:spLocks noChangeArrowheads="1"/>
        </xdr:cNvSpPr>
      </xdr:nvSpPr>
      <xdr:spPr bwMode="auto">
        <a:xfrm>
          <a:off x="11696700"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91440</xdr:colOff>
      <xdr:row>61</xdr:row>
      <xdr:rowOff>144780</xdr:rowOff>
    </xdr:to>
    <xdr:sp macro="" textlink="">
      <xdr:nvSpPr>
        <xdr:cNvPr id="3" name="Text Box 1">
          <a:extLst>
            <a:ext uri="{FF2B5EF4-FFF2-40B4-BE49-F238E27FC236}">
              <a16:creationId xmlns:a16="http://schemas.microsoft.com/office/drawing/2014/main" id="{113F052E-715C-4303-9AED-25B70D3C860D}"/>
            </a:ext>
          </a:extLst>
        </xdr:cNvPr>
        <xdr:cNvSpPr txBox="1">
          <a:spLocks noChangeArrowheads="1"/>
        </xdr:cNvSpPr>
      </xdr:nvSpPr>
      <xdr:spPr bwMode="auto">
        <a:xfrm>
          <a:off x="11696700"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61</xdr:row>
      <xdr:rowOff>0</xdr:rowOff>
    </xdr:from>
    <xdr:to>
      <xdr:col>6</xdr:col>
      <xdr:colOff>91440</xdr:colOff>
      <xdr:row>61</xdr:row>
      <xdr:rowOff>144780</xdr:rowOff>
    </xdr:to>
    <xdr:sp macro="" textlink="">
      <xdr:nvSpPr>
        <xdr:cNvPr id="4" name="Text Box 1">
          <a:extLst>
            <a:ext uri="{FF2B5EF4-FFF2-40B4-BE49-F238E27FC236}">
              <a16:creationId xmlns:a16="http://schemas.microsoft.com/office/drawing/2014/main" id="{9E1BC706-1866-4F50-9D0A-B7C8D1ABD7E2}"/>
            </a:ext>
          </a:extLst>
        </xdr:cNvPr>
        <xdr:cNvSpPr txBox="1">
          <a:spLocks noChangeArrowheads="1"/>
        </xdr:cNvSpPr>
      </xdr:nvSpPr>
      <xdr:spPr bwMode="auto">
        <a:xfrm>
          <a:off x="15573375"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61</xdr:row>
      <xdr:rowOff>0</xdr:rowOff>
    </xdr:from>
    <xdr:to>
      <xdr:col>6</xdr:col>
      <xdr:colOff>91440</xdr:colOff>
      <xdr:row>61</xdr:row>
      <xdr:rowOff>144780</xdr:rowOff>
    </xdr:to>
    <xdr:sp macro="" textlink="">
      <xdr:nvSpPr>
        <xdr:cNvPr id="5" name="Text Box 1">
          <a:extLst>
            <a:ext uri="{FF2B5EF4-FFF2-40B4-BE49-F238E27FC236}">
              <a16:creationId xmlns:a16="http://schemas.microsoft.com/office/drawing/2014/main" id="{752F46AC-D4F3-431E-9BA6-586E572216ED}"/>
            </a:ext>
          </a:extLst>
        </xdr:cNvPr>
        <xdr:cNvSpPr txBox="1">
          <a:spLocks noChangeArrowheads="1"/>
        </xdr:cNvSpPr>
      </xdr:nvSpPr>
      <xdr:spPr bwMode="auto">
        <a:xfrm>
          <a:off x="15573375"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61</xdr:row>
      <xdr:rowOff>0</xdr:rowOff>
    </xdr:from>
    <xdr:ext cx="91440" cy="144780"/>
    <xdr:sp macro="" textlink="">
      <xdr:nvSpPr>
        <xdr:cNvPr id="6" name="Text Box 1">
          <a:extLst>
            <a:ext uri="{FF2B5EF4-FFF2-40B4-BE49-F238E27FC236}">
              <a16:creationId xmlns:a16="http://schemas.microsoft.com/office/drawing/2014/main" id="{8EADA3AA-F006-4304-857D-55684D8ECCC9}"/>
            </a:ext>
          </a:extLst>
        </xdr:cNvPr>
        <xdr:cNvSpPr txBox="1">
          <a:spLocks noChangeArrowheads="1"/>
        </xdr:cNvSpPr>
      </xdr:nvSpPr>
      <xdr:spPr bwMode="auto">
        <a:xfrm>
          <a:off x="11696700"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61</xdr:row>
      <xdr:rowOff>0</xdr:rowOff>
    </xdr:from>
    <xdr:ext cx="91440" cy="144780"/>
    <xdr:sp macro="" textlink="">
      <xdr:nvSpPr>
        <xdr:cNvPr id="7" name="Text Box 1">
          <a:extLst>
            <a:ext uri="{FF2B5EF4-FFF2-40B4-BE49-F238E27FC236}">
              <a16:creationId xmlns:a16="http://schemas.microsoft.com/office/drawing/2014/main" id="{7C3A9195-2F69-4861-8E30-335C6098D0C7}"/>
            </a:ext>
          </a:extLst>
        </xdr:cNvPr>
        <xdr:cNvSpPr txBox="1">
          <a:spLocks noChangeArrowheads="1"/>
        </xdr:cNvSpPr>
      </xdr:nvSpPr>
      <xdr:spPr bwMode="auto">
        <a:xfrm>
          <a:off x="11696700"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61</xdr:row>
      <xdr:rowOff>0</xdr:rowOff>
    </xdr:from>
    <xdr:to>
      <xdr:col>5</xdr:col>
      <xdr:colOff>66675</xdr:colOff>
      <xdr:row>61</xdr:row>
      <xdr:rowOff>161925</xdr:rowOff>
    </xdr:to>
    <xdr:sp macro="" textlink="">
      <xdr:nvSpPr>
        <xdr:cNvPr id="8" name="Text Box 1">
          <a:extLst>
            <a:ext uri="{FF2B5EF4-FFF2-40B4-BE49-F238E27FC236}">
              <a16:creationId xmlns:a16="http://schemas.microsoft.com/office/drawing/2014/main" id="{BC7A0377-BD93-477A-AFC3-384EF6F8ADD5}"/>
            </a:ext>
          </a:extLst>
        </xdr:cNvPr>
        <xdr:cNvSpPr txBox="1">
          <a:spLocks noChangeArrowheads="1"/>
        </xdr:cNvSpPr>
      </xdr:nvSpPr>
      <xdr:spPr bwMode="auto">
        <a:xfrm>
          <a:off x="11696700" y="32259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76200</xdr:colOff>
      <xdr:row>61</xdr:row>
      <xdr:rowOff>161925</xdr:rowOff>
    </xdr:to>
    <xdr:sp macro="" textlink="">
      <xdr:nvSpPr>
        <xdr:cNvPr id="9" name="Text Box 1">
          <a:extLst>
            <a:ext uri="{FF2B5EF4-FFF2-40B4-BE49-F238E27FC236}">
              <a16:creationId xmlns:a16="http://schemas.microsoft.com/office/drawing/2014/main" id="{1C9B6F00-52BE-4A7A-B2CD-461AA82D8A3B}"/>
            </a:ext>
          </a:extLst>
        </xdr:cNvPr>
        <xdr:cNvSpPr txBox="1">
          <a:spLocks noChangeArrowheads="1"/>
        </xdr:cNvSpPr>
      </xdr:nvSpPr>
      <xdr:spPr bwMode="auto">
        <a:xfrm>
          <a:off x="11696700" y="32259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10" name="Text Box 1">
          <a:extLst>
            <a:ext uri="{FF2B5EF4-FFF2-40B4-BE49-F238E27FC236}">
              <a16:creationId xmlns:a16="http://schemas.microsoft.com/office/drawing/2014/main" id="{50519D2E-59EE-4CCC-809C-81B5D1B14AF6}"/>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11" name="Text Box 24">
          <a:extLst>
            <a:ext uri="{FF2B5EF4-FFF2-40B4-BE49-F238E27FC236}">
              <a16:creationId xmlns:a16="http://schemas.microsoft.com/office/drawing/2014/main" id="{DCEA1713-08ED-45B5-90C8-5B4D93AB13B2}"/>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12" name="Text Box 1">
          <a:extLst>
            <a:ext uri="{FF2B5EF4-FFF2-40B4-BE49-F238E27FC236}">
              <a16:creationId xmlns:a16="http://schemas.microsoft.com/office/drawing/2014/main" id="{AB364693-23C5-4D8F-8BC8-8F706DE7A0D7}"/>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66675</xdr:colOff>
      <xdr:row>61</xdr:row>
      <xdr:rowOff>161925</xdr:rowOff>
    </xdr:to>
    <xdr:sp macro="" textlink="">
      <xdr:nvSpPr>
        <xdr:cNvPr id="13" name="Text Box 1">
          <a:extLst>
            <a:ext uri="{FF2B5EF4-FFF2-40B4-BE49-F238E27FC236}">
              <a16:creationId xmlns:a16="http://schemas.microsoft.com/office/drawing/2014/main" id="{047B6C4A-657B-48A4-8E57-4537FAE725AA}"/>
            </a:ext>
          </a:extLst>
        </xdr:cNvPr>
        <xdr:cNvSpPr txBox="1">
          <a:spLocks noChangeArrowheads="1"/>
        </xdr:cNvSpPr>
      </xdr:nvSpPr>
      <xdr:spPr bwMode="auto">
        <a:xfrm>
          <a:off x="11696700" y="32259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76200</xdr:colOff>
      <xdr:row>61</xdr:row>
      <xdr:rowOff>161925</xdr:rowOff>
    </xdr:to>
    <xdr:sp macro="" textlink="">
      <xdr:nvSpPr>
        <xdr:cNvPr id="14" name="Text Box 1">
          <a:extLst>
            <a:ext uri="{FF2B5EF4-FFF2-40B4-BE49-F238E27FC236}">
              <a16:creationId xmlns:a16="http://schemas.microsoft.com/office/drawing/2014/main" id="{AF0909FD-52B3-48D9-87FC-7794D9FB695C}"/>
            </a:ext>
          </a:extLst>
        </xdr:cNvPr>
        <xdr:cNvSpPr txBox="1">
          <a:spLocks noChangeArrowheads="1"/>
        </xdr:cNvSpPr>
      </xdr:nvSpPr>
      <xdr:spPr bwMode="auto">
        <a:xfrm>
          <a:off x="11696700" y="32259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15" name="Text Box 1">
          <a:extLst>
            <a:ext uri="{FF2B5EF4-FFF2-40B4-BE49-F238E27FC236}">
              <a16:creationId xmlns:a16="http://schemas.microsoft.com/office/drawing/2014/main" id="{F3F93F81-6481-49FE-97AA-9D6D3002F5B7}"/>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16" name="Text Box 24">
          <a:extLst>
            <a:ext uri="{FF2B5EF4-FFF2-40B4-BE49-F238E27FC236}">
              <a16:creationId xmlns:a16="http://schemas.microsoft.com/office/drawing/2014/main" id="{83A669ED-3C05-49BE-809F-8A12CAF5854A}"/>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17" name="Text Box 1">
          <a:extLst>
            <a:ext uri="{FF2B5EF4-FFF2-40B4-BE49-F238E27FC236}">
              <a16:creationId xmlns:a16="http://schemas.microsoft.com/office/drawing/2014/main" id="{9ECBDE6C-06DC-44A9-A7C7-E18223DA550D}"/>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91440</xdr:colOff>
      <xdr:row>61</xdr:row>
      <xdr:rowOff>144780</xdr:rowOff>
    </xdr:to>
    <xdr:sp macro="" textlink="">
      <xdr:nvSpPr>
        <xdr:cNvPr id="18" name="Text Box 1">
          <a:extLst>
            <a:ext uri="{FF2B5EF4-FFF2-40B4-BE49-F238E27FC236}">
              <a16:creationId xmlns:a16="http://schemas.microsoft.com/office/drawing/2014/main" id="{8996B762-947A-446D-B07B-7CF9F9E04009}"/>
            </a:ext>
          </a:extLst>
        </xdr:cNvPr>
        <xdr:cNvSpPr txBox="1">
          <a:spLocks noChangeArrowheads="1"/>
        </xdr:cNvSpPr>
      </xdr:nvSpPr>
      <xdr:spPr bwMode="auto">
        <a:xfrm>
          <a:off x="11696700"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91440</xdr:colOff>
      <xdr:row>61</xdr:row>
      <xdr:rowOff>144780</xdr:rowOff>
    </xdr:to>
    <xdr:sp macro="" textlink="">
      <xdr:nvSpPr>
        <xdr:cNvPr id="19" name="Text Box 1">
          <a:extLst>
            <a:ext uri="{FF2B5EF4-FFF2-40B4-BE49-F238E27FC236}">
              <a16:creationId xmlns:a16="http://schemas.microsoft.com/office/drawing/2014/main" id="{441E7E30-E6C1-46E7-B3B8-FC6614C4B054}"/>
            </a:ext>
          </a:extLst>
        </xdr:cNvPr>
        <xdr:cNvSpPr txBox="1">
          <a:spLocks noChangeArrowheads="1"/>
        </xdr:cNvSpPr>
      </xdr:nvSpPr>
      <xdr:spPr bwMode="auto">
        <a:xfrm>
          <a:off x="11696700"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61</xdr:row>
      <xdr:rowOff>0</xdr:rowOff>
    </xdr:from>
    <xdr:to>
      <xdr:col>6</xdr:col>
      <xdr:colOff>91440</xdr:colOff>
      <xdr:row>61</xdr:row>
      <xdr:rowOff>144780</xdr:rowOff>
    </xdr:to>
    <xdr:sp macro="" textlink="">
      <xdr:nvSpPr>
        <xdr:cNvPr id="20" name="Text Box 1">
          <a:extLst>
            <a:ext uri="{FF2B5EF4-FFF2-40B4-BE49-F238E27FC236}">
              <a16:creationId xmlns:a16="http://schemas.microsoft.com/office/drawing/2014/main" id="{A7033A69-89FD-45F6-8AB7-0FC4A0545873}"/>
            </a:ext>
          </a:extLst>
        </xdr:cNvPr>
        <xdr:cNvSpPr txBox="1">
          <a:spLocks noChangeArrowheads="1"/>
        </xdr:cNvSpPr>
      </xdr:nvSpPr>
      <xdr:spPr bwMode="auto">
        <a:xfrm>
          <a:off x="15573375"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61</xdr:row>
      <xdr:rowOff>0</xdr:rowOff>
    </xdr:from>
    <xdr:to>
      <xdr:col>6</xdr:col>
      <xdr:colOff>91440</xdr:colOff>
      <xdr:row>61</xdr:row>
      <xdr:rowOff>144780</xdr:rowOff>
    </xdr:to>
    <xdr:sp macro="" textlink="">
      <xdr:nvSpPr>
        <xdr:cNvPr id="21" name="Text Box 1">
          <a:extLst>
            <a:ext uri="{FF2B5EF4-FFF2-40B4-BE49-F238E27FC236}">
              <a16:creationId xmlns:a16="http://schemas.microsoft.com/office/drawing/2014/main" id="{B18F9549-A653-4651-964C-42FCEC1FE9CF}"/>
            </a:ext>
          </a:extLst>
        </xdr:cNvPr>
        <xdr:cNvSpPr txBox="1">
          <a:spLocks noChangeArrowheads="1"/>
        </xdr:cNvSpPr>
      </xdr:nvSpPr>
      <xdr:spPr bwMode="auto">
        <a:xfrm>
          <a:off x="15573375"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61</xdr:row>
      <xdr:rowOff>0</xdr:rowOff>
    </xdr:from>
    <xdr:ext cx="91440" cy="144780"/>
    <xdr:sp macro="" textlink="">
      <xdr:nvSpPr>
        <xdr:cNvPr id="22" name="Text Box 1">
          <a:extLst>
            <a:ext uri="{FF2B5EF4-FFF2-40B4-BE49-F238E27FC236}">
              <a16:creationId xmlns:a16="http://schemas.microsoft.com/office/drawing/2014/main" id="{B7898E0B-A450-4A66-8F88-756DD5055014}"/>
            </a:ext>
          </a:extLst>
        </xdr:cNvPr>
        <xdr:cNvSpPr txBox="1">
          <a:spLocks noChangeArrowheads="1"/>
        </xdr:cNvSpPr>
      </xdr:nvSpPr>
      <xdr:spPr bwMode="auto">
        <a:xfrm>
          <a:off x="11696700"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61</xdr:row>
      <xdr:rowOff>0</xdr:rowOff>
    </xdr:from>
    <xdr:ext cx="91440" cy="144780"/>
    <xdr:sp macro="" textlink="">
      <xdr:nvSpPr>
        <xdr:cNvPr id="23" name="Text Box 1">
          <a:extLst>
            <a:ext uri="{FF2B5EF4-FFF2-40B4-BE49-F238E27FC236}">
              <a16:creationId xmlns:a16="http://schemas.microsoft.com/office/drawing/2014/main" id="{F07F4F24-E119-4593-8A1A-02B8C4AA9656}"/>
            </a:ext>
          </a:extLst>
        </xdr:cNvPr>
        <xdr:cNvSpPr txBox="1">
          <a:spLocks noChangeArrowheads="1"/>
        </xdr:cNvSpPr>
      </xdr:nvSpPr>
      <xdr:spPr bwMode="auto">
        <a:xfrm>
          <a:off x="11696700" y="32259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61</xdr:row>
      <xdr:rowOff>0</xdr:rowOff>
    </xdr:from>
    <xdr:to>
      <xdr:col>5</xdr:col>
      <xdr:colOff>66675</xdr:colOff>
      <xdr:row>61</xdr:row>
      <xdr:rowOff>161925</xdr:rowOff>
    </xdr:to>
    <xdr:sp macro="" textlink="">
      <xdr:nvSpPr>
        <xdr:cNvPr id="24" name="Text Box 1">
          <a:extLst>
            <a:ext uri="{FF2B5EF4-FFF2-40B4-BE49-F238E27FC236}">
              <a16:creationId xmlns:a16="http://schemas.microsoft.com/office/drawing/2014/main" id="{F607692D-5B35-4E0C-B3B1-377935288F3E}"/>
            </a:ext>
          </a:extLst>
        </xdr:cNvPr>
        <xdr:cNvSpPr txBox="1">
          <a:spLocks noChangeArrowheads="1"/>
        </xdr:cNvSpPr>
      </xdr:nvSpPr>
      <xdr:spPr bwMode="auto">
        <a:xfrm>
          <a:off x="11696700" y="32259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76200</xdr:colOff>
      <xdr:row>61</xdr:row>
      <xdr:rowOff>161925</xdr:rowOff>
    </xdr:to>
    <xdr:sp macro="" textlink="">
      <xdr:nvSpPr>
        <xdr:cNvPr id="25" name="Text Box 1">
          <a:extLst>
            <a:ext uri="{FF2B5EF4-FFF2-40B4-BE49-F238E27FC236}">
              <a16:creationId xmlns:a16="http://schemas.microsoft.com/office/drawing/2014/main" id="{1E30DDD3-CD51-48F9-8175-6E2E399B62A4}"/>
            </a:ext>
          </a:extLst>
        </xdr:cNvPr>
        <xdr:cNvSpPr txBox="1">
          <a:spLocks noChangeArrowheads="1"/>
        </xdr:cNvSpPr>
      </xdr:nvSpPr>
      <xdr:spPr bwMode="auto">
        <a:xfrm>
          <a:off x="11696700" y="32259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26" name="Text Box 1">
          <a:extLst>
            <a:ext uri="{FF2B5EF4-FFF2-40B4-BE49-F238E27FC236}">
              <a16:creationId xmlns:a16="http://schemas.microsoft.com/office/drawing/2014/main" id="{7A8CB487-CE4F-43CC-A4E9-1F1B2E6109EA}"/>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27" name="Text Box 24">
          <a:extLst>
            <a:ext uri="{FF2B5EF4-FFF2-40B4-BE49-F238E27FC236}">
              <a16:creationId xmlns:a16="http://schemas.microsoft.com/office/drawing/2014/main" id="{06207623-7ABF-43E4-9A27-D6D12449E6DE}"/>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28" name="Text Box 1">
          <a:extLst>
            <a:ext uri="{FF2B5EF4-FFF2-40B4-BE49-F238E27FC236}">
              <a16:creationId xmlns:a16="http://schemas.microsoft.com/office/drawing/2014/main" id="{2F90D09D-45F9-4150-B6DC-A252E927C752}"/>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66675</xdr:colOff>
      <xdr:row>61</xdr:row>
      <xdr:rowOff>161925</xdr:rowOff>
    </xdr:to>
    <xdr:sp macro="" textlink="">
      <xdr:nvSpPr>
        <xdr:cNvPr id="29" name="Text Box 1">
          <a:extLst>
            <a:ext uri="{FF2B5EF4-FFF2-40B4-BE49-F238E27FC236}">
              <a16:creationId xmlns:a16="http://schemas.microsoft.com/office/drawing/2014/main" id="{FABFDB30-915C-48D2-BBA6-E642DC47191C}"/>
            </a:ext>
          </a:extLst>
        </xdr:cNvPr>
        <xdr:cNvSpPr txBox="1">
          <a:spLocks noChangeArrowheads="1"/>
        </xdr:cNvSpPr>
      </xdr:nvSpPr>
      <xdr:spPr bwMode="auto">
        <a:xfrm>
          <a:off x="11696700" y="32259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76200</xdr:colOff>
      <xdr:row>61</xdr:row>
      <xdr:rowOff>161925</xdr:rowOff>
    </xdr:to>
    <xdr:sp macro="" textlink="">
      <xdr:nvSpPr>
        <xdr:cNvPr id="30" name="Text Box 1">
          <a:extLst>
            <a:ext uri="{FF2B5EF4-FFF2-40B4-BE49-F238E27FC236}">
              <a16:creationId xmlns:a16="http://schemas.microsoft.com/office/drawing/2014/main" id="{1856A037-8756-4310-89A7-490D4A2B14BD}"/>
            </a:ext>
          </a:extLst>
        </xdr:cNvPr>
        <xdr:cNvSpPr txBox="1">
          <a:spLocks noChangeArrowheads="1"/>
        </xdr:cNvSpPr>
      </xdr:nvSpPr>
      <xdr:spPr bwMode="auto">
        <a:xfrm>
          <a:off x="11696700" y="32259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31" name="Text Box 1">
          <a:extLst>
            <a:ext uri="{FF2B5EF4-FFF2-40B4-BE49-F238E27FC236}">
              <a16:creationId xmlns:a16="http://schemas.microsoft.com/office/drawing/2014/main" id="{5E343DFD-4E82-4293-9455-B599C23F4219}"/>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32" name="Text Box 24">
          <a:extLst>
            <a:ext uri="{FF2B5EF4-FFF2-40B4-BE49-F238E27FC236}">
              <a16:creationId xmlns:a16="http://schemas.microsoft.com/office/drawing/2014/main" id="{FD7E0F58-BC43-40EF-B477-D3E4C428721C}"/>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61</xdr:row>
      <xdr:rowOff>0</xdr:rowOff>
    </xdr:from>
    <xdr:to>
      <xdr:col>5</xdr:col>
      <xdr:colOff>85725</xdr:colOff>
      <xdr:row>61</xdr:row>
      <xdr:rowOff>161925</xdr:rowOff>
    </xdr:to>
    <xdr:sp macro="" textlink="">
      <xdr:nvSpPr>
        <xdr:cNvPr id="33" name="Text Box 1">
          <a:extLst>
            <a:ext uri="{FF2B5EF4-FFF2-40B4-BE49-F238E27FC236}">
              <a16:creationId xmlns:a16="http://schemas.microsoft.com/office/drawing/2014/main" id="{956EB2FE-5167-4133-BC71-D25197C50CC3}"/>
            </a:ext>
          </a:extLst>
        </xdr:cNvPr>
        <xdr:cNvSpPr txBox="1">
          <a:spLocks noChangeArrowheads="1"/>
        </xdr:cNvSpPr>
      </xdr:nvSpPr>
      <xdr:spPr bwMode="auto">
        <a:xfrm>
          <a:off x="11696700" y="32259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54</xdr:row>
      <xdr:rowOff>0</xdr:rowOff>
    </xdr:from>
    <xdr:ext cx="91440" cy="144780"/>
    <xdr:sp macro="" textlink="">
      <xdr:nvSpPr>
        <xdr:cNvPr id="34" name="Text Box 1">
          <a:extLst>
            <a:ext uri="{FF2B5EF4-FFF2-40B4-BE49-F238E27FC236}">
              <a16:creationId xmlns:a16="http://schemas.microsoft.com/office/drawing/2014/main" id="{49CE270A-80EF-4445-A10E-3C159CC8AD3C}"/>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5" name="Text Box 1">
          <a:extLst>
            <a:ext uri="{FF2B5EF4-FFF2-40B4-BE49-F238E27FC236}">
              <a16:creationId xmlns:a16="http://schemas.microsoft.com/office/drawing/2014/main" id="{80710EF2-6E3F-44B8-ACFD-86209E9D83BD}"/>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6" name="Text Box 1">
          <a:extLst>
            <a:ext uri="{FF2B5EF4-FFF2-40B4-BE49-F238E27FC236}">
              <a16:creationId xmlns:a16="http://schemas.microsoft.com/office/drawing/2014/main" id="{BE2DF9FC-728C-47D3-B68F-224BB05352B2}"/>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7" name="Text Box 1">
          <a:extLst>
            <a:ext uri="{FF2B5EF4-FFF2-40B4-BE49-F238E27FC236}">
              <a16:creationId xmlns:a16="http://schemas.microsoft.com/office/drawing/2014/main" id="{23FB9323-8F29-45A8-955C-7AA9CB2316BC}"/>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8" name="Text Box 1">
          <a:extLst>
            <a:ext uri="{FF2B5EF4-FFF2-40B4-BE49-F238E27FC236}">
              <a16:creationId xmlns:a16="http://schemas.microsoft.com/office/drawing/2014/main" id="{DD92073A-C0B3-47A1-908E-2273FBFB9EF8}"/>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9" name="Text Box 1">
          <a:extLst>
            <a:ext uri="{FF2B5EF4-FFF2-40B4-BE49-F238E27FC236}">
              <a16:creationId xmlns:a16="http://schemas.microsoft.com/office/drawing/2014/main" id="{75BED33F-6139-406A-AEDE-D1F6D9DCE839}"/>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0" name="Text Box 1">
          <a:extLst>
            <a:ext uri="{FF2B5EF4-FFF2-40B4-BE49-F238E27FC236}">
              <a16:creationId xmlns:a16="http://schemas.microsoft.com/office/drawing/2014/main" id="{6389877A-DF16-4390-938A-92F16654E8FF}"/>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1" name="Text Box 1">
          <a:extLst>
            <a:ext uri="{FF2B5EF4-FFF2-40B4-BE49-F238E27FC236}">
              <a16:creationId xmlns:a16="http://schemas.microsoft.com/office/drawing/2014/main" id="{9CC0F734-5E0C-4ECF-985A-83D33A3FD995}"/>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2" name="Text Box 1">
          <a:extLst>
            <a:ext uri="{FF2B5EF4-FFF2-40B4-BE49-F238E27FC236}">
              <a16:creationId xmlns:a16="http://schemas.microsoft.com/office/drawing/2014/main" id="{81966F84-1FEB-4325-AE1B-83383596D4C0}"/>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3" name="Text Box 24">
          <a:extLst>
            <a:ext uri="{FF2B5EF4-FFF2-40B4-BE49-F238E27FC236}">
              <a16:creationId xmlns:a16="http://schemas.microsoft.com/office/drawing/2014/main" id="{66BAE63B-196B-4210-BEB3-332180E7E89B}"/>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4" name="Text Box 1">
          <a:extLst>
            <a:ext uri="{FF2B5EF4-FFF2-40B4-BE49-F238E27FC236}">
              <a16:creationId xmlns:a16="http://schemas.microsoft.com/office/drawing/2014/main" id="{25859BB1-AD8A-4F13-A6A8-E818384A8C01}"/>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5" name="Text Box 1">
          <a:extLst>
            <a:ext uri="{FF2B5EF4-FFF2-40B4-BE49-F238E27FC236}">
              <a16:creationId xmlns:a16="http://schemas.microsoft.com/office/drawing/2014/main" id="{D58DCBAF-0EB1-475D-B1EE-E1663C9ECEA0}"/>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6" name="Text Box 1">
          <a:extLst>
            <a:ext uri="{FF2B5EF4-FFF2-40B4-BE49-F238E27FC236}">
              <a16:creationId xmlns:a16="http://schemas.microsoft.com/office/drawing/2014/main" id="{A80F8DE8-D607-40ED-B47B-D2BD85B94D63}"/>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7" name="Text Box 1">
          <a:extLst>
            <a:ext uri="{FF2B5EF4-FFF2-40B4-BE49-F238E27FC236}">
              <a16:creationId xmlns:a16="http://schemas.microsoft.com/office/drawing/2014/main" id="{4BDB0C98-3F73-45D1-86F7-F4A6AEE04808}"/>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8" name="Text Box 24">
          <a:extLst>
            <a:ext uri="{FF2B5EF4-FFF2-40B4-BE49-F238E27FC236}">
              <a16:creationId xmlns:a16="http://schemas.microsoft.com/office/drawing/2014/main" id="{1F8C4EAA-6FE3-4675-B7DA-B296AFDCCD28}"/>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9" name="Text Box 1">
          <a:extLst>
            <a:ext uri="{FF2B5EF4-FFF2-40B4-BE49-F238E27FC236}">
              <a16:creationId xmlns:a16="http://schemas.microsoft.com/office/drawing/2014/main" id="{64FC53B6-2C70-48B5-AEB8-5B355E72DA18}"/>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50" name="Text Box 1">
          <a:extLst>
            <a:ext uri="{FF2B5EF4-FFF2-40B4-BE49-F238E27FC236}">
              <a16:creationId xmlns:a16="http://schemas.microsoft.com/office/drawing/2014/main" id="{2559A54B-EE4D-41D9-90D9-B7B597B210E1}"/>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51" name="Text Box 1">
          <a:extLst>
            <a:ext uri="{FF2B5EF4-FFF2-40B4-BE49-F238E27FC236}">
              <a16:creationId xmlns:a16="http://schemas.microsoft.com/office/drawing/2014/main" id="{57DFECDA-869B-42AC-8832-57768420BEDF}"/>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52" name="Text Box 1">
          <a:extLst>
            <a:ext uri="{FF2B5EF4-FFF2-40B4-BE49-F238E27FC236}">
              <a16:creationId xmlns:a16="http://schemas.microsoft.com/office/drawing/2014/main" id="{90ADD59D-9CC6-4E23-956A-607C725848F9}"/>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53" name="Text Box 1">
          <a:extLst>
            <a:ext uri="{FF2B5EF4-FFF2-40B4-BE49-F238E27FC236}">
              <a16:creationId xmlns:a16="http://schemas.microsoft.com/office/drawing/2014/main" id="{80B1AFB9-3040-42AD-85A9-43E5BCFA0189}"/>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54" name="Text Box 1">
          <a:extLst>
            <a:ext uri="{FF2B5EF4-FFF2-40B4-BE49-F238E27FC236}">
              <a16:creationId xmlns:a16="http://schemas.microsoft.com/office/drawing/2014/main" id="{BE7D3700-65A0-4A86-ACD2-B7914E6AFD1E}"/>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55" name="Text Box 1">
          <a:extLst>
            <a:ext uri="{FF2B5EF4-FFF2-40B4-BE49-F238E27FC236}">
              <a16:creationId xmlns:a16="http://schemas.microsoft.com/office/drawing/2014/main" id="{547FAA88-DBC4-4C15-B3D7-ABDFEE766AB0}"/>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56" name="Text Box 1">
          <a:extLst>
            <a:ext uri="{FF2B5EF4-FFF2-40B4-BE49-F238E27FC236}">
              <a16:creationId xmlns:a16="http://schemas.microsoft.com/office/drawing/2014/main" id="{DA68CDAF-8BB3-47CF-A69B-CB638C3302F7}"/>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57" name="Text Box 1">
          <a:extLst>
            <a:ext uri="{FF2B5EF4-FFF2-40B4-BE49-F238E27FC236}">
              <a16:creationId xmlns:a16="http://schemas.microsoft.com/office/drawing/2014/main" id="{FFBB3722-6F02-4329-AA7A-480827B386BA}"/>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58" name="Text Box 1">
          <a:extLst>
            <a:ext uri="{FF2B5EF4-FFF2-40B4-BE49-F238E27FC236}">
              <a16:creationId xmlns:a16="http://schemas.microsoft.com/office/drawing/2014/main" id="{A95E7687-4583-41E0-9F8E-5B9021818236}"/>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59" name="Text Box 24">
          <a:extLst>
            <a:ext uri="{FF2B5EF4-FFF2-40B4-BE49-F238E27FC236}">
              <a16:creationId xmlns:a16="http://schemas.microsoft.com/office/drawing/2014/main" id="{5B33B1BA-71FE-47B2-973A-D630A3D6D4B4}"/>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60" name="Text Box 1">
          <a:extLst>
            <a:ext uri="{FF2B5EF4-FFF2-40B4-BE49-F238E27FC236}">
              <a16:creationId xmlns:a16="http://schemas.microsoft.com/office/drawing/2014/main" id="{67F2E152-A3D2-4872-AFA5-E38155E7AC12}"/>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61" name="Text Box 1">
          <a:extLst>
            <a:ext uri="{FF2B5EF4-FFF2-40B4-BE49-F238E27FC236}">
              <a16:creationId xmlns:a16="http://schemas.microsoft.com/office/drawing/2014/main" id="{E091FC35-2A04-4FC8-9F15-ED2EF5936E05}"/>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62" name="Text Box 1">
          <a:extLst>
            <a:ext uri="{FF2B5EF4-FFF2-40B4-BE49-F238E27FC236}">
              <a16:creationId xmlns:a16="http://schemas.microsoft.com/office/drawing/2014/main" id="{E71C1520-F5A3-440F-94F9-39548642106C}"/>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63" name="Text Box 1">
          <a:extLst>
            <a:ext uri="{FF2B5EF4-FFF2-40B4-BE49-F238E27FC236}">
              <a16:creationId xmlns:a16="http://schemas.microsoft.com/office/drawing/2014/main" id="{4569E23C-9CEC-4910-9777-25ABD09CEAAC}"/>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64" name="Text Box 24">
          <a:extLst>
            <a:ext uri="{FF2B5EF4-FFF2-40B4-BE49-F238E27FC236}">
              <a16:creationId xmlns:a16="http://schemas.microsoft.com/office/drawing/2014/main" id="{F2D72124-EC44-4D46-8B6D-2C99A2089637}"/>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65" name="Text Box 1">
          <a:extLst>
            <a:ext uri="{FF2B5EF4-FFF2-40B4-BE49-F238E27FC236}">
              <a16:creationId xmlns:a16="http://schemas.microsoft.com/office/drawing/2014/main" id="{ACF9B666-6241-4BB8-8BC5-4A6767EFB982}"/>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66" name="Text Box 1">
          <a:extLst>
            <a:ext uri="{FF2B5EF4-FFF2-40B4-BE49-F238E27FC236}">
              <a16:creationId xmlns:a16="http://schemas.microsoft.com/office/drawing/2014/main" id="{8649A4BE-363E-422C-83BE-3B3487ABB6B1}"/>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67" name="Text Box 1">
          <a:extLst>
            <a:ext uri="{FF2B5EF4-FFF2-40B4-BE49-F238E27FC236}">
              <a16:creationId xmlns:a16="http://schemas.microsoft.com/office/drawing/2014/main" id="{0258DB04-DAA6-4199-8A1E-8BC809C29799}"/>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68" name="Text Box 1">
          <a:extLst>
            <a:ext uri="{FF2B5EF4-FFF2-40B4-BE49-F238E27FC236}">
              <a16:creationId xmlns:a16="http://schemas.microsoft.com/office/drawing/2014/main" id="{05B9614B-CED8-42D7-BC79-96BE00E85190}"/>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69" name="Text Box 1">
          <a:extLst>
            <a:ext uri="{FF2B5EF4-FFF2-40B4-BE49-F238E27FC236}">
              <a16:creationId xmlns:a16="http://schemas.microsoft.com/office/drawing/2014/main" id="{469DBD9C-6C03-4A05-9624-4A6E7EEE78F8}"/>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70" name="Text Box 1">
          <a:extLst>
            <a:ext uri="{FF2B5EF4-FFF2-40B4-BE49-F238E27FC236}">
              <a16:creationId xmlns:a16="http://schemas.microsoft.com/office/drawing/2014/main" id="{7B77AEF6-D0F4-4714-AB3B-67980B59B451}"/>
            </a:ext>
          </a:extLst>
        </xdr:cNvPr>
        <xdr:cNvSpPr txBox="1">
          <a:spLocks noChangeArrowheads="1"/>
        </xdr:cNvSpPr>
      </xdr:nvSpPr>
      <xdr:spPr bwMode="auto">
        <a:xfrm>
          <a:off x="4772025"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71" name="Text Box 1">
          <a:extLst>
            <a:ext uri="{FF2B5EF4-FFF2-40B4-BE49-F238E27FC236}">
              <a16:creationId xmlns:a16="http://schemas.microsoft.com/office/drawing/2014/main" id="{12FE8691-E6FB-4269-A131-8542A3998423}"/>
            </a:ext>
          </a:extLst>
        </xdr:cNvPr>
        <xdr:cNvSpPr txBox="1">
          <a:spLocks noChangeArrowheads="1"/>
        </xdr:cNvSpPr>
      </xdr:nvSpPr>
      <xdr:spPr bwMode="auto">
        <a:xfrm>
          <a:off x="4772025"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72" name="Text Box 1">
          <a:extLst>
            <a:ext uri="{FF2B5EF4-FFF2-40B4-BE49-F238E27FC236}">
              <a16:creationId xmlns:a16="http://schemas.microsoft.com/office/drawing/2014/main" id="{4515646C-9EC1-4302-9ADF-FEDBE62FBEA6}"/>
            </a:ext>
          </a:extLst>
        </xdr:cNvPr>
        <xdr:cNvSpPr txBox="1">
          <a:spLocks noChangeArrowheads="1"/>
        </xdr:cNvSpPr>
      </xdr:nvSpPr>
      <xdr:spPr bwMode="auto">
        <a:xfrm>
          <a:off x="8210550"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73" name="Text Box 1">
          <a:extLst>
            <a:ext uri="{FF2B5EF4-FFF2-40B4-BE49-F238E27FC236}">
              <a16:creationId xmlns:a16="http://schemas.microsoft.com/office/drawing/2014/main" id="{BC267CD8-2A02-48AA-8353-E92E64F0F1C7}"/>
            </a:ext>
          </a:extLst>
        </xdr:cNvPr>
        <xdr:cNvSpPr txBox="1">
          <a:spLocks noChangeArrowheads="1"/>
        </xdr:cNvSpPr>
      </xdr:nvSpPr>
      <xdr:spPr bwMode="auto">
        <a:xfrm>
          <a:off x="8210550"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74" name="Text Box 1">
          <a:extLst>
            <a:ext uri="{FF2B5EF4-FFF2-40B4-BE49-F238E27FC236}">
              <a16:creationId xmlns:a16="http://schemas.microsoft.com/office/drawing/2014/main" id="{287CFBA1-6382-4031-853B-3DD314F4DB5F}"/>
            </a:ext>
          </a:extLst>
        </xdr:cNvPr>
        <xdr:cNvSpPr txBox="1">
          <a:spLocks noChangeArrowheads="1"/>
        </xdr:cNvSpPr>
      </xdr:nvSpPr>
      <xdr:spPr bwMode="auto">
        <a:xfrm>
          <a:off x="4772025"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75" name="Text Box 1">
          <a:extLst>
            <a:ext uri="{FF2B5EF4-FFF2-40B4-BE49-F238E27FC236}">
              <a16:creationId xmlns:a16="http://schemas.microsoft.com/office/drawing/2014/main" id="{413A7AA4-C2C2-4FA0-B8CE-4046FA8450C7}"/>
            </a:ext>
          </a:extLst>
        </xdr:cNvPr>
        <xdr:cNvSpPr txBox="1">
          <a:spLocks noChangeArrowheads="1"/>
        </xdr:cNvSpPr>
      </xdr:nvSpPr>
      <xdr:spPr bwMode="auto">
        <a:xfrm>
          <a:off x="4772025"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76" name="Text Box 1">
          <a:extLst>
            <a:ext uri="{FF2B5EF4-FFF2-40B4-BE49-F238E27FC236}">
              <a16:creationId xmlns:a16="http://schemas.microsoft.com/office/drawing/2014/main" id="{E9132AAB-7976-4D45-8D02-4562DBCA236B}"/>
            </a:ext>
          </a:extLst>
        </xdr:cNvPr>
        <xdr:cNvSpPr txBox="1">
          <a:spLocks noChangeArrowheads="1"/>
        </xdr:cNvSpPr>
      </xdr:nvSpPr>
      <xdr:spPr bwMode="auto">
        <a:xfrm>
          <a:off x="4772025" y="2506313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77" name="Text Box 1">
          <a:extLst>
            <a:ext uri="{FF2B5EF4-FFF2-40B4-BE49-F238E27FC236}">
              <a16:creationId xmlns:a16="http://schemas.microsoft.com/office/drawing/2014/main" id="{80959CE9-B16F-4C09-BC14-7DB0CF77DD63}"/>
            </a:ext>
          </a:extLst>
        </xdr:cNvPr>
        <xdr:cNvSpPr txBox="1">
          <a:spLocks noChangeArrowheads="1"/>
        </xdr:cNvSpPr>
      </xdr:nvSpPr>
      <xdr:spPr bwMode="auto">
        <a:xfrm>
          <a:off x="4772025" y="250631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78" name="Text Box 1">
          <a:extLst>
            <a:ext uri="{FF2B5EF4-FFF2-40B4-BE49-F238E27FC236}">
              <a16:creationId xmlns:a16="http://schemas.microsoft.com/office/drawing/2014/main" id="{1C2D9E3A-B2D8-4F48-92F8-1EA5748C1086}"/>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79" name="Text Box 24">
          <a:extLst>
            <a:ext uri="{FF2B5EF4-FFF2-40B4-BE49-F238E27FC236}">
              <a16:creationId xmlns:a16="http://schemas.microsoft.com/office/drawing/2014/main" id="{3B7BA541-794E-49AA-BA2C-C8165F3CDC33}"/>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80" name="Text Box 1">
          <a:extLst>
            <a:ext uri="{FF2B5EF4-FFF2-40B4-BE49-F238E27FC236}">
              <a16:creationId xmlns:a16="http://schemas.microsoft.com/office/drawing/2014/main" id="{5DAC5ACD-D714-44FE-AD64-CBB506972FCC}"/>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81" name="Text Box 1">
          <a:extLst>
            <a:ext uri="{FF2B5EF4-FFF2-40B4-BE49-F238E27FC236}">
              <a16:creationId xmlns:a16="http://schemas.microsoft.com/office/drawing/2014/main" id="{3954BAB3-A83B-41A9-80F7-185CD2E712E2}"/>
            </a:ext>
          </a:extLst>
        </xdr:cNvPr>
        <xdr:cNvSpPr txBox="1">
          <a:spLocks noChangeArrowheads="1"/>
        </xdr:cNvSpPr>
      </xdr:nvSpPr>
      <xdr:spPr bwMode="auto">
        <a:xfrm>
          <a:off x="4772025" y="2506313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82" name="Text Box 1">
          <a:extLst>
            <a:ext uri="{FF2B5EF4-FFF2-40B4-BE49-F238E27FC236}">
              <a16:creationId xmlns:a16="http://schemas.microsoft.com/office/drawing/2014/main" id="{51709B46-2C12-4D99-B6DF-53611028C730}"/>
            </a:ext>
          </a:extLst>
        </xdr:cNvPr>
        <xdr:cNvSpPr txBox="1">
          <a:spLocks noChangeArrowheads="1"/>
        </xdr:cNvSpPr>
      </xdr:nvSpPr>
      <xdr:spPr bwMode="auto">
        <a:xfrm>
          <a:off x="4772025" y="250631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83" name="Text Box 1">
          <a:extLst>
            <a:ext uri="{FF2B5EF4-FFF2-40B4-BE49-F238E27FC236}">
              <a16:creationId xmlns:a16="http://schemas.microsoft.com/office/drawing/2014/main" id="{344CE609-C1FC-4333-A960-75F87AD029F0}"/>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84" name="Text Box 24">
          <a:extLst>
            <a:ext uri="{FF2B5EF4-FFF2-40B4-BE49-F238E27FC236}">
              <a16:creationId xmlns:a16="http://schemas.microsoft.com/office/drawing/2014/main" id="{A4DCB4C6-35D9-4CA5-A4A2-E3F9A97E37FB}"/>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85" name="Text Box 1">
          <a:extLst>
            <a:ext uri="{FF2B5EF4-FFF2-40B4-BE49-F238E27FC236}">
              <a16:creationId xmlns:a16="http://schemas.microsoft.com/office/drawing/2014/main" id="{06974715-9CC2-4254-8180-365BEE636F03}"/>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86" name="Text Box 1">
          <a:extLst>
            <a:ext uri="{FF2B5EF4-FFF2-40B4-BE49-F238E27FC236}">
              <a16:creationId xmlns:a16="http://schemas.microsoft.com/office/drawing/2014/main" id="{19C27363-FEDD-4FBA-9DA4-8382A7B3314E}"/>
            </a:ext>
          </a:extLst>
        </xdr:cNvPr>
        <xdr:cNvSpPr txBox="1">
          <a:spLocks noChangeArrowheads="1"/>
        </xdr:cNvSpPr>
      </xdr:nvSpPr>
      <xdr:spPr bwMode="auto">
        <a:xfrm>
          <a:off x="4772025"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87" name="Text Box 1">
          <a:extLst>
            <a:ext uri="{FF2B5EF4-FFF2-40B4-BE49-F238E27FC236}">
              <a16:creationId xmlns:a16="http://schemas.microsoft.com/office/drawing/2014/main" id="{915EF7F4-27AC-4C1D-B05F-101C6499B17A}"/>
            </a:ext>
          </a:extLst>
        </xdr:cNvPr>
        <xdr:cNvSpPr txBox="1">
          <a:spLocks noChangeArrowheads="1"/>
        </xdr:cNvSpPr>
      </xdr:nvSpPr>
      <xdr:spPr bwMode="auto">
        <a:xfrm>
          <a:off x="4772025"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88" name="Text Box 1">
          <a:extLst>
            <a:ext uri="{FF2B5EF4-FFF2-40B4-BE49-F238E27FC236}">
              <a16:creationId xmlns:a16="http://schemas.microsoft.com/office/drawing/2014/main" id="{A185F721-4DB3-4A0A-9229-BC864F832027}"/>
            </a:ext>
          </a:extLst>
        </xdr:cNvPr>
        <xdr:cNvSpPr txBox="1">
          <a:spLocks noChangeArrowheads="1"/>
        </xdr:cNvSpPr>
      </xdr:nvSpPr>
      <xdr:spPr bwMode="auto">
        <a:xfrm>
          <a:off x="8210550"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89" name="Text Box 1">
          <a:extLst>
            <a:ext uri="{FF2B5EF4-FFF2-40B4-BE49-F238E27FC236}">
              <a16:creationId xmlns:a16="http://schemas.microsoft.com/office/drawing/2014/main" id="{3446069A-AC73-4783-95D5-BF2073AF8A6E}"/>
            </a:ext>
          </a:extLst>
        </xdr:cNvPr>
        <xdr:cNvSpPr txBox="1">
          <a:spLocks noChangeArrowheads="1"/>
        </xdr:cNvSpPr>
      </xdr:nvSpPr>
      <xdr:spPr bwMode="auto">
        <a:xfrm>
          <a:off x="8210550"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90" name="Text Box 1">
          <a:extLst>
            <a:ext uri="{FF2B5EF4-FFF2-40B4-BE49-F238E27FC236}">
              <a16:creationId xmlns:a16="http://schemas.microsoft.com/office/drawing/2014/main" id="{CDE30745-5B16-495F-9BD3-C4421EF1D502}"/>
            </a:ext>
          </a:extLst>
        </xdr:cNvPr>
        <xdr:cNvSpPr txBox="1">
          <a:spLocks noChangeArrowheads="1"/>
        </xdr:cNvSpPr>
      </xdr:nvSpPr>
      <xdr:spPr bwMode="auto">
        <a:xfrm>
          <a:off x="4772025"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91" name="Text Box 1">
          <a:extLst>
            <a:ext uri="{FF2B5EF4-FFF2-40B4-BE49-F238E27FC236}">
              <a16:creationId xmlns:a16="http://schemas.microsoft.com/office/drawing/2014/main" id="{AA631319-AE4B-44A7-89D7-C255DF79EC1A}"/>
            </a:ext>
          </a:extLst>
        </xdr:cNvPr>
        <xdr:cNvSpPr txBox="1">
          <a:spLocks noChangeArrowheads="1"/>
        </xdr:cNvSpPr>
      </xdr:nvSpPr>
      <xdr:spPr bwMode="auto">
        <a:xfrm>
          <a:off x="4772025" y="2506313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92" name="Text Box 1">
          <a:extLst>
            <a:ext uri="{FF2B5EF4-FFF2-40B4-BE49-F238E27FC236}">
              <a16:creationId xmlns:a16="http://schemas.microsoft.com/office/drawing/2014/main" id="{F641B09E-9994-484A-B407-6E40AEA89427}"/>
            </a:ext>
          </a:extLst>
        </xdr:cNvPr>
        <xdr:cNvSpPr txBox="1">
          <a:spLocks noChangeArrowheads="1"/>
        </xdr:cNvSpPr>
      </xdr:nvSpPr>
      <xdr:spPr bwMode="auto">
        <a:xfrm>
          <a:off x="4772025" y="2506313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93" name="Text Box 1">
          <a:extLst>
            <a:ext uri="{FF2B5EF4-FFF2-40B4-BE49-F238E27FC236}">
              <a16:creationId xmlns:a16="http://schemas.microsoft.com/office/drawing/2014/main" id="{F24DCA1F-8BE9-4C86-BFEC-3F94A180AB4B}"/>
            </a:ext>
          </a:extLst>
        </xdr:cNvPr>
        <xdr:cNvSpPr txBox="1">
          <a:spLocks noChangeArrowheads="1"/>
        </xdr:cNvSpPr>
      </xdr:nvSpPr>
      <xdr:spPr bwMode="auto">
        <a:xfrm>
          <a:off x="4772025" y="250631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94" name="Text Box 1">
          <a:extLst>
            <a:ext uri="{FF2B5EF4-FFF2-40B4-BE49-F238E27FC236}">
              <a16:creationId xmlns:a16="http://schemas.microsoft.com/office/drawing/2014/main" id="{830A5871-6D73-452B-9B22-905DFDD3D5DA}"/>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95" name="Text Box 24">
          <a:extLst>
            <a:ext uri="{FF2B5EF4-FFF2-40B4-BE49-F238E27FC236}">
              <a16:creationId xmlns:a16="http://schemas.microsoft.com/office/drawing/2014/main" id="{5BA3BD05-023A-4FEC-93BE-CF84EF1B8B8B}"/>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96" name="Text Box 1">
          <a:extLst>
            <a:ext uri="{FF2B5EF4-FFF2-40B4-BE49-F238E27FC236}">
              <a16:creationId xmlns:a16="http://schemas.microsoft.com/office/drawing/2014/main" id="{74A4582F-5694-4217-8C09-1EADD7971D68}"/>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97" name="Text Box 1">
          <a:extLst>
            <a:ext uri="{FF2B5EF4-FFF2-40B4-BE49-F238E27FC236}">
              <a16:creationId xmlns:a16="http://schemas.microsoft.com/office/drawing/2014/main" id="{AAFD252D-0D7B-4FCA-A6EB-27998680AF2D}"/>
            </a:ext>
          </a:extLst>
        </xdr:cNvPr>
        <xdr:cNvSpPr txBox="1">
          <a:spLocks noChangeArrowheads="1"/>
        </xdr:cNvSpPr>
      </xdr:nvSpPr>
      <xdr:spPr bwMode="auto">
        <a:xfrm>
          <a:off x="4772025" y="2506313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98" name="Text Box 1">
          <a:extLst>
            <a:ext uri="{FF2B5EF4-FFF2-40B4-BE49-F238E27FC236}">
              <a16:creationId xmlns:a16="http://schemas.microsoft.com/office/drawing/2014/main" id="{2BB18F89-543C-4128-B20D-7E382A2B3EBB}"/>
            </a:ext>
          </a:extLst>
        </xdr:cNvPr>
        <xdr:cNvSpPr txBox="1">
          <a:spLocks noChangeArrowheads="1"/>
        </xdr:cNvSpPr>
      </xdr:nvSpPr>
      <xdr:spPr bwMode="auto">
        <a:xfrm>
          <a:off x="4772025" y="250631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99" name="Text Box 1">
          <a:extLst>
            <a:ext uri="{FF2B5EF4-FFF2-40B4-BE49-F238E27FC236}">
              <a16:creationId xmlns:a16="http://schemas.microsoft.com/office/drawing/2014/main" id="{2F937E29-0201-4564-A95F-3FD9CE63ED91}"/>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00" name="Text Box 24">
          <a:extLst>
            <a:ext uri="{FF2B5EF4-FFF2-40B4-BE49-F238E27FC236}">
              <a16:creationId xmlns:a16="http://schemas.microsoft.com/office/drawing/2014/main" id="{F19E8FD7-BF0C-4F40-9C4A-BFC083F49D92}"/>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01" name="Text Box 1">
          <a:extLst>
            <a:ext uri="{FF2B5EF4-FFF2-40B4-BE49-F238E27FC236}">
              <a16:creationId xmlns:a16="http://schemas.microsoft.com/office/drawing/2014/main" id="{10A95EA4-2E52-4447-8DF6-0FB981117801}"/>
            </a:ext>
          </a:extLst>
        </xdr:cNvPr>
        <xdr:cNvSpPr txBox="1">
          <a:spLocks noChangeArrowheads="1"/>
        </xdr:cNvSpPr>
      </xdr:nvSpPr>
      <xdr:spPr bwMode="auto">
        <a:xfrm>
          <a:off x="4772025" y="2506313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102" name="Text Box 1">
          <a:extLst>
            <a:ext uri="{FF2B5EF4-FFF2-40B4-BE49-F238E27FC236}">
              <a16:creationId xmlns:a16="http://schemas.microsoft.com/office/drawing/2014/main" id="{EA2B463E-5291-4931-B9CC-C9B09C98D68A}"/>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103" name="Text Box 1">
          <a:extLst>
            <a:ext uri="{FF2B5EF4-FFF2-40B4-BE49-F238E27FC236}">
              <a16:creationId xmlns:a16="http://schemas.microsoft.com/office/drawing/2014/main" id="{B3BBA5F3-2661-4CB5-A9C3-484F6E11355B}"/>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104" name="Text Box 1">
          <a:extLst>
            <a:ext uri="{FF2B5EF4-FFF2-40B4-BE49-F238E27FC236}">
              <a16:creationId xmlns:a16="http://schemas.microsoft.com/office/drawing/2014/main" id="{4779AE28-1DD7-4678-8D4C-252F6B8E1333}"/>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105" name="Text Box 1">
          <a:extLst>
            <a:ext uri="{FF2B5EF4-FFF2-40B4-BE49-F238E27FC236}">
              <a16:creationId xmlns:a16="http://schemas.microsoft.com/office/drawing/2014/main" id="{B0F70CEB-F94E-4DEB-8763-4E4AB95EB2B8}"/>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106" name="Text Box 1">
          <a:extLst>
            <a:ext uri="{FF2B5EF4-FFF2-40B4-BE49-F238E27FC236}">
              <a16:creationId xmlns:a16="http://schemas.microsoft.com/office/drawing/2014/main" id="{15E42EFE-9FF5-438C-9FEA-8500B50B5299}"/>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107" name="Text Box 1">
          <a:extLst>
            <a:ext uri="{FF2B5EF4-FFF2-40B4-BE49-F238E27FC236}">
              <a16:creationId xmlns:a16="http://schemas.microsoft.com/office/drawing/2014/main" id="{51DF8483-DAAF-414D-8CB3-7B87DF6149D3}"/>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08" name="Text Box 1">
          <a:extLst>
            <a:ext uri="{FF2B5EF4-FFF2-40B4-BE49-F238E27FC236}">
              <a16:creationId xmlns:a16="http://schemas.microsoft.com/office/drawing/2014/main" id="{4B0400E1-78F3-40E7-98BE-8432BC0138F1}"/>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09" name="Text Box 24">
          <a:extLst>
            <a:ext uri="{FF2B5EF4-FFF2-40B4-BE49-F238E27FC236}">
              <a16:creationId xmlns:a16="http://schemas.microsoft.com/office/drawing/2014/main" id="{236002F8-4300-4DD9-B7EB-7A78D92194C0}"/>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10" name="Text Box 1">
          <a:extLst>
            <a:ext uri="{FF2B5EF4-FFF2-40B4-BE49-F238E27FC236}">
              <a16:creationId xmlns:a16="http://schemas.microsoft.com/office/drawing/2014/main" id="{05499860-F7C9-4137-ADAE-0BE46362CC08}"/>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111" name="Text Box 1">
          <a:extLst>
            <a:ext uri="{FF2B5EF4-FFF2-40B4-BE49-F238E27FC236}">
              <a16:creationId xmlns:a16="http://schemas.microsoft.com/office/drawing/2014/main" id="{B68472FD-55EA-42B2-AFDF-9B05EE6A4AC3}"/>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112" name="Text Box 1">
          <a:extLst>
            <a:ext uri="{FF2B5EF4-FFF2-40B4-BE49-F238E27FC236}">
              <a16:creationId xmlns:a16="http://schemas.microsoft.com/office/drawing/2014/main" id="{65A6D1AC-121D-4FD8-BCE4-19C1B71C4B63}"/>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13" name="Text Box 1">
          <a:extLst>
            <a:ext uri="{FF2B5EF4-FFF2-40B4-BE49-F238E27FC236}">
              <a16:creationId xmlns:a16="http://schemas.microsoft.com/office/drawing/2014/main" id="{5D360A52-2856-497A-AB83-4BEE0F716EA6}"/>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14" name="Text Box 24">
          <a:extLst>
            <a:ext uri="{FF2B5EF4-FFF2-40B4-BE49-F238E27FC236}">
              <a16:creationId xmlns:a16="http://schemas.microsoft.com/office/drawing/2014/main" id="{995553A2-7ED6-45BD-91D3-5F5ECCB75170}"/>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15" name="Text Box 1">
          <a:extLst>
            <a:ext uri="{FF2B5EF4-FFF2-40B4-BE49-F238E27FC236}">
              <a16:creationId xmlns:a16="http://schemas.microsoft.com/office/drawing/2014/main" id="{E47B1747-2C60-459D-BEC1-B7B0EF388D37}"/>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116" name="Text Box 1">
          <a:extLst>
            <a:ext uri="{FF2B5EF4-FFF2-40B4-BE49-F238E27FC236}">
              <a16:creationId xmlns:a16="http://schemas.microsoft.com/office/drawing/2014/main" id="{71C95E4F-F2F7-43CE-9F99-5292ED51A89C}"/>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117" name="Text Box 1">
          <a:extLst>
            <a:ext uri="{FF2B5EF4-FFF2-40B4-BE49-F238E27FC236}">
              <a16:creationId xmlns:a16="http://schemas.microsoft.com/office/drawing/2014/main" id="{1F9C2DC1-0A55-45D6-818B-C59E87D45E85}"/>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118" name="Text Box 1">
          <a:extLst>
            <a:ext uri="{FF2B5EF4-FFF2-40B4-BE49-F238E27FC236}">
              <a16:creationId xmlns:a16="http://schemas.microsoft.com/office/drawing/2014/main" id="{71513648-C960-4C3B-800B-3BA415219ACC}"/>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119" name="Text Box 1">
          <a:extLst>
            <a:ext uri="{FF2B5EF4-FFF2-40B4-BE49-F238E27FC236}">
              <a16:creationId xmlns:a16="http://schemas.microsoft.com/office/drawing/2014/main" id="{2A3BE6A3-F6A0-41EA-8C44-2ABC1DE377B8}"/>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120" name="Text Box 1">
          <a:extLst>
            <a:ext uri="{FF2B5EF4-FFF2-40B4-BE49-F238E27FC236}">
              <a16:creationId xmlns:a16="http://schemas.microsoft.com/office/drawing/2014/main" id="{96B0DCC9-6A1E-4200-B4C4-79E2EFDB9B94}"/>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121" name="Text Box 1">
          <a:extLst>
            <a:ext uri="{FF2B5EF4-FFF2-40B4-BE49-F238E27FC236}">
              <a16:creationId xmlns:a16="http://schemas.microsoft.com/office/drawing/2014/main" id="{18A5FA19-F113-422D-9642-266E4DAE40B5}"/>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22" name="Text Box 1">
          <a:extLst>
            <a:ext uri="{FF2B5EF4-FFF2-40B4-BE49-F238E27FC236}">
              <a16:creationId xmlns:a16="http://schemas.microsoft.com/office/drawing/2014/main" id="{6432C599-37D7-43F0-9678-BDF27B35D487}"/>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23" name="Text Box 24">
          <a:extLst>
            <a:ext uri="{FF2B5EF4-FFF2-40B4-BE49-F238E27FC236}">
              <a16:creationId xmlns:a16="http://schemas.microsoft.com/office/drawing/2014/main" id="{65BB2B06-D12C-4E55-8F70-17B45CDF3574}"/>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24" name="Text Box 1">
          <a:extLst>
            <a:ext uri="{FF2B5EF4-FFF2-40B4-BE49-F238E27FC236}">
              <a16:creationId xmlns:a16="http://schemas.microsoft.com/office/drawing/2014/main" id="{2D8F48E7-00DA-40D6-9FBD-46EC0E608552}"/>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125" name="Text Box 1">
          <a:extLst>
            <a:ext uri="{FF2B5EF4-FFF2-40B4-BE49-F238E27FC236}">
              <a16:creationId xmlns:a16="http://schemas.microsoft.com/office/drawing/2014/main" id="{FA588A20-5D19-440B-B4FB-399F41387942}"/>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126" name="Text Box 1">
          <a:extLst>
            <a:ext uri="{FF2B5EF4-FFF2-40B4-BE49-F238E27FC236}">
              <a16:creationId xmlns:a16="http://schemas.microsoft.com/office/drawing/2014/main" id="{42F14ADD-1B13-44B9-B59E-D6C0B1CCE69E}"/>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27" name="Text Box 1">
          <a:extLst>
            <a:ext uri="{FF2B5EF4-FFF2-40B4-BE49-F238E27FC236}">
              <a16:creationId xmlns:a16="http://schemas.microsoft.com/office/drawing/2014/main" id="{3C46E643-88F0-49F2-969D-FD9C76E7002F}"/>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28" name="Text Box 24">
          <a:extLst>
            <a:ext uri="{FF2B5EF4-FFF2-40B4-BE49-F238E27FC236}">
              <a16:creationId xmlns:a16="http://schemas.microsoft.com/office/drawing/2014/main" id="{9CA181A5-53B2-409C-970E-E069A8F4D159}"/>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129" name="Text Box 1">
          <a:extLst>
            <a:ext uri="{FF2B5EF4-FFF2-40B4-BE49-F238E27FC236}">
              <a16:creationId xmlns:a16="http://schemas.microsoft.com/office/drawing/2014/main" id="{A17A2D18-72D8-4114-9D65-CEEC46D46EBA}"/>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30" name="Text Box 1">
          <a:extLst>
            <a:ext uri="{FF2B5EF4-FFF2-40B4-BE49-F238E27FC236}">
              <a16:creationId xmlns:a16="http://schemas.microsoft.com/office/drawing/2014/main" id="{6F13E6B8-DA63-4178-BE6E-7A69DC78EC3E}"/>
            </a:ext>
          </a:extLst>
        </xdr:cNvPr>
        <xdr:cNvSpPr txBox="1">
          <a:spLocks noChangeArrowheads="1"/>
        </xdr:cNvSpPr>
      </xdr:nvSpPr>
      <xdr:spPr bwMode="auto">
        <a:xfrm>
          <a:off x="4772025"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31" name="Text Box 1">
          <a:extLst>
            <a:ext uri="{FF2B5EF4-FFF2-40B4-BE49-F238E27FC236}">
              <a16:creationId xmlns:a16="http://schemas.microsoft.com/office/drawing/2014/main" id="{DD2A821D-8442-48F8-92F1-2EEF38BD8206}"/>
            </a:ext>
          </a:extLst>
        </xdr:cNvPr>
        <xdr:cNvSpPr txBox="1">
          <a:spLocks noChangeArrowheads="1"/>
        </xdr:cNvSpPr>
      </xdr:nvSpPr>
      <xdr:spPr bwMode="auto">
        <a:xfrm>
          <a:off x="4772025"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32" name="Text Box 1">
          <a:extLst>
            <a:ext uri="{FF2B5EF4-FFF2-40B4-BE49-F238E27FC236}">
              <a16:creationId xmlns:a16="http://schemas.microsoft.com/office/drawing/2014/main" id="{FE1A33B3-197F-4AF2-80BA-47D269E13752}"/>
            </a:ext>
          </a:extLst>
        </xdr:cNvPr>
        <xdr:cNvSpPr txBox="1">
          <a:spLocks noChangeArrowheads="1"/>
        </xdr:cNvSpPr>
      </xdr:nvSpPr>
      <xdr:spPr bwMode="auto">
        <a:xfrm>
          <a:off x="8210550"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33" name="Text Box 1">
          <a:extLst>
            <a:ext uri="{FF2B5EF4-FFF2-40B4-BE49-F238E27FC236}">
              <a16:creationId xmlns:a16="http://schemas.microsoft.com/office/drawing/2014/main" id="{A6602DFB-4E96-4943-9D9F-5555859AF99B}"/>
            </a:ext>
          </a:extLst>
        </xdr:cNvPr>
        <xdr:cNvSpPr txBox="1">
          <a:spLocks noChangeArrowheads="1"/>
        </xdr:cNvSpPr>
      </xdr:nvSpPr>
      <xdr:spPr bwMode="auto">
        <a:xfrm>
          <a:off x="8210550"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34" name="Text Box 1">
          <a:extLst>
            <a:ext uri="{FF2B5EF4-FFF2-40B4-BE49-F238E27FC236}">
              <a16:creationId xmlns:a16="http://schemas.microsoft.com/office/drawing/2014/main" id="{EBD146FF-CDBE-4A54-8AE7-B2CB08321280}"/>
            </a:ext>
          </a:extLst>
        </xdr:cNvPr>
        <xdr:cNvSpPr txBox="1">
          <a:spLocks noChangeArrowheads="1"/>
        </xdr:cNvSpPr>
      </xdr:nvSpPr>
      <xdr:spPr bwMode="auto">
        <a:xfrm>
          <a:off x="4772025"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35" name="Text Box 1">
          <a:extLst>
            <a:ext uri="{FF2B5EF4-FFF2-40B4-BE49-F238E27FC236}">
              <a16:creationId xmlns:a16="http://schemas.microsoft.com/office/drawing/2014/main" id="{964E52B6-0917-42F0-94A8-36B557C12AE8}"/>
            </a:ext>
          </a:extLst>
        </xdr:cNvPr>
        <xdr:cNvSpPr txBox="1">
          <a:spLocks noChangeArrowheads="1"/>
        </xdr:cNvSpPr>
      </xdr:nvSpPr>
      <xdr:spPr bwMode="auto">
        <a:xfrm>
          <a:off x="4772025"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136" name="Text Box 1">
          <a:extLst>
            <a:ext uri="{FF2B5EF4-FFF2-40B4-BE49-F238E27FC236}">
              <a16:creationId xmlns:a16="http://schemas.microsoft.com/office/drawing/2014/main" id="{77EFEDCD-4EEB-4B9A-81EB-5F7CFF6718C9}"/>
            </a:ext>
          </a:extLst>
        </xdr:cNvPr>
        <xdr:cNvSpPr txBox="1">
          <a:spLocks noChangeArrowheads="1"/>
        </xdr:cNvSpPr>
      </xdr:nvSpPr>
      <xdr:spPr bwMode="auto">
        <a:xfrm>
          <a:off x="4772025" y="243963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137" name="Text Box 1">
          <a:extLst>
            <a:ext uri="{FF2B5EF4-FFF2-40B4-BE49-F238E27FC236}">
              <a16:creationId xmlns:a16="http://schemas.microsoft.com/office/drawing/2014/main" id="{6C8E8AF9-B74C-4691-997C-CC8590A7FFE8}"/>
            </a:ext>
          </a:extLst>
        </xdr:cNvPr>
        <xdr:cNvSpPr txBox="1">
          <a:spLocks noChangeArrowheads="1"/>
        </xdr:cNvSpPr>
      </xdr:nvSpPr>
      <xdr:spPr bwMode="auto">
        <a:xfrm>
          <a:off x="4772025" y="243963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38" name="Text Box 1">
          <a:extLst>
            <a:ext uri="{FF2B5EF4-FFF2-40B4-BE49-F238E27FC236}">
              <a16:creationId xmlns:a16="http://schemas.microsoft.com/office/drawing/2014/main" id="{F1D9335E-B016-4DDB-A55C-36A60A8602F5}"/>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39" name="Text Box 24">
          <a:extLst>
            <a:ext uri="{FF2B5EF4-FFF2-40B4-BE49-F238E27FC236}">
              <a16:creationId xmlns:a16="http://schemas.microsoft.com/office/drawing/2014/main" id="{28B0F776-C006-4262-B387-16B0E5AFF6F5}"/>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40" name="Text Box 1">
          <a:extLst>
            <a:ext uri="{FF2B5EF4-FFF2-40B4-BE49-F238E27FC236}">
              <a16:creationId xmlns:a16="http://schemas.microsoft.com/office/drawing/2014/main" id="{EAB2CE7A-F6FC-4DB8-AEDB-FAA70C0FB039}"/>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141" name="Text Box 1">
          <a:extLst>
            <a:ext uri="{FF2B5EF4-FFF2-40B4-BE49-F238E27FC236}">
              <a16:creationId xmlns:a16="http://schemas.microsoft.com/office/drawing/2014/main" id="{05F53677-1C7F-4B16-8595-8E147D396797}"/>
            </a:ext>
          </a:extLst>
        </xdr:cNvPr>
        <xdr:cNvSpPr txBox="1">
          <a:spLocks noChangeArrowheads="1"/>
        </xdr:cNvSpPr>
      </xdr:nvSpPr>
      <xdr:spPr bwMode="auto">
        <a:xfrm>
          <a:off x="4772025" y="243963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142" name="Text Box 1">
          <a:extLst>
            <a:ext uri="{FF2B5EF4-FFF2-40B4-BE49-F238E27FC236}">
              <a16:creationId xmlns:a16="http://schemas.microsoft.com/office/drawing/2014/main" id="{592D8FBB-E325-44DA-A6D0-856B089E5798}"/>
            </a:ext>
          </a:extLst>
        </xdr:cNvPr>
        <xdr:cNvSpPr txBox="1">
          <a:spLocks noChangeArrowheads="1"/>
        </xdr:cNvSpPr>
      </xdr:nvSpPr>
      <xdr:spPr bwMode="auto">
        <a:xfrm>
          <a:off x="4772025" y="243963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43" name="Text Box 1">
          <a:extLst>
            <a:ext uri="{FF2B5EF4-FFF2-40B4-BE49-F238E27FC236}">
              <a16:creationId xmlns:a16="http://schemas.microsoft.com/office/drawing/2014/main" id="{5B3C9490-16BF-495A-AE58-F28335116A49}"/>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44" name="Text Box 24">
          <a:extLst>
            <a:ext uri="{FF2B5EF4-FFF2-40B4-BE49-F238E27FC236}">
              <a16:creationId xmlns:a16="http://schemas.microsoft.com/office/drawing/2014/main" id="{4A59C2BE-9E3E-4676-B089-3E4E5CC194CA}"/>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45" name="Text Box 1">
          <a:extLst>
            <a:ext uri="{FF2B5EF4-FFF2-40B4-BE49-F238E27FC236}">
              <a16:creationId xmlns:a16="http://schemas.microsoft.com/office/drawing/2014/main" id="{4090238F-9EF3-4899-B434-9C85EF3A1D8A}"/>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46" name="Text Box 1">
          <a:extLst>
            <a:ext uri="{FF2B5EF4-FFF2-40B4-BE49-F238E27FC236}">
              <a16:creationId xmlns:a16="http://schemas.microsoft.com/office/drawing/2014/main" id="{ECD24021-D875-4EA5-A349-B485E275AF88}"/>
            </a:ext>
          </a:extLst>
        </xdr:cNvPr>
        <xdr:cNvSpPr txBox="1">
          <a:spLocks noChangeArrowheads="1"/>
        </xdr:cNvSpPr>
      </xdr:nvSpPr>
      <xdr:spPr bwMode="auto">
        <a:xfrm>
          <a:off x="4772025"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47" name="Text Box 1">
          <a:extLst>
            <a:ext uri="{FF2B5EF4-FFF2-40B4-BE49-F238E27FC236}">
              <a16:creationId xmlns:a16="http://schemas.microsoft.com/office/drawing/2014/main" id="{D6636B0E-DA0C-440B-B4B2-CAA23A26BC92}"/>
            </a:ext>
          </a:extLst>
        </xdr:cNvPr>
        <xdr:cNvSpPr txBox="1">
          <a:spLocks noChangeArrowheads="1"/>
        </xdr:cNvSpPr>
      </xdr:nvSpPr>
      <xdr:spPr bwMode="auto">
        <a:xfrm>
          <a:off x="4772025"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48" name="Text Box 1">
          <a:extLst>
            <a:ext uri="{FF2B5EF4-FFF2-40B4-BE49-F238E27FC236}">
              <a16:creationId xmlns:a16="http://schemas.microsoft.com/office/drawing/2014/main" id="{BF4212FF-14F9-4C68-BB53-196EE5F2F8B9}"/>
            </a:ext>
          </a:extLst>
        </xdr:cNvPr>
        <xdr:cNvSpPr txBox="1">
          <a:spLocks noChangeArrowheads="1"/>
        </xdr:cNvSpPr>
      </xdr:nvSpPr>
      <xdr:spPr bwMode="auto">
        <a:xfrm>
          <a:off x="8210550"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49" name="Text Box 1">
          <a:extLst>
            <a:ext uri="{FF2B5EF4-FFF2-40B4-BE49-F238E27FC236}">
              <a16:creationId xmlns:a16="http://schemas.microsoft.com/office/drawing/2014/main" id="{E8C7732B-23CB-46FC-858A-E51244B91A67}"/>
            </a:ext>
          </a:extLst>
        </xdr:cNvPr>
        <xdr:cNvSpPr txBox="1">
          <a:spLocks noChangeArrowheads="1"/>
        </xdr:cNvSpPr>
      </xdr:nvSpPr>
      <xdr:spPr bwMode="auto">
        <a:xfrm>
          <a:off x="8210550"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50" name="Text Box 1">
          <a:extLst>
            <a:ext uri="{FF2B5EF4-FFF2-40B4-BE49-F238E27FC236}">
              <a16:creationId xmlns:a16="http://schemas.microsoft.com/office/drawing/2014/main" id="{1D231A66-1566-4631-9131-9CAF75173EA3}"/>
            </a:ext>
          </a:extLst>
        </xdr:cNvPr>
        <xdr:cNvSpPr txBox="1">
          <a:spLocks noChangeArrowheads="1"/>
        </xdr:cNvSpPr>
      </xdr:nvSpPr>
      <xdr:spPr bwMode="auto">
        <a:xfrm>
          <a:off x="4772025"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51" name="Text Box 1">
          <a:extLst>
            <a:ext uri="{FF2B5EF4-FFF2-40B4-BE49-F238E27FC236}">
              <a16:creationId xmlns:a16="http://schemas.microsoft.com/office/drawing/2014/main" id="{1DEF125D-F177-4D31-BDB5-DEFB681F9257}"/>
            </a:ext>
          </a:extLst>
        </xdr:cNvPr>
        <xdr:cNvSpPr txBox="1">
          <a:spLocks noChangeArrowheads="1"/>
        </xdr:cNvSpPr>
      </xdr:nvSpPr>
      <xdr:spPr bwMode="auto">
        <a:xfrm>
          <a:off x="4772025" y="243963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152" name="Text Box 1">
          <a:extLst>
            <a:ext uri="{FF2B5EF4-FFF2-40B4-BE49-F238E27FC236}">
              <a16:creationId xmlns:a16="http://schemas.microsoft.com/office/drawing/2014/main" id="{53CED78E-443E-483D-9471-6F91DBC4C973}"/>
            </a:ext>
          </a:extLst>
        </xdr:cNvPr>
        <xdr:cNvSpPr txBox="1">
          <a:spLocks noChangeArrowheads="1"/>
        </xdr:cNvSpPr>
      </xdr:nvSpPr>
      <xdr:spPr bwMode="auto">
        <a:xfrm>
          <a:off x="4772025" y="243963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153" name="Text Box 1">
          <a:extLst>
            <a:ext uri="{FF2B5EF4-FFF2-40B4-BE49-F238E27FC236}">
              <a16:creationId xmlns:a16="http://schemas.microsoft.com/office/drawing/2014/main" id="{4F266F63-10BD-4741-A142-5489458DC58C}"/>
            </a:ext>
          </a:extLst>
        </xdr:cNvPr>
        <xdr:cNvSpPr txBox="1">
          <a:spLocks noChangeArrowheads="1"/>
        </xdr:cNvSpPr>
      </xdr:nvSpPr>
      <xdr:spPr bwMode="auto">
        <a:xfrm>
          <a:off x="4772025" y="243963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54" name="Text Box 1">
          <a:extLst>
            <a:ext uri="{FF2B5EF4-FFF2-40B4-BE49-F238E27FC236}">
              <a16:creationId xmlns:a16="http://schemas.microsoft.com/office/drawing/2014/main" id="{245A58A4-37F4-4CFD-B665-0B92C83AAB63}"/>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55" name="Text Box 24">
          <a:extLst>
            <a:ext uri="{FF2B5EF4-FFF2-40B4-BE49-F238E27FC236}">
              <a16:creationId xmlns:a16="http://schemas.microsoft.com/office/drawing/2014/main" id="{0EF43EE8-606D-4E89-B18C-B2A7697C4CE5}"/>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56" name="Text Box 1">
          <a:extLst>
            <a:ext uri="{FF2B5EF4-FFF2-40B4-BE49-F238E27FC236}">
              <a16:creationId xmlns:a16="http://schemas.microsoft.com/office/drawing/2014/main" id="{4C8F140D-AACB-4B64-93C0-5BABD7363A4B}"/>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157" name="Text Box 1">
          <a:extLst>
            <a:ext uri="{FF2B5EF4-FFF2-40B4-BE49-F238E27FC236}">
              <a16:creationId xmlns:a16="http://schemas.microsoft.com/office/drawing/2014/main" id="{89A6ECD9-D99B-4AD1-872A-9E20AB9673CC}"/>
            </a:ext>
          </a:extLst>
        </xdr:cNvPr>
        <xdr:cNvSpPr txBox="1">
          <a:spLocks noChangeArrowheads="1"/>
        </xdr:cNvSpPr>
      </xdr:nvSpPr>
      <xdr:spPr bwMode="auto">
        <a:xfrm>
          <a:off x="4772025" y="243963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158" name="Text Box 1">
          <a:extLst>
            <a:ext uri="{FF2B5EF4-FFF2-40B4-BE49-F238E27FC236}">
              <a16:creationId xmlns:a16="http://schemas.microsoft.com/office/drawing/2014/main" id="{593A1EF4-340C-4943-B3BD-DFE684B72ABA}"/>
            </a:ext>
          </a:extLst>
        </xdr:cNvPr>
        <xdr:cNvSpPr txBox="1">
          <a:spLocks noChangeArrowheads="1"/>
        </xdr:cNvSpPr>
      </xdr:nvSpPr>
      <xdr:spPr bwMode="auto">
        <a:xfrm>
          <a:off x="4772025" y="243963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59" name="Text Box 1">
          <a:extLst>
            <a:ext uri="{FF2B5EF4-FFF2-40B4-BE49-F238E27FC236}">
              <a16:creationId xmlns:a16="http://schemas.microsoft.com/office/drawing/2014/main" id="{32FF670A-39E2-43ED-8427-EE6B625CABED}"/>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60" name="Text Box 24">
          <a:extLst>
            <a:ext uri="{FF2B5EF4-FFF2-40B4-BE49-F238E27FC236}">
              <a16:creationId xmlns:a16="http://schemas.microsoft.com/office/drawing/2014/main" id="{C2F472ED-B3AF-4588-B2E3-285175C14B53}"/>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61" name="Text Box 1">
          <a:extLst>
            <a:ext uri="{FF2B5EF4-FFF2-40B4-BE49-F238E27FC236}">
              <a16:creationId xmlns:a16="http://schemas.microsoft.com/office/drawing/2014/main" id="{83A0F9D2-53A1-4B3A-A320-9D58C90DE923}"/>
            </a:ext>
          </a:extLst>
        </xdr:cNvPr>
        <xdr:cNvSpPr txBox="1">
          <a:spLocks noChangeArrowheads="1"/>
        </xdr:cNvSpPr>
      </xdr:nvSpPr>
      <xdr:spPr bwMode="auto">
        <a:xfrm>
          <a:off x="4772025" y="243963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62" name="Text Box 1">
          <a:extLst>
            <a:ext uri="{FF2B5EF4-FFF2-40B4-BE49-F238E27FC236}">
              <a16:creationId xmlns:a16="http://schemas.microsoft.com/office/drawing/2014/main" id="{7AE61982-DFFF-45FF-9FCD-95FFF8DE96A0}"/>
            </a:ext>
          </a:extLst>
        </xdr:cNvPr>
        <xdr:cNvSpPr txBox="1">
          <a:spLocks noChangeArrowheads="1"/>
        </xdr:cNvSpPr>
      </xdr:nvSpPr>
      <xdr:spPr bwMode="auto">
        <a:xfrm>
          <a:off x="8210550" y="246202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63" name="Text Box 1">
          <a:extLst>
            <a:ext uri="{FF2B5EF4-FFF2-40B4-BE49-F238E27FC236}">
              <a16:creationId xmlns:a16="http://schemas.microsoft.com/office/drawing/2014/main" id="{B44E1CC1-2434-4AD9-A25D-63312F08E2C5}"/>
            </a:ext>
          </a:extLst>
        </xdr:cNvPr>
        <xdr:cNvSpPr txBox="1">
          <a:spLocks noChangeArrowheads="1"/>
        </xdr:cNvSpPr>
      </xdr:nvSpPr>
      <xdr:spPr bwMode="auto">
        <a:xfrm>
          <a:off x="8210550" y="246202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64" name="Text Box 1">
          <a:extLst>
            <a:ext uri="{FF2B5EF4-FFF2-40B4-BE49-F238E27FC236}">
              <a16:creationId xmlns:a16="http://schemas.microsoft.com/office/drawing/2014/main" id="{D94EEFEC-D873-4073-A94D-24C8E0C66B29}"/>
            </a:ext>
          </a:extLst>
        </xdr:cNvPr>
        <xdr:cNvSpPr txBox="1">
          <a:spLocks noChangeArrowheads="1"/>
        </xdr:cNvSpPr>
      </xdr:nvSpPr>
      <xdr:spPr bwMode="auto">
        <a:xfrm>
          <a:off x="8210550" y="246202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65" name="Text Box 1">
          <a:extLst>
            <a:ext uri="{FF2B5EF4-FFF2-40B4-BE49-F238E27FC236}">
              <a16:creationId xmlns:a16="http://schemas.microsoft.com/office/drawing/2014/main" id="{35AACE4C-DB47-4F61-B7E7-6D9874F35C85}"/>
            </a:ext>
          </a:extLst>
        </xdr:cNvPr>
        <xdr:cNvSpPr txBox="1">
          <a:spLocks noChangeArrowheads="1"/>
        </xdr:cNvSpPr>
      </xdr:nvSpPr>
      <xdr:spPr bwMode="auto">
        <a:xfrm>
          <a:off x="8210550" y="246202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66" name="Text Box 1">
          <a:extLst>
            <a:ext uri="{FF2B5EF4-FFF2-40B4-BE49-F238E27FC236}">
              <a16:creationId xmlns:a16="http://schemas.microsoft.com/office/drawing/2014/main" id="{9B1C4E02-27B0-4657-83FD-1022D389FC3A}"/>
            </a:ext>
          </a:extLst>
        </xdr:cNvPr>
        <xdr:cNvSpPr txBox="1">
          <a:spLocks noChangeArrowheads="1"/>
        </xdr:cNvSpPr>
      </xdr:nvSpPr>
      <xdr:spPr bwMode="auto">
        <a:xfrm>
          <a:off x="4772025"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67" name="Text Box 1">
          <a:extLst>
            <a:ext uri="{FF2B5EF4-FFF2-40B4-BE49-F238E27FC236}">
              <a16:creationId xmlns:a16="http://schemas.microsoft.com/office/drawing/2014/main" id="{26969EFA-3CE8-4EE3-BE51-116488B93DD2}"/>
            </a:ext>
          </a:extLst>
        </xdr:cNvPr>
        <xdr:cNvSpPr txBox="1">
          <a:spLocks noChangeArrowheads="1"/>
        </xdr:cNvSpPr>
      </xdr:nvSpPr>
      <xdr:spPr bwMode="auto">
        <a:xfrm>
          <a:off x="4772025"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68" name="Text Box 1">
          <a:extLst>
            <a:ext uri="{FF2B5EF4-FFF2-40B4-BE49-F238E27FC236}">
              <a16:creationId xmlns:a16="http://schemas.microsoft.com/office/drawing/2014/main" id="{4B270901-6154-4BCB-8487-C90635990C91}"/>
            </a:ext>
          </a:extLst>
        </xdr:cNvPr>
        <xdr:cNvSpPr txBox="1">
          <a:spLocks noChangeArrowheads="1"/>
        </xdr:cNvSpPr>
      </xdr:nvSpPr>
      <xdr:spPr bwMode="auto">
        <a:xfrm>
          <a:off x="8210550"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69" name="Text Box 1">
          <a:extLst>
            <a:ext uri="{FF2B5EF4-FFF2-40B4-BE49-F238E27FC236}">
              <a16:creationId xmlns:a16="http://schemas.microsoft.com/office/drawing/2014/main" id="{1D5BE3A8-7088-4735-81B1-2A9CF6DCA8D5}"/>
            </a:ext>
          </a:extLst>
        </xdr:cNvPr>
        <xdr:cNvSpPr txBox="1">
          <a:spLocks noChangeArrowheads="1"/>
        </xdr:cNvSpPr>
      </xdr:nvSpPr>
      <xdr:spPr bwMode="auto">
        <a:xfrm>
          <a:off x="8210550"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70" name="Text Box 1">
          <a:extLst>
            <a:ext uri="{FF2B5EF4-FFF2-40B4-BE49-F238E27FC236}">
              <a16:creationId xmlns:a16="http://schemas.microsoft.com/office/drawing/2014/main" id="{C9410EAC-BBCD-48E6-A556-53544A3F9B22}"/>
            </a:ext>
          </a:extLst>
        </xdr:cNvPr>
        <xdr:cNvSpPr txBox="1">
          <a:spLocks noChangeArrowheads="1"/>
        </xdr:cNvSpPr>
      </xdr:nvSpPr>
      <xdr:spPr bwMode="auto">
        <a:xfrm>
          <a:off x="4772025"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71" name="Text Box 1">
          <a:extLst>
            <a:ext uri="{FF2B5EF4-FFF2-40B4-BE49-F238E27FC236}">
              <a16:creationId xmlns:a16="http://schemas.microsoft.com/office/drawing/2014/main" id="{6DBF250B-3181-4AB0-8B27-AAC274C9B058}"/>
            </a:ext>
          </a:extLst>
        </xdr:cNvPr>
        <xdr:cNvSpPr txBox="1">
          <a:spLocks noChangeArrowheads="1"/>
        </xdr:cNvSpPr>
      </xdr:nvSpPr>
      <xdr:spPr bwMode="auto">
        <a:xfrm>
          <a:off x="4772025"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172" name="Text Box 1">
          <a:extLst>
            <a:ext uri="{FF2B5EF4-FFF2-40B4-BE49-F238E27FC236}">
              <a16:creationId xmlns:a16="http://schemas.microsoft.com/office/drawing/2014/main" id="{BE680E9D-B98A-445F-8157-3D6650A8A12E}"/>
            </a:ext>
          </a:extLst>
        </xdr:cNvPr>
        <xdr:cNvSpPr txBox="1">
          <a:spLocks noChangeArrowheads="1"/>
        </xdr:cNvSpPr>
      </xdr:nvSpPr>
      <xdr:spPr bwMode="auto">
        <a:xfrm>
          <a:off x="4772025" y="2410110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173" name="Text Box 1">
          <a:extLst>
            <a:ext uri="{FF2B5EF4-FFF2-40B4-BE49-F238E27FC236}">
              <a16:creationId xmlns:a16="http://schemas.microsoft.com/office/drawing/2014/main" id="{23F17E9B-91D9-4934-AD30-8F5992B689CE}"/>
            </a:ext>
          </a:extLst>
        </xdr:cNvPr>
        <xdr:cNvSpPr txBox="1">
          <a:spLocks noChangeArrowheads="1"/>
        </xdr:cNvSpPr>
      </xdr:nvSpPr>
      <xdr:spPr bwMode="auto">
        <a:xfrm>
          <a:off x="4772025" y="241011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74" name="Text Box 1">
          <a:extLst>
            <a:ext uri="{FF2B5EF4-FFF2-40B4-BE49-F238E27FC236}">
              <a16:creationId xmlns:a16="http://schemas.microsoft.com/office/drawing/2014/main" id="{EE76D573-154B-45F2-949F-0FB93D6CFB73}"/>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75" name="Text Box 24">
          <a:extLst>
            <a:ext uri="{FF2B5EF4-FFF2-40B4-BE49-F238E27FC236}">
              <a16:creationId xmlns:a16="http://schemas.microsoft.com/office/drawing/2014/main" id="{CED2D605-A042-4C14-8982-6A26728E8518}"/>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76" name="Text Box 1">
          <a:extLst>
            <a:ext uri="{FF2B5EF4-FFF2-40B4-BE49-F238E27FC236}">
              <a16:creationId xmlns:a16="http://schemas.microsoft.com/office/drawing/2014/main" id="{90CD0645-BC92-4849-86E3-0D7175BF41E1}"/>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177" name="Text Box 1">
          <a:extLst>
            <a:ext uri="{FF2B5EF4-FFF2-40B4-BE49-F238E27FC236}">
              <a16:creationId xmlns:a16="http://schemas.microsoft.com/office/drawing/2014/main" id="{B845B2CD-30F6-4EC2-B4EE-AF30DBE15482}"/>
            </a:ext>
          </a:extLst>
        </xdr:cNvPr>
        <xdr:cNvSpPr txBox="1">
          <a:spLocks noChangeArrowheads="1"/>
        </xdr:cNvSpPr>
      </xdr:nvSpPr>
      <xdr:spPr bwMode="auto">
        <a:xfrm>
          <a:off x="4772025" y="2410110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178" name="Text Box 1">
          <a:extLst>
            <a:ext uri="{FF2B5EF4-FFF2-40B4-BE49-F238E27FC236}">
              <a16:creationId xmlns:a16="http://schemas.microsoft.com/office/drawing/2014/main" id="{FBBF78EF-1B27-44BC-8522-249B689F6AB5}"/>
            </a:ext>
          </a:extLst>
        </xdr:cNvPr>
        <xdr:cNvSpPr txBox="1">
          <a:spLocks noChangeArrowheads="1"/>
        </xdr:cNvSpPr>
      </xdr:nvSpPr>
      <xdr:spPr bwMode="auto">
        <a:xfrm>
          <a:off x="4772025" y="241011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79" name="Text Box 1">
          <a:extLst>
            <a:ext uri="{FF2B5EF4-FFF2-40B4-BE49-F238E27FC236}">
              <a16:creationId xmlns:a16="http://schemas.microsoft.com/office/drawing/2014/main" id="{E3FD4529-C69F-4525-BB3B-759C5F1A22C6}"/>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80" name="Text Box 24">
          <a:extLst>
            <a:ext uri="{FF2B5EF4-FFF2-40B4-BE49-F238E27FC236}">
              <a16:creationId xmlns:a16="http://schemas.microsoft.com/office/drawing/2014/main" id="{EBFE30EC-CB42-49F5-AA0E-5CDBDAA0AA7E}"/>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81" name="Text Box 1">
          <a:extLst>
            <a:ext uri="{FF2B5EF4-FFF2-40B4-BE49-F238E27FC236}">
              <a16:creationId xmlns:a16="http://schemas.microsoft.com/office/drawing/2014/main" id="{F89FA6E6-1BFB-4001-A315-C913E7CDD67E}"/>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82" name="Text Box 1">
          <a:extLst>
            <a:ext uri="{FF2B5EF4-FFF2-40B4-BE49-F238E27FC236}">
              <a16:creationId xmlns:a16="http://schemas.microsoft.com/office/drawing/2014/main" id="{13AA8A3E-6609-4BAB-BEEC-370535A23A9A}"/>
            </a:ext>
          </a:extLst>
        </xdr:cNvPr>
        <xdr:cNvSpPr txBox="1">
          <a:spLocks noChangeArrowheads="1"/>
        </xdr:cNvSpPr>
      </xdr:nvSpPr>
      <xdr:spPr bwMode="auto">
        <a:xfrm>
          <a:off x="4772025"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83" name="Text Box 1">
          <a:extLst>
            <a:ext uri="{FF2B5EF4-FFF2-40B4-BE49-F238E27FC236}">
              <a16:creationId xmlns:a16="http://schemas.microsoft.com/office/drawing/2014/main" id="{8A81B6BE-5FFD-4A3A-90DE-CE271DA7D221}"/>
            </a:ext>
          </a:extLst>
        </xdr:cNvPr>
        <xdr:cNvSpPr txBox="1">
          <a:spLocks noChangeArrowheads="1"/>
        </xdr:cNvSpPr>
      </xdr:nvSpPr>
      <xdr:spPr bwMode="auto">
        <a:xfrm>
          <a:off x="4772025"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84" name="Text Box 1">
          <a:extLst>
            <a:ext uri="{FF2B5EF4-FFF2-40B4-BE49-F238E27FC236}">
              <a16:creationId xmlns:a16="http://schemas.microsoft.com/office/drawing/2014/main" id="{4079466B-61F0-42F8-9488-8CF7E03F900D}"/>
            </a:ext>
          </a:extLst>
        </xdr:cNvPr>
        <xdr:cNvSpPr txBox="1">
          <a:spLocks noChangeArrowheads="1"/>
        </xdr:cNvSpPr>
      </xdr:nvSpPr>
      <xdr:spPr bwMode="auto">
        <a:xfrm>
          <a:off x="8210550"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185" name="Text Box 1">
          <a:extLst>
            <a:ext uri="{FF2B5EF4-FFF2-40B4-BE49-F238E27FC236}">
              <a16:creationId xmlns:a16="http://schemas.microsoft.com/office/drawing/2014/main" id="{4ADCEAD6-9E0D-49C1-96BC-4D0F664D555C}"/>
            </a:ext>
          </a:extLst>
        </xdr:cNvPr>
        <xdr:cNvSpPr txBox="1">
          <a:spLocks noChangeArrowheads="1"/>
        </xdr:cNvSpPr>
      </xdr:nvSpPr>
      <xdr:spPr bwMode="auto">
        <a:xfrm>
          <a:off x="8210550"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86" name="Text Box 1">
          <a:extLst>
            <a:ext uri="{FF2B5EF4-FFF2-40B4-BE49-F238E27FC236}">
              <a16:creationId xmlns:a16="http://schemas.microsoft.com/office/drawing/2014/main" id="{A53F0A22-9EBC-4151-9E90-52E0CA0371BF}"/>
            </a:ext>
          </a:extLst>
        </xdr:cNvPr>
        <xdr:cNvSpPr txBox="1">
          <a:spLocks noChangeArrowheads="1"/>
        </xdr:cNvSpPr>
      </xdr:nvSpPr>
      <xdr:spPr bwMode="auto">
        <a:xfrm>
          <a:off x="4772025"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87" name="Text Box 1">
          <a:extLst>
            <a:ext uri="{FF2B5EF4-FFF2-40B4-BE49-F238E27FC236}">
              <a16:creationId xmlns:a16="http://schemas.microsoft.com/office/drawing/2014/main" id="{E1BC3D05-70D5-4AC6-9A64-4837F0F8933B}"/>
            </a:ext>
          </a:extLst>
        </xdr:cNvPr>
        <xdr:cNvSpPr txBox="1">
          <a:spLocks noChangeArrowheads="1"/>
        </xdr:cNvSpPr>
      </xdr:nvSpPr>
      <xdr:spPr bwMode="auto">
        <a:xfrm>
          <a:off x="4772025" y="241011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188" name="Text Box 1">
          <a:extLst>
            <a:ext uri="{FF2B5EF4-FFF2-40B4-BE49-F238E27FC236}">
              <a16:creationId xmlns:a16="http://schemas.microsoft.com/office/drawing/2014/main" id="{A777C991-9C9B-433B-8254-7F6170B78325}"/>
            </a:ext>
          </a:extLst>
        </xdr:cNvPr>
        <xdr:cNvSpPr txBox="1">
          <a:spLocks noChangeArrowheads="1"/>
        </xdr:cNvSpPr>
      </xdr:nvSpPr>
      <xdr:spPr bwMode="auto">
        <a:xfrm>
          <a:off x="4772025" y="2410110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189" name="Text Box 1">
          <a:extLst>
            <a:ext uri="{FF2B5EF4-FFF2-40B4-BE49-F238E27FC236}">
              <a16:creationId xmlns:a16="http://schemas.microsoft.com/office/drawing/2014/main" id="{0E98ED14-8B09-4358-8483-0DA283C36FC7}"/>
            </a:ext>
          </a:extLst>
        </xdr:cNvPr>
        <xdr:cNvSpPr txBox="1">
          <a:spLocks noChangeArrowheads="1"/>
        </xdr:cNvSpPr>
      </xdr:nvSpPr>
      <xdr:spPr bwMode="auto">
        <a:xfrm>
          <a:off x="4772025" y="241011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90" name="Text Box 1">
          <a:extLst>
            <a:ext uri="{FF2B5EF4-FFF2-40B4-BE49-F238E27FC236}">
              <a16:creationId xmlns:a16="http://schemas.microsoft.com/office/drawing/2014/main" id="{F9E0C779-2B6A-43DC-8F9B-51B96284D415}"/>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91" name="Text Box 24">
          <a:extLst>
            <a:ext uri="{FF2B5EF4-FFF2-40B4-BE49-F238E27FC236}">
              <a16:creationId xmlns:a16="http://schemas.microsoft.com/office/drawing/2014/main" id="{023EC61F-403E-421A-ABA1-5D0EFCBF1394}"/>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92" name="Text Box 1">
          <a:extLst>
            <a:ext uri="{FF2B5EF4-FFF2-40B4-BE49-F238E27FC236}">
              <a16:creationId xmlns:a16="http://schemas.microsoft.com/office/drawing/2014/main" id="{15ED312B-2C8E-45B0-9CF7-09ADA456000D}"/>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193" name="Text Box 1">
          <a:extLst>
            <a:ext uri="{FF2B5EF4-FFF2-40B4-BE49-F238E27FC236}">
              <a16:creationId xmlns:a16="http://schemas.microsoft.com/office/drawing/2014/main" id="{835F159E-5D4C-4270-863A-D4411B712F7A}"/>
            </a:ext>
          </a:extLst>
        </xdr:cNvPr>
        <xdr:cNvSpPr txBox="1">
          <a:spLocks noChangeArrowheads="1"/>
        </xdr:cNvSpPr>
      </xdr:nvSpPr>
      <xdr:spPr bwMode="auto">
        <a:xfrm>
          <a:off x="4772025" y="2410110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194" name="Text Box 1">
          <a:extLst>
            <a:ext uri="{FF2B5EF4-FFF2-40B4-BE49-F238E27FC236}">
              <a16:creationId xmlns:a16="http://schemas.microsoft.com/office/drawing/2014/main" id="{33B76D94-809C-468D-8217-12EAD40E048E}"/>
            </a:ext>
          </a:extLst>
        </xdr:cNvPr>
        <xdr:cNvSpPr txBox="1">
          <a:spLocks noChangeArrowheads="1"/>
        </xdr:cNvSpPr>
      </xdr:nvSpPr>
      <xdr:spPr bwMode="auto">
        <a:xfrm>
          <a:off x="4772025" y="241011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95" name="Text Box 1">
          <a:extLst>
            <a:ext uri="{FF2B5EF4-FFF2-40B4-BE49-F238E27FC236}">
              <a16:creationId xmlns:a16="http://schemas.microsoft.com/office/drawing/2014/main" id="{15F7FBDB-2FFF-452F-8A73-E1FCF0600583}"/>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96" name="Text Box 24">
          <a:extLst>
            <a:ext uri="{FF2B5EF4-FFF2-40B4-BE49-F238E27FC236}">
              <a16:creationId xmlns:a16="http://schemas.microsoft.com/office/drawing/2014/main" id="{68C80A27-E86E-4A89-B716-EBA19987C3DB}"/>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197" name="Text Box 1">
          <a:extLst>
            <a:ext uri="{FF2B5EF4-FFF2-40B4-BE49-F238E27FC236}">
              <a16:creationId xmlns:a16="http://schemas.microsoft.com/office/drawing/2014/main" id="{57C4F1BF-FE27-4848-9344-60CDD0635E28}"/>
            </a:ext>
          </a:extLst>
        </xdr:cNvPr>
        <xdr:cNvSpPr txBox="1">
          <a:spLocks noChangeArrowheads="1"/>
        </xdr:cNvSpPr>
      </xdr:nvSpPr>
      <xdr:spPr bwMode="auto">
        <a:xfrm>
          <a:off x="4772025" y="241011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98" name="Text Box 1">
          <a:extLst>
            <a:ext uri="{FF2B5EF4-FFF2-40B4-BE49-F238E27FC236}">
              <a16:creationId xmlns:a16="http://schemas.microsoft.com/office/drawing/2014/main" id="{BA318CEF-ECC0-4A08-B830-B4077889189A}"/>
            </a:ext>
          </a:extLst>
        </xdr:cNvPr>
        <xdr:cNvSpPr txBox="1">
          <a:spLocks noChangeArrowheads="1"/>
        </xdr:cNvSpPr>
      </xdr:nvSpPr>
      <xdr:spPr bwMode="auto">
        <a:xfrm>
          <a:off x="4772025" y="24248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199" name="Text Box 1">
          <a:extLst>
            <a:ext uri="{FF2B5EF4-FFF2-40B4-BE49-F238E27FC236}">
              <a16:creationId xmlns:a16="http://schemas.microsoft.com/office/drawing/2014/main" id="{59AA6752-4745-4442-8207-ABC7DB437A52}"/>
            </a:ext>
          </a:extLst>
        </xdr:cNvPr>
        <xdr:cNvSpPr txBox="1">
          <a:spLocks noChangeArrowheads="1"/>
        </xdr:cNvSpPr>
      </xdr:nvSpPr>
      <xdr:spPr bwMode="auto">
        <a:xfrm>
          <a:off x="4772025" y="24248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00" name="Text Box 1">
          <a:extLst>
            <a:ext uri="{FF2B5EF4-FFF2-40B4-BE49-F238E27FC236}">
              <a16:creationId xmlns:a16="http://schemas.microsoft.com/office/drawing/2014/main" id="{0D6D0B59-E3A4-4B1A-A9CC-A0E011938044}"/>
            </a:ext>
          </a:extLst>
        </xdr:cNvPr>
        <xdr:cNvSpPr txBox="1">
          <a:spLocks noChangeArrowheads="1"/>
        </xdr:cNvSpPr>
      </xdr:nvSpPr>
      <xdr:spPr bwMode="auto">
        <a:xfrm>
          <a:off x="4772025" y="24248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01" name="Text Box 1">
          <a:extLst>
            <a:ext uri="{FF2B5EF4-FFF2-40B4-BE49-F238E27FC236}">
              <a16:creationId xmlns:a16="http://schemas.microsoft.com/office/drawing/2014/main" id="{EE7390ED-55A0-465D-A33A-4F575C111F51}"/>
            </a:ext>
          </a:extLst>
        </xdr:cNvPr>
        <xdr:cNvSpPr txBox="1">
          <a:spLocks noChangeArrowheads="1"/>
        </xdr:cNvSpPr>
      </xdr:nvSpPr>
      <xdr:spPr bwMode="auto">
        <a:xfrm>
          <a:off x="4772025" y="24248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02" name="Text Box 1">
          <a:extLst>
            <a:ext uri="{FF2B5EF4-FFF2-40B4-BE49-F238E27FC236}">
              <a16:creationId xmlns:a16="http://schemas.microsoft.com/office/drawing/2014/main" id="{64A5B69B-9116-4589-824D-75CB7DF21C81}"/>
            </a:ext>
          </a:extLst>
        </xdr:cNvPr>
        <xdr:cNvSpPr txBox="1">
          <a:spLocks noChangeArrowheads="1"/>
        </xdr:cNvSpPr>
      </xdr:nvSpPr>
      <xdr:spPr bwMode="auto">
        <a:xfrm>
          <a:off x="4772025" y="242487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03" name="Text Box 1">
          <a:extLst>
            <a:ext uri="{FF2B5EF4-FFF2-40B4-BE49-F238E27FC236}">
              <a16:creationId xmlns:a16="http://schemas.microsoft.com/office/drawing/2014/main" id="{9F56BE0B-5AFF-4FA3-845A-97A2815D09F3}"/>
            </a:ext>
          </a:extLst>
        </xdr:cNvPr>
        <xdr:cNvSpPr txBox="1">
          <a:spLocks noChangeArrowheads="1"/>
        </xdr:cNvSpPr>
      </xdr:nvSpPr>
      <xdr:spPr bwMode="auto">
        <a:xfrm>
          <a:off x="4772025" y="242487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04" name="Text Box 1">
          <a:extLst>
            <a:ext uri="{FF2B5EF4-FFF2-40B4-BE49-F238E27FC236}">
              <a16:creationId xmlns:a16="http://schemas.microsoft.com/office/drawing/2014/main" id="{CE5A67E9-F513-49B3-BD1D-BED102C206C8}"/>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05" name="Text Box 24">
          <a:extLst>
            <a:ext uri="{FF2B5EF4-FFF2-40B4-BE49-F238E27FC236}">
              <a16:creationId xmlns:a16="http://schemas.microsoft.com/office/drawing/2014/main" id="{465D3E97-0E4B-4F22-A224-1298806CC634}"/>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06" name="Text Box 1">
          <a:extLst>
            <a:ext uri="{FF2B5EF4-FFF2-40B4-BE49-F238E27FC236}">
              <a16:creationId xmlns:a16="http://schemas.microsoft.com/office/drawing/2014/main" id="{D95FD3C9-446A-4086-B461-7403D473FDAF}"/>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07" name="Text Box 1">
          <a:extLst>
            <a:ext uri="{FF2B5EF4-FFF2-40B4-BE49-F238E27FC236}">
              <a16:creationId xmlns:a16="http://schemas.microsoft.com/office/drawing/2014/main" id="{09E31C76-3835-480F-894C-FE63ABA77022}"/>
            </a:ext>
          </a:extLst>
        </xdr:cNvPr>
        <xdr:cNvSpPr txBox="1">
          <a:spLocks noChangeArrowheads="1"/>
        </xdr:cNvSpPr>
      </xdr:nvSpPr>
      <xdr:spPr bwMode="auto">
        <a:xfrm>
          <a:off x="4772025" y="242487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08" name="Text Box 1">
          <a:extLst>
            <a:ext uri="{FF2B5EF4-FFF2-40B4-BE49-F238E27FC236}">
              <a16:creationId xmlns:a16="http://schemas.microsoft.com/office/drawing/2014/main" id="{940251E1-823D-4DC6-8870-09045B58FF83}"/>
            </a:ext>
          </a:extLst>
        </xdr:cNvPr>
        <xdr:cNvSpPr txBox="1">
          <a:spLocks noChangeArrowheads="1"/>
        </xdr:cNvSpPr>
      </xdr:nvSpPr>
      <xdr:spPr bwMode="auto">
        <a:xfrm>
          <a:off x="4772025" y="242487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09" name="Text Box 1">
          <a:extLst>
            <a:ext uri="{FF2B5EF4-FFF2-40B4-BE49-F238E27FC236}">
              <a16:creationId xmlns:a16="http://schemas.microsoft.com/office/drawing/2014/main" id="{235E3D6A-B68E-4FE0-8829-43C8AE9F6C40}"/>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10" name="Text Box 24">
          <a:extLst>
            <a:ext uri="{FF2B5EF4-FFF2-40B4-BE49-F238E27FC236}">
              <a16:creationId xmlns:a16="http://schemas.microsoft.com/office/drawing/2014/main" id="{D1EA3C2C-D168-47D0-AF55-1072BEBDBDDB}"/>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11" name="Text Box 1">
          <a:extLst>
            <a:ext uri="{FF2B5EF4-FFF2-40B4-BE49-F238E27FC236}">
              <a16:creationId xmlns:a16="http://schemas.microsoft.com/office/drawing/2014/main" id="{BB4A346C-7F6A-4803-9287-BE6045AFA383}"/>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12" name="Text Box 1">
          <a:extLst>
            <a:ext uri="{FF2B5EF4-FFF2-40B4-BE49-F238E27FC236}">
              <a16:creationId xmlns:a16="http://schemas.microsoft.com/office/drawing/2014/main" id="{5BA77545-4639-4D2C-AB0D-E08E30D2AC22}"/>
            </a:ext>
          </a:extLst>
        </xdr:cNvPr>
        <xdr:cNvSpPr txBox="1">
          <a:spLocks noChangeArrowheads="1"/>
        </xdr:cNvSpPr>
      </xdr:nvSpPr>
      <xdr:spPr bwMode="auto">
        <a:xfrm>
          <a:off x="4772025" y="24248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13" name="Text Box 1">
          <a:extLst>
            <a:ext uri="{FF2B5EF4-FFF2-40B4-BE49-F238E27FC236}">
              <a16:creationId xmlns:a16="http://schemas.microsoft.com/office/drawing/2014/main" id="{44E580A8-4D16-4EBE-ADB9-80C00A623B32}"/>
            </a:ext>
          </a:extLst>
        </xdr:cNvPr>
        <xdr:cNvSpPr txBox="1">
          <a:spLocks noChangeArrowheads="1"/>
        </xdr:cNvSpPr>
      </xdr:nvSpPr>
      <xdr:spPr bwMode="auto">
        <a:xfrm>
          <a:off x="4772025" y="24248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14" name="Text Box 1">
          <a:extLst>
            <a:ext uri="{FF2B5EF4-FFF2-40B4-BE49-F238E27FC236}">
              <a16:creationId xmlns:a16="http://schemas.microsoft.com/office/drawing/2014/main" id="{3AD63B31-C4E4-4930-A4A5-B8F7C2D83D7B}"/>
            </a:ext>
          </a:extLst>
        </xdr:cNvPr>
        <xdr:cNvSpPr txBox="1">
          <a:spLocks noChangeArrowheads="1"/>
        </xdr:cNvSpPr>
      </xdr:nvSpPr>
      <xdr:spPr bwMode="auto">
        <a:xfrm>
          <a:off x="4772025" y="24248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15" name="Text Box 1">
          <a:extLst>
            <a:ext uri="{FF2B5EF4-FFF2-40B4-BE49-F238E27FC236}">
              <a16:creationId xmlns:a16="http://schemas.microsoft.com/office/drawing/2014/main" id="{17F7B1F6-964F-4A1F-91C8-2999C2AD794B}"/>
            </a:ext>
          </a:extLst>
        </xdr:cNvPr>
        <xdr:cNvSpPr txBox="1">
          <a:spLocks noChangeArrowheads="1"/>
        </xdr:cNvSpPr>
      </xdr:nvSpPr>
      <xdr:spPr bwMode="auto">
        <a:xfrm>
          <a:off x="4772025" y="24248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16" name="Text Box 1">
          <a:extLst>
            <a:ext uri="{FF2B5EF4-FFF2-40B4-BE49-F238E27FC236}">
              <a16:creationId xmlns:a16="http://schemas.microsoft.com/office/drawing/2014/main" id="{6D9068C3-B73D-4E32-A2C9-594BE3C35DC4}"/>
            </a:ext>
          </a:extLst>
        </xdr:cNvPr>
        <xdr:cNvSpPr txBox="1">
          <a:spLocks noChangeArrowheads="1"/>
        </xdr:cNvSpPr>
      </xdr:nvSpPr>
      <xdr:spPr bwMode="auto">
        <a:xfrm>
          <a:off x="4772025" y="242487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17" name="Text Box 1">
          <a:extLst>
            <a:ext uri="{FF2B5EF4-FFF2-40B4-BE49-F238E27FC236}">
              <a16:creationId xmlns:a16="http://schemas.microsoft.com/office/drawing/2014/main" id="{139BE6F6-8ED4-4B66-864F-A9ED93E5F4F7}"/>
            </a:ext>
          </a:extLst>
        </xdr:cNvPr>
        <xdr:cNvSpPr txBox="1">
          <a:spLocks noChangeArrowheads="1"/>
        </xdr:cNvSpPr>
      </xdr:nvSpPr>
      <xdr:spPr bwMode="auto">
        <a:xfrm>
          <a:off x="4772025" y="242487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18" name="Text Box 1">
          <a:extLst>
            <a:ext uri="{FF2B5EF4-FFF2-40B4-BE49-F238E27FC236}">
              <a16:creationId xmlns:a16="http://schemas.microsoft.com/office/drawing/2014/main" id="{2D6D7B8B-A612-4DC6-9DDF-434D85A11051}"/>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19" name="Text Box 24">
          <a:extLst>
            <a:ext uri="{FF2B5EF4-FFF2-40B4-BE49-F238E27FC236}">
              <a16:creationId xmlns:a16="http://schemas.microsoft.com/office/drawing/2014/main" id="{9F91B41F-7CB3-4E45-87C6-28254FCFC32B}"/>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20" name="Text Box 1">
          <a:extLst>
            <a:ext uri="{FF2B5EF4-FFF2-40B4-BE49-F238E27FC236}">
              <a16:creationId xmlns:a16="http://schemas.microsoft.com/office/drawing/2014/main" id="{F82C4C0C-7A17-4256-92EE-3E3770CFCBD9}"/>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21" name="Text Box 1">
          <a:extLst>
            <a:ext uri="{FF2B5EF4-FFF2-40B4-BE49-F238E27FC236}">
              <a16:creationId xmlns:a16="http://schemas.microsoft.com/office/drawing/2014/main" id="{AEAF8C12-FD0A-41C0-AA4D-590C25287F48}"/>
            </a:ext>
          </a:extLst>
        </xdr:cNvPr>
        <xdr:cNvSpPr txBox="1">
          <a:spLocks noChangeArrowheads="1"/>
        </xdr:cNvSpPr>
      </xdr:nvSpPr>
      <xdr:spPr bwMode="auto">
        <a:xfrm>
          <a:off x="4772025" y="242487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22" name="Text Box 1">
          <a:extLst>
            <a:ext uri="{FF2B5EF4-FFF2-40B4-BE49-F238E27FC236}">
              <a16:creationId xmlns:a16="http://schemas.microsoft.com/office/drawing/2014/main" id="{DDCB2DD3-A198-4EEA-92D4-F6F5C6F5328A}"/>
            </a:ext>
          </a:extLst>
        </xdr:cNvPr>
        <xdr:cNvSpPr txBox="1">
          <a:spLocks noChangeArrowheads="1"/>
        </xdr:cNvSpPr>
      </xdr:nvSpPr>
      <xdr:spPr bwMode="auto">
        <a:xfrm>
          <a:off x="4772025" y="242487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23" name="Text Box 1">
          <a:extLst>
            <a:ext uri="{FF2B5EF4-FFF2-40B4-BE49-F238E27FC236}">
              <a16:creationId xmlns:a16="http://schemas.microsoft.com/office/drawing/2014/main" id="{8C4F2849-8929-4C34-A980-9657BA44B288}"/>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24" name="Text Box 24">
          <a:extLst>
            <a:ext uri="{FF2B5EF4-FFF2-40B4-BE49-F238E27FC236}">
              <a16:creationId xmlns:a16="http://schemas.microsoft.com/office/drawing/2014/main" id="{D08A6200-184D-4EA4-AB2E-FCE7EADF8B5F}"/>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25" name="Text Box 1">
          <a:extLst>
            <a:ext uri="{FF2B5EF4-FFF2-40B4-BE49-F238E27FC236}">
              <a16:creationId xmlns:a16="http://schemas.microsoft.com/office/drawing/2014/main" id="{54654375-7F7F-4DC2-95D5-E977E2EF2E3E}"/>
            </a:ext>
          </a:extLst>
        </xdr:cNvPr>
        <xdr:cNvSpPr txBox="1">
          <a:spLocks noChangeArrowheads="1"/>
        </xdr:cNvSpPr>
      </xdr:nvSpPr>
      <xdr:spPr bwMode="auto">
        <a:xfrm>
          <a:off x="4772025" y="242487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226" name="Text Box 1">
          <a:extLst>
            <a:ext uri="{FF2B5EF4-FFF2-40B4-BE49-F238E27FC236}">
              <a16:creationId xmlns:a16="http://schemas.microsoft.com/office/drawing/2014/main" id="{38A24EEC-F1D9-42B5-837F-3CB3B2BA7AAC}"/>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227" name="Text Box 1">
          <a:extLst>
            <a:ext uri="{FF2B5EF4-FFF2-40B4-BE49-F238E27FC236}">
              <a16:creationId xmlns:a16="http://schemas.microsoft.com/office/drawing/2014/main" id="{630FB953-C1C7-4B54-8673-0A0F9AD264F7}"/>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228" name="Text Box 1">
          <a:extLst>
            <a:ext uri="{FF2B5EF4-FFF2-40B4-BE49-F238E27FC236}">
              <a16:creationId xmlns:a16="http://schemas.microsoft.com/office/drawing/2014/main" id="{B4311F9C-AA55-436F-85D7-6D1AF56988FE}"/>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229" name="Text Box 1">
          <a:extLst>
            <a:ext uri="{FF2B5EF4-FFF2-40B4-BE49-F238E27FC236}">
              <a16:creationId xmlns:a16="http://schemas.microsoft.com/office/drawing/2014/main" id="{66708C50-BC21-415C-A018-CD66A30A5A67}"/>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230" name="Text Box 1">
          <a:extLst>
            <a:ext uri="{FF2B5EF4-FFF2-40B4-BE49-F238E27FC236}">
              <a16:creationId xmlns:a16="http://schemas.microsoft.com/office/drawing/2014/main" id="{3E71C516-A56C-4702-9CF3-B7FBF8BD9104}"/>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231" name="Text Box 1">
          <a:extLst>
            <a:ext uri="{FF2B5EF4-FFF2-40B4-BE49-F238E27FC236}">
              <a16:creationId xmlns:a16="http://schemas.microsoft.com/office/drawing/2014/main" id="{D0554854-DFE0-451A-8942-190728159CE6}"/>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232" name="Text Box 1">
          <a:extLst>
            <a:ext uri="{FF2B5EF4-FFF2-40B4-BE49-F238E27FC236}">
              <a16:creationId xmlns:a16="http://schemas.microsoft.com/office/drawing/2014/main" id="{4F50E6F9-4F37-46F6-8782-6C8A4AF60608}"/>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233" name="Text Box 1">
          <a:extLst>
            <a:ext uri="{FF2B5EF4-FFF2-40B4-BE49-F238E27FC236}">
              <a16:creationId xmlns:a16="http://schemas.microsoft.com/office/drawing/2014/main" id="{4CAC8FF4-1132-4DA9-9E6C-8EC2C9984BA5}"/>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34" name="Text Box 1">
          <a:extLst>
            <a:ext uri="{FF2B5EF4-FFF2-40B4-BE49-F238E27FC236}">
              <a16:creationId xmlns:a16="http://schemas.microsoft.com/office/drawing/2014/main" id="{BCD61763-5729-4E6A-B35E-DD603E3286BE}"/>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35" name="Text Box 24">
          <a:extLst>
            <a:ext uri="{FF2B5EF4-FFF2-40B4-BE49-F238E27FC236}">
              <a16:creationId xmlns:a16="http://schemas.microsoft.com/office/drawing/2014/main" id="{84DA9885-E1A6-44CE-94C3-4117875E4182}"/>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36" name="Text Box 1">
          <a:extLst>
            <a:ext uri="{FF2B5EF4-FFF2-40B4-BE49-F238E27FC236}">
              <a16:creationId xmlns:a16="http://schemas.microsoft.com/office/drawing/2014/main" id="{096E9A8B-4BDA-490E-8484-5104F90E913D}"/>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237" name="Text Box 1">
          <a:extLst>
            <a:ext uri="{FF2B5EF4-FFF2-40B4-BE49-F238E27FC236}">
              <a16:creationId xmlns:a16="http://schemas.microsoft.com/office/drawing/2014/main" id="{CAD86DD3-0E86-48BA-B7EF-270BE462E71A}"/>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238" name="Text Box 1">
          <a:extLst>
            <a:ext uri="{FF2B5EF4-FFF2-40B4-BE49-F238E27FC236}">
              <a16:creationId xmlns:a16="http://schemas.microsoft.com/office/drawing/2014/main" id="{152CCF1F-F6A6-4BEE-BC8E-38688395FA2E}"/>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39" name="Text Box 1">
          <a:extLst>
            <a:ext uri="{FF2B5EF4-FFF2-40B4-BE49-F238E27FC236}">
              <a16:creationId xmlns:a16="http://schemas.microsoft.com/office/drawing/2014/main" id="{B6B63CC2-9907-4877-9E66-EA1DF4799DD7}"/>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40" name="Text Box 24">
          <a:extLst>
            <a:ext uri="{FF2B5EF4-FFF2-40B4-BE49-F238E27FC236}">
              <a16:creationId xmlns:a16="http://schemas.microsoft.com/office/drawing/2014/main" id="{42476E18-6E69-47ED-B4E0-A309B04754B1}"/>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41" name="Text Box 1">
          <a:extLst>
            <a:ext uri="{FF2B5EF4-FFF2-40B4-BE49-F238E27FC236}">
              <a16:creationId xmlns:a16="http://schemas.microsoft.com/office/drawing/2014/main" id="{8059E95F-5BDF-4B2B-85C8-E257CD2794BC}"/>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242" name="Text Box 1">
          <a:extLst>
            <a:ext uri="{FF2B5EF4-FFF2-40B4-BE49-F238E27FC236}">
              <a16:creationId xmlns:a16="http://schemas.microsoft.com/office/drawing/2014/main" id="{7F042698-4A56-4763-AE7C-B75FE5E8174B}"/>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243" name="Text Box 1">
          <a:extLst>
            <a:ext uri="{FF2B5EF4-FFF2-40B4-BE49-F238E27FC236}">
              <a16:creationId xmlns:a16="http://schemas.microsoft.com/office/drawing/2014/main" id="{E0C9D69C-1070-4D97-9D1C-90B59F542BF7}"/>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244" name="Text Box 1">
          <a:extLst>
            <a:ext uri="{FF2B5EF4-FFF2-40B4-BE49-F238E27FC236}">
              <a16:creationId xmlns:a16="http://schemas.microsoft.com/office/drawing/2014/main" id="{E5C3DBC8-D324-4E58-9E66-180C5DCC656E}"/>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245" name="Text Box 1">
          <a:extLst>
            <a:ext uri="{FF2B5EF4-FFF2-40B4-BE49-F238E27FC236}">
              <a16:creationId xmlns:a16="http://schemas.microsoft.com/office/drawing/2014/main" id="{EDD11E7E-10C8-488E-BE8C-FB362871A343}"/>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246" name="Text Box 1">
          <a:extLst>
            <a:ext uri="{FF2B5EF4-FFF2-40B4-BE49-F238E27FC236}">
              <a16:creationId xmlns:a16="http://schemas.microsoft.com/office/drawing/2014/main" id="{CEC0C463-CBFD-4939-9A64-5E7133DAD74F}"/>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247" name="Text Box 1">
          <a:extLst>
            <a:ext uri="{FF2B5EF4-FFF2-40B4-BE49-F238E27FC236}">
              <a16:creationId xmlns:a16="http://schemas.microsoft.com/office/drawing/2014/main" id="{D7C1D91E-B07A-4848-8B48-7E7F73D6C828}"/>
            </a:ext>
          </a:extLst>
        </xdr:cNvPr>
        <xdr:cNvSpPr txBox="1">
          <a:spLocks noChangeArrowheads="1"/>
        </xdr:cNvSpPr>
      </xdr:nvSpPr>
      <xdr:spPr bwMode="auto">
        <a:xfrm>
          <a:off x="4772025"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248" name="Text Box 1">
          <a:extLst>
            <a:ext uri="{FF2B5EF4-FFF2-40B4-BE49-F238E27FC236}">
              <a16:creationId xmlns:a16="http://schemas.microsoft.com/office/drawing/2014/main" id="{F1EDB0F5-BE92-4459-81E9-F7BD15B20B99}"/>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249" name="Text Box 1">
          <a:extLst>
            <a:ext uri="{FF2B5EF4-FFF2-40B4-BE49-F238E27FC236}">
              <a16:creationId xmlns:a16="http://schemas.microsoft.com/office/drawing/2014/main" id="{202A9686-9849-45E7-B415-DC48FD935A12}"/>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50" name="Text Box 1">
          <a:extLst>
            <a:ext uri="{FF2B5EF4-FFF2-40B4-BE49-F238E27FC236}">
              <a16:creationId xmlns:a16="http://schemas.microsoft.com/office/drawing/2014/main" id="{F3AE40FB-F7C3-474D-8604-1ADB7B946195}"/>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51" name="Text Box 24">
          <a:extLst>
            <a:ext uri="{FF2B5EF4-FFF2-40B4-BE49-F238E27FC236}">
              <a16:creationId xmlns:a16="http://schemas.microsoft.com/office/drawing/2014/main" id="{636DD2FD-28C9-4638-9773-72346CD43D8D}"/>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52" name="Text Box 1">
          <a:extLst>
            <a:ext uri="{FF2B5EF4-FFF2-40B4-BE49-F238E27FC236}">
              <a16:creationId xmlns:a16="http://schemas.microsoft.com/office/drawing/2014/main" id="{EDC9DE2F-0D8F-4E1D-A8B4-5C376BC86739}"/>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253" name="Text Box 1">
          <a:extLst>
            <a:ext uri="{FF2B5EF4-FFF2-40B4-BE49-F238E27FC236}">
              <a16:creationId xmlns:a16="http://schemas.microsoft.com/office/drawing/2014/main" id="{C8A3FAAD-5408-4B28-BBA4-31EA1A0A8B70}"/>
            </a:ext>
          </a:extLst>
        </xdr:cNvPr>
        <xdr:cNvSpPr txBox="1">
          <a:spLocks noChangeArrowheads="1"/>
        </xdr:cNvSpPr>
      </xdr:nvSpPr>
      <xdr:spPr bwMode="auto">
        <a:xfrm>
          <a:off x="4772025" y="263051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254" name="Text Box 1">
          <a:extLst>
            <a:ext uri="{FF2B5EF4-FFF2-40B4-BE49-F238E27FC236}">
              <a16:creationId xmlns:a16="http://schemas.microsoft.com/office/drawing/2014/main" id="{1D38CC2C-E052-497C-94A3-3471FF58A037}"/>
            </a:ext>
          </a:extLst>
        </xdr:cNvPr>
        <xdr:cNvSpPr txBox="1">
          <a:spLocks noChangeArrowheads="1"/>
        </xdr:cNvSpPr>
      </xdr:nvSpPr>
      <xdr:spPr bwMode="auto">
        <a:xfrm>
          <a:off x="4772025" y="263051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55" name="Text Box 1">
          <a:extLst>
            <a:ext uri="{FF2B5EF4-FFF2-40B4-BE49-F238E27FC236}">
              <a16:creationId xmlns:a16="http://schemas.microsoft.com/office/drawing/2014/main" id="{5662633F-2D8F-44E4-8B5E-E17DD87FA0FD}"/>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56" name="Text Box 24">
          <a:extLst>
            <a:ext uri="{FF2B5EF4-FFF2-40B4-BE49-F238E27FC236}">
              <a16:creationId xmlns:a16="http://schemas.microsoft.com/office/drawing/2014/main" id="{13DEFAD0-DAB7-4BBF-982D-11B813FD0FEC}"/>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257" name="Text Box 1">
          <a:extLst>
            <a:ext uri="{FF2B5EF4-FFF2-40B4-BE49-F238E27FC236}">
              <a16:creationId xmlns:a16="http://schemas.microsoft.com/office/drawing/2014/main" id="{F6CBBAA9-0775-4DB6-B807-C4A30DA8D1DC}"/>
            </a:ext>
          </a:extLst>
        </xdr:cNvPr>
        <xdr:cNvSpPr txBox="1">
          <a:spLocks noChangeArrowheads="1"/>
        </xdr:cNvSpPr>
      </xdr:nvSpPr>
      <xdr:spPr bwMode="auto">
        <a:xfrm>
          <a:off x="4772025" y="263051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258" name="Text Box 1">
          <a:extLst>
            <a:ext uri="{FF2B5EF4-FFF2-40B4-BE49-F238E27FC236}">
              <a16:creationId xmlns:a16="http://schemas.microsoft.com/office/drawing/2014/main" id="{66299EB7-6688-4787-8475-AEA8BCAA8F26}"/>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259" name="Text Box 1">
          <a:extLst>
            <a:ext uri="{FF2B5EF4-FFF2-40B4-BE49-F238E27FC236}">
              <a16:creationId xmlns:a16="http://schemas.microsoft.com/office/drawing/2014/main" id="{70CC9DD4-1B73-49C9-8F1B-71E128DC5C53}"/>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260" name="Text Box 1">
          <a:extLst>
            <a:ext uri="{FF2B5EF4-FFF2-40B4-BE49-F238E27FC236}">
              <a16:creationId xmlns:a16="http://schemas.microsoft.com/office/drawing/2014/main" id="{E6166EFD-6AD9-41D3-9ADD-C456B635E8FE}"/>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261" name="Text Box 1">
          <a:extLst>
            <a:ext uri="{FF2B5EF4-FFF2-40B4-BE49-F238E27FC236}">
              <a16:creationId xmlns:a16="http://schemas.microsoft.com/office/drawing/2014/main" id="{E0821314-C415-451A-B04D-F9DA827E24C2}"/>
            </a:ext>
          </a:extLst>
        </xdr:cNvPr>
        <xdr:cNvSpPr txBox="1">
          <a:spLocks noChangeArrowheads="1"/>
        </xdr:cNvSpPr>
      </xdr:nvSpPr>
      <xdr:spPr bwMode="auto">
        <a:xfrm>
          <a:off x="8210550" y="263051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62" name="Text Box 1">
          <a:extLst>
            <a:ext uri="{FF2B5EF4-FFF2-40B4-BE49-F238E27FC236}">
              <a16:creationId xmlns:a16="http://schemas.microsoft.com/office/drawing/2014/main" id="{F8763BC9-AA8E-4B8B-A487-8143A3DB510D}"/>
            </a:ext>
          </a:extLst>
        </xdr:cNvPr>
        <xdr:cNvSpPr txBox="1">
          <a:spLocks noChangeArrowheads="1"/>
        </xdr:cNvSpPr>
      </xdr:nvSpPr>
      <xdr:spPr bwMode="auto">
        <a:xfrm>
          <a:off x="4772025"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63" name="Text Box 1">
          <a:extLst>
            <a:ext uri="{FF2B5EF4-FFF2-40B4-BE49-F238E27FC236}">
              <a16:creationId xmlns:a16="http://schemas.microsoft.com/office/drawing/2014/main" id="{620D343A-5CC7-4B93-8F0F-A44C137B2476}"/>
            </a:ext>
          </a:extLst>
        </xdr:cNvPr>
        <xdr:cNvSpPr txBox="1">
          <a:spLocks noChangeArrowheads="1"/>
        </xdr:cNvSpPr>
      </xdr:nvSpPr>
      <xdr:spPr bwMode="auto">
        <a:xfrm>
          <a:off x="4772025"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264" name="Text Box 1">
          <a:extLst>
            <a:ext uri="{FF2B5EF4-FFF2-40B4-BE49-F238E27FC236}">
              <a16:creationId xmlns:a16="http://schemas.microsoft.com/office/drawing/2014/main" id="{1CCEB0DA-3402-4CFD-8FBB-6B7A4AD1E149}"/>
            </a:ext>
          </a:extLst>
        </xdr:cNvPr>
        <xdr:cNvSpPr txBox="1">
          <a:spLocks noChangeArrowheads="1"/>
        </xdr:cNvSpPr>
      </xdr:nvSpPr>
      <xdr:spPr bwMode="auto">
        <a:xfrm>
          <a:off x="8210550"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265" name="Text Box 1">
          <a:extLst>
            <a:ext uri="{FF2B5EF4-FFF2-40B4-BE49-F238E27FC236}">
              <a16:creationId xmlns:a16="http://schemas.microsoft.com/office/drawing/2014/main" id="{F8772EB3-71AD-47B2-9E10-F8E2E150C863}"/>
            </a:ext>
          </a:extLst>
        </xdr:cNvPr>
        <xdr:cNvSpPr txBox="1">
          <a:spLocks noChangeArrowheads="1"/>
        </xdr:cNvSpPr>
      </xdr:nvSpPr>
      <xdr:spPr bwMode="auto">
        <a:xfrm>
          <a:off x="8210550"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66" name="Text Box 1">
          <a:extLst>
            <a:ext uri="{FF2B5EF4-FFF2-40B4-BE49-F238E27FC236}">
              <a16:creationId xmlns:a16="http://schemas.microsoft.com/office/drawing/2014/main" id="{EECE4EB0-4214-4472-ABFB-8017EF778ED1}"/>
            </a:ext>
          </a:extLst>
        </xdr:cNvPr>
        <xdr:cNvSpPr txBox="1">
          <a:spLocks noChangeArrowheads="1"/>
        </xdr:cNvSpPr>
      </xdr:nvSpPr>
      <xdr:spPr bwMode="auto">
        <a:xfrm>
          <a:off x="4772025"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67" name="Text Box 1">
          <a:extLst>
            <a:ext uri="{FF2B5EF4-FFF2-40B4-BE49-F238E27FC236}">
              <a16:creationId xmlns:a16="http://schemas.microsoft.com/office/drawing/2014/main" id="{7B99AA60-78E9-47F8-BB44-C760EBFD2B4E}"/>
            </a:ext>
          </a:extLst>
        </xdr:cNvPr>
        <xdr:cNvSpPr txBox="1">
          <a:spLocks noChangeArrowheads="1"/>
        </xdr:cNvSpPr>
      </xdr:nvSpPr>
      <xdr:spPr bwMode="auto">
        <a:xfrm>
          <a:off x="4772025"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68" name="Text Box 1">
          <a:extLst>
            <a:ext uri="{FF2B5EF4-FFF2-40B4-BE49-F238E27FC236}">
              <a16:creationId xmlns:a16="http://schemas.microsoft.com/office/drawing/2014/main" id="{A39D4C12-AA9F-48A2-B09D-214C0EFBCE8B}"/>
            </a:ext>
          </a:extLst>
        </xdr:cNvPr>
        <xdr:cNvSpPr txBox="1">
          <a:spLocks noChangeArrowheads="1"/>
        </xdr:cNvSpPr>
      </xdr:nvSpPr>
      <xdr:spPr bwMode="auto">
        <a:xfrm>
          <a:off x="4772025" y="254212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69" name="Text Box 1">
          <a:extLst>
            <a:ext uri="{FF2B5EF4-FFF2-40B4-BE49-F238E27FC236}">
              <a16:creationId xmlns:a16="http://schemas.microsoft.com/office/drawing/2014/main" id="{A14A064E-CC09-4FCE-898C-D3902259A991}"/>
            </a:ext>
          </a:extLst>
        </xdr:cNvPr>
        <xdr:cNvSpPr txBox="1">
          <a:spLocks noChangeArrowheads="1"/>
        </xdr:cNvSpPr>
      </xdr:nvSpPr>
      <xdr:spPr bwMode="auto">
        <a:xfrm>
          <a:off x="4772025" y="254212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70" name="Text Box 1">
          <a:extLst>
            <a:ext uri="{FF2B5EF4-FFF2-40B4-BE49-F238E27FC236}">
              <a16:creationId xmlns:a16="http://schemas.microsoft.com/office/drawing/2014/main" id="{5410AC76-6B80-42DD-8E40-6ADDA51CFE22}"/>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71" name="Text Box 24">
          <a:extLst>
            <a:ext uri="{FF2B5EF4-FFF2-40B4-BE49-F238E27FC236}">
              <a16:creationId xmlns:a16="http://schemas.microsoft.com/office/drawing/2014/main" id="{77B33623-2E0F-4B47-9C6B-BA403F222D19}"/>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72" name="Text Box 1">
          <a:extLst>
            <a:ext uri="{FF2B5EF4-FFF2-40B4-BE49-F238E27FC236}">
              <a16:creationId xmlns:a16="http://schemas.microsoft.com/office/drawing/2014/main" id="{86832194-60AE-49AA-94D6-09CCEAA35A5B}"/>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73" name="Text Box 1">
          <a:extLst>
            <a:ext uri="{FF2B5EF4-FFF2-40B4-BE49-F238E27FC236}">
              <a16:creationId xmlns:a16="http://schemas.microsoft.com/office/drawing/2014/main" id="{F633E813-7286-459A-B90B-6A6097E42E75}"/>
            </a:ext>
          </a:extLst>
        </xdr:cNvPr>
        <xdr:cNvSpPr txBox="1">
          <a:spLocks noChangeArrowheads="1"/>
        </xdr:cNvSpPr>
      </xdr:nvSpPr>
      <xdr:spPr bwMode="auto">
        <a:xfrm>
          <a:off x="4772025" y="254212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74" name="Text Box 1">
          <a:extLst>
            <a:ext uri="{FF2B5EF4-FFF2-40B4-BE49-F238E27FC236}">
              <a16:creationId xmlns:a16="http://schemas.microsoft.com/office/drawing/2014/main" id="{66DACE26-60A1-4509-8F7E-A1102FED110D}"/>
            </a:ext>
          </a:extLst>
        </xdr:cNvPr>
        <xdr:cNvSpPr txBox="1">
          <a:spLocks noChangeArrowheads="1"/>
        </xdr:cNvSpPr>
      </xdr:nvSpPr>
      <xdr:spPr bwMode="auto">
        <a:xfrm>
          <a:off x="4772025" y="254212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75" name="Text Box 1">
          <a:extLst>
            <a:ext uri="{FF2B5EF4-FFF2-40B4-BE49-F238E27FC236}">
              <a16:creationId xmlns:a16="http://schemas.microsoft.com/office/drawing/2014/main" id="{F7B2A52F-EE9D-4F9F-AC14-A30CDFE978F5}"/>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76" name="Text Box 24">
          <a:extLst>
            <a:ext uri="{FF2B5EF4-FFF2-40B4-BE49-F238E27FC236}">
              <a16:creationId xmlns:a16="http://schemas.microsoft.com/office/drawing/2014/main" id="{2865AB7F-09BE-4A32-A906-FC26674862F9}"/>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77" name="Text Box 1">
          <a:extLst>
            <a:ext uri="{FF2B5EF4-FFF2-40B4-BE49-F238E27FC236}">
              <a16:creationId xmlns:a16="http://schemas.microsoft.com/office/drawing/2014/main" id="{0431EE00-6220-4360-B609-3D8C341DEF08}"/>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78" name="Text Box 1">
          <a:extLst>
            <a:ext uri="{FF2B5EF4-FFF2-40B4-BE49-F238E27FC236}">
              <a16:creationId xmlns:a16="http://schemas.microsoft.com/office/drawing/2014/main" id="{DC0C42B9-9E44-4F9E-BF9D-5B1EF2E28FDD}"/>
            </a:ext>
          </a:extLst>
        </xdr:cNvPr>
        <xdr:cNvSpPr txBox="1">
          <a:spLocks noChangeArrowheads="1"/>
        </xdr:cNvSpPr>
      </xdr:nvSpPr>
      <xdr:spPr bwMode="auto">
        <a:xfrm>
          <a:off x="4772025"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79" name="Text Box 1">
          <a:extLst>
            <a:ext uri="{FF2B5EF4-FFF2-40B4-BE49-F238E27FC236}">
              <a16:creationId xmlns:a16="http://schemas.microsoft.com/office/drawing/2014/main" id="{D600D634-1BB0-4070-908A-C88BFB3D40CA}"/>
            </a:ext>
          </a:extLst>
        </xdr:cNvPr>
        <xdr:cNvSpPr txBox="1">
          <a:spLocks noChangeArrowheads="1"/>
        </xdr:cNvSpPr>
      </xdr:nvSpPr>
      <xdr:spPr bwMode="auto">
        <a:xfrm>
          <a:off x="4772025"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280" name="Text Box 1">
          <a:extLst>
            <a:ext uri="{FF2B5EF4-FFF2-40B4-BE49-F238E27FC236}">
              <a16:creationId xmlns:a16="http://schemas.microsoft.com/office/drawing/2014/main" id="{7EBE6569-FB6F-4F94-BB3B-089D14B98572}"/>
            </a:ext>
          </a:extLst>
        </xdr:cNvPr>
        <xdr:cNvSpPr txBox="1">
          <a:spLocks noChangeArrowheads="1"/>
        </xdr:cNvSpPr>
      </xdr:nvSpPr>
      <xdr:spPr bwMode="auto">
        <a:xfrm>
          <a:off x="8210550"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281" name="Text Box 1">
          <a:extLst>
            <a:ext uri="{FF2B5EF4-FFF2-40B4-BE49-F238E27FC236}">
              <a16:creationId xmlns:a16="http://schemas.microsoft.com/office/drawing/2014/main" id="{0D6C5DEF-B374-4594-A00C-A3D2A45E1F8D}"/>
            </a:ext>
          </a:extLst>
        </xdr:cNvPr>
        <xdr:cNvSpPr txBox="1">
          <a:spLocks noChangeArrowheads="1"/>
        </xdr:cNvSpPr>
      </xdr:nvSpPr>
      <xdr:spPr bwMode="auto">
        <a:xfrm>
          <a:off x="8210550"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82" name="Text Box 1">
          <a:extLst>
            <a:ext uri="{FF2B5EF4-FFF2-40B4-BE49-F238E27FC236}">
              <a16:creationId xmlns:a16="http://schemas.microsoft.com/office/drawing/2014/main" id="{6B674ECB-67DE-4AA3-A4C5-48C37C435C70}"/>
            </a:ext>
          </a:extLst>
        </xdr:cNvPr>
        <xdr:cNvSpPr txBox="1">
          <a:spLocks noChangeArrowheads="1"/>
        </xdr:cNvSpPr>
      </xdr:nvSpPr>
      <xdr:spPr bwMode="auto">
        <a:xfrm>
          <a:off x="4772025"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83" name="Text Box 1">
          <a:extLst>
            <a:ext uri="{FF2B5EF4-FFF2-40B4-BE49-F238E27FC236}">
              <a16:creationId xmlns:a16="http://schemas.microsoft.com/office/drawing/2014/main" id="{D3D2EC08-D6EF-4262-9459-F62531743691}"/>
            </a:ext>
          </a:extLst>
        </xdr:cNvPr>
        <xdr:cNvSpPr txBox="1">
          <a:spLocks noChangeArrowheads="1"/>
        </xdr:cNvSpPr>
      </xdr:nvSpPr>
      <xdr:spPr bwMode="auto">
        <a:xfrm>
          <a:off x="4772025" y="254212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84" name="Text Box 1">
          <a:extLst>
            <a:ext uri="{FF2B5EF4-FFF2-40B4-BE49-F238E27FC236}">
              <a16:creationId xmlns:a16="http://schemas.microsoft.com/office/drawing/2014/main" id="{32585D33-69BA-42CF-B80E-337F3F49E9C2}"/>
            </a:ext>
          </a:extLst>
        </xdr:cNvPr>
        <xdr:cNvSpPr txBox="1">
          <a:spLocks noChangeArrowheads="1"/>
        </xdr:cNvSpPr>
      </xdr:nvSpPr>
      <xdr:spPr bwMode="auto">
        <a:xfrm>
          <a:off x="4772025" y="254212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85" name="Text Box 1">
          <a:extLst>
            <a:ext uri="{FF2B5EF4-FFF2-40B4-BE49-F238E27FC236}">
              <a16:creationId xmlns:a16="http://schemas.microsoft.com/office/drawing/2014/main" id="{B6524974-7F46-41F9-ADF8-4B3322B6EC90}"/>
            </a:ext>
          </a:extLst>
        </xdr:cNvPr>
        <xdr:cNvSpPr txBox="1">
          <a:spLocks noChangeArrowheads="1"/>
        </xdr:cNvSpPr>
      </xdr:nvSpPr>
      <xdr:spPr bwMode="auto">
        <a:xfrm>
          <a:off x="4772025" y="254212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86" name="Text Box 1">
          <a:extLst>
            <a:ext uri="{FF2B5EF4-FFF2-40B4-BE49-F238E27FC236}">
              <a16:creationId xmlns:a16="http://schemas.microsoft.com/office/drawing/2014/main" id="{4DD3ECE0-A543-41A8-8FA6-76BA00D53B99}"/>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87" name="Text Box 24">
          <a:extLst>
            <a:ext uri="{FF2B5EF4-FFF2-40B4-BE49-F238E27FC236}">
              <a16:creationId xmlns:a16="http://schemas.microsoft.com/office/drawing/2014/main" id="{77DE9CD3-E07D-4A0F-A20B-3C0C9CA3812F}"/>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88" name="Text Box 1">
          <a:extLst>
            <a:ext uri="{FF2B5EF4-FFF2-40B4-BE49-F238E27FC236}">
              <a16:creationId xmlns:a16="http://schemas.microsoft.com/office/drawing/2014/main" id="{0E920E51-9EE3-4D88-9451-7F4AAF9A00E9}"/>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89" name="Text Box 1">
          <a:extLst>
            <a:ext uri="{FF2B5EF4-FFF2-40B4-BE49-F238E27FC236}">
              <a16:creationId xmlns:a16="http://schemas.microsoft.com/office/drawing/2014/main" id="{6DC1BDC0-16D1-4E93-A2FB-24D7C74D2ACC}"/>
            </a:ext>
          </a:extLst>
        </xdr:cNvPr>
        <xdr:cNvSpPr txBox="1">
          <a:spLocks noChangeArrowheads="1"/>
        </xdr:cNvSpPr>
      </xdr:nvSpPr>
      <xdr:spPr bwMode="auto">
        <a:xfrm>
          <a:off x="4772025" y="254212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90" name="Text Box 1">
          <a:extLst>
            <a:ext uri="{FF2B5EF4-FFF2-40B4-BE49-F238E27FC236}">
              <a16:creationId xmlns:a16="http://schemas.microsoft.com/office/drawing/2014/main" id="{F4B2425D-A719-48BF-BADD-192EA5018396}"/>
            </a:ext>
          </a:extLst>
        </xdr:cNvPr>
        <xdr:cNvSpPr txBox="1">
          <a:spLocks noChangeArrowheads="1"/>
        </xdr:cNvSpPr>
      </xdr:nvSpPr>
      <xdr:spPr bwMode="auto">
        <a:xfrm>
          <a:off x="4772025" y="254212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91" name="Text Box 1">
          <a:extLst>
            <a:ext uri="{FF2B5EF4-FFF2-40B4-BE49-F238E27FC236}">
              <a16:creationId xmlns:a16="http://schemas.microsoft.com/office/drawing/2014/main" id="{6B711577-61A4-4FE3-A9C3-BA4B08723005}"/>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92" name="Text Box 24">
          <a:extLst>
            <a:ext uri="{FF2B5EF4-FFF2-40B4-BE49-F238E27FC236}">
              <a16:creationId xmlns:a16="http://schemas.microsoft.com/office/drawing/2014/main" id="{8A352BA3-BD5B-437E-A85A-034D8FC20827}"/>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293" name="Text Box 1">
          <a:extLst>
            <a:ext uri="{FF2B5EF4-FFF2-40B4-BE49-F238E27FC236}">
              <a16:creationId xmlns:a16="http://schemas.microsoft.com/office/drawing/2014/main" id="{09815B89-2292-4494-8652-FA94E2BD2EFA}"/>
            </a:ext>
          </a:extLst>
        </xdr:cNvPr>
        <xdr:cNvSpPr txBox="1">
          <a:spLocks noChangeArrowheads="1"/>
        </xdr:cNvSpPr>
      </xdr:nvSpPr>
      <xdr:spPr bwMode="auto">
        <a:xfrm>
          <a:off x="4772025" y="254212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94" name="Text Box 1">
          <a:extLst>
            <a:ext uri="{FF2B5EF4-FFF2-40B4-BE49-F238E27FC236}">
              <a16:creationId xmlns:a16="http://schemas.microsoft.com/office/drawing/2014/main" id="{5DBD8F48-1F5E-42D6-9E90-7CF455086D71}"/>
            </a:ext>
          </a:extLst>
        </xdr:cNvPr>
        <xdr:cNvSpPr txBox="1">
          <a:spLocks noChangeArrowheads="1"/>
        </xdr:cNvSpPr>
      </xdr:nvSpPr>
      <xdr:spPr bwMode="auto">
        <a:xfrm>
          <a:off x="4772025" y="255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95" name="Text Box 1">
          <a:extLst>
            <a:ext uri="{FF2B5EF4-FFF2-40B4-BE49-F238E27FC236}">
              <a16:creationId xmlns:a16="http://schemas.microsoft.com/office/drawing/2014/main" id="{F78398A7-8383-44D9-B46F-47CBADDB590B}"/>
            </a:ext>
          </a:extLst>
        </xdr:cNvPr>
        <xdr:cNvSpPr txBox="1">
          <a:spLocks noChangeArrowheads="1"/>
        </xdr:cNvSpPr>
      </xdr:nvSpPr>
      <xdr:spPr bwMode="auto">
        <a:xfrm>
          <a:off x="4772025" y="255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96" name="Text Box 1">
          <a:extLst>
            <a:ext uri="{FF2B5EF4-FFF2-40B4-BE49-F238E27FC236}">
              <a16:creationId xmlns:a16="http://schemas.microsoft.com/office/drawing/2014/main" id="{510C28AC-D3AD-477A-BE36-0F5C6F91ECC7}"/>
            </a:ext>
          </a:extLst>
        </xdr:cNvPr>
        <xdr:cNvSpPr txBox="1">
          <a:spLocks noChangeArrowheads="1"/>
        </xdr:cNvSpPr>
      </xdr:nvSpPr>
      <xdr:spPr bwMode="auto">
        <a:xfrm>
          <a:off x="4772025" y="255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297" name="Text Box 1">
          <a:extLst>
            <a:ext uri="{FF2B5EF4-FFF2-40B4-BE49-F238E27FC236}">
              <a16:creationId xmlns:a16="http://schemas.microsoft.com/office/drawing/2014/main" id="{5752065F-B1AD-49C9-9CCD-9093C90F443F}"/>
            </a:ext>
          </a:extLst>
        </xdr:cNvPr>
        <xdr:cNvSpPr txBox="1">
          <a:spLocks noChangeArrowheads="1"/>
        </xdr:cNvSpPr>
      </xdr:nvSpPr>
      <xdr:spPr bwMode="auto">
        <a:xfrm>
          <a:off x="4772025" y="255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298" name="Text Box 1">
          <a:extLst>
            <a:ext uri="{FF2B5EF4-FFF2-40B4-BE49-F238E27FC236}">
              <a16:creationId xmlns:a16="http://schemas.microsoft.com/office/drawing/2014/main" id="{B8CBFA37-CEFE-45AA-9D0C-B9187428B334}"/>
            </a:ext>
          </a:extLst>
        </xdr:cNvPr>
        <xdr:cNvSpPr txBox="1">
          <a:spLocks noChangeArrowheads="1"/>
        </xdr:cNvSpPr>
      </xdr:nvSpPr>
      <xdr:spPr bwMode="auto">
        <a:xfrm>
          <a:off x="4772025" y="255689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299" name="Text Box 1">
          <a:extLst>
            <a:ext uri="{FF2B5EF4-FFF2-40B4-BE49-F238E27FC236}">
              <a16:creationId xmlns:a16="http://schemas.microsoft.com/office/drawing/2014/main" id="{55A74EF4-086A-4DD8-BC9C-0EFBA9CB36A0}"/>
            </a:ext>
          </a:extLst>
        </xdr:cNvPr>
        <xdr:cNvSpPr txBox="1">
          <a:spLocks noChangeArrowheads="1"/>
        </xdr:cNvSpPr>
      </xdr:nvSpPr>
      <xdr:spPr bwMode="auto">
        <a:xfrm>
          <a:off x="4772025" y="255689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00" name="Text Box 1">
          <a:extLst>
            <a:ext uri="{FF2B5EF4-FFF2-40B4-BE49-F238E27FC236}">
              <a16:creationId xmlns:a16="http://schemas.microsoft.com/office/drawing/2014/main" id="{7D860B66-E8D0-4735-8AE6-716821457DD9}"/>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01" name="Text Box 24">
          <a:extLst>
            <a:ext uri="{FF2B5EF4-FFF2-40B4-BE49-F238E27FC236}">
              <a16:creationId xmlns:a16="http://schemas.microsoft.com/office/drawing/2014/main" id="{1BB3E5D0-F54A-461C-B661-A0E5C1BE3418}"/>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02" name="Text Box 1">
          <a:extLst>
            <a:ext uri="{FF2B5EF4-FFF2-40B4-BE49-F238E27FC236}">
              <a16:creationId xmlns:a16="http://schemas.microsoft.com/office/drawing/2014/main" id="{C609AC6E-2CFA-4560-B20E-F1BE5A461FA2}"/>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303" name="Text Box 1">
          <a:extLst>
            <a:ext uri="{FF2B5EF4-FFF2-40B4-BE49-F238E27FC236}">
              <a16:creationId xmlns:a16="http://schemas.microsoft.com/office/drawing/2014/main" id="{BF146ECF-59AA-48F7-8E21-980B1CCF13E6}"/>
            </a:ext>
          </a:extLst>
        </xdr:cNvPr>
        <xdr:cNvSpPr txBox="1">
          <a:spLocks noChangeArrowheads="1"/>
        </xdr:cNvSpPr>
      </xdr:nvSpPr>
      <xdr:spPr bwMode="auto">
        <a:xfrm>
          <a:off x="4772025" y="255689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304" name="Text Box 1">
          <a:extLst>
            <a:ext uri="{FF2B5EF4-FFF2-40B4-BE49-F238E27FC236}">
              <a16:creationId xmlns:a16="http://schemas.microsoft.com/office/drawing/2014/main" id="{0ADD5AA7-5A7E-43F3-902B-EF15E114760F}"/>
            </a:ext>
          </a:extLst>
        </xdr:cNvPr>
        <xdr:cNvSpPr txBox="1">
          <a:spLocks noChangeArrowheads="1"/>
        </xdr:cNvSpPr>
      </xdr:nvSpPr>
      <xdr:spPr bwMode="auto">
        <a:xfrm>
          <a:off x="4772025" y="255689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05" name="Text Box 1">
          <a:extLst>
            <a:ext uri="{FF2B5EF4-FFF2-40B4-BE49-F238E27FC236}">
              <a16:creationId xmlns:a16="http://schemas.microsoft.com/office/drawing/2014/main" id="{07D54611-4938-4E92-9E9F-5C94560D14D5}"/>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06" name="Text Box 24">
          <a:extLst>
            <a:ext uri="{FF2B5EF4-FFF2-40B4-BE49-F238E27FC236}">
              <a16:creationId xmlns:a16="http://schemas.microsoft.com/office/drawing/2014/main" id="{6DD37DB2-15EB-4D42-9B3D-F7C0A881AC7C}"/>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07" name="Text Box 1">
          <a:extLst>
            <a:ext uri="{FF2B5EF4-FFF2-40B4-BE49-F238E27FC236}">
              <a16:creationId xmlns:a16="http://schemas.microsoft.com/office/drawing/2014/main" id="{F8D23582-C0B1-4FB8-9A0C-599E24812E52}"/>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08" name="Text Box 1">
          <a:extLst>
            <a:ext uri="{FF2B5EF4-FFF2-40B4-BE49-F238E27FC236}">
              <a16:creationId xmlns:a16="http://schemas.microsoft.com/office/drawing/2014/main" id="{48CB613A-7522-4E94-9CDE-ACE564F871DA}"/>
            </a:ext>
          </a:extLst>
        </xdr:cNvPr>
        <xdr:cNvSpPr txBox="1">
          <a:spLocks noChangeArrowheads="1"/>
        </xdr:cNvSpPr>
      </xdr:nvSpPr>
      <xdr:spPr bwMode="auto">
        <a:xfrm>
          <a:off x="4772025" y="255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09" name="Text Box 1">
          <a:extLst>
            <a:ext uri="{FF2B5EF4-FFF2-40B4-BE49-F238E27FC236}">
              <a16:creationId xmlns:a16="http://schemas.microsoft.com/office/drawing/2014/main" id="{729B8FA2-245F-4326-A830-86A3ADD50C7C}"/>
            </a:ext>
          </a:extLst>
        </xdr:cNvPr>
        <xdr:cNvSpPr txBox="1">
          <a:spLocks noChangeArrowheads="1"/>
        </xdr:cNvSpPr>
      </xdr:nvSpPr>
      <xdr:spPr bwMode="auto">
        <a:xfrm>
          <a:off x="4772025" y="255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10" name="Text Box 1">
          <a:extLst>
            <a:ext uri="{FF2B5EF4-FFF2-40B4-BE49-F238E27FC236}">
              <a16:creationId xmlns:a16="http://schemas.microsoft.com/office/drawing/2014/main" id="{F1AA04D6-B908-4DF0-8EE3-DAB2753D0B60}"/>
            </a:ext>
          </a:extLst>
        </xdr:cNvPr>
        <xdr:cNvSpPr txBox="1">
          <a:spLocks noChangeArrowheads="1"/>
        </xdr:cNvSpPr>
      </xdr:nvSpPr>
      <xdr:spPr bwMode="auto">
        <a:xfrm>
          <a:off x="4772025" y="255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11" name="Text Box 1">
          <a:extLst>
            <a:ext uri="{FF2B5EF4-FFF2-40B4-BE49-F238E27FC236}">
              <a16:creationId xmlns:a16="http://schemas.microsoft.com/office/drawing/2014/main" id="{3AE35C70-A6FA-40C2-A065-F2A7AF502B58}"/>
            </a:ext>
          </a:extLst>
        </xdr:cNvPr>
        <xdr:cNvSpPr txBox="1">
          <a:spLocks noChangeArrowheads="1"/>
        </xdr:cNvSpPr>
      </xdr:nvSpPr>
      <xdr:spPr bwMode="auto">
        <a:xfrm>
          <a:off x="4772025" y="255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312" name="Text Box 1">
          <a:extLst>
            <a:ext uri="{FF2B5EF4-FFF2-40B4-BE49-F238E27FC236}">
              <a16:creationId xmlns:a16="http://schemas.microsoft.com/office/drawing/2014/main" id="{D875164E-7966-48F6-9475-B2C8F373895E}"/>
            </a:ext>
          </a:extLst>
        </xdr:cNvPr>
        <xdr:cNvSpPr txBox="1">
          <a:spLocks noChangeArrowheads="1"/>
        </xdr:cNvSpPr>
      </xdr:nvSpPr>
      <xdr:spPr bwMode="auto">
        <a:xfrm>
          <a:off x="4772025" y="255689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313" name="Text Box 1">
          <a:extLst>
            <a:ext uri="{FF2B5EF4-FFF2-40B4-BE49-F238E27FC236}">
              <a16:creationId xmlns:a16="http://schemas.microsoft.com/office/drawing/2014/main" id="{CF8B58CE-B3E0-4A3E-92BC-A57F9B272539}"/>
            </a:ext>
          </a:extLst>
        </xdr:cNvPr>
        <xdr:cNvSpPr txBox="1">
          <a:spLocks noChangeArrowheads="1"/>
        </xdr:cNvSpPr>
      </xdr:nvSpPr>
      <xdr:spPr bwMode="auto">
        <a:xfrm>
          <a:off x="4772025" y="255689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14" name="Text Box 1">
          <a:extLst>
            <a:ext uri="{FF2B5EF4-FFF2-40B4-BE49-F238E27FC236}">
              <a16:creationId xmlns:a16="http://schemas.microsoft.com/office/drawing/2014/main" id="{EC819176-A1D2-4067-B215-538EAAC2AA41}"/>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15" name="Text Box 24">
          <a:extLst>
            <a:ext uri="{FF2B5EF4-FFF2-40B4-BE49-F238E27FC236}">
              <a16:creationId xmlns:a16="http://schemas.microsoft.com/office/drawing/2014/main" id="{EE3193E6-A7BE-4B81-9F01-A7E80551EC45}"/>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16" name="Text Box 1">
          <a:extLst>
            <a:ext uri="{FF2B5EF4-FFF2-40B4-BE49-F238E27FC236}">
              <a16:creationId xmlns:a16="http://schemas.microsoft.com/office/drawing/2014/main" id="{F663C2F1-3D0A-4A77-9A82-6EC77FD68FD7}"/>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317" name="Text Box 1">
          <a:extLst>
            <a:ext uri="{FF2B5EF4-FFF2-40B4-BE49-F238E27FC236}">
              <a16:creationId xmlns:a16="http://schemas.microsoft.com/office/drawing/2014/main" id="{92122128-F06C-4D70-8EC0-F4DB2797A139}"/>
            </a:ext>
          </a:extLst>
        </xdr:cNvPr>
        <xdr:cNvSpPr txBox="1">
          <a:spLocks noChangeArrowheads="1"/>
        </xdr:cNvSpPr>
      </xdr:nvSpPr>
      <xdr:spPr bwMode="auto">
        <a:xfrm>
          <a:off x="4772025" y="255689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318" name="Text Box 1">
          <a:extLst>
            <a:ext uri="{FF2B5EF4-FFF2-40B4-BE49-F238E27FC236}">
              <a16:creationId xmlns:a16="http://schemas.microsoft.com/office/drawing/2014/main" id="{64F80643-A5AE-4624-8A27-37B9F2C2338E}"/>
            </a:ext>
          </a:extLst>
        </xdr:cNvPr>
        <xdr:cNvSpPr txBox="1">
          <a:spLocks noChangeArrowheads="1"/>
        </xdr:cNvSpPr>
      </xdr:nvSpPr>
      <xdr:spPr bwMode="auto">
        <a:xfrm>
          <a:off x="4772025" y="255689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19" name="Text Box 1">
          <a:extLst>
            <a:ext uri="{FF2B5EF4-FFF2-40B4-BE49-F238E27FC236}">
              <a16:creationId xmlns:a16="http://schemas.microsoft.com/office/drawing/2014/main" id="{039DFBD0-4959-42A0-8D86-0215C9551AC2}"/>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20" name="Text Box 24">
          <a:extLst>
            <a:ext uri="{FF2B5EF4-FFF2-40B4-BE49-F238E27FC236}">
              <a16:creationId xmlns:a16="http://schemas.microsoft.com/office/drawing/2014/main" id="{90FC0EA7-32DC-448E-98D1-0747BCB07974}"/>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21" name="Text Box 1">
          <a:extLst>
            <a:ext uri="{FF2B5EF4-FFF2-40B4-BE49-F238E27FC236}">
              <a16:creationId xmlns:a16="http://schemas.microsoft.com/office/drawing/2014/main" id="{309A7CFA-BC77-4EA6-BBA5-64BB732DC952}"/>
            </a:ext>
          </a:extLst>
        </xdr:cNvPr>
        <xdr:cNvSpPr txBox="1">
          <a:spLocks noChangeArrowheads="1"/>
        </xdr:cNvSpPr>
      </xdr:nvSpPr>
      <xdr:spPr bwMode="auto">
        <a:xfrm>
          <a:off x="4772025" y="255689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22" name="Text Box 1">
          <a:extLst>
            <a:ext uri="{FF2B5EF4-FFF2-40B4-BE49-F238E27FC236}">
              <a16:creationId xmlns:a16="http://schemas.microsoft.com/office/drawing/2014/main" id="{72164033-2A14-4228-BFAA-E4D3AA03D867}"/>
            </a:ext>
          </a:extLst>
        </xdr:cNvPr>
        <xdr:cNvSpPr txBox="1">
          <a:spLocks noChangeArrowheads="1"/>
        </xdr:cNvSpPr>
      </xdr:nvSpPr>
      <xdr:spPr bwMode="auto">
        <a:xfrm>
          <a:off x="4772025"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23" name="Text Box 1">
          <a:extLst>
            <a:ext uri="{FF2B5EF4-FFF2-40B4-BE49-F238E27FC236}">
              <a16:creationId xmlns:a16="http://schemas.microsoft.com/office/drawing/2014/main" id="{998C8DE7-0904-45CA-87FC-5A4D06663550}"/>
            </a:ext>
          </a:extLst>
        </xdr:cNvPr>
        <xdr:cNvSpPr txBox="1">
          <a:spLocks noChangeArrowheads="1"/>
        </xdr:cNvSpPr>
      </xdr:nvSpPr>
      <xdr:spPr bwMode="auto">
        <a:xfrm>
          <a:off x="4772025"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24" name="Text Box 1">
          <a:extLst>
            <a:ext uri="{FF2B5EF4-FFF2-40B4-BE49-F238E27FC236}">
              <a16:creationId xmlns:a16="http://schemas.microsoft.com/office/drawing/2014/main" id="{D7B58994-930C-41D0-9FEA-8C5975058B5E}"/>
            </a:ext>
          </a:extLst>
        </xdr:cNvPr>
        <xdr:cNvSpPr txBox="1">
          <a:spLocks noChangeArrowheads="1"/>
        </xdr:cNvSpPr>
      </xdr:nvSpPr>
      <xdr:spPr bwMode="auto">
        <a:xfrm>
          <a:off x="8210550"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25" name="Text Box 1">
          <a:extLst>
            <a:ext uri="{FF2B5EF4-FFF2-40B4-BE49-F238E27FC236}">
              <a16:creationId xmlns:a16="http://schemas.microsoft.com/office/drawing/2014/main" id="{0E916695-7BAB-448D-B1C9-844EC445E8BC}"/>
            </a:ext>
          </a:extLst>
        </xdr:cNvPr>
        <xdr:cNvSpPr txBox="1">
          <a:spLocks noChangeArrowheads="1"/>
        </xdr:cNvSpPr>
      </xdr:nvSpPr>
      <xdr:spPr bwMode="auto">
        <a:xfrm>
          <a:off x="8210550"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26" name="Text Box 1">
          <a:extLst>
            <a:ext uri="{FF2B5EF4-FFF2-40B4-BE49-F238E27FC236}">
              <a16:creationId xmlns:a16="http://schemas.microsoft.com/office/drawing/2014/main" id="{643451A4-F542-41B6-ABB2-D0FCDEB0F807}"/>
            </a:ext>
          </a:extLst>
        </xdr:cNvPr>
        <xdr:cNvSpPr txBox="1">
          <a:spLocks noChangeArrowheads="1"/>
        </xdr:cNvSpPr>
      </xdr:nvSpPr>
      <xdr:spPr bwMode="auto">
        <a:xfrm>
          <a:off x="4772025"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27" name="Text Box 1">
          <a:extLst>
            <a:ext uri="{FF2B5EF4-FFF2-40B4-BE49-F238E27FC236}">
              <a16:creationId xmlns:a16="http://schemas.microsoft.com/office/drawing/2014/main" id="{A87E2F6D-75C7-45AA-AA9A-E71D0E006338}"/>
            </a:ext>
          </a:extLst>
        </xdr:cNvPr>
        <xdr:cNvSpPr txBox="1">
          <a:spLocks noChangeArrowheads="1"/>
        </xdr:cNvSpPr>
      </xdr:nvSpPr>
      <xdr:spPr bwMode="auto">
        <a:xfrm>
          <a:off x="4772025"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328" name="Text Box 1">
          <a:extLst>
            <a:ext uri="{FF2B5EF4-FFF2-40B4-BE49-F238E27FC236}">
              <a16:creationId xmlns:a16="http://schemas.microsoft.com/office/drawing/2014/main" id="{DB7593EF-B654-4F21-B610-C62C34538AB5}"/>
            </a:ext>
          </a:extLst>
        </xdr:cNvPr>
        <xdr:cNvSpPr txBox="1">
          <a:spLocks noChangeArrowheads="1"/>
        </xdr:cNvSpPr>
      </xdr:nvSpPr>
      <xdr:spPr bwMode="auto">
        <a:xfrm>
          <a:off x="4772025" y="231552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329" name="Text Box 1">
          <a:extLst>
            <a:ext uri="{FF2B5EF4-FFF2-40B4-BE49-F238E27FC236}">
              <a16:creationId xmlns:a16="http://schemas.microsoft.com/office/drawing/2014/main" id="{49BDDD5B-FFF3-4D2E-A88D-B0D3B0FA98E1}"/>
            </a:ext>
          </a:extLst>
        </xdr:cNvPr>
        <xdr:cNvSpPr txBox="1">
          <a:spLocks noChangeArrowheads="1"/>
        </xdr:cNvSpPr>
      </xdr:nvSpPr>
      <xdr:spPr bwMode="auto">
        <a:xfrm>
          <a:off x="4772025" y="231552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30" name="Text Box 1">
          <a:extLst>
            <a:ext uri="{FF2B5EF4-FFF2-40B4-BE49-F238E27FC236}">
              <a16:creationId xmlns:a16="http://schemas.microsoft.com/office/drawing/2014/main" id="{A9A2C114-B5B8-4908-9586-8D7942C2C01E}"/>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31" name="Text Box 24">
          <a:extLst>
            <a:ext uri="{FF2B5EF4-FFF2-40B4-BE49-F238E27FC236}">
              <a16:creationId xmlns:a16="http://schemas.microsoft.com/office/drawing/2014/main" id="{A1AF179B-D1A3-4663-9F12-B09902D0D94D}"/>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32" name="Text Box 1">
          <a:extLst>
            <a:ext uri="{FF2B5EF4-FFF2-40B4-BE49-F238E27FC236}">
              <a16:creationId xmlns:a16="http://schemas.microsoft.com/office/drawing/2014/main" id="{9DC3A8DE-3595-4E74-869C-AACBF7972AB2}"/>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333" name="Text Box 1">
          <a:extLst>
            <a:ext uri="{FF2B5EF4-FFF2-40B4-BE49-F238E27FC236}">
              <a16:creationId xmlns:a16="http://schemas.microsoft.com/office/drawing/2014/main" id="{4670637E-CE97-404E-8A59-9590EE4526BD}"/>
            </a:ext>
          </a:extLst>
        </xdr:cNvPr>
        <xdr:cNvSpPr txBox="1">
          <a:spLocks noChangeArrowheads="1"/>
        </xdr:cNvSpPr>
      </xdr:nvSpPr>
      <xdr:spPr bwMode="auto">
        <a:xfrm>
          <a:off x="4772025" y="231552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334" name="Text Box 1">
          <a:extLst>
            <a:ext uri="{FF2B5EF4-FFF2-40B4-BE49-F238E27FC236}">
              <a16:creationId xmlns:a16="http://schemas.microsoft.com/office/drawing/2014/main" id="{2360BED0-7A84-4F72-A6E8-AB79386FB8D9}"/>
            </a:ext>
          </a:extLst>
        </xdr:cNvPr>
        <xdr:cNvSpPr txBox="1">
          <a:spLocks noChangeArrowheads="1"/>
        </xdr:cNvSpPr>
      </xdr:nvSpPr>
      <xdr:spPr bwMode="auto">
        <a:xfrm>
          <a:off x="4772025" y="231552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35" name="Text Box 1">
          <a:extLst>
            <a:ext uri="{FF2B5EF4-FFF2-40B4-BE49-F238E27FC236}">
              <a16:creationId xmlns:a16="http://schemas.microsoft.com/office/drawing/2014/main" id="{FD6B9076-FDD9-4513-B1BE-96E82CC255F6}"/>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36" name="Text Box 24">
          <a:extLst>
            <a:ext uri="{FF2B5EF4-FFF2-40B4-BE49-F238E27FC236}">
              <a16:creationId xmlns:a16="http://schemas.microsoft.com/office/drawing/2014/main" id="{2DA87630-8EA0-4D97-8CE0-8BF739FE6F2A}"/>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37" name="Text Box 1">
          <a:extLst>
            <a:ext uri="{FF2B5EF4-FFF2-40B4-BE49-F238E27FC236}">
              <a16:creationId xmlns:a16="http://schemas.microsoft.com/office/drawing/2014/main" id="{D9C2E156-AB6C-48FB-993B-D483ABFFF825}"/>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38" name="Text Box 1">
          <a:extLst>
            <a:ext uri="{FF2B5EF4-FFF2-40B4-BE49-F238E27FC236}">
              <a16:creationId xmlns:a16="http://schemas.microsoft.com/office/drawing/2014/main" id="{6EC8814A-EAA7-4FFB-9D0B-91497BC12F45}"/>
            </a:ext>
          </a:extLst>
        </xdr:cNvPr>
        <xdr:cNvSpPr txBox="1">
          <a:spLocks noChangeArrowheads="1"/>
        </xdr:cNvSpPr>
      </xdr:nvSpPr>
      <xdr:spPr bwMode="auto">
        <a:xfrm>
          <a:off x="4772025"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39" name="Text Box 1">
          <a:extLst>
            <a:ext uri="{FF2B5EF4-FFF2-40B4-BE49-F238E27FC236}">
              <a16:creationId xmlns:a16="http://schemas.microsoft.com/office/drawing/2014/main" id="{89CAD9CB-73E1-4B22-8A54-A8842922E00F}"/>
            </a:ext>
          </a:extLst>
        </xdr:cNvPr>
        <xdr:cNvSpPr txBox="1">
          <a:spLocks noChangeArrowheads="1"/>
        </xdr:cNvSpPr>
      </xdr:nvSpPr>
      <xdr:spPr bwMode="auto">
        <a:xfrm>
          <a:off x="4772025"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40" name="Text Box 1">
          <a:extLst>
            <a:ext uri="{FF2B5EF4-FFF2-40B4-BE49-F238E27FC236}">
              <a16:creationId xmlns:a16="http://schemas.microsoft.com/office/drawing/2014/main" id="{CE1D3A6A-1B67-4555-8AB6-4561C421B032}"/>
            </a:ext>
          </a:extLst>
        </xdr:cNvPr>
        <xdr:cNvSpPr txBox="1">
          <a:spLocks noChangeArrowheads="1"/>
        </xdr:cNvSpPr>
      </xdr:nvSpPr>
      <xdr:spPr bwMode="auto">
        <a:xfrm>
          <a:off x="8210550"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41" name="Text Box 1">
          <a:extLst>
            <a:ext uri="{FF2B5EF4-FFF2-40B4-BE49-F238E27FC236}">
              <a16:creationId xmlns:a16="http://schemas.microsoft.com/office/drawing/2014/main" id="{A9119BD2-20A0-4554-AF0D-81AC25F5F2D0}"/>
            </a:ext>
          </a:extLst>
        </xdr:cNvPr>
        <xdr:cNvSpPr txBox="1">
          <a:spLocks noChangeArrowheads="1"/>
        </xdr:cNvSpPr>
      </xdr:nvSpPr>
      <xdr:spPr bwMode="auto">
        <a:xfrm>
          <a:off x="8210550"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42" name="Text Box 1">
          <a:extLst>
            <a:ext uri="{FF2B5EF4-FFF2-40B4-BE49-F238E27FC236}">
              <a16:creationId xmlns:a16="http://schemas.microsoft.com/office/drawing/2014/main" id="{999C594F-9DB5-427A-B632-53844FFC7C55}"/>
            </a:ext>
          </a:extLst>
        </xdr:cNvPr>
        <xdr:cNvSpPr txBox="1">
          <a:spLocks noChangeArrowheads="1"/>
        </xdr:cNvSpPr>
      </xdr:nvSpPr>
      <xdr:spPr bwMode="auto">
        <a:xfrm>
          <a:off x="4772025"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91440" cy="144780"/>
    <xdr:sp macro="" textlink="">
      <xdr:nvSpPr>
        <xdr:cNvPr id="343" name="Text Box 1">
          <a:extLst>
            <a:ext uri="{FF2B5EF4-FFF2-40B4-BE49-F238E27FC236}">
              <a16:creationId xmlns:a16="http://schemas.microsoft.com/office/drawing/2014/main" id="{62009F26-7CC3-4670-9659-2453A7A3C849}"/>
            </a:ext>
          </a:extLst>
        </xdr:cNvPr>
        <xdr:cNvSpPr txBox="1">
          <a:spLocks noChangeArrowheads="1"/>
        </xdr:cNvSpPr>
      </xdr:nvSpPr>
      <xdr:spPr bwMode="auto">
        <a:xfrm>
          <a:off x="4772025" y="231552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344" name="Text Box 1">
          <a:extLst>
            <a:ext uri="{FF2B5EF4-FFF2-40B4-BE49-F238E27FC236}">
              <a16:creationId xmlns:a16="http://schemas.microsoft.com/office/drawing/2014/main" id="{AA27E9DC-B117-4490-853C-AA4B6C135C48}"/>
            </a:ext>
          </a:extLst>
        </xdr:cNvPr>
        <xdr:cNvSpPr txBox="1">
          <a:spLocks noChangeArrowheads="1"/>
        </xdr:cNvSpPr>
      </xdr:nvSpPr>
      <xdr:spPr bwMode="auto">
        <a:xfrm>
          <a:off x="4772025" y="231552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345" name="Text Box 1">
          <a:extLst>
            <a:ext uri="{FF2B5EF4-FFF2-40B4-BE49-F238E27FC236}">
              <a16:creationId xmlns:a16="http://schemas.microsoft.com/office/drawing/2014/main" id="{A15F8BB9-09A9-41F7-9C05-01EE2B4BE1B5}"/>
            </a:ext>
          </a:extLst>
        </xdr:cNvPr>
        <xdr:cNvSpPr txBox="1">
          <a:spLocks noChangeArrowheads="1"/>
        </xdr:cNvSpPr>
      </xdr:nvSpPr>
      <xdr:spPr bwMode="auto">
        <a:xfrm>
          <a:off x="4772025" y="231552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46" name="Text Box 1">
          <a:extLst>
            <a:ext uri="{FF2B5EF4-FFF2-40B4-BE49-F238E27FC236}">
              <a16:creationId xmlns:a16="http://schemas.microsoft.com/office/drawing/2014/main" id="{80C42D35-24D3-4E8F-B696-3C6A0C56FD42}"/>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47" name="Text Box 24">
          <a:extLst>
            <a:ext uri="{FF2B5EF4-FFF2-40B4-BE49-F238E27FC236}">
              <a16:creationId xmlns:a16="http://schemas.microsoft.com/office/drawing/2014/main" id="{EE188C96-C774-497C-B00C-02141DA88EF4}"/>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48" name="Text Box 1">
          <a:extLst>
            <a:ext uri="{FF2B5EF4-FFF2-40B4-BE49-F238E27FC236}">
              <a16:creationId xmlns:a16="http://schemas.microsoft.com/office/drawing/2014/main" id="{AF444917-16B6-4245-9684-B3A082610816}"/>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66675" cy="161925"/>
    <xdr:sp macro="" textlink="">
      <xdr:nvSpPr>
        <xdr:cNvPr id="349" name="Text Box 1">
          <a:extLst>
            <a:ext uri="{FF2B5EF4-FFF2-40B4-BE49-F238E27FC236}">
              <a16:creationId xmlns:a16="http://schemas.microsoft.com/office/drawing/2014/main" id="{11C5853D-B63C-4E1F-8C4F-0DC46FC19096}"/>
            </a:ext>
          </a:extLst>
        </xdr:cNvPr>
        <xdr:cNvSpPr txBox="1">
          <a:spLocks noChangeArrowheads="1"/>
        </xdr:cNvSpPr>
      </xdr:nvSpPr>
      <xdr:spPr bwMode="auto">
        <a:xfrm>
          <a:off x="4772025" y="231552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76200" cy="161925"/>
    <xdr:sp macro="" textlink="">
      <xdr:nvSpPr>
        <xdr:cNvPr id="350" name="Text Box 1">
          <a:extLst>
            <a:ext uri="{FF2B5EF4-FFF2-40B4-BE49-F238E27FC236}">
              <a16:creationId xmlns:a16="http://schemas.microsoft.com/office/drawing/2014/main" id="{E562D3B0-8095-4E4F-B418-854FC2263387}"/>
            </a:ext>
          </a:extLst>
        </xdr:cNvPr>
        <xdr:cNvSpPr txBox="1">
          <a:spLocks noChangeArrowheads="1"/>
        </xdr:cNvSpPr>
      </xdr:nvSpPr>
      <xdr:spPr bwMode="auto">
        <a:xfrm>
          <a:off x="4772025" y="231552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51" name="Text Box 1">
          <a:extLst>
            <a:ext uri="{FF2B5EF4-FFF2-40B4-BE49-F238E27FC236}">
              <a16:creationId xmlns:a16="http://schemas.microsoft.com/office/drawing/2014/main" id="{5FAB7403-0C7A-471A-81F3-463D3E5BECDA}"/>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52" name="Text Box 24">
          <a:extLst>
            <a:ext uri="{FF2B5EF4-FFF2-40B4-BE49-F238E27FC236}">
              <a16:creationId xmlns:a16="http://schemas.microsoft.com/office/drawing/2014/main" id="{E0674B58-9680-416E-8A91-D14B6DE917A6}"/>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52</xdr:row>
      <xdr:rowOff>0</xdr:rowOff>
    </xdr:from>
    <xdr:ext cx="85725" cy="161925"/>
    <xdr:sp macro="" textlink="">
      <xdr:nvSpPr>
        <xdr:cNvPr id="353" name="Text Box 1">
          <a:extLst>
            <a:ext uri="{FF2B5EF4-FFF2-40B4-BE49-F238E27FC236}">
              <a16:creationId xmlns:a16="http://schemas.microsoft.com/office/drawing/2014/main" id="{A46859D1-DFE5-4D69-8EE8-B6B9E21AC26A}"/>
            </a:ext>
          </a:extLst>
        </xdr:cNvPr>
        <xdr:cNvSpPr txBox="1">
          <a:spLocks noChangeArrowheads="1"/>
        </xdr:cNvSpPr>
      </xdr:nvSpPr>
      <xdr:spPr bwMode="auto">
        <a:xfrm>
          <a:off x="4772025" y="231552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54" name="Text Box 1">
          <a:extLst>
            <a:ext uri="{FF2B5EF4-FFF2-40B4-BE49-F238E27FC236}">
              <a16:creationId xmlns:a16="http://schemas.microsoft.com/office/drawing/2014/main" id="{68881E8B-E912-4E65-A226-5C245460F0E0}"/>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55" name="Text Box 1">
          <a:extLst>
            <a:ext uri="{FF2B5EF4-FFF2-40B4-BE49-F238E27FC236}">
              <a16:creationId xmlns:a16="http://schemas.microsoft.com/office/drawing/2014/main" id="{075EDD26-D318-44C0-807C-31C494A0A27E}"/>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56" name="Text Box 1">
          <a:extLst>
            <a:ext uri="{FF2B5EF4-FFF2-40B4-BE49-F238E27FC236}">
              <a16:creationId xmlns:a16="http://schemas.microsoft.com/office/drawing/2014/main" id="{32E1FF21-4252-48AC-854C-C0A5EFC1E331}"/>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57" name="Text Box 1">
          <a:extLst>
            <a:ext uri="{FF2B5EF4-FFF2-40B4-BE49-F238E27FC236}">
              <a16:creationId xmlns:a16="http://schemas.microsoft.com/office/drawing/2014/main" id="{6622191D-5821-4551-B621-BF514A1696D9}"/>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58" name="Text Box 1">
          <a:extLst>
            <a:ext uri="{FF2B5EF4-FFF2-40B4-BE49-F238E27FC236}">
              <a16:creationId xmlns:a16="http://schemas.microsoft.com/office/drawing/2014/main" id="{CB5712DA-7603-4034-BFF5-F3F591BB5866}"/>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59" name="Text Box 1">
          <a:extLst>
            <a:ext uri="{FF2B5EF4-FFF2-40B4-BE49-F238E27FC236}">
              <a16:creationId xmlns:a16="http://schemas.microsoft.com/office/drawing/2014/main" id="{471CFFDB-22B5-4282-8089-4597C65AA833}"/>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360" name="Text Box 1">
          <a:extLst>
            <a:ext uri="{FF2B5EF4-FFF2-40B4-BE49-F238E27FC236}">
              <a16:creationId xmlns:a16="http://schemas.microsoft.com/office/drawing/2014/main" id="{886CC71C-A4CB-4825-A211-0761E8C286B3}"/>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361" name="Text Box 1">
          <a:extLst>
            <a:ext uri="{FF2B5EF4-FFF2-40B4-BE49-F238E27FC236}">
              <a16:creationId xmlns:a16="http://schemas.microsoft.com/office/drawing/2014/main" id="{E7E4F2CA-E7C0-4F36-871E-3081A24BBCA0}"/>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62" name="Text Box 1">
          <a:extLst>
            <a:ext uri="{FF2B5EF4-FFF2-40B4-BE49-F238E27FC236}">
              <a16:creationId xmlns:a16="http://schemas.microsoft.com/office/drawing/2014/main" id="{E6E61F67-1876-42A4-B5C5-3DC2B4C95856}"/>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63" name="Text Box 24">
          <a:extLst>
            <a:ext uri="{FF2B5EF4-FFF2-40B4-BE49-F238E27FC236}">
              <a16:creationId xmlns:a16="http://schemas.microsoft.com/office/drawing/2014/main" id="{B8F5A170-048D-4C6E-8B58-BD4B0B9666A5}"/>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64" name="Text Box 1">
          <a:extLst>
            <a:ext uri="{FF2B5EF4-FFF2-40B4-BE49-F238E27FC236}">
              <a16:creationId xmlns:a16="http://schemas.microsoft.com/office/drawing/2014/main" id="{87B672E8-09C1-4087-860D-CB22B7479EED}"/>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365" name="Text Box 1">
          <a:extLst>
            <a:ext uri="{FF2B5EF4-FFF2-40B4-BE49-F238E27FC236}">
              <a16:creationId xmlns:a16="http://schemas.microsoft.com/office/drawing/2014/main" id="{71091721-7B55-4A55-88CE-0E1072F4F9CC}"/>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366" name="Text Box 1">
          <a:extLst>
            <a:ext uri="{FF2B5EF4-FFF2-40B4-BE49-F238E27FC236}">
              <a16:creationId xmlns:a16="http://schemas.microsoft.com/office/drawing/2014/main" id="{3DC551CC-6434-4DCD-84EE-82742A8DC0F5}"/>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67" name="Text Box 1">
          <a:extLst>
            <a:ext uri="{FF2B5EF4-FFF2-40B4-BE49-F238E27FC236}">
              <a16:creationId xmlns:a16="http://schemas.microsoft.com/office/drawing/2014/main" id="{F3FAFE2F-F2C8-473E-9090-0700C164DD36}"/>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68" name="Text Box 24">
          <a:extLst>
            <a:ext uri="{FF2B5EF4-FFF2-40B4-BE49-F238E27FC236}">
              <a16:creationId xmlns:a16="http://schemas.microsoft.com/office/drawing/2014/main" id="{FD84059F-4691-488D-A668-DB0FB9A8D406}"/>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69" name="Text Box 1">
          <a:extLst>
            <a:ext uri="{FF2B5EF4-FFF2-40B4-BE49-F238E27FC236}">
              <a16:creationId xmlns:a16="http://schemas.microsoft.com/office/drawing/2014/main" id="{7F95B6D6-5F3B-4073-95E7-DB4EF60E5D1A}"/>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70" name="Text Box 1">
          <a:extLst>
            <a:ext uri="{FF2B5EF4-FFF2-40B4-BE49-F238E27FC236}">
              <a16:creationId xmlns:a16="http://schemas.microsoft.com/office/drawing/2014/main" id="{BF509147-3BE2-4C1A-97A4-4443E8D86EEB}"/>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71" name="Text Box 1">
          <a:extLst>
            <a:ext uri="{FF2B5EF4-FFF2-40B4-BE49-F238E27FC236}">
              <a16:creationId xmlns:a16="http://schemas.microsoft.com/office/drawing/2014/main" id="{89C0D95A-81FA-42F2-BC21-331BCD937D20}"/>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72" name="Text Box 1">
          <a:extLst>
            <a:ext uri="{FF2B5EF4-FFF2-40B4-BE49-F238E27FC236}">
              <a16:creationId xmlns:a16="http://schemas.microsoft.com/office/drawing/2014/main" id="{3EA56E87-85C2-4742-9F9D-1040A29EFDD3}"/>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73" name="Text Box 1">
          <a:extLst>
            <a:ext uri="{FF2B5EF4-FFF2-40B4-BE49-F238E27FC236}">
              <a16:creationId xmlns:a16="http://schemas.microsoft.com/office/drawing/2014/main" id="{535F2F8F-D4CB-4787-A338-739590573381}"/>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74" name="Text Box 1">
          <a:extLst>
            <a:ext uri="{FF2B5EF4-FFF2-40B4-BE49-F238E27FC236}">
              <a16:creationId xmlns:a16="http://schemas.microsoft.com/office/drawing/2014/main" id="{B8297119-CDEA-4DEB-9642-290C893C4146}"/>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75" name="Text Box 1">
          <a:extLst>
            <a:ext uri="{FF2B5EF4-FFF2-40B4-BE49-F238E27FC236}">
              <a16:creationId xmlns:a16="http://schemas.microsoft.com/office/drawing/2014/main" id="{C010E0CE-19DA-4ECE-A53C-2750FA079259}"/>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376" name="Text Box 1">
          <a:extLst>
            <a:ext uri="{FF2B5EF4-FFF2-40B4-BE49-F238E27FC236}">
              <a16:creationId xmlns:a16="http://schemas.microsoft.com/office/drawing/2014/main" id="{87260FB0-14F4-424E-A1A5-FFD192F41367}"/>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377" name="Text Box 1">
          <a:extLst>
            <a:ext uri="{FF2B5EF4-FFF2-40B4-BE49-F238E27FC236}">
              <a16:creationId xmlns:a16="http://schemas.microsoft.com/office/drawing/2014/main" id="{5E1A9320-3377-4FCD-958B-B5A97D3F63FE}"/>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78" name="Text Box 1">
          <a:extLst>
            <a:ext uri="{FF2B5EF4-FFF2-40B4-BE49-F238E27FC236}">
              <a16:creationId xmlns:a16="http://schemas.microsoft.com/office/drawing/2014/main" id="{07DE5E94-F012-405B-A4C9-18F52E768F87}"/>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79" name="Text Box 24">
          <a:extLst>
            <a:ext uri="{FF2B5EF4-FFF2-40B4-BE49-F238E27FC236}">
              <a16:creationId xmlns:a16="http://schemas.microsoft.com/office/drawing/2014/main" id="{C5096071-A444-4CE7-AA12-80D003B2ECEB}"/>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80" name="Text Box 1">
          <a:extLst>
            <a:ext uri="{FF2B5EF4-FFF2-40B4-BE49-F238E27FC236}">
              <a16:creationId xmlns:a16="http://schemas.microsoft.com/office/drawing/2014/main" id="{0B737D21-E0B3-45EF-817E-DFBCD18BABA9}"/>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381" name="Text Box 1">
          <a:extLst>
            <a:ext uri="{FF2B5EF4-FFF2-40B4-BE49-F238E27FC236}">
              <a16:creationId xmlns:a16="http://schemas.microsoft.com/office/drawing/2014/main" id="{9DCA4895-06EC-4241-9B3E-9F469E61B2A4}"/>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382" name="Text Box 1">
          <a:extLst>
            <a:ext uri="{FF2B5EF4-FFF2-40B4-BE49-F238E27FC236}">
              <a16:creationId xmlns:a16="http://schemas.microsoft.com/office/drawing/2014/main" id="{011954DF-E416-4EB8-AA16-016BC9F42D9C}"/>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83" name="Text Box 1">
          <a:extLst>
            <a:ext uri="{FF2B5EF4-FFF2-40B4-BE49-F238E27FC236}">
              <a16:creationId xmlns:a16="http://schemas.microsoft.com/office/drawing/2014/main" id="{889053AA-AA43-437D-B64A-4CABD49B73B7}"/>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84" name="Text Box 24">
          <a:extLst>
            <a:ext uri="{FF2B5EF4-FFF2-40B4-BE49-F238E27FC236}">
              <a16:creationId xmlns:a16="http://schemas.microsoft.com/office/drawing/2014/main" id="{3EF011F2-4BAB-4275-BE64-6498E9A0C1F3}"/>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85" name="Text Box 1">
          <a:extLst>
            <a:ext uri="{FF2B5EF4-FFF2-40B4-BE49-F238E27FC236}">
              <a16:creationId xmlns:a16="http://schemas.microsoft.com/office/drawing/2014/main" id="{2EF6FEED-E9B7-407F-B436-D8A5D664A0D4}"/>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86" name="Text Box 1">
          <a:extLst>
            <a:ext uri="{FF2B5EF4-FFF2-40B4-BE49-F238E27FC236}">
              <a16:creationId xmlns:a16="http://schemas.microsoft.com/office/drawing/2014/main" id="{B02F2F3E-8199-4434-B41B-D3E8FA548026}"/>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87" name="Text Box 1">
          <a:extLst>
            <a:ext uri="{FF2B5EF4-FFF2-40B4-BE49-F238E27FC236}">
              <a16:creationId xmlns:a16="http://schemas.microsoft.com/office/drawing/2014/main" id="{02C93FA7-7D85-4CEE-AD5C-59E47BD902A5}"/>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88" name="Text Box 1">
          <a:extLst>
            <a:ext uri="{FF2B5EF4-FFF2-40B4-BE49-F238E27FC236}">
              <a16:creationId xmlns:a16="http://schemas.microsoft.com/office/drawing/2014/main" id="{24F8A6DA-3AAA-426A-B4F4-915C2EC2A32E}"/>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89" name="Text Box 1">
          <a:extLst>
            <a:ext uri="{FF2B5EF4-FFF2-40B4-BE49-F238E27FC236}">
              <a16:creationId xmlns:a16="http://schemas.microsoft.com/office/drawing/2014/main" id="{975B1BAA-9389-48E0-94CF-C6F2B9173E88}"/>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90" name="Text Box 1">
          <a:extLst>
            <a:ext uri="{FF2B5EF4-FFF2-40B4-BE49-F238E27FC236}">
              <a16:creationId xmlns:a16="http://schemas.microsoft.com/office/drawing/2014/main" id="{F7F13B0E-A4E5-4E24-8EF4-D6B51E9F77DE}"/>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91" name="Text Box 1">
          <a:extLst>
            <a:ext uri="{FF2B5EF4-FFF2-40B4-BE49-F238E27FC236}">
              <a16:creationId xmlns:a16="http://schemas.microsoft.com/office/drawing/2014/main" id="{5CD373C8-2E22-46B2-B1CE-0DA07D1AF4FA}"/>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92" name="Text Box 1">
          <a:extLst>
            <a:ext uri="{FF2B5EF4-FFF2-40B4-BE49-F238E27FC236}">
              <a16:creationId xmlns:a16="http://schemas.microsoft.com/office/drawing/2014/main" id="{32EC267E-772C-43AE-8A54-30D0FA0A78B5}"/>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393" name="Text Box 1">
          <a:extLst>
            <a:ext uri="{FF2B5EF4-FFF2-40B4-BE49-F238E27FC236}">
              <a16:creationId xmlns:a16="http://schemas.microsoft.com/office/drawing/2014/main" id="{E72CE55A-744A-4940-994F-C300F8517356}"/>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94" name="Text Box 1">
          <a:extLst>
            <a:ext uri="{FF2B5EF4-FFF2-40B4-BE49-F238E27FC236}">
              <a16:creationId xmlns:a16="http://schemas.microsoft.com/office/drawing/2014/main" id="{BF47A02E-1A73-4BFA-80E7-5FD5E489728F}"/>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395" name="Text Box 1">
          <a:extLst>
            <a:ext uri="{FF2B5EF4-FFF2-40B4-BE49-F238E27FC236}">
              <a16:creationId xmlns:a16="http://schemas.microsoft.com/office/drawing/2014/main" id="{0EFC7572-781D-422D-8710-5CB63CECEE3F}"/>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396" name="Text Box 1">
          <a:extLst>
            <a:ext uri="{FF2B5EF4-FFF2-40B4-BE49-F238E27FC236}">
              <a16:creationId xmlns:a16="http://schemas.microsoft.com/office/drawing/2014/main" id="{1961E195-2F4C-4DF8-A95B-2DEEAD62B0C6}"/>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397" name="Text Box 1">
          <a:extLst>
            <a:ext uri="{FF2B5EF4-FFF2-40B4-BE49-F238E27FC236}">
              <a16:creationId xmlns:a16="http://schemas.microsoft.com/office/drawing/2014/main" id="{F65216C1-856D-42BC-B7A6-2AEF37B48511}"/>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98" name="Text Box 1">
          <a:extLst>
            <a:ext uri="{FF2B5EF4-FFF2-40B4-BE49-F238E27FC236}">
              <a16:creationId xmlns:a16="http://schemas.microsoft.com/office/drawing/2014/main" id="{6FB22749-CFE4-4B9B-BB1B-FFCF7E8E3BCF}"/>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399" name="Text Box 24">
          <a:extLst>
            <a:ext uri="{FF2B5EF4-FFF2-40B4-BE49-F238E27FC236}">
              <a16:creationId xmlns:a16="http://schemas.microsoft.com/office/drawing/2014/main" id="{58DC2118-B7AB-4AB9-985A-8048FFBC358E}"/>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00" name="Text Box 1">
          <a:extLst>
            <a:ext uri="{FF2B5EF4-FFF2-40B4-BE49-F238E27FC236}">
              <a16:creationId xmlns:a16="http://schemas.microsoft.com/office/drawing/2014/main" id="{8F1DEE8E-F5A1-49E1-9F89-3C6E1E3CAA09}"/>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01" name="Text Box 1">
          <a:extLst>
            <a:ext uri="{FF2B5EF4-FFF2-40B4-BE49-F238E27FC236}">
              <a16:creationId xmlns:a16="http://schemas.microsoft.com/office/drawing/2014/main" id="{E0BF8B7D-3350-4008-9968-D55AE8EE2A71}"/>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02" name="Text Box 1">
          <a:extLst>
            <a:ext uri="{FF2B5EF4-FFF2-40B4-BE49-F238E27FC236}">
              <a16:creationId xmlns:a16="http://schemas.microsoft.com/office/drawing/2014/main" id="{BD910836-5011-420E-AA38-BB81391E5092}"/>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03" name="Text Box 1">
          <a:extLst>
            <a:ext uri="{FF2B5EF4-FFF2-40B4-BE49-F238E27FC236}">
              <a16:creationId xmlns:a16="http://schemas.microsoft.com/office/drawing/2014/main" id="{12F401C8-6080-4229-A25A-6DBD15D5AEB8}"/>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04" name="Text Box 24">
          <a:extLst>
            <a:ext uri="{FF2B5EF4-FFF2-40B4-BE49-F238E27FC236}">
              <a16:creationId xmlns:a16="http://schemas.microsoft.com/office/drawing/2014/main" id="{6E447E52-6937-4B2A-B691-E9E3D075FE98}"/>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05" name="Text Box 1">
          <a:extLst>
            <a:ext uri="{FF2B5EF4-FFF2-40B4-BE49-F238E27FC236}">
              <a16:creationId xmlns:a16="http://schemas.microsoft.com/office/drawing/2014/main" id="{D8A682C8-5A1B-4D17-9C84-7796726390DE}"/>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06" name="Text Box 1">
          <a:extLst>
            <a:ext uri="{FF2B5EF4-FFF2-40B4-BE49-F238E27FC236}">
              <a16:creationId xmlns:a16="http://schemas.microsoft.com/office/drawing/2014/main" id="{3F74FCB8-45B1-4A7D-A7AE-F785AF7675BB}"/>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07" name="Text Box 1">
          <a:extLst>
            <a:ext uri="{FF2B5EF4-FFF2-40B4-BE49-F238E27FC236}">
              <a16:creationId xmlns:a16="http://schemas.microsoft.com/office/drawing/2014/main" id="{A1218DA6-677D-469C-AB6A-F0726B24061D}"/>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08" name="Text Box 1">
          <a:extLst>
            <a:ext uri="{FF2B5EF4-FFF2-40B4-BE49-F238E27FC236}">
              <a16:creationId xmlns:a16="http://schemas.microsoft.com/office/drawing/2014/main" id="{F6B85C99-DD26-4AF0-AF4A-A4BC8C01AC22}"/>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09" name="Text Box 1">
          <a:extLst>
            <a:ext uri="{FF2B5EF4-FFF2-40B4-BE49-F238E27FC236}">
              <a16:creationId xmlns:a16="http://schemas.microsoft.com/office/drawing/2014/main" id="{96174BC9-5D39-4C8A-AFD6-BCF4705E6A79}"/>
            </a:ext>
          </a:extLst>
        </xdr:cNvPr>
        <xdr:cNvSpPr txBox="1">
          <a:spLocks noChangeArrowheads="1"/>
        </xdr:cNvSpPr>
      </xdr:nvSpPr>
      <xdr:spPr bwMode="auto">
        <a:xfrm>
          <a:off x="8210550"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10" name="Text Box 1">
          <a:extLst>
            <a:ext uri="{FF2B5EF4-FFF2-40B4-BE49-F238E27FC236}">
              <a16:creationId xmlns:a16="http://schemas.microsoft.com/office/drawing/2014/main" id="{31D9B5FD-13A3-452E-A91B-5BA86A1B49D3}"/>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11" name="Text Box 1">
          <a:extLst>
            <a:ext uri="{FF2B5EF4-FFF2-40B4-BE49-F238E27FC236}">
              <a16:creationId xmlns:a16="http://schemas.microsoft.com/office/drawing/2014/main" id="{B5B69872-D90E-404A-A4C0-2ED44A83A947}"/>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12" name="Text Box 1">
          <a:extLst>
            <a:ext uri="{FF2B5EF4-FFF2-40B4-BE49-F238E27FC236}">
              <a16:creationId xmlns:a16="http://schemas.microsoft.com/office/drawing/2014/main" id="{9682FF95-BF40-44DE-B2AA-C24F1EFB6EF1}"/>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13" name="Text Box 1">
          <a:extLst>
            <a:ext uri="{FF2B5EF4-FFF2-40B4-BE49-F238E27FC236}">
              <a16:creationId xmlns:a16="http://schemas.microsoft.com/office/drawing/2014/main" id="{C9904FD0-8925-4722-9D1C-3903E5F66515}"/>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14" name="Text Box 1">
          <a:extLst>
            <a:ext uri="{FF2B5EF4-FFF2-40B4-BE49-F238E27FC236}">
              <a16:creationId xmlns:a16="http://schemas.microsoft.com/office/drawing/2014/main" id="{9230EC52-4869-43DF-8A79-2BDA8C73692D}"/>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15" name="Text Box 24">
          <a:extLst>
            <a:ext uri="{FF2B5EF4-FFF2-40B4-BE49-F238E27FC236}">
              <a16:creationId xmlns:a16="http://schemas.microsoft.com/office/drawing/2014/main" id="{E4BE5C7C-D76E-4BC5-A17F-247D824B28E7}"/>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16" name="Text Box 1">
          <a:extLst>
            <a:ext uri="{FF2B5EF4-FFF2-40B4-BE49-F238E27FC236}">
              <a16:creationId xmlns:a16="http://schemas.microsoft.com/office/drawing/2014/main" id="{C30BA068-D724-4B13-BD03-5C1C05B208B6}"/>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17" name="Text Box 1">
          <a:extLst>
            <a:ext uri="{FF2B5EF4-FFF2-40B4-BE49-F238E27FC236}">
              <a16:creationId xmlns:a16="http://schemas.microsoft.com/office/drawing/2014/main" id="{5F3B0646-2D9F-47D8-87A0-E4B090521BD3}"/>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18" name="Text Box 1">
          <a:extLst>
            <a:ext uri="{FF2B5EF4-FFF2-40B4-BE49-F238E27FC236}">
              <a16:creationId xmlns:a16="http://schemas.microsoft.com/office/drawing/2014/main" id="{6221B6C5-CE3F-45BC-90AD-9FF406FDB6E2}"/>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19" name="Text Box 1">
          <a:extLst>
            <a:ext uri="{FF2B5EF4-FFF2-40B4-BE49-F238E27FC236}">
              <a16:creationId xmlns:a16="http://schemas.microsoft.com/office/drawing/2014/main" id="{90748595-EAD8-4BB6-B516-A1469B6A7D65}"/>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20" name="Text Box 24">
          <a:extLst>
            <a:ext uri="{FF2B5EF4-FFF2-40B4-BE49-F238E27FC236}">
              <a16:creationId xmlns:a16="http://schemas.microsoft.com/office/drawing/2014/main" id="{C2BBEB3B-5BC6-4EE5-85DA-040A00F3A6CC}"/>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21" name="Text Box 1">
          <a:extLst>
            <a:ext uri="{FF2B5EF4-FFF2-40B4-BE49-F238E27FC236}">
              <a16:creationId xmlns:a16="http://schemas.microsoft.com/office/drawing/2014/main" id="{AAF9FC45-FF6E-4F1F-A17B-9D100A5C65A5}"/>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22" name="Text Box 1">
          <a:extLst>
            <a:ext uri="{FF2B5EF4-FFF2-40B4-BE49-F238E27FC236}">
              <a16:creationId xmlns:a16="http://schemas.microsoft.com/office/drawing/2014/main" id="{C33C0934-9263-4C28-A3FD-73687178D9B4}"/>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23" name="Text Box 1">
          <a:extLst>
            <a:ext uri="{FF2B5EF4-FFF2-40B4-BE49-F238E27FC236}">
              <a16:creationId xmlns:a16="http://schemas.microsoft.com/office/drawing/2014/main" id="{E8CFFBDA-DF2F-4EC2-8BE7-A0BD3C87FB67}"/>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24" name="Text Box 1">
          <a:extLst>
            <a:ext uri="{FF2B5EF4-FFF2-40B4-BE49-F238E27FC236}">
              <a16:creationId xmlns:a16="http://schemas.microsoft.com/office/drawing/2014/main" id="{CA1F61E2-E956-4B49-80E7-0A03255CCB3B}"/>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25" name="Text Box 1">
          <a:extLst>
            <a:ext uri="{FF2B5EF4-FFF2-40B4-BE49-F238E27FC236}">
              <a16:creationId xmlns:a16="http://schemas.microsoft.com/office/drawing/2014/main" id="{32D4A03D-9DC6-42E9-B6D8-ADD5A0DCEBDB}"/>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26" name="Text Box 1">
          <a:extLst>
            <a:ext uri="{FF2B5EF4-FFF2-40B4-BE49-F238E27FC236}">
              <a16:creationId xmlns:a16="http://schemas.microsoft.com/office/drawing/2014/main" id="{F8F7A0D5-D336-43B9-8AF8-2968D073A2A1}"/>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27" name="Text Box 1">
          <a:extLst>
            <a:ext uri="{FF2B5EF4-FFF2-40B4-BE49-F238E27FC236}">
              <a16:creationId xmlns:a16="http://schemas.microsoft.com/office/drawing/2014/main" id="{397ED189-59A5-451F-B708-86428EF60044}"/>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28" name="Text Box 1">
          <a:extLst>
            <a:ext uri="{FF2B5EF4-FFF2-40B4-BE49-F238E27FC236}">
              <a16:creationId xmlns:a16="http://schemas.microsoft.com/office/drawing/2014/main" id="{0F41AEA2-7A0E-4867-A8B8-A4F5D0406CA3}"/>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29" name="Text Box 24">
          <a:extLst>
            <a:ext uri="{FF2B5EF4-FFF2-40B4-BE49-F238E27FC236}">
              <a16:creationId xmlns:a16="http://schemas.microsoft.com/office/drawing/2014/main" id="{9BB5735E-59A9-4537-9DCE-9983B15418B6}"/>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30" name="Text Box 1">
          <a:extLst>
            <a:ext uri="{FF2B5EF4-FFF2-40B4-BE49-F238E27FC236}">
              <a16:creationId xmlns:a16="http://schemas.microsoft.com/office/drawing/2014/main" id="{16C6CE5C-1F93-46A9-B49F-ED2532F23A03}"/>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31" name="Text Box 1">
          <a:extLst>
            <a:ext uri="{FF2B5EF4-FFF2-40B4-BE49-F238E27FC236}">
              <a16:creationId xmlns:a16="http://schemas.microsoft.com/office/drawing/2014/main" id="{3B3EE33C-B6ED-444B-AAE3-444B07486E68}"/>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32" name="Text Box 1">
          <a:extLst>
            <a:ext uri="{FF2B5EF4-FFF2-40B4-BE49-F238E27FC236}">
              <a16:creationId xmlns:a16="http://schemas.microsoft.com/office/drawing/2014/main" id="{B91FCFA5-D46A-4F4C-B42E-470433E8E17E}"/>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33" name="Text Box 1">
          <a:extLst>
            <a:ext uri="{FF2B5EF4-FFF2-40B4-BE49-F238E27FC236}">
              <a16:creationId xmlns:a16="http://schemas.microsoft.com/office/drawing/2014/main" id="{01462987-4F8D-4E9E-8EDF-3AEF91136E36}"/>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34" name="Text Box 24">
          <a:extLst>
            <a:ext uri="{FF2B5EF4-FFF2-40B4-BE49-F238E27FC236}">
              <a16:creationId xmlns:a16="http://schemas.microsoft.com/office/drawing/2014/main" id="{8C25AE88-2DA7-4D55-BC4C-FBBE2869AC85}"/>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35" name="Text Box 1">
          <a:extLst>
            <a:ext uri="{FF2B5EF4-FFF2-40B4-BE49-F238E27FC236}">
              <a16:creationId xmlns:a16="http://schemas.microsoft.com/office/drawing/2014/main" id="{4D6EF1CE-4B0A-4041-AE22-C58710A5B1B9}"/>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36" name="Text Box 1">
          <a:extLst>
            <a:ext uri="{FF2B5EF4-FFF2-40B4-BE49-F238E27FC236}">
              <a16:creationId xmlns:a16="http://schemas.microsoft.com/office/drawing/2014/main" id="{33E103E7-2A21-4C37-AE78-F14D727A5403}"/>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37" name="Text Box 1">
          <a:extLst>
            <a:ext uri="{FF2B5EF4-FFF2-40B4-BE49-F238E27FC236}">
              <a16:creationId xmlns:a16="http://schemas.microsoft.com/office/drawing/2014/main" id="{4DB0EAE2-ED0C-42CF-BD87-20FD156EC3BC}"/>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38" name="Text Box 1">
          <a:extLst>
            <a:ext uri="{FF2B5EF4-FFF2-40B4-BE49-F238E27FC236}">
              <a16:creationId xmlns:a16="http://schemas.microsoft.com/office/drawing/2014/main" id="{8258169E-72D7-4CF3-9C1B-594D730F17C7}"/>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91440" cy="144780"/>
    <xdr:sp macro="" textlink="">
      <xdr:nvSpPr>
        <xdr:cNvPr id="439" name="Text Box 1">
          <a:extLst>
            <a:ext uri="{FF2B5EF4-FFF2-40B4-BE49-F238E27FC236}">
              <a16:creationId xmlns:a16="http://schemas.microsoft.com/office/drawing/2014/main" id="{51C37A03-1F0C-4610-9CF8-4391B501A597}"/>
            </a:ext>
          </a:extLst>
        </xdr:cNvPr>
        <xdr:cNvSpPr txBox="1">
          <a:spLocks noChangeArrowheads="1"/>
        </xdr:cNvSpPr>
      </xdr:nvSpPr>
      <xdr:spPr bwMode="auto">
        <a:xfrm>
          <a:off x="4772025" y="26666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40" name="Text Box 1">
          <a:extLst>
            <a:ext uri="{FF2B5EF4-FFF2-40B4-BE49-F238E27FC236}">
              <a16:creationId xmlns:a16="http://schemas.microsoft.com/office/drawing/2014/main" id="{31C1C199-3F2A-4FEA-ABC4-F7D77C85DA05}"/>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41" name="Text Box 1">
          <a:extLst>
            <a:ext uri="{FF2B5EF4-FFF2-40B4-BE49-F238E27FC236}">
              <a16:creationId xmlns:a16="http://schemas.microsoft.com/office/drawing/2014/main" id="{2F077606-B62A-4DB3-9406-202007E0CE12}"/>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42" name="Text Box 1">
          <a:extLst>
            <a:ext uri="{FF2B5EF4-FFF2-40B4-BE49-F238E27FC236}">
              <a16:creationId xmlns:a16="http://schemas.microsoft.com/office/drawing/2014/main" id="{FEE24905-B36B-4AAD-9760-E3DDBBF40172}"/>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43" name="Text Box 24">
          <a:extLst>
            <a:ext uri="{FF2B5EF4-FFF2-40B4-BE49-F238E27FC236}">
              <a16:creationId xmlns:a16="http://schemas.microsoft.com/office/drawing/2014/main" id="{C3B8B26D-8236-4CE1-A7F7-EFE17D62894F}"/>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44" name="Text Box 1">
          <a:extLst>
            <a:ext uri="{FF2B5EF4-FFF2-40B4-BE49-F238E27FC236}">
              <a16:creationId xmlns:a16="http://schemas.microsoft.com/office/drawing/2014/main" id="{B954AA9F-04B4-4162-8AF4-33F9B43B6E36}"/>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66675" cy="161925"/>
    <xdr:sp macro="" textlink="">
      <xdr:nvSpPr>
        <xdr:cNvPr id="445" name="Text Box 1">
          <a:extLst>
            <a:ext uri="{FF2B5EF4-FFF2-40B4-BE49-F238E27FC236}">
              <a16:creationId xmlns:a16="http://schemas.microsoft.com/office/drawing/2014/main" id="{43AFFB22-6F61-4DEA-9388-9D26DA269C77}"/>
            </a:ext>
          </a:extLst>
        </xdr:cNvPr>
        <xdr:cNvSpPr txBox="1">
          <a:spLocks noChangeArrowheads="1"/>
        </xdr:cNvSpPr>
      </xdr:nvSpPr>
      <xdr:spPr bwMode="auto">
        <a:xfrm>
          <a:off x="4772025" y="266661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161925"/>
    <xdr:sp macro="" textlink="">
      <xdr:nvSpPr>
        <xdr:cNvPr id="446" name="Text Box 1">
          <a:extLst>
            <a:ext uri="{FF2B5EF4-FFF2-40B4-BE49-F238E27FC236}">
              <a16:creationId xmlns:a16="http://schemas.microsoft.com/office/drawing/2014/main" id="{2427B2D4-F0D4-4081-B17C-C4C0C281FC2A}"/>
            </a:ext>
          </a:extLst>
        </xdr:cNvPr>
        <xdr:cNvSpPr txBox="1">
          <a:spLocks noChangeArrowheads="1"/>
        </xdr:cNvSpPr>
      </xdr:nvSpPr>
      <xdr:spPr bwMode="auto">
        <a:xfrm>
          <a:off x="4772025" y="266661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47" name="Text Box 1">
          <a:extLst>
            <a:ext uri="{FF2B5EF4-FFF2-40B4-BE49-F238E27FC236}">
              <a16:creationId xmlns:a16="http://schemas.microsoft.com/office/drawing/2014/main" id="{269204D2-35FF-4383-B1A8-09ECC6C04D56}"/>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48" name="Text Box 24">
          <a:extLst>
            <a:ext uri="{FF2B5EF4-FFF2-40B4-BE49-F238E27FC236}">
              <a16:creationId xmlns:a16="http://schemas.microsoft.com/office/drawing/2014/main" id="{E406D9F5-DE8B-47FE-A231-EADF6056399A}"/>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85725" cy="161925"/>
    <xdr:sp macro="" textlink="">
      <xdr:nvSpPr>
        <xdr:cNvPr id="449" name="Text Box 1">
          <a:extLst>
            <a:ext uri="{FF2B5EF4-FFF2-40B4-BE49-F238E27FC236}">
              <a16:creationId xmlns:a16="http://schemas.microsoft.com/office/drawing/2014/main" id="{BDA9C434-DFE9-454F-B481-A090D525493A}"/>
            </a:ext>
          </a:extLst>
        </xdr:cNvPr>
        <xdr:cNvSpPr txBox="1">
          <a:spLocks noChangeArrowheads="1"/>
        </xdr:cNvSpPr>
      </xdr:nvSpPr>
      <xdr:spPr bwMode="auto">
        <a:xfrm>
          <a:off x="4772025" y="266661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50" name="Text Box 1">
          <a:extLst>
            <a:ext uri="{FF2B5EF4-FFF2-40B4-BE49-F238E27FC236}">
              <a16:creationId xmlns:a16="http://schemas.microsoft.com/office/drawing/2014/main" id="{7915A6F9-9C54-4818-A5A8-88FFD728D4AB}"/>
            </a:ext>
          </a:extLst>
        </xdr:cNvPr>
        <xdr:cNvSpPr txBox="1">
          <a:spLocks noChangeArrowheads="1"/>
        </xdr:cNvSpPr>
      </xdr:nvSpPr>
      <xdr:spPr bwMode="auto">
        <a:xfrm>
          <a:off x="8210550" y="2996469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51" name="Text Box 1">
          <a:extLst>
            <a:ext uri="{FF2B5EF4-FFF2-40B4-BE49-F238E27FC236}">
              <a16:creationId xmlns:a16="http://schemas.microsoft.com/office/drawing/2014/main" id="{86E97613-9FA5-4FDE-9093-1959E0D4F1C6}"/>
            </a:ext>
          </a:extLst>
        </xdr:cNvPr>
        <xdr:cNvSpPr txBox="1">
          <a:spLocks noChangeArrowheads="1"/>
        </xdr:cNvSpPr>
      </xdr:nvSpPr>
      <xdr:spPr bwMode="auto">
        <a:xfrm>
          <a:off x="8210550" y="2996469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52" name="Text Box 1">
          <a:extLst>
            <a:ext uri="{FF2B5EF4-FFF2-40B4-BE49-F238E27FC236}">
              <a16:creationId xmlns:a16="http://schemas.microsoft.com/office/drawing/2014/main" id="{8BED7800-7109-4547-997E-B3D653FF585D}"/>
            </a:ext>
          </a:extLst>
        </xdr:cNvPr>
        <xdr:cNvSpPr txBox="1">
          <a:spLocks noChangeArrowheads="1"/>
        </xdr:cNvSpPr>
      </xdr:nvSpPr>
      <xdr:spPr bwMode="auto">
        <a:xfrm>
          <a:off x="8210550" y="2996469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53" name="Text Box 1">
          <a:extLst>
            <a:ext uri="{FF2B5EF4-FFF2-40B4-BE49-F238E27FC236}">
              <a16:creationId xmlns:a16="http://schemas.microsoft.com/office/drawing/2014/main" id="{D5D63CC6-1D26-4A18-8F94-04A37C0AE4C4}"/>
            </a:ext>
          </a:extLst>
        </xdr:cNvPr>
        <xdr:cNvSpPr txBox="1">
          <a:spLocks noChangeArrowheads="1"/>
        </xdr:cNvSpPr>
      </xdr:nvSpPr>
      <xdr:spPr bwMode="auto">
        <a:xfrm>
          <a:off x="8210550" y="2996469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454" name="Text Box 1">
          <a:extLst>
            <a:ext uri="{FF2B5EF4-FFF2-40B4-BE49-F238E27FC236}">
              <a16:creationId xmlns:a16="http://schemas.microsoft.com/office/drawing/2014/main" id="{19772897-F9ED-4A46-99E7-69F3E95D4D62}"/>
            </a:ext>
          </a:extLst>
        </xdr:cNvPr>
        <xdr:cNvSpPr txBox="1">
          <a:spLocks noChangeArrowheads="1"/>
        </xdr:cNvSpPr>
      </xdr:nvSpPr>
      <xdr:spPr bwMode="auto">
        <a:xfrm>
          <a:off x="8210550" y="293741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455" name="Text Box 1">
          <a:extLst>
            <a:ext uri="{FF2B5EF4-FFF2-40B4-BE49-F238E27FC236}">
              <a16:creationId xmlns:a16="http://schemas.microsoft.com/office/drawing/2014/main" id="{3B52FA02-AC8D-4ED8-ABBC-930316812ECE}"/>
            </a:ext>
          </a:extLst>
        </xdr:cNvPr>
        <xdr:cNvSpPr txBox="1">
          <a:spLocks noChangeArrowheads="1"/>
        </xdr:cNvSpPr>
      </xdr:nvSpPr>
      <xdr:spPr bwMode="auto">
        <a:xfrm>
          <a:off x="8210550" y="293741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456" name="Text Box 1">
          <a:extLst>
            <a:ext uri="{FF2B5EF4-FFF2-40B4-BE49-F238E27FC236}">
              <a16:creationId xmlns:a16="http://schemas.microsoft.com/office/drawing/2014/main" id="{B4B45482-6731-45F2-919A-CB0405DC24DE}"/>
            </a:ext>
          </a:extLst>
        </xdr:cNvPr>
        <xdr:cNvSpPr txBox="1">
          <a:spLocks noChangeArrowheads="1"/>
        </xdr:cNvSpPr>
      </xdr:nvSpPr>
      <xdr:spPr bwMode="auto">
        <a:xfrm>
          <a:off x="8210550" y="293741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457" name="Text Box 1">
          <a:extLst>
            <a:ext uri="{FF2B5EF4-FFF2-40B4-BE49-F238E27FC236}">
              <a16:creationId xmlns:a16="http://schemas.microsoft.com/office/drawing/2014/main" id="{D9318B92-626C-4D74-8238-9604D5B36929}"/>
            </a:ext>
          </a:extLst>
        </xdr:cNvPr>
        <xdr:cNvSpPr txBox="1">
          <a:spLocks noChangeArrowheads="1"/>
        </xdr:cNvSpPr>
      </xdr:nvSpPr>
      <xdr:spPr bwMode="auto">
        <a:xfrm>
          <a:off x="8210550" y="293741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58" name="Text Box 1">
          <a:extLst>
            <a:ext uri="{FF2B5EF4-FFF2-40B4-BE49-F238E27FC236}">
              <a16:creationId xmlns:a16="http://schemas.microsoft.com/office/drawing/2014/main" id="{C8CDFC68-C7E8-4648-AF9E-5FDD2FACAC2A}"/>
            </a:ext>
          </a:extLst>
        </xdr:cNvPr>
        <xdr:cNvSpPr txBox="1">
          <a:spLocks noChangeArrowheads="1"/>
        </xdr:cNvSpPr>
      </xdr:nvSpPr>
      <xdr:spPr bwMode="auto">
        <a:xfrm>
          <a:off x="8210550" y="295217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59" name="Text Box 1">
          <a:extLst>
            <a:ext uri="{FF2B5EF4-FFF2-40B4-BE49-F238E27FC236}">
              <a16:creationId xmlns:a16="http://schemas.microsoft.com/office/drawing/2014/main" id="{BB23B160-1218-4FCF-88F7-E12E12133722}"/>
            </a:ext>
          </a:extLst>
        </xdr:cNvPr>
        <xdr:cNvSpPr txBox="1">
          <a:spLocks noChangeArrowheads="1"/>
        </xdr:cNvSpPr>
      </xdr:nvSpPr>
      <xdr:spPr bwMode="auto">
        <a:xfrm>
          <a:off x="8210550" y="295217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60" name="Text Box 1">
          <a:extLst>
            <a:ext uri="{FF2B5EF4-FFF2-40B4-BE49-F238E27FC236}">
              <a16:creationId xmlns:a16="http://schemas.microsoft.com/office/drawing/2014/main" id="{CB7F60FF-F5AD-4C9F-9CC5-DECDBB8465AF}"/>
            </a:ext>
          </a:extLst>
        </xdr:cNvPr>
        <xdr:cNvSpPr txBox="1">
          <a:spLocks noChangeArrowheads="1"/>
        </xdr:cNvSpPr>
      </xdr:nvSpPr>
      <xdr:spPr bwMode="auto">
        <a:xfrm>
          <a:off x="8210550" y="295217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61" name="Text Box 1">
          <a:extLst>
            <a:ext uri="{FF2B5EF4-FFF2-40B4-BE49-F238E27FC236}">
              <a16:creationId xmlns:a16="http://schemas.microsoft.com/office/drawing/2014/main" id="{9C8DE626-984C-4573-8C08-7C16AAFD4047}"/>
            </a:ext>
          </a:extLst>
        </xdr:cNvPr>
        <xdr:cNvSpPr txBox="1">
          <a:spLocks noChangeArrowheads="1"/>
        </xdr:cNvSpPr>
      </xdr:nvSpPr>
      <xdr:spPr bwMode="auto">
        <a:xfrm>
          <a:off x="8210550" y="295217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462" name="Text Box 1">
          <a:extLst>
            <a:ext uri="{FF2B5EF4-FFF2-40B4-BE49-F238E27FC236}">
              <a16:creationId xmlns:a16="http://schemas.microsoft.com/office/drawing/2014/main" id="{454BC908-3CB6-43C6-B794-3D27C46E0837}"/>
            </a:ext>
          </a:extLst>
        </xdr:cNvPr>
        <xdr:cNvSpPr txBox="1">
          <a:spLocks noChangeArrowheads="1"/>
        </xdr:cNvSpPr>
      </xdr:nvSpPr>
      <xdr:spPr bwMode="auto">
        <a:xfrm>
          <a:off x="8210550" y="290788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463" name="Text Box 1">
          <a:extLst>
            <a:ext uri="{FF2B5EF4-FFF2-40B4-BE49-F238E27FC236}">
              <a16:creationId xmlns:a16="http://schemas.microsoft.com/office/drawing/2014/main" id="{4801286B-73F2-4F1F-A122-5365AE931D15}"/>
            </a:ext>
          </a:extLst>
        </xdr:cNvPr>
        <xdr:cNvSpPr txBox="1">
          <a:spLocks noChangeArrowheads="1"/>
        </xdr:cNvSpPr>
      </xdr:nvSpPr>
      <xdr:spPr bwMode="auto">
        <a:xfrm>
          <a:off x="8210550" y="290788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464" name="Text Box 1">
          <a:extLst>
            <a:ext uri="{FF2B5EF4-FFF2-40B4-BE49-F238E27FC236}">
              <a16:creationId xmlns:a16="http://schemas.microsoft.com/office/drawing/2014/main" id="{317CB297-6D12-4094-B9DA-9106EAC3E4F9}"/>
            </a:ext>
          </a:extLst>
        </xdr:cNvPr>
        <xdr:cNvSpPr txBox="1">
          <a:spLocks noChangeArrowheads="1"/>
        </xdr:cNvSpPr>
      </xdr:nvSpPr>
      <xdr:spPr bwMode="auto">
        <a:xfrm>
          <a:off x="8210550" y="290788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465" name="Text Box 1">
          <a:extLst>
            <a:ext uri="{FF2B5EF4-FFF2-40B4-BE49-F238E27FC236}">
              <a16:creationId xmlns:a16="http://schemas.microsoft.com/office/drawing/2014/main" id="{B2AAF2AF-B4E9-4746-AA70-4EFD8ED77F1F}"/>
            </a:ext>
          </a:extLst>
        </xdr:cNvPr>
        <xdr:cNvSpPr txBox="1">
          <a:spLocks noChangeArrowheads="1"/>
        </xdr:cNvSpPr>
      </xdr:nvSpPr>
      <xdr:spPr bwMode="auto">
        <a:xfrm>
          <a:off x="8210550" y="290788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66" name="Text Box 1">
          <a:extLst>
            <a:ext uri="{FF2B5EF4-FFF2-40B4-BE49-F238E27FC236}">
              <a16:creationId xmlns:a16="http://schemas.microsoft.com/office/drawing/2014/main" id="{951CBAEF-E54A-4E3B-93AD-56D7A15FB859}"/>
            </a:ext>
          </a:extLst>
        </xdr:cNvPr>
        <xdr:cNvSpPr txBox="1">
          <a:spLocks noChangeArrowheads="1"/>
        </xdr:cNvSpPr>
      </xdr:nvSpPr>
      <xdr:spPr bwMode="auto">
        <a:xfrm>
          <a:off x="8210550" y="28193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67" name="Text Box 1">
          <a:extLst>
            <a:ext uri="{FF2B5EF4-FFF2-40B4-BE49-F238E27FC236}">
              <a16:creationId xmlns:a16="http://schemas.microsoft.com/office/drawing/2014/main" id="{6EEB2250-C59C-4DF5-941C-8575C8793AF4}"/>
            </a:ext>
          </a:extLst>
        </xdr:cNvPr>
        <xdr:cNvSpPr txBox="1">
          <a:spLocks noChangeArrowheads="1"/>
        </xdr:cNvSpPr>
      </xdr:nvSpPr>
      <xdr:spPr bwMode="auto">
        <a:xfrm>
          <a:off x="8210550" y="28193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68" name="Text Box 1">
          <a:extLst>
            <a:ext uri="{FF2B5EF4-FFF2-40B4-BE49-F238E27FC236}">
              <a16:creationId xmlns:a16="http://schemas.microsoft.com/office/drawing/2014/main" id="{A791CE4F-1462-4874-BD52-C8B2D2987ACA}"/>
            </a:ext>
          </a:extLst>
        </xdr:cNvPr>
        <xdr:cNvSpPr txBox="1">
          <a:spLocks noChangeArrowheads="1"/>
        </xdr:cNvSpPr>
      </xdr:nvSpPr>
      <xdr:spPr bwMode="auto">
        <a:xfrm>
          <a:off x="8210550" y="28193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69" name="Text Box 1">
          <a:extLst>
            <a:ext uri="{FF2B5EF4-FFF2-40B4-BE49-F238E27FC236}">
              <a16:creationId xmlns:a16="http://schemas.microsoft.com/office/drawing/2014/main" id="{3E744DBE-CC23-47A8-B975-7D00640770CE}"/>
            </a:ext>
          </a:extLst>
        </xdr:cNvPr>
        <xdr:cNvSpPr txBox="1">
          <a:spLocks noChangeArrowheads="1"/>
        </xdr:cNvSpPr>
      </xdr:nvSpPr>
      <xdr:spPr bwMode="auto">
        <a:xfrm>
          <a:off x="8210550" y="28193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70" name="Text Box 1">
          <a:extLst>
            <a:ext uri="{FF2B5EF4-FFF2-40B4-BE49-F238E27FC236}">
              <a16:creationId xmlns:a16="http://schemas.microsoft.com/office/drawing/2014/main" id="{39FA5F4E-760B-430A-916D-06A1BFC25150}"/>
            </a:ext>
          </a:extLst>
        </xdr:cNvPr>
        <xdr:cNvSpPr txBox="1">
          <a:spLocks noChangeArrowheads="1"/>
        </xdr:cNvSpPr>
      </xdr:nvSpPr>
      <xdr:spPr bwMode="auto">
        <a:xfrm>
          <a:off x="8210550" y="2996469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71" name="Text Box 1">
          <a:extLst>
            <a:ext uri="{FF2B5EF4-FFF2-40B4-BE49-F238E27FC236}">
              <a16:creationId xmlns:a16="http://schemas.microsoft.com/office/drawing/2014/main" id="{A1D7DAA8-EBD0-439F-A064-81FDCDC5D96C}"/>
            </a:ext>
          </a:extLst>
        </xdr:cNvPr>
        <xdr:cNvSpPr txBox="1">
          <a:spLocks noChangeArrowheads="1"/>
        </xdr:cNvSpPr>
      </xdr:nvSpPr>
      <xdr:spPr bwMode="auto">
        <a:xfrm>
          <a:off x="8210550" y="2996469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72" name="Text Box 1">
          <a:extLst>
            <a:ext uri="{FF2B5EF4-FFF2-40B4-BE49-F238E27FC236}">
              <a16:creationId xmlns:a16="http://schemas.microsoft.com/office/drawing/2014/main" id="{8806C8FB-BB2A-4827-86B4-3FBEBF20ECBE}"/>
            </a:ext>
          </a:extLst>
        </xdr:cNvPr>
        <xdr:cNvSpPr txBox="1">
          <a:spLocks noChangeArrowheads="1"/>
        </xdr:cNvSpPr>
      </xdr:nvSpPr>
      <xdr:spPr bwMode="auto">
        <a:xfrm>
          <a:off x="8210550" y="2996469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73" name="Text Box 1">
          <a:extLst>
            <a:ext uri="{FF2B5EF4-FFF2-40B4-BE49-F238E27FC236}">
              <a16:creationId xmlns:a16="http://schemas.microsoft.com/office/drawing/2014/main" id="{F3658318-CFB0-4896-947E-2E78C3E956E7}"/>
            </a:ext>
          </a:extLst>
        </xdr:cNvPr>
        <xdr:cNvSpPr txBox="1">
          <a:spLocks noChangeArrowheads="1"/>
        </xdr:cNvSpPr>
      </xdr:nvSpPr>
      <xdr:spPr bwMode="auto">
        <a:xfrm>
          <a:off x="8210550" y="2996469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474" name="Text Box 1">
          <a:extLst>
            <a:ext uri="{FF2B5EF4-FFF2-40B4-BE49-F238E27FC236}">
              <a16:creationId xmlns:a16="http://schemas.microsoft.com/office/drawing/2014/main" id="{C40429ED-2B7F-4232-9AF3-EE5F3271E123}"/>
            </a:ext>
          </a:extLst>
        </xdr:cNvPr>
        <xdr:cNvSpPr txBox="1">
          <a:spLocks noChangeArrowheads="1"/>
        </xdr:cNvSpPr>
      </xdr:nvSpPr>
      <xdr:spPr bwMode="auto">
        <a:xfrm>
          <a:off x="8210550" y="293741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475" name="Text Box 1">
          <a:extLst>
            <a:ext uri="{FF2B5EF4-FFF2-40B4-BE49-F238E27FC236}">
              <a16:creationId xmlns:a16="http://schemas.microsoft.com/office/drawing/2014/main" id="{7C56ACC8-7BFA-4A90-9550-E1FD802513AA}"/>
            </a:ext>
          </a:extLst>
        </xdr:cNvPr>
        <xdr:cNvSpPr txBox="1">
          <a:spLocks noChangeArrowheads="1"/>
        </xdr:cNvSpPr>
      </xdr:nvSpPr>
      <xdr:spPr bwMode="auto">
        <a:xfrm>
          <a:off x="8210550" y="293741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476" name="Text Box 1">
          <a:extLst>
            <a:ext uri="{FF2B5EF4-FFF2-40B4-BE49-F238E27FC236}">
              <a16:creationId xmlns:a16="http://schemas.microsoft.com/office/drawing/2014/main" id="{C54AC4E6-5567-4D8C-B0A1-DE7551CA8A9F}"/>
            </a:ext>
          </a:extLst>
        </xdr:cNvPr>
        <xdr:cNvSpPr txBox="1">
          <a:spLocks noChangeArrowheads="1"/>
        </xdr:cNvSpPr>
      </xdr:nvSpPr>
      <xdr:spPr bwMode="auto">
        <a:xfrm>
          <a:off x="8210550" y="293741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477" name="Text Box 1">
          <a:extLst>
            <a:ext uri="{FF2B5EF4-FFF2-40B4-BE49-F238E27FC236}">
              <a16:creationId xmlns:a16="http://schemas.microsoft.com/office/drawing/2014/main" id="{39172DCE-2AF8-408D-981C-739B87E89EA4}"/>
            </a:ext>
          </a:extLst>
        </xdr:cNvPr>
        <xdr:cNvSpPr txBox="1">
          <a:spLocks noChangeArrowheads="1"/>
        </xdr:cNvSpPr>
      </xdr:nvSpPr>
      <xdr:spPr bwMode="auto">
        <a:xfrm>
          <a:off x="8210550" y="293741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78" name="Text Box 1">
          <a:extLst>
            <a:ext uri="{FF2B5EF4-FFF2-40B4-BE49-F238E27FC236}">
              <a16:creationId xmlns:a16="http://schemas.microsoft.com/office/drawing/2014/main" id="{7185486F-D531-4AC6-A269-12DCEA4D4B8E}"/>
            </a:ext>
          </a:extLst>
        </xdr:cNvPr>
        <xdr:cNvSpPr txBox="1">
          <a:spLocks noChangeArrowheads="1"/>
        </xdr:cNvSpPr>
      </xdr:nvSpPr>
      <xdr:spPr bwMode="auto">
        <a:xfrm>
          <a:off x="8210550" y="295217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79" name="Text Box 1">
          <a:extLst>
            <a:ext uri="{FF2B5EF4-FFF2-40B4-BE49-F238E27FC236}">
              <a16:creationId xmlns:a16="http://schemas.microsoft.com/office/drawing/2014/main" id="{8DC7B91A-B44B-4E91-A87A-E3ADD03C04F3}"/>
            </a:ext>
          </a:extLst>
        </xdr:cNvPr>
        <xdr:cNvSpPr txBox="1">
          <a:spLocks noChangeArrowheads="1"/>
        </xdr:cNvSpPr>
      </xdr:nvSpPr>
      <xdr:spPr bwMode="auto">
        <a:xfrm>
          <a:off x="8210550" y="295217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80" name="Text Box 1">
          <a:extLst>
            <a:ext uri="{FF2B5EF4-FFF2-40B4-BE49-F238E27FC236}">
              <a16:creationId xmlns:a16="http://schemas.microsoft.com/office/drawing/2014/main" id="{418FF648-F20A-4082-A92D-CE43D842A56C}"/>
            </a:ext>
          </a:extLst>
        </xdr:cNvPr>
        <xdr:cNvSpPr txBox="1">
          <a:spLocks noChangeArrowheads="1"/>
        </xdr:cNvSpPr>
      </xdr:nvSpPr>
      <xdr:spPr bwMode="auto">
        <a:xfrm>
          <a:off x="8210550" y="295217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58</xdr:row>
      <xdr:rowOff>0</xdr:rowOff>
    </xdr:from>
    <xdr:ext cx="91440" cy="144780"/>
    <xdr:sp macro="" textlink="">
      <xdr:nvSpPr>
        <xdr:cNvPr id="481" name="Text Box 1">
          <a:extLst>
            <a:ext uri="{FF2B5EF4-FFF2-40B4-BE49-F238E27FC236}">
              <a16:creationId xmlns:a16="http://schemas.microsoft.com/office/drawing/2014/main" id="{1BE8DD41-452F-475D-A967-593BCDC8567F}"/>
            </a:ext>
          </a:extLst>
        </xdr:cNvPr>
        <xdr:cNvSpPr txBox="1">
          <a:spLocks noChangeArrowheads="1"/>
        </xdr:cNvSpPr>
      </xdr:nvSpPr>
      <xdr:spPr bwMode="auto">
        <a:xfrm>
          <a:off x="8210550" y="295217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482" name="Text Box 1">
          <a:extLst>
            <a:ext uri="{FF2B5EF4-FFF2-40B4-BE49-F238E27FC236}">
              <a16:creationId xmlns:a16="http://schemas.microsoft.com/office/drawing/2014/main" id="{170B3595-FD25-432C-B3F5-91B5898D6CF0}"/>
            </a:ext>
          </a:extLst>
        </xdr:cNvPr>
        <xdr:cNvSpPr txBox="1">
          <a:spLocks noChangeArrowheads="1"/>
        </xdr:cNvSpPr>
      </xdr:nvSpPr>
      <xdr:spPr bwMode="auto">
        <a:xfrm>
          <a:off x="8210550" y="290788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483" name="Text Box 1">
          <a:extLst>
            <a:ext uri="{FF2B5EF4-FFF2-40B4-BE49-F238E27FC236}">
              <a16:creationId xmlns:a16="http://schemas.microsoft.com/office/drawing/2014/main" id="{798E4C32-CE32-4547-8CAC-4C7169E344FA}"/>
            </a:ext>
          </a:extLst>
        </xdr:cNvPr>
        <xdr:cNvSpPr txBox="1">
          <a:spLocks noChangeArrowheads="1"/>
        </xdr:cNvSpPr>
      </xdr:nvSpPr>
      <xdr:spPr bwMode="auto">
        <a:xfrm>
          <a:off x="8210550" y="290788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484" name="Text Box 1">
          <a:extLst>
            <a:ext uri="{FF2B5EF4-FFF2-40B4-BE49-F238E27FC236}">
              <a16:creationId xmlns:a16="http://schemas.microsoft.com/office/drawing/2014/main" id="{7DA9D458-8AD3-492A-82EE-C77CC15638EE}"/>
            </a:ext>
          </a:extLst>
        </xdr:cNvPr>
        <xdr:cNvSpPr txBox="1">
          <a:spLocks noChangeArrowheads="1"/>
        </xdr:cNvSpPr>
      </xdr:nvSpPr>
      <xdr:spPr bwMode="auto">
        <a:xfrm>
          <a:off x="8210550" y="290788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485" name="Text Box 1">
          <a:extLst>
            <a:ext uri="{FF2B5EF4-FFF2-40B4-BE49-F238E27FC236}">
              <a16:creationId xmlns:a16="http://schemas.microsoft.com/office/drawing/2014/main" id="{6E93C6E2-2426-4D15-98D4-A4FA0F3F4BAC}"/>
            </a:ext>
          </a:extLst>
        </xdr:cNvPr>
        <xdr:cNvSpPr txBox="1">
          <a:spLocks noChangeArrowheads="1"/>
        </xdr:cNvSpPr>
      </xdr:nvSpPr>
      <xdr:spPr bwMode="auto">
        <a:xfrm>
          <a:off x="8210550" y="290788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86" name="Text Box 1">
          <a:extLst>
            <a:ext uri="{FF2B5EF4-FFF2-40B4-BE49-F238E27FC236}">
              <a16:creationId xmlns:a16="http://schemas.microsoft.com/office/drawing/2014/main" id="{A4C40556-A0F8-4CEE-84FF-00E4518EC7D7}"/>
            </a:ext>
          </a:extLst>
        </xdr:cNvPr>
        <xdr:cNvSpPr txBox="1">
          <a:spLocks noChangeArrowheads="1"/>
        </xdr:cNvSpPr>
      </xdr:nvSpPr>
      <xdr:spPr bwMode="auto">
        <a:xfrm>
          <a:off x="8210550" y="28193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87" name="Text Box 1">
          <a:extLst>
            <a:ext uri="{FF2B5EF4-FFF2-40B4-BE49-F238E27FC236}">
              <a16:creationId xmlns:a16="http://schemas.microsoft.com/office/drawing/2014/main" id="{7E1BF16F-E3D9-4A4F-9937-28F16B724AB6}"/>
            </a:ext>
          </a:extLst>
        </xdr:cNvPr>
        <xdr:cNvSpPr txBox="1">
          <a:spLocks noChangeArrowheads="1"/>
        </xdr:cNvSpPr>
      </xdr:nvSpPr>
      <xdr:spPr bwMode="auto">
        <a:xfrm>
          <a:off x="8210550" y="28193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88" name="Text Box 1">
          <a:extLst>
            <a:ext uri="{FF2B5EF4-FFF2-40B4-BE49-F238E27FC236}">
              <a16:creationId xmlns:a16="http://schemas.microsoft.com/office/drawing/2014/main" id="{25933C33-552A-47CB-BBBD-30B1EBDD8165}"/>
            </a:ext>
          </a:extLst>
        </xdr:cNvPr>
        <xdr:cNvSpPr txBox="1">
          <a:spLocks noChangeArrowheads="1"/>
        </xdr:cNvSpPr>
      </xdr:nvSpPr>
      <xdr:spPr bwMode="auto">
        <a:xfrm>
          <a:off x="8210550" y="28193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54</xdr:row>
      <xdr:rowOff>0</xdr:rowOff>
    </xdr:from>
    <xdr:ext cx="91440" cy="144780"/>
    <xdr:sp macro="" textlink="">
      <xdr:nvSpPr>
        <xdr:cNvPr id="489" name="Text Box 1">
          <a:extLst>
            <a:ext uri="{FF2B5EF4-FFF2-40B4-BE49-F238E27FC236}">
              <a16:creationId xmlns:a16="http://schemas.microsoft.com/office/drawing/2014/main" id="{A79BDA5B-80D2-480E-BD75-07A27A0B23FB}"/>
            </a:ext>
          </a:extLst>
        </xdr:cNvPr>
        <xdr:cNvSpPr txBox="1">
          <a:spLocks noChangeArrowheads="1"/>
        </xdr:cNvSpPr>
      </xdr:nvSpPr>
      <xdr:spPr bwMode="auto">
        <a:xfrm>
          <a:off x="8210550" y="28193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CE3A8-9F31-4F8F-9D2D-8B90ADD6BECE}">
  <dimension ref="A1:BM196"/>
  <sheetViews>
    <sheetView tabSelected="1" zoomScale="55" zoomScaleNormal="55" workbookViewId="0">
      <pane xSplit="2" ySplit="9" topLeftCell="C10" activePane="bottomRight" state="frozen"/>
      <selection pane="topRight" activeCell="C1" sqref="C1"/>
      <selection pane="bottomLeft" activeCell="A2" sqref="A2"/>
      <selection pane="bottomRight" activeCell="E5" sqref="E5"/>
    </sheetView>
  </sheetViews>
  <sheetFormatPr baseColWidth="10" defaultRowHeight="15" x14ac:dyDescent="0.2"/>
  <cols>
    <col min="1" max="1" width="8.42578125" style="15" customWidth="1"/>
    <col min="2" max="2" width="16" style="20" customWidth="1"/>
    <col min="3" max="3" width="27.85546875" style="13" customWidth="1"/>
    <col min="4" max="4" width="46.42578125" style="13" customWidth="1"/>
    <col min="5" max="5" width="35" style="13" customWidth="1"/>
    <col min="6" max="6" width="33.28515625" style="13" customWidth="1"/>
    <col min="7" max="7" width="27.28515625" style="2" customWidth="1"/>
    <col min="8" max="8" width="14.140625" style="2" customWidth="1"/>
    <col min="9" max="9" width="20.85546875" style="14" customWidth="1"/>
    <col min="10" max="10" width="18.140625" style="14" customWidth="1"/>
    <col min="11" max="12" width="11.42578125" style="1" customWidth="1"/>
    <col min="13" max="13" width="14.28515625" style="1" customWidth="1"/>
    <col min="14" max="14" width="13.7109375" style="1" customWidth="1"/>
    <col min="15" max="15" width="12.140625" style="1" customWidth="1"/>
    <col min="16" max="16" width="14.28515625" style="1" customWidth="1"/>
    <col min="17" max="17" width="45.140625" style="12" customWidth="1"/>
    <col min="18" max="18" width="28.140625" style="1" customWidth="1"/>
    <col min="19" max="19" width="28.28515625" style="1" customWidth="1"/>
    <col min="20" max="16384" width="11.42578125" style="1"/>
  </cols>
  <sheetData>
    <row r="1" spans="1:20" customFormat="1" x14ac:dyDescent="0.25">
      <c r="B1" s="47" t="s">
        <v>597</v>
      </c>
      <c r="C1" s="47">
        <v>53</v>
      </c>
      <c r="D1" s="47" t="s">
        <v>598</v>
      </c>
      <c r="M1" s="48"/>
    </row>
    <row r="2" spans="1:20" customFormat="1" x14ac:dyDescent="0.25">
      <c r="B2" s="47" t="s">
        <v>599</v>
      </c>
      <c r="C2" s="47">
        <v>400</v>
      </c>
      <c r="D2" s="47" t="s">
        <v>600</v>
      </c>
      <c r="M2" s="48"/>
    </row>
    <row r="3" spans="1:20" customFormat="1" x14ac:dyDescent="0.25">
      <c r="B3" s="47" t="s">
        <v>601</v>
      </c>
      <c r="C3" s="47">
        <v>350</v>
      </c>
      <c r="D3" s="47" t="s">
        <v>605</v>
      </c>
      <c r="M3" s="48"/>
    </row>
    <row r="4" spans="1:20" customFormat="1" x14ac:dyDescent="0.25">
      <c r="B4" s="47" t="s">
        <v>603</v>
      </c>
      <c r="C4" s="50">
        <v>44712</v>
      </c>
      <c r="M4" s="48"/>
    </row>
    <row r="5" spans="1:20" customFormat="1" x14ac:dyDescent="0.25">
      <c r="B5" s="47" t="s">
        <v>604</v>
      </c>
      <c r="C5" s="50">
        <v>44749</v>
      </c>
      <c r="M5" s="48"/>
    </row>
    <row r="6" spans="1:20" customFormat="1" x14ac:dyDescent="0.25">
      <c r="B6" s="62" t="s">
        <v>613</v>
      </c>
      <c r="C6" s="103">
        <v>44742</v>
      </c>
      <c r="M6" s="48"/>
    </row>
    <row r="7" spans="1:20" customFormat="1" x14ac:dyDescent="0.25">
      <c r="M7" s="48"/>
    </row>
    <row r="8" spans="1:20" s="25" customFormat="1" x14ac:dyDescent="0.2">
      <c r="A8" s="15"/>
      <c r="B8" s="47">
        <v>8</v>
      </c>
      <c r="C8" s="47">
        <v>12</v>
      </c>
      <c r="D8" s="47">
        <v>16</v>
      </c>
      <c r="E8" s="47">
        <v>20</v>
      </c>
      <c r="F8" s="47">
        <v>24</v>
      </c>
      <c r="G8" s="47">
        <v>28</v>
      </c>
      <c r="H8" s="47">
        <v>31</v>
      </c>
      <c r="I8" s="47">
        <v>32</v>
      </c>
      <c r="J8" s="47">
        <v>36</v>
      </c>
      <c r="Q8" s="12"/>
    </row>
    <row r="9" spans="1:20" s="12" customFormat="1" ht="57.75" customHeight="1" thickBot="1" x14ac:dyDescent="0.3">
      <c r="A9" s="47" t="s">
        <v>602</v>
      </c>
      <c r="B9" s="49" t="s">
        <v>0</v>
      </c>
      <c r="C9" s="49" t="s">
        <v>1</v>
      </c>
      <c r="D9" s="49" t="s">
        <v>2</v>
      </c>
      <c r="E9" s="49" t="s">
        <v>3</v>
      </c>
      <c r="F9" s="49" t="s">
        <v>4</v>
      </c>
      <c r="G9" s="49" t="s">
        <v>5</v>
      </c>
      <c r="H9" s="49" t="s">
        <v>6</v>
      </c>
      <c r="I9" s="49" t="s">
        <v>7</v>
      </c>
      <c r="J9" s="49" t="s">
        <v>8</v>
      </c>
      <c r="K9" s="49" t="s">
        <v>9</v>
      </c>
      <c r="L9" s="49" t="s">
        <v>10</v>
      </c>
      <c r="M9" s="49" t="s">
        <v>11</v>
      </c>
      <c r="N9" s="49" t="s">
        <v>12</v>
      </c>
      <c r="O9" s="49" t="s">
        <v>13</v>
      </c>
      <c r="P9" s="49" t="s">
        <v>14</v>
      </c>
      <c r="Q9" s="49" t="s">
        <v>15</v>
      </c>
      <c r="R9" s="49" t="s">
        <v>911</v>
      </c>
      <c r="S9" s="49" t="s">
        <v>616</v>
      </c>
      <c r="T9" s="49" t="s">
        <v>617</v>
      </c>
    </row>
    <row r="10" spans="1:20" s="12" customFormat="1" ht="50.25" customHeight="1" thickBot="1" x14ac:dyDescent="0.3">
      <c r="A10" s="29">
        <v>1</v>
      </c>
      <c r="B10" s="96" t="s">
        <v>881</v>
      </c>
      <c r="C10" s="33" t="s">
        <v>882</v>
      </c>
      <c r="D10" s="97" t="s">
        <v>883</v>
      </c>
      <c r="E10" s="98" t="s">
        <v>884</v>
      </c>
      <c r="F10" s="31" t="s">
        <v>885</v>
      </c>
      <c r="G10" s="35" t="s">
        <v>886</v>
      </c>
      <c r="H10" s="22">
        <v>2</v>
      </c>
      <c r="I10" s="99">
        <v>44529</v>
      </c>
      <c r="J10" s="100">
        <v>44865</v>
      </c>
      <c r="K10" s="75">
        <f>+(J10-I10)/7</f>
        <v>48</v>
      </c>
      <c r="L10" s="22">
        <v>1.5</v>
      </c>
      <c r="M10" s="76">
        <f>+L10/H10</f>
        <v>0.75</v>
      </c>
      <c r="N10" s="77">
        <f>+M10*K10</f>
        <v>36</v>
      </c>
      <c r="O10" s="77">
        <f>+IF(J10&lt;=$C$6,N10,0)</f>
        <v>0</v>
      </c>
      <c r="P10" s="77">
        <f>+IF($C$6&gt;=J10,K10,0)</f>
        <v>0</v>
      </c>
      <c r="Q10" s="35" t="s">
        <v>253</v>
      </c>
      <c r="R10" s="32" t="s">
        <v>887</v>
      </c>
      <c r="S10" s="24" t="s">
        <v>888</v>
      </c>
      <c r="T10" s="78">
        <v>2021</v>
      </c>
    </row>
    <row r="11" spans="1:20" s="12" customFormat="1" ht="50.25" customHeight="1" thickBot="1" x14ac:dyDescent="0.3">
      <c r="A11" s="29">
        <v>2</v>
      </c>
      <c r="B11" s="96" t="s">
        <v>889</v>
      </c>
      <c r="C11" s="33" t="s">
        <v>890</v>
      </c>
      <c r="D11" s="27" t="s">
        <v>891</v>
      </c>
      <c r="E11" s="27" t="s">
        <v>892</v>
      </c>
      <c r="F11" s="31" t="s">
        <v>893</v>
      </c>
      <c r="G11" s="22" t="s">
        <v>247</v>
      </c>
      <c r="H11" s="24">
        <v>20</v>
      </c>
      <c r="I11" s="99">
        <v>44529</v>
      </c>
      <c r="J11" s="100">
        <v>44865</v>
      </c>
      <c r="K11" s="75">
        <f t="shared" ref="K11:K74" si="0">+(J11-I11)/7</f>
        <v>48</v>
      </c>
      <c r="L11" s="22">
        <v>10</v>
      </c>
      <c r="M11" s="76">
        <f t="shared" ref="M11:M74" si="1">+L11/H11</f>
        <v>0.5</v>
      </c>
      <c r="N11" s="77">
        <f t="shared" ref="N11:N74" si="2">+M11*K11</f>
        <v>24</v>
      </c>
      <c r="O11" s="77">
        <f t="shared" ref="O11:O74" si="3">+IF(J11&lt;=$C$6,N11,0)</f>
        <v>0</v>
      </c>
      <c r="P11" s="77">
        <f t="shared" ref="P11:P74" si="4">+IF($C$6&gt;=J11,K11,0)</f>
        <v>0</v>
      </c>
      <c r="Q11" s="35" t="s">
        <v>253</v>
      </c>
      <c r="R11" s="32" t="s">
        <v>887</v>
      </c>
      <c r="S11" s="24" t="s">
        <v>888</v>
      </c>
      <c r="T11" s="78">
        <v>2021</v>
      </c>
    </row>
    <row r="12" spans="1:20" s="12" customFormat="1" ht="50.25" customHeight="1" thickBot="1" x14ac:dyDescent="0.3">
      <c r="A12" s="29">
        <v>3</v>
      </c>
      <c r="B12" s="96" t="s">
        <v>889</v>
      </c>
      <c r="C12" s="33" t="s">
        <v>890</v>
      </c>
      <c r="D12" s="27" t="s">
        <v>894</v>
      </c>
      <c r="E12" s="27" t="s">
        <v>895</v>
      </c>
      <c r="F12" s="31" t="s">
        <v>896</v>
      </c>
      <c r="G12" s="22" t="s">
        <v>897</v>
      </c>
      <c r="H12" s="24">
        <v>2</v>
      </c>
      <c r="I12" s="99">
        <v>44529</v>
      </c>
      <c r="J12" s="101">
        <v>44804</v>
      </c>
      <c r="K12" s="75">
        <f t="shared" si="0"/>
        <v>39.285714285714285</v>
      </c>
      <c r="L12" s="22">
        <v>0</v>
      </c>
      <c r="M12" s="76">
        <f t="shared" si="1"/>
        <v>0</v>
      </c>
      <c r="N12" s="77">
        <f t="shared" si="2"/>
        <v>0</v>
      </c>
      <c r="O12" s="77">
        <f t="shared" si="3"/>
        <v>0</v>
      </c>
      <c r="P12" s="77">
        <f>+IF($C$6&gt;=J12,K12,0)</f>
        <v>0</v>
      </c>
      <c r="Q12" s="35" t="s">
        <v>253</v>
      </c>
      <c r="R12" s="32" t="s">
        <v>909</v>
      </c>
      <c r="S12" s="24" t="s">
        <v>888</v>
      </c>
      <c r="T12" s="78">
        <v>2021</v>
      </c>
    </row>
    <row r="13" spans="1:20" s="12" customFormat="1" ht="50.25" customHeight="1" thickBot="1" x14ac:dyDescent="0.3">
      <c r="A13" s="29">
        <v>4</v>
      </c>
      <c r="B13" s="96" t="s">
        <v>898</v>
      </c>
      <c r="C13" s="33" t="s">
        <v>899</v>
      </c>
      <c r="D13" s="27" t="s">
        <v>894</v>
      </c>
      <c r="E13" s="27" t="s">
        <v>892</v>
      </c>
      <c r="F13" s="31" t="s">
        <v>893</v>
      </c>
      <c r="G13" s="22" t="s">
        <v>247</v>
      </c>
      <c r="H13" s="24">
        <v>10</v>
      </c>
      <c r="I13" s="99">
        <v>44529</v>
      </c>
      <c r="J13" s="100">
        <v>44865</v>
      </c>
      <c r="K13" s="75">
        <f t="shared" si="0"/>
        <v>48</v>
      </c>
      <c r="L13" s="22">
        <v>5</v>
      </c>
      <c r="M13" s="76">
        <f t="shared" si="1"/>
        <v>0.5</v>
      </c>
      <c r="N13" s="77">
        <f t="shared" si="2"/>
        <v>24</v>
      </c>
      <c r="O13" s="77">
        <f t="shared" si="3"/>
        <v>0</v>
      </c>
      <c r="P13" s="77">
        <f t="shared" si="4"/>
        <v>0</v>
      </c>
      <c r="Q13" s="35" t="s">
        <v>253</v>
      </c>
      <c r="R13" s="32" t="s">
        <v>887</v>
      </c>
      <c r="S13" s="24" t="s">
        <v>888</v>
      </c>
      <c r="T13" s="78">
        <v>2021</v>
      </c>
    </row>
    <row r="14" spans="1:20" s="12" customFormat="1" ht="50.25" customHeight="1" thickBot="1" x14ac:dyDescent="0.3">
      <c r="A14" s="29">
        <v>5</v>
      </c>
      <c r="B14" s="96" t="s">
        <v>898</v>
      </c>
      <c r="C14" s="33" t="s">
        <v>899</v>
      </c>
      <c r="D14" s="27" t="s">
        <v>894</v>
      </c>
      <c r="E14" s="27" t="s">
        <v>895</v>
      </c>
      <c r="F14" s="31" t="s">
        <v>896</v>
      </c>
      <c r="G14" s="22" t="s">
        <v>897</v>
      </c>
      <c r="H14" s="24">
        <v>2</v>
      </c>
      <c r="I14" s="99">
        <v>44529</v>
      </c>
      <c r="J14" s="101">
        <v>44804</v>
      </c>
      <c r="K14" s="75">
        <f t="shared" si="0"/>
        <v>39.285714285714285</v>
      </c>
      <c r="L14" s="22">
        <v>0</v>
      </c>
      <c r="M14" s="76">
        <f t="shared" si="1"/>
        <v>0</v>
      </c>
      <c r="N14" s="77">
        <f t="shared" si="2"/>
        <v>0</v>
      </c>
      <c r="O14" s="77">
        <f t="shared" si="3"/>
        <v>0</v>
      </c>
      <c r="P14" s="77">
        <f t="shared" si="4"/>
        <v>0</v>
      </c>
      <c r="Q14" s="35" t="s">
        <v>253</v>
      </c>
      <c r="R14" s="32" t="s">
        <v>909</v>
      </c>
      <c r="S14" s="24" t="s">
        <v>888</v>
      </c>
      <c r="T14" s="78">
        <v>2021</v>
      </c>
    </row>
    <row r="15" spans="1:20" s="12" customFormat="1" ht="50.25" customHeight="1" thickBot="1" x14ac:dyDescent="0.3">
      <c r="A15" s="29">
        <v>6</v>
      </c>
      <c r="B15" s="96" t="s">
        <v>900</v>
      </c>
      <c r="C15" s="33" t="s">
        <v>901</v>
      </c>
      <c r="D15" s="27" t="s">
        <v>894</v>
      </c>
      <c r="E15" s="27" t="s">
        <v>892</v>
      </c>
      <c r="F15" s="31" t="s">
        <v>893</v>
      </c>
      <c r="G15" s="22" t="s">
        <v>247</v>
      </c>
      <c r="H15" s="24">
        <v>1</v>
      </c>
      <c r="I15" s="99">
        <v>44529</v>
      </c>
      <c r="J15" s="100">
        <v>44865</v>
      </c>
      <c r="K15" s="75">
        <f t="shared" si="0"/>
        <v>48</v>
      </c>
      <c r="L15" s="22">
        <v>0.5</v>
      </c>
      <c r="M15" s="76">
        <f t="shared" si="1"/>
        <v>0.5</v>
      </c>
      <c r="N15" s="77">
        <f t="shared" si="2"/>
        <v>24</v>
      </c>
      <c r="O15" s="77">
        <f t="shared" si="3"/>
        <v>0</v>
      </c>
      <c r="P15" s="77">
        <f t="shared" si="4"/>
        <v>0</v>
      </c>
      <c r="Q15" s="35" t="s">
        <v>253</v>
      </c>
      <c r="R15" s="32" t="s">
        <v>887</v>
      </c>
      <c r="S15" s="24" t="s">
        <v>888</v>
      </c>
      <c r="T15" s="78">
        <v>2021</v>
      </c>
    </row>
    <row r="16" spans="1:20" s="12" customFormat="1" ht="50.25" customHeight="1" thickBot="1" x14ac:dyDescent="0.3">
      <c r="A16" s="29">
        <v>7</v>
      </c>
      <c r="B16" s="96" t="s">
        <v>900</v>
      </c>
      <c r="C16" s="33" t="s">
        <v>901</v>
      </c>
      <c r="D16" s="27" t="s">
        <v>894</v>
      </c>
      <c r="E16" s="27" t="s">
        <v>895</v>
      </c>
      <c r="F16" s="31" t="s">
        <v>896</v>
      </c>
      <c r="G16" s="102" t="s">
        <v>897</v>
      </c>
      <c r="H16" s="24">
        <v>2</v>
      </c>
      <c r="I16" s="99">
        <v>44529</v>
      </c>
      <c r="J16" s="101">
        <v>44804</v>
      </c>
      <c r="K16" s="75">
        <f t="shared" si="0"/>
        <v>39.285714285714285</v>
      </c>
      <c r="L16" s="22">
        <v>0</v>
      </c>
      <c r="M16" s="76">
        <f t="shared" si="1"/>
        <v>0</v>
      </c>
      <c r="N16" s="77">
        <f t="shared" si="2"/>
        <v>0</v>
      </c>
      <c r="O16" s="77">
        <f t="shared" si="3"/>
        <v>0</v>
      </c>
      <c r="P16" s="77">
        <f t="shared" si="4"/>
        <v>0</v>
      </c>
      <c r="Q16" s="35" t="s">
        <v>253</v>
      </c>
      <c r="R16" s="32" t="s">
        <v>909</v>
      </c>
      <c r="S16" s="119" t="s">
        <v>888</v>
      </c>
      <c r="T16" s="120">
        <v>2021</v>
      </c>
    </row>
    <row r="17" spans="1:20" ht="106.5" customHeight="1" thickBot="1" x14ac:dyDescent="0.25">
      <c r="A17" s="29">
        <v>8</v>
      </c>
      <c r="B17" s="8" t="s">
        <v>16</v>
      </c>
      <c r="C17" s="7" t="s">
        <v>17</v>
      </c>
      <c r="D17" s="7" t="s">
        <v>18</v>
      </c>
      <c r="E17" s="7" t="s">
        <v>19</v>
      </c>
      <c r="F17" s="7" t="s">
        <v>20</v>
      </c>
      <c r="G17" s="6" t="s">
        <v>21</v>
      </c>
      <c r="H17" s="10">
        <v>2</v>
      </c>
      <c r="I17" s="11">
        <v>44749</v>
      </c>
      <c r="J17" s="11">
        <v>44895</v>
      </c>
      <c r="K17" s="75">
        <f t="shared" si="0"/>
        <v>20.857142857142858</v>
      </c>
      <c r="L17" s="28">
        <v>0</v>
      </c>
      <c r="M17" s="76">
        <f t="shared" si="1"/>
        <v>0</v>
      </c>
      <c r="N17" s="77">
        <f t="shared" si="2"/>
        <v>0</v>
      </c>
      <c r="O17" s="77">
        <f t="shared" si="3"/>
        <v>0</v>
      </c>
      <c r="P17" s="77">
        <f t="shared" si="4"/>
        <v>0</v>
      </c>
      <c r="Q17" s="117" t="s">
        <v>585</v>
      </c>
      <c r="R17" s="32" t="s">
        <v>887</v>
      </c>
      <c r="S17" s="24" t="s">
        <v>733</v>
      </c>
      <c r="T17" s="78">
        <v>2021</v>
      </c>
    </row>
    <row r="18" spans="1:20" ht="106.5" customHeight="1" thickBot="1" x14ac:dyDescent="0.25">
      <c r="A18" s="29">
        <v>9</v>
      </c>
      <c r="B18" s="8" t="s">
        <v>16</v>
      </c>
      <c r="C18" s="7" t="s">
        <v>17</v>
      </c>
      <c r="D18" s="7" t="s">
        <v>586</v>
      </c>
      <c r="E18" s="7" t="s">
        <v>23</v>
      </c>
      <c r="F18" s="7" t="s">
        <v>24</v>
      </c>
      <c r="G18" s="6" t="s">
        <v>25</v>
      </c>
      <c r="H18" s="10">
        <v>1</v>
      </c>
      <c r="I18" s="30">
        <v>44749</v>
      </c>
      <c r="J18" s="11">
        <v>44895</v>
      </c>
      <c r="K18" s="75">
        <f t="shared" si="0"/>
        <v>20.857142857142858</v>
      </c>
      <c r="L18" s="28">
        <v>0</v>
      </c>
      <c r="M18" s="76">
        <f t="shared" si="1"/>
        <v>0</v>
      </c>
      <c r="N18" s="77">
        <f t="shared" si="2"/>
        <v>0</v>
      </c>
      <c r="O18" s="77">
        <f t="shared" si="3"/>
        <v>0</v>
      </c>
      <c r="P18" s="77">
        <f t="shared" si="4"/>
        <v>0</v>
      </c>
      <c r="Q18" s="21" t="s">
        <v>22</v>
      </c>
      <c r="R18" s="32" t="s">
        <v>887</v>
      </c>
      <c r="S18" s="24" t="s">
        <v>733</v>
      </c>
      <c r="T18" s="78">
        <v>2021</v>
      </c>
    </row>
    <row r="19" spans="1:20" ht="106.5" customHeight="1" thickBot="1" x14ac:dyDescent="0.25">
      <c r="A19" s="29">
        <v>10</v>
      </c>
      <c r="B19" s="8" t="s">
        <v>16</v>
      </c>
      <c r="C19" s="7" t="s">
        <v>17</v>
      </c>
      <c r="D19" s="7" t="s">
        <v>26</v>
      </c>
      <c r="E19" s="7" t="s">
        <v>27</v>
      </c>
      <c r="F19" s="7" t="s">
        <v>502</v>
      </c>
      <c r="G19" s="6" t="s">
        <v>28</v>
      </c>
      <c r="H19" s="10">
        <v>1</v>
      </c>
      <c r="I19" s="30">
        <v>44749</v>
      </c>
      <c r="J19" s="11">
        <v>44910</v>
      </c>
      <c r="K19" s="75">
        <f t="shared" si="0"/>
        <v>23</v>
      </c>
      <c r="L19" s="28">
        <v>0</v>
      </c>
      <c r="M19" s="76">
        <f t="shared" si="1"/>
        <v>0</v>
      </c>
      <c r="N19" s="77">
        <f t="shared" si="2"/>
        <v>0</v>
      </c>
      <c r="O19" s="77">
        <f t="shared" si="3"/>
        <v>0</v>
      </c>
      <c r="P19" s="77">
        <f t="shared" si="4"/>
        <v>0</v>
      </c>
      <c r="Q19" s="6" t="s">
        <v>29</v>
      </c>
      <c r="R19" s="32" t="s">
        <v>887</v>
      </c>
      <c r="S19" s="24" t="s">
        <v>733</v>
      </c>
      <c r="T19" s="78">
        <v>2021</v>
      </c>
    </row>
    <row r="20" spans="1:20" ht="106.5" customHeight="1" thickBot="1" x14ac:dyDescent="0.25">
      <c r="A20" s="29">
        <v>11</v>
      </c>
      <c r="B20" s="8" t="s">
        <v>16</v>
      </c>
      <c r="C20" s="7" t="s">
        <v>17</v>
      </c>
      <c r="D20" s="7" t="s">
        <v>18</v>
      </c>
      <c r="E20" s="7" t="s">
        <v>503</v>
      </c>
      <c r="F20" s="7" t="s">
        <v>30</v>
      </c>
      <c r="G20" s="6" t="s">
        <v>31</v>
      </c>
      <c r="H20" s="10">
        <v>1</v>
      </c>
      <c r="I20" s="30">
        <v>44749</v>
      </c>
      <c r="J20" s="11">
        <v>44910</v>
      </c>
      <c r="K20" s="75">
        <f t="shared" si="0"/>
        <v>23</v>
      </c>
      <c r="L20" s="28">
        <v>0</v>
      </c>
      <c r="M20" s="76">
        <f t="shared" si="1"/>
        <v>0</v>
      </c>
      <c r="N20" s="77">
        <f t="shared" si="2"/>
        <v>0</v>
      </c>
      <c r="O20" s="77">
        <f t="shared" si="3"/>
        <v>0</v>
      </c>
      <c r="P20" s="77">
        <f t="shared" si="4"/>
        <v>0</v>
      </c>
      <c r="Q20" s="6" t="s">
        <v>29</v>
      </c>
      <c r="R20" s="32" t="s">
        <v>887</v>
      </c>
      <c r="S20" s="24" t="s">
        <v>733</v>
      </c>
      <c r="T20" s="78">
        <v>2021</v>
      </c>
    </row>
    <row r="21" spans="1:20" ht="106.5" customHeight="1" thickBot="1" x14ac:dyDescent="0.25">
      <c r="A21" s="29">
        <v>12</v>
      </c>
      <c r="B21" s="8" t="s">
        <v>16</v>
      </c>
      <c r="C21" s="7" t="s">
        <v>17</v>
      </c>
      <c r="D21" s="7" t="s">
        <v>32</v>
      </c>
      <c r="E21" s="7" t="s">
        <v>33</v>
      </c>
      <c r="F21" s="7" t="s">
        <v>34</v>
      </c>
      <c r="G21" s="6" t="s">
        <v>35</v>
      </c>
      <c r="H21" s="10">
        <v>1</v>
      </c>
      <c r="I21" s="30">
        <v>44749</v>
      </c>
      <c r="J21" s="11">
        <v>44834</v>
      </c>
      <c r="K21" s="75">
        <f t="shared" si="0"/>
        <v>12.142857142857142</v>
      </c>
      <c r="L21" s="28">
        <v>0</v>
      </c>
      <c r="M21" s="76">
        <f t="shared" si="1"/>
        <v>0</v>
      </c>
      <c r="N21" s="77">
        <f t="shared" si="2"/>
        <v>0</v>
      </c>
      <c r="O21" s="77">
        <f t="shared" si="3"/>
        <v>0</v>
      </c>
      <c r="P21" s="77">
        <f t="shared" si="4"/>
        <v>0</v>
      </c>
      <c r="Q21" s="6" t="s">
        <v>22</v>
      </c>
      <c r="R21" s="32" t="s">
        <v>887</v>
      </c>
      <c r="S21" s="24" t="s">
        <v>733</v>
      </c>
      <c r="T21" s="78">
        <v>2021</v>
      </c>
    </row>
    <row r="22" spans="1:20" ht="106.5" customHeight="1" thickBot="1" x14ac:dyDescent="0.25">
      <c r="A22" s="29">
        <v>13</v>
      </c>
      <c r="B22" s="8" t="s">
        <v>36</v>
      </c>
      <c r="C22" s="7" t="s">
        <v>37</v>
      </c>
      <c r="D22" s="7" t="s">
        <v>39</v>
      </c>
      <c r="E22" s="7" t="s">
        <v>504</v>
      </c>
      <c r="F22" s="7" t="s">
        <v>20</v>
      </c>
      <c r="G22" s="6" t="s">
        <v>21</v>
      </c>
      <c r="H22" s="10">
        <v>2</v>
      </c>
      <c r="I22" s="30">
        <v>44749</v>
      </c>
      <c r="J22" s="11">
        <v>44895</v>
      </c>
      <c r="K22" s="75">
        <f t="shared" si="0"/>
        <v>20.857142857142858</v>
      </c>
      <c r="L22" s="28">
        <v>0</v>
      </c>
      <c r="M22" s="76">
        <f t="shared" si="1"/>
        <v>0</v>
      </c>
      <c r="N22" s="77">
        <f t="shared" si="2"/>
        <v>0</v>
      </c>
      <c r="O22" s="77">
        <f t="shared" si="3"/>
        <v>0</v>
      </c>
      <c r="P22" s="77">
        <f t="shared" si="4"/>
        <v>0</v>
      </c>
      <c r="Q22" s="35" t="s">
        <v>585</v>
      </c>
      <c r="R22" s="32" t="s">
        <v>887</v>
      </c>
      <c r="S22" s="24" t="s">
        <v>733</v>
      </c>
      <c r="T22" s="78">
        <v>2021</v>
      </c>
    </row>
    <row r="23" spans="1:20" ht="106.5" customHeight="1" thickBot="1" x14ac:dyDescent="0.25">
      <c r="A23" s="29">
        <v>14</v>
      </c>
      <c r="B23" s="8" t="s">
        <v>36</v>
      </c>
      <c r="C23" s="7" t="s">
        <v>37</v>
      </c>
      <c r="D23" s="7" t="s">
        <v>39</v>
      </c>
      <c r="E23" s="7" t="s">
        <v>579</v>
      </c>
      <c r="F23" s="7" t="s">
        <v>24</v>
      </c>
      <c r="G23" s="6" t="s">
        <v>25</v>
      </c>
      <c r="H23" s="10">
        <v>1</v>
      </c>
      <c r="I23" s="30">
        <v>44749</v>
      </c>
      <c r="J23" s="11">
        <v>44895</v>
      </c>
      <c r="K23" s="75">
        <f t="shared" si="0"/>
        <v>20.857142857142858</v>
      </c>
      <c r="L23" s="28">
        <v>0</v>
      </c>
      <c r="M23" s="76">
        <f t="shared" si="1"/>
        <v>0</v>
      </c>
      <c r="N23" s="77">
        <f t="shared" si="2"/>
        <v>0</v>
      </c>
      <c r="O23" s="77">
        <f t="shared" si="3"/>
        <v>0</v>
      </c>
      <c r="P23" s="77">
        <f t="shared" si="4"/>
        <v>0</v>
      </c>
      <c r="Q23" s="21" t="s">
        <v>22</v>
      </c>
      <c r="R23" s="32" t="s">
        <v>887</v>
      </c>
      <c r="S23" s="24" t="s">
        <v>733</v>
      </c>
      <c r="T23" s="78">
        <v>2021</v>
      </c>
    </row>
    <row r="24" spans="1:20" ht="106.5" customHeight="1" thickBot="1" x14ac:dyDescent="0.25">
      <c r="A24" s="29">
        <v>15</v>
      </c>
      <c r="B24" s="8" t="s">
        <v>36</v>
      </c>
      <c r="C24" s="7" t="s">
        <v>37</v>
      </c>
      <c r="D24" s="7" t="s">
        <v>39</v>
      </c>
      <c r="E24" s="7" t="s">
        <v>505</v>
      </c>
      <c r="F24" s="7" t="s">
        <v>40</v>
      </c>
      <c r="G24" s="6" t="s">
        <v>41</v>
      </c>
      <c r="H24" s="10">
        <v>1</v>
      </c>
      <c r="I24" s="30">
        <v>44749</v>
      </c>
      <c r="J24" s="11">
        <v>44895</v>
      </c>
      <c r="K24" s="75">
        <f t="shared" si="0"/>
        <v>20.857142857142858</v>
      </c>
      <c r="L24" s="28">
        <v>0</v>
      </c>
      <c r="M24" s="76">
        <f t="shared" si="1"/>
        <v>0</v>
      </c>
      <c r="N24" s="77">
        <f t="shared" si="2"/>
        <v>0</v>
      </c>
      <c r="O24" s="77">
        <f t="shared" si="3"/>
        <v>0</v>
      </c>
      <c r="P24" s="77">
        <f t="shared" si="4"/>
        <v>0</v>
      </c>
      <c r="Q24" s="6" t="s">
        <v>22</v>
      </c>
      <c r="R24" s="32" t="s">
        <v>887</v>
      </c>
      <c r="S24" s="24" t="s">
        <v>733</v>
      </c>
      <c r="T24" s="78">
        <v>2021</v>
      </c>
    </row>
    <row r="25" spans="1:20" ht="106.5" customHeight="1" thickBot="1" x14ac:dyDescent="0.25">
      <c r="A25" s="29">
        <v>16</v>
      </c>
      <c r="B25" s="8" t="s">
        <v>36</v>
      </c>
      <c r="C25" s="7" t="s">
        <v>37</v>
      </c>
      <c r="D25" s="7" t="s">
        <v>39</v>
      </c>
      <c r="E25" s="7" t="s">
        <v>42</v>
      </c>
      <c r="F25" s="7" t="s">
        <v>43</v>
      </c>
      <c r="G25" s="6" t="s">
        <v>44</v>
      </c>
      <c r="H25" s="10">
        <v>3</v>
      </c>
      <c r="I25" s="30">
        <v>44749</v>
      </c>
      <c r="J25" s="11">
        <v>44895</v>
      </c>
      <c r="K25" s="75">
        <f t="shared" si="0"/>
        <v>20.857142857142858</v>
      </c>
      <c r="L25" s="28">
        <v>0</v>
      </c>
      <c r="M25" s="76">
        <f t="shared" si="1"/>
        <v>0</v>
      </c>
      <c r="N25" s="77">
        <f t="shared" si="2"/>
        <v>0</v>
      </c>
      <c r="O25" s="77">
        <f t="shared" si="3"/>
        <v>0</v>
      </c>
      <c r="P25" s="77">
        <f t="shared" si="4"/>
        <v>0</v>
      </c>
      <c r="Q25" s="6" t="s">
        <v>564</v>
      </c>
      <c r="R25" s="32" t="s">
        <v>887</v>
      </c>
      <c r="S25" s="24" t="s">
        <v>733</v>
      </c>
      <c r="T25" s="78">
        <v>2021</v>
      </c>
    </row>
    <row r="26" spans="1:20" ht="106.5" customHeight="1" thickBot="1" x14ac:dyDescent="0.25">
      <c r="A26" s="29">
        <v>17</v>
      </c>
      <c r="B26" s="8" t="s">
        <v>36</v>
      </c>
      <c r="C26" s="7" t="s">
        <v>37</v>
      </c>
      <c r="D26" s="7" t="s">
        <v>39</v>
      </c>
      <c r="E26" s="27" t="s">
        <v>587</v>
      </c>
      <c r="F26" s="27" t="s">
        <v>588</v>
      </c>
      <c r="G26" s="35" t="s">
        <v>389</v>
      </c>
      <c r="H26" s="28">
        <v>1</v>
      </c>
      <c r="I26" s="30">
        <v>44749</v>
      </c>
      <c r="J26" s="11">
        <v>44895</v>
      </c>
      <c r="K26" s="75">
        <f t="shared" si="0"/>
        <v>20.857142857142858</v>
      </c>
      <c r="L26" s="28">
        <v>0</v>
      </c>
      <c r="M26" s="76">
        <f t="shared" si="1"/>
        <v>0</v>
      </c>
      <c r="N26" s="77">
        <f t="shared" si="2"/>
        <v>0</v>
      </c>
      <c r="O26" s="77">
        <f t="shared" si="3"/>
        <v>0</v>
      </c>
      <c r="P26" s="77">
        <f t="shared" si="4"/>
        <v>0</v>
      </c>
      <c r="Q26" s="21" t="s">
        <v>589</v>
      </c>
      <c r="R26" s="32" t="s">
        <v>887</v>
      </c>
      <c r="S26" s="24" t="s">
        <v>733</v>
      </c>
      <c r="T26" s="78">
        <v>2021</v>
      </c>
    </row>
    <row r="27" spans="1:20" ht="106.5" customHeight="1" thickBot="1" x14ac:dyDescent="0.25">
      <c r="A27" s="29">
        <v>18</v>
      </c>
      <c r="B27" s="8" t="s">
        <v>36</v>
      </c>
      <c r="C27" s="7" t="s">
        <v>37</v>
      </c>
      <c r="D27" s="7" t="s">
        <v>39</v>
      </c>
      <c r="E27" s="7" t="s">
        <v>45</v>
      </c>
      <c r="F27" s="7" t="s">
        <v>46</v>
      </c>
      <c r="G27" s="6" t="s">
        <v>47</v>
      </c>
      <c r="H27" s="10">
        <v>2</v>
      </c>
      <c r="I27" s="30">
        <v>44749</v>
      </c>
      <c r="J27" s="11">
        <v>44910</v>
      </c>
      <c r="K27" s="75">
        <f t="shared" si="0"/>
        <v>23</v>
      </c>
      <c r="L27" s="28">
        <v>0</v>
      </c>
      <c r="M27" s="76">
        <f t="shared" si="1"/>
        <v>0</v>
      </c>
      <c r="N27" s="77">
        <f t="shared" si="2"/>
        <v>0</v>
      </c>
      <c r="O27" s="77">
        <f t="shared" si="3"/>
        <v>0</v>
      </c>
      <c r="P27" s="77">
        <f t="shared" si="4"/>
        <v>0</v>
      </c>
      <c r="Q27" s="21" t="s">
        <v>48</v>
      </c>
      <c r="R27" s="32" t="s">
        <v>887</v>
      </c>
      <c r="S27" s="24" t="s">
        <v>733</v>
      </c>
      <c r="T27" s="78">
        <v>2021</v>
      </c>
    </row>
    <row r="28" spans="1:20" ht="106.5" customHeight="1" thickBot="1" x14ac:dyDescent="0.25">
      <c r="A28" s="29">
        <v>19</v>
      </c>
      <c r="B28" s="8" t="s">
        <v>49</v>
      </c>
      <c r="C28" s="7" t="s">
        <v>50</v>
      </c>
      <c r="D28" s="7" t="s">
        <v>51</v>
      </c>
      <c r="E28" s="7" t="s">
        <v>52</v>
      </c>
      <c r="F28" s="7" t="s">
        <v>53</v>
      </c>
      <c r="G28" s="6" t="s">
        <v>54</v>
      </c>
      <c r="H28" s="10">
        <v>3</v>
      </c>
      <c r="I28" s="30">
        <v>44749</v>
      </c>
      <c r="J28" s="11">
        <v>44895</v>
      </c>
      <c r="K28" s="75">
        <f t="shared" si="0"/>
        <v>20.857142857142858</v>
      </c>
      <c r="L28" s="28">
        <v>0</v>
      </c>
      <c r="M28" s="76">
        <f t="shared" si="1"/>
        <v>0</v>
      </c>
      <c r="N28" s="77">
        <f t="shared" si="2"/>
        <v>0</v>
      </c>
      <c r="O28" s="77">
        <f t="shared" si="3"/>
        <v>0</v>
      </c>
      <c r="P28" s="77">
        <f t="shared" si="4"/>
        <v>0</v>
      </c>
      <c r="Q28" s="6" t="s">
        <v>55</v>
      </c>
      <c r="R28" s="32" t="s">
        <v>887</v>
      </c>
      <c r="S28" s="24" t="s">
        <v>733</v>
      </c>
      <c r="T28" s="78">
        <v>2021</v>
      </c>
    </row>
    <row r="29" spans="1:20" ht="106.5" customHeight="1" thickBot="1" x14ac:dyDescent="0.25">
      <c r="A29" s="29">
        <v>20</v>
      </c>
      <c r="B29" s="8" t="s">
        <v>56</v>
      </c>
      <c r="C29" s="7" t="s">
        <v>57</v>
      </c>
      <c r="D29" s="7" t="s">
        <v>58</v>
      </c>
      <c r="E29" s="7" t="s">
        <v>59</v>
      </c>
      <c r="F29" s="7" t="s">
        <v>60</v>
      </c>
      <c r="G29" s="6" t="s">
        <v>54</v>
      </c>
      <c r="H29" s="10">
        <v>3</v>
      </c>
      <c r="I29" s="30">
        <v>44749</v>
      </c>
      <c r="J29" s="11">
        <v>44926</v>
      </c>
      <c r="K29" s="75">
        <f t="shared" si="0"/>
        <v>25.285714285714285</v>
      </c>
      <c r="L29" s="28">
        <v>0</v>
      </c>
      <c r="M29" s="76">
        <f t="shared" si="1"/>
        <v>0</v>
      </c>
      <c r="N29" s="77">
        <f t="shared" si="2"/>
        <v>0</v>
      </c>
      <c r="O29" s="77">
        <f t="shared" si="3"/>
        <v>0</v>
      </c>
      <c r="P29" s="77">
        <f t="shared" si="4"/>
        <v>0</v>
      </c>
      <c r="Q29" s="6" t="s">
        <v>55</v>
      </c>
      <c r="R29" s="32" t="s">
        <v>887</v>
      </c>
      <c r="S29" s="24" t="s">
        <v>733</v>
      </c>
      <c r="T29" s="78">
        <v>2021</v>
      </c>
    </row>
    <row r="30" spans="1:20" ht="106.5" customHeight="1" thickBot="1" x14ac:dyDescent="0.25">
      <c r="A30" s="29">
        <v>21</v>
      </c>
      <c r="B30" s="8" t="s">
        <v>61</v>
      </c>
      <c r="C30" s="7" t="s">
        <v>62</v>
      </c>
      <c r="D30" s="7" t="s">
        <v>63</v>
      </c>
      <c r="E30" s="7" t="s">
        <v>64</v>
      </c>
      <c r="F30" s="7" t="s">
        <v>65</v>
      </c>
      <c r="G30" s="6" t="s">
        <v>66</v>
      </c>
      <c r="H30" s="10">
        <v>2</v>
      </c>
      <c r="I30" s="30">
        <v>44749</v>
      </c>
      <c r="J30" s="11">
        <v>44926</v>
      </c>
      <c r="K30" s="75">
        <f t="shared" si="0"/>
        <v>25.285714285714285</v>
      </c>
      <c r="L30" s="28">
        <v>0</v>
      </c>
      <c r="M30" s="76">
        <f t="shared" si="1"/>
        <v>0</v>
      </c>
      <c r="N30" s="77">
        <f t="shared" si="2"/>
        <v>0</v>
      </c>
      <c r="O30" s="77">
        <f t="shared" si="3"/>
        <v>0</v>
      </c>
      <c r="P30" s="77">
        <f t="shared" si="4"/>
        <v>0</v>
      </c>
      <c r="Q30" s="6" t="s">
        <v>68</v>
      </c>
      <c r="R30" s="32" t="s">
        <v>887</v>
      </c>
      <c r="S30" s="24" t="s">
        <v>733</v>
      </c>
      <c r="T30" s="78">
        <v>2021</v>
      </c>
    </row>
    <row r="31" spans="1:20" ht="106.5" customHeight="1" thickBot="1" x14ac:dyDescent="0.25">
      <c r="A31" s="29">
        <v>22</v>
      </c>
      <c r="B31" s="8" t="s">
        <v>61</v>
      </c>
      <c r="C31" s="7" t="s">
        <v>62</v>
      </c>
      <c r="D31" s="7" t="s">
        <v>63</v>
      </c>
      <c r="E31" s="7" t="s">
        <v>506</v>
      </c>
      <c r="F31" s="7" t="s">
        <v>69</v>
      </c>
      <c r="G31" s="6" t="s">
        <v>54</v>
      </c>
      <c r="H31" s="10">
        <v>1</v>
      </c>
      <c r="I31" s="30">
        <v>44749</v>
      </c>
      <c r="J31" s="11">
        <v>44926</v>
      </c>
      <c r="K31" s="75">
        <f t="shared" si="0"/>
        <v>25.285714285714285</v>
      </c>
      <c r="L31" s="28">
        <v>0</v>
      </c>
      <c r="M31" s="76">
        <f t="shared" si="1"/>
        <v>0</v>
      </c>
      <c r="N31" s="77">
        <f t="shared" si="2"/>
        <v>0</v>
      </c>
      <c r="O31" s="77">
        <f t="shared" si="3"/>
        <v>0</v>
      </c>
      <c r="P31" s="77">
        <f t="shared" si="4"/>
        <v>0</v>
      </c>
      <c r="Q31" s="21" t="s">
        <v>575</v>
      </c>
      <c r="R31" s="32" t="s">
        <v>887</v>
      </c>
      <c r="S31" s="24" t="s">
        <v>733</v>
      </c>
      <c r="T31" s="78">
        <v>2021</v>
      </c>
    </row>
    <row r="32" spans="1:20" ht="123" customHeight="1" thickBot="1" x14ac:dyDescent="0.25">
      <c r="A32" s="29">
        <v>23</v>
      </c>
      <c r="B32" s="8" t="s">
        <v>61</v>
      </c>
      <c r="C32" s="7" t="s">
        <v>62</v>
      </c>
      <c r="D32" s="7" t="s">
        <v>70</v>
      </c>
      <c r="E32" s="7" t="s">
        <v>71</v>
      </c>
      <c r="F32" s="7" t="s">
        <v>72</v>
      </c>
      <c r="G32" s="6" t="s">
        <v>54</v>
      </c>
      <c r="H32" s="10">
        <v>1</v>
      </c>
      <c r="I32" s="30">
        <v>44749</v>
      </c>
      <c r="J32" s="11">
        <v>44926</v>
      </c>
      <c r="K32" s="75">
        <f t="shared" si="0"/>
        <v>25.285714285714285</v>
      </c>
      <c r="L32" s="28">
        <v>0</v>
      </c>
      <c r="M32" s="76">
        <f t="shared" si="1"/>
        <v>0</v>
      </c>
      <c r="N32" s="77">
        <f t="shared" si="2"/>
        <v>0</v>
      </c>
      <c r="O32" s="77">
        <f t="shared" si="3"/>
        <v>0</v>
      </c>
      <c r="P32" s="77">
        <f t="shared" si="4"/>
        <v>0</v>
      </c>
      <c r="Q32" s="21" t="s">
        <v>68</v>
      </c>
      <c r="R32" s="32" t="s">
        <v>887</v>
      </c>
      <c r="S32" s="24" t="s">
        <v>733</v>
      </c>
      <c r="T32" s="78">
        <v>2021</v>
      </c>
    </row>
    <row r="33" spans="1:20" ht="106.5" customHeight="1" thickBot="1" x14ac:dyDescent="0.25">
      <c r="A33" s="29">
        <v>24</v>
      </c>
      <c r="B33" s="8" t="s">
        <v>73</v>
      </c>
      <c r="C33" s="7" t="s">
        <v>74</v>
      </c>
      <c r="D33" s="7" t="s">
        <v>75</v>
      </c>
      <c r="E33" s="7" t="s">
        <v>76</v>
      </c>
      <c r="F33" s="7" t="s">
        <v>77</v>
      </c>
      <c r="G33" s="6" t="s">
        <v>54</v>
      </c>
      <c r="H33" s="10">
        <v>1</v>
      </c>
      <c r="I33" s="30">
        <v>44749</v>
      </c>
      <c r="J33" s="11">
        <v>44926</v>
      </c>
      <c r="K33" s="75">
        <f t="shared" si="0"/>
        <v>25.285714285714285</v>
      </c>
      <c r="L33" s="28">
        <v>0</v>
      </c>
      <c r="M33" s="76">
        <f t="shared" si="1"/>
        <v>0</v>
      </c>
      <c r="N33" s="77">
        <f t="shared" si="2"/>
        <v>0</v>
      </c>
      <c r="O33" s="77">
        <f t="shared" si="3"/>
        <v>0</v>
      </c>
      <c r="P33" s="77">
        <f t="shared" si="4"/>
        <v>0</v>
      </c>
      <c r="Q33" s="21" t="s">
        <v>78</v>
      </c>
      <c r="R33" s="32" t="s">
        <v>887</v>
      </c>
      <c r="S33" s="24" t="s">
        <v>733</v>
      </c>
      <c r="T33" s="78">
        <v>2021</v>
      </c>
    </row>
    <row r="34" spans="1:20" ht="106.5" customHeight="1" thickBot="1" x14ac:dyDescent="0.25">
      <c r="A34" s="29">
        <v>25</v>
      </c>
      <c r="B34" s="8" t="s">
        <v>73</v>
      </c>
      <c r="C34" s="7" t="s">
        <v>74</v>
      </c>
      <c r="D34" s="7" t="s">
        <v>75</v>
      </c>
      <c r="E34" s="7" t="s">
        <v>79</v>
      </c>
      <c r="F34" s="7" t="s">
        <v>80</v>
      </c>
      <c r="G34" s="6" t="s">
        <v>54</v>
      </c>
      <c r="H34" s="10">
        <v>1</v>
      </c>
      <c r="I34" s="30">
        <v>44749</v>
      </c>
      <c r="J34" s="11">
        <v>44926</v>
      </c>
      <c r="K34" s="75">
        <f t="shared" si="0"/>
        <v>25.285714285714285</v>
      </c>
      <c r="L34" s="28">
        <v>0</v>
      </c>
      <c r="M34" s="76">
        <f t="shared" si="1"/>
        <v>0</v>
      </c>
      <c r="N34" s="77">
        <f t="shared" si="2"/>
        <v>0</v>
      </c>
      <c r="O34" s="77">
        <f t="shared" si="3"/>
        <v>0</v>
      </c>
      <c r="P34" s="77">
        <f t="shared" si="4"/>
        <v>0</v>
      </c>
      <c r="Q34" s="6" t="s">
        <v>78</v>
      </c>
      <c r="R34" s="32" t="s">
        <v>887</v>
      </c>
      <c r="S34" s="24" t="s">
        <v>733</v>
      </c>
      <c r="T34" s="78">
        <v>2021</v>
      </c>
    </row>
    <row r="35" spans="1:20" ht="106.5" customHeight="1" thickBot="1" x14ac:dyDescent="0.25">
      <c r="A35" s="29">
        <v>26</v>
      </c>
      <c r="B35" s="8" t="s">
        <v>910</v>
      </c>
      <c r="C35" s="7" t="s">
        <v>81</v>
      </c>
      <c r="D35" s="7" t="s">
        <v>82</v>
      </c>
      <c r="E35" s="7" t="s">
        <v>83</v>
      </c>
      <c r="F35" s="7" t="s">
        <v>83</v>
      </c>
      <c r="G35" s="6" t="s">
        <v>84</v>
      </c>
      <c r="H35" s="10">
        <v>1</v>
      </c>
      <c r="I35" s="30">
        <v>44749</v>
      </c>
      <c r="J35" s="11">
        <v>44895</v>
      </c>
      <c r="K35" s="75">
        <f t="shared" si="0"/>
        <v>20.857142857142858</v>
      </c>
      <c r="L35" s="28">
        <v>0</v>
      </c>
      <c r="M35" s="76">
        <f t="shared" si="1"/>
        <v>0</v>
      </c>
      <c r="N35" s="77">
        <f t="shared" si="2"/>
        <v>0</v>
      </c>
      <c r="O35" s="77">
        <f t="shared" si="3"/>
        <v>0</v>
      </c>
      <c r="P35" s="77">
        <f t="shared" si="4"/>
        <v>0</v>
      </c>
      <c r="Q35" s="6" t="s">
        <v>85</v>
      </c>
      <c r="R35" s="32" t="s">
        <v>887</v>
      </c>
      <c r="S35" s="24" t="s">
        <v>733</v>
      </c>
      <c r="T35" s="78">
        <v>2021</v>
      </c>
    </row>
    <row r="36" spans="1:20" ht="106.5" customHeight="1" thickBot="1" x14ac:dyDescent="0.25">
      <c r="A36" s="29">
        <v>27</v>
      </c>
      <c r="B36" s="8" t="s">
        <v>86</v>
      </c>
      <c r="C36" s="7" t="s">
        <v>87</v>
      </c>
      <c r="D36" s="7" t="s">
        <v>88</v>
      </c>
      <c r="E36" s="7" t="s">
        <v>89</v>
      </c>
      <c r="F36" s="7" t="s">
        <v>537</v>
      </c>
      <c r="G36" s="6" t="s">
        <v>533</v>
      </c>
      <c r="H36" s="10">
        <v>1</v>
      </c>
      <c r="I36" s="30">
        <v>44749</v>
      </c>
      <c r="J36" s="11">
        <v>44785</v>
      </c>
      <c r="K36" s="75">
        <f t="shared" si="0"/>
        <v>5.1428571428571432</v>
      </c>
      <c r="L36" s="28">
        <v>0</v>
      </c>
      <c r="M36" s="76">
        <f t="shared" si="1"/>
        <v>0</v>
      </c>
      <c r="N36" s="77">
        <f t="shared" si="2"/>
        <v>0</v>
      </c>
      <c r="O36" s="77">
        <f t="shared" si="3"/>
        <v>0</v>
      </c>
      <c r="P36" s="77">
        <f t="shared" si="4"/>
        <v>0</v>
      </c>
      <c r="Q36" s="6" t="s">
        <v>90</v>
      </c>
      <c r="R36" s="32" t="s">
        <v>909</v>
      </c>
      <c r="S36" s="24" t="s">
        <v>733</v>
      </c>
      <c r="T36" s="78">
        <v>2021</v>
      </c>
    </row>
    <row r="37" spans="1:20" ht="106.5" customHeight="1" thickBot="1" x14ac:dyDescent="0.25">
      <c r="A37" s="29">
        <v>28</v>
      </c>
      <c r="B37" s="8" t="s">
        <v>91</v>
      </c>
      <c r="C37" s="7" t="s">
        <v>87</v>
      </c>
      <c r="D37" s="7" t="s">
        <v>92</v>
      </c>
      <c r="E37" s="7" t="s">
        <v>534</v>
      </c>
      <c r="F37" s="7" t="s">
        <v>535</v>
      </c>
      <c r="G37" s="6" t="s">
        <v>536</v>
      </c>
      <c r="H37" s="10">
        <v>1</v>
      </c>
      <c r="I37" s="30">
        <v>44749</v>
      </c>
      <c r="J37" s="11">
        <v>44890</v>
      </c>
      <c r="K37" s="75">
        <f t="shared" si="0"/>
        <v>20.142857142857142</v>
      </c>
      <c r="L37" s="28">
        <v>0</v>
      </c>
      <c r="M37" s="76">
        <f t="shared" si="1"/>
        <v>0</v>
      </c>
      <c r="N37" s="77">
        <f t="shared" si="2"/>
        <v>0</v>
      </c>
      <c r="O37" s="77">
        <f t="shared" si="3"/>
        <v>0</v>
      </c>
      <c r="P37" s="77">
        <f t="shared" si="4"/>
        <v>0</v>
      </c>
      <c r="Q37" s="6" t="s">
        <v>90</v>
      </c>
      <c r="R37" s="32" t="s">
        <v>887</v>
      </c>
      <c r="S37" s="24" t="s">
        <v>733</v>
      </c>
      <c r="T37" s="78">
        <v>2021</v>
      </c>
    </row>
    <row r="38" spans="1:20" ht="106.5" customHeight="1" thickBot="1" x14ac:dyDescent="0.25">
      <c r="A38" s="29">
        <v>29</v>
      </c>
      <c r="B38" s="8" t="s">
        <v>93</v>
      </c>
      <c r="C38" s="7" t="s">
        <v>94</v>
      </c>
      <c r="D38" s="7" t="s">
        <v>95</v>
      </c>
      <c r="E38" s="7" t="s">
        <v>96</v>
      </c>
      <c r="F38" s="7" t="s">
        <v>97</v>
      </c>
      <c r="G38" s="6" t="s">
        <v>98</v>
      </c>
      <c r="H38" s="10">
        <v>4</v>
      </c>
      <c r="I38" s="30">
        <v>44749</v>
      </c>
      <c r="J38" s="11">
        <v>44895</v>
      </c>
      <c r="K38" s="75">
        <f t="shared" si="0"/>
        <v>20.857142857142858</v>
      </c>
      <c r="L38" s="28">
        <v>0</v>
      </c>
      <c r="M38" s="76">
        <f t="shared" si="1"/>
        <v>0</v>
      </c>
      <c r="N38" s="77">
        <f t="shared" si="2"/>
        <v>0</v>
      </c>
      <c r="O38" s="77">
        <f t="shared" si="3"/>
        <v>0</v>
      </c>
      <c r="P38" s="77">
        <f t="shared" si="4"/>
        <v>0</v>
      </c>
      <c r="Q38" s="6" t="s">
        <v>99</v>
      </c>
      <c r="R38" s="32" t="s">
        <v>887</v>
      </c>
      <c r="S38" s="24" t="s">
        <v>733</v>
      </c>
      <c r="T38" s="78">
        <v>2021</v>
      </c>
    </row>
    <row r="39" spans="1:20" ht="106.5" customHeight="1" thickBot="1" x14ac:dyDescent="0.25">
      <c r="A39" s="29">
        <v>30</v>
      </c>
      <c r="B39" s="8" t="s">
        <v>93</v>
      </c>
      <c r="C39" s="7" t="s">
        <v>94</v>
      </c>
      <c r="D39" s="7" t="s">
        <v>95</v>
      </c>
      <c r="E39" s="7" t="s">
        <v>100</v>
      </c>
      <c r="F39" s="7" t="s">
        <v>101</v>
      </c>
      <c r="G39" s="6" t="s">
        <v>102</v>
      </c>
      <c r="H39" s="10">
        <v>4</v>
      </c>
      <c r="I39" s="30">
        <v>44749</v>
      </c>
      <c r="J39" s="11">
        <v>44895</v>
      </c>
      <c r="K39" s="75">
        <f t="shared" si="0"/>
        <v>20.857142857142858</v>
      </c>
      <c r="L39" s="28">
        <v>0</v>
      </c>
      <c r="M39" s="76">
        <f t="shared" si="1"/>
        <v>0</v>
      </c>
      <c r="N39" s="77">
        <f t="shared" si="2"/>
        <v>0</v>
      </c>
      <c r="O39" s="77">
        <f t="shared" si="3"/>
        <v>0</v>
      </c>
      <c r="P39" s="77">
        <f t="shared" si="4"/>
        <v>0</v>
      </c>
      <c r="Q39" s="6" t="s">
        <v>99</v>
      </c>
      <c r="R39" s="32" t="s">
        <v>887</v>
      </c>
      <c r="S39" s="24" t="s">
        <v>733</v>
      </c>
      <c r="T39" s="78">
        <v>2021</v>
      </c>
    </row>
    <row r="40" spans="1:20" ht="106.5" customHeight="1" thickBot="1" x14ac:dyDescent="0.25">
      <c r="A40" s="29">
        <v>31</v>
      </c>
      <c r="B40" s="8" t="s">
        <v>93</v>
      </c>
      <c r="C40" s="7" t="s">
        <v>94</v>
      </c>
      <c r="D40" s="7" t="s">
        <v>95</v>
      </c>
      <c r="E40" s="7" t="s">
        <v>103</v>
      </c>
      <c r="F40" s="7" t="s">
        <v>104</v>
      </c>
      <c r="G40" s="6" t="s">
        <v>105</v>
      </c>
      <c r="H40" s="10">
        <v>1</v>
      </c>
      <c r="I40" s="30">
        <v>44749</v>
      </c>
      <c r="J40" s="11">
        <v>44803</v>
      </c>
      <c r="K40" s="75">
        <f t="shared" si="0"/>
        <v>7.7142857142857144</v>
      </c>
      <c r="L40" s="28">
        <v>0</v>
      </c>
      <c r="M40" s="76">
        <f t="shared" si="1"/>
        <v>0</v>
      </c>
      <c r="N40" s="77">
        <f t="shared" si="2"/>
        <v>0</v>
      </c>
      <c r="O40" s="77">
        <f t="shared" si="3"/>
        <v>0</v>
      </c>
      <c r="P40" s="77">
        <f t="shared" si="4"/>
        <v>0</v>
      </c>
      <c r="Q40" s="6" t="s">
        <v>99</v>
      </c>
      <c r="R40" s="32" t="s">
        <v>909</v>
      </c>
      <c r="S40" s="24" t="s">
        <v>733</v>
      </c>
      <c r="T40" s="78">
        <v>2021</v>
      </c>
    </row>
    <row r="41" spans="1:20" ht="106.5" customHeight="1" thickBot="1" x14ac:dyDescent="0.25">
      <c r="A41" s="29">
        <v>32</v>
      </c>
      <c r="B41" s="8" t="s">
        <v>93</v>
      </c>
      <c r="C41" s="7" t="s">
        <v>94</v>
      </c>
      <c r="D41" s="7" t="s">
        <v>95</v>
      </c>
      <c r="E41" s="7" t="s">
        <v>507</v>
      </c>
      <c r="F41" s="7" t="s">
        <v>106</v>
      </c>
      <c r="G41" s="6" t="s">
        <v>107</v>
      </c>
      <c r="H41" s="10">
        <v>1</v>
      </c>
      <c r="I41" s="30">
        <v>44749</v>
      </c>
      <c r="J41" s="11">
        <v>44834</v>
      </c>
      <c r="K41" s="75">
        <f t="shared" si="0"/>
        <v>12.142857142857142</v>
      </c>
      <c r="L41" s="28">
        <v>0</v>
      </c>
      <c r="M41" s="76">
        <f t="shared" si="1"/>
        <v>0</v>
      </c>
      <c r="N41" s="77">
        <f t="shared" si="2"/>
        <v>0</v>
      </c>
      <c r="O41" s="77">
        <f t="shared" si="3"/>
        <v>0</v>
      </c>
      <c r="P41" s="77">
        <f t="shared" si="4"/>
        <v>0</v>
      </c>
      <c r="Q41" s="6" t="s">
        <v>99</v>
      </c>
      <c r="R41" s="32" t="s">
        <v>887</v>
      </c>
      <c r="S41" s="24" t="s">
        <v>733</v>
      </c>
      <c r="T41" s="78">
        <v>2021</v>
      </c>
    </row>
    <row r="42" spans="1:20" ht="106.5" customHeight="1" thickBot="1" x14ac:dyDescent="0.25">
      <c r="A42" s="29">
        <v>33</v>
      </c>
      <c r="B42" s="8" t="s">
        <v>108</v>
      </c>
      <c r="C42" s="7" t="s">
        <v>109</v>
      </c>
      <c r="D42" s="7" t="s">
        <v>110</v>
      </c>
      <c r="E42" s="7" t="s">
        <v>508</v>
      </c>
      <c r="F42" s="7" t="s">
        <v>111</v>
      </c>
      <c r="G42" s="6" t="s">
        <v>112</v>
      </c>
      <c r="H42" s="10">
        <v>1</v>
      </c>
      <c r="I42" s="30">
        <v>44749</v>
      </c>
      <c r="J42" s="11">
        <v>44910</v>
      </c>
      <c r="K42" s="75">
        <f t="shared" si="0"/>
        <v>23</v>
      </c>
      <c r="L42" s="28">
        <v>0</v>
      </c>
      <c r="M42" s="76">
        <f t="shared" si="1"/>
        <v>0</v>
      </c>
      <c r="N42" s="77">
        <f t="shared" si="2"/>
        <v>0</v>
      </c>
      <c r="O42" s="77">
        <f t="shared" si="3"/>
        <v>0</v>
      </c>
      <c r="P42" s="77">
        <f t="shared" si="4"/>
        <v>0</v>
      </c>
      <c r="Q42" s="6" t="s">
        <v>113</v>
      </c>
      <c r="R42" s="32" t="s">
        <v>887</v>
      </c>
      <c r="S42" s="24" t="s">
        <v>733</v>
      </c>
      <c r="T42" s="78">
        <v>2021</v>
      </c>
    </row>
    <row r="43" spans="1:20" ht="106.5" customHeight="1" thickBot="1" x14ac:dyDescent="0.25">
      <c r="A43" s="29">
        <v>34</v>
      </c>
      <c r="B43" s="8" t="s">
        <v>108</v>
      </c>
      <c r="C43" s="7" t="s">
        <v>109</v>
      </c>
      <c r="D43" s="7" t="s">
        <v>110</v>
      </c>
      <c r="E43" s="7" t="s">
        <v>114</v>
      </c>
      <c r="F43" s="7" t="s">
        <v>509</v>
      </c>
      <c r="G43" s="6" t="s">
        <v>115</v>
      </c>
      <c r="H43" s="10">
        <v>4</v>
      </c>
      <c r="I43" s="30">
        <v>44749</v>
      </c>
      <c r="J43" s="11">
        <v>44910</v>
      </c>
      <c r="K43" s="75">
        <f t="shared" si="0"/>
        <v>23</v>
      </c>
      <c r="L43" s="28">
        <v>0</v>
      </c>
      <c r="M43" s="76">
        <f t="shared" si="1"/>
        <v>0</v>
      </c>
      <c r="N43" s="77">
        <f t="shared" si="2"/>
        <v>0</v>
      </c>
      <c r="O43" s="77">
        <f t="shared" si="3"/>
        <v>0</v>
      </c>
      <c r="P43" s="77">
        <f t="shared" si="4"/>
        <v>0</v>
      </c>
      <c r="Q43" s="6" t="s">
        <v>113</v>
      </c>
      <c r="R43" s="32" t="s">
        <v>887</v>
      </c>
      <c r="S43" s="24" t="s">
        <v>733</v>
      </c>
      <c r="T43" s="78">
        <v>2021</v>
      </c>
    </row>
    <row r="44" spans="1:20" ht="106.5" customHeight="1" thickBot="1" x14ac:dyDescent="0.25">
      <c r="A44" s="29">
        <v>35</v>
      </c>
      <c r="B44" s="8" t="s">
        <v>108</v>
      </c>
      <c r="C44" s="7" t="s">
        <v>109</v>
      </c>
      <c r="D44" s="7" t="s">
        <v>110</v>
      </c>
      <c r="E44" s="7" t="s">
        <v>510</v>
      </c>
      <c r="F44" s="7" t="s">
        <v>116</v>
      </c>
      <c r="G44" s="6" t="s">
        <v>117</v>
      </c>
      <c r="H44" s="10">
        <v>1</v>
      </c>
      <c r="I44" s="30">
        <v>44749</v>
      </c>
      <c r="J44" s="11">
        <v>44910</v>
      </c>
      <c r="K44" s="75">
        <f t="shared" si="0"/>
        <v>23</v>
      </c>
      <c r="L44" s="28">
        <v>0</v>
      </c>
      <c r="M44" s="76">
        <f t="shared" si="1"/>
        <v>0</v>
      </c>
      <c r="N44" s="77">
        <f t="shared" si="2"/>
        <v>0</v>
      </c>
      <c r="O44" s="77">
        <f t="shared" si="3"/>
        <v>0</v>
      </c>
      <c r="P44" s="77">
        <f t="shared" si="4"/>
        <v>0</v>
      </c>
      <c r="Q44" s="6" t="s">
        <v>113</v>
      </c>
      <c r="R44" s="32" t="s">
        <v>887</v>
      </c>
      <c r="S44" s="24" t="s">
        <v>733</v>
      </c>
      <c r="T44" s="78">
        <v>2021</v>
      </c>
    </row>
    <row r="45" spans="1:20" ht="106.5" customHeight="1" thickBot="1" x14ac:dyDescent="0.25">
      <c r="A45" s="29">
        <v>36</v>
      </c>
      <c r="B45" s="8" t="s">
        <v>118</v>
      </c>
      <c r="C45" s="7" t="s">
        <v>119</v>
      </c>
      <c r="D45" s="7" t="s">
        <v>120</v>
      </c>
      <c r="E45" s="7" t="s">
        <v>121</v>
      </c>
      <c r="F45" s="7" t="s">
        <v>122</v>
      </c>
      <c r="G45" s="6" t="s">
        <v>123</v>
      </c>
      <c r="H45" s="10">
        <v>1</v>
      </c>
      <c r="I45" s="30">
        <v>44749</v>
      </c>
      <c r="J45" s="11">
        <v>44926</v>
      </c>
      <c r="K45" s="75">
        <f t="shared" si="0"/>
        <v>25.285714285714285</v>
      </c>
      <c r="L45" s="28">
        <v>0</v>
      </c>
      <c r="M45" s="76">
        <f t="shared" si="1"/>
        <v>0</v>
      </c>
      <c r="N45" s="77">
        <f t="shared" si="2"/>
        <v>0</v>
      </c>
      <c r="O45" s="77">
        <f t="shared" si="3"/>
        <v>0</v>
      </c>
      <c r="P45" s="77">
        <f t="shared" si="4"/>
        <v>0</v>
      </c>
      <c r="Q45" s="6" t="s">
        <v>124</v>
      </c>
      <c r="R45" s="32" t="s">
        <v>887</v>
      </c>
      <c r="S45" s="24" t="s">
        <v>733</v>
      </c>
      <c r="T45" s="78">
        <v>2021</v>
      </c>
    </row>
    <row r="46" spans="1:20" ht="106.5" customHeight="1" thickBot="1" x14ac:dyDescent="0.25">
      <c r="A46" s="29">
        <v>37</v>
      </c>
      <c r="B46" s="8" t="s">
        <v>118</v>
      </c>
      <c r="C46" s="7" t="s">
        <v>119</v>
      </c>
      <c r="D46" s="7" t="s">
        <v>125</v>
      </c>
      <c r="E46" s="7" t="s">
        <v>126</v>
      </c>
      <c r="F46" s="7" t="s">
        <v>127</v>
      </c>
      <c r="G46" s="6" t="s">
        <v>128</v>
      </c>
      <c r="H46" s="10">
        <v>5</v>
      </c>
      <c r="I46" s="30">
        <v>44749</v>
      </c>
      <c r="J46" s="11">
        <v>44926</v>
      </c>
      <c r="K46" s="75">
        <f t="shared" si="0"/>
        <v>25.285714285714285</v>
      </c>
      <c r="L46" s="28">
        <v>0</v>
      </c>
      <c r="M46" s="76">
        <f t="shared" si="1"/>
        <v>0</v>
      </c>
      <c r="N46" s="77">
        <f t="shared" si="2"/>
        <v>0</v>
      </c>
      <c r="O46" s="77">
        <f t="shared" si="3"/>
        <v>0</v>
      </c>
      <c r="P46" s="77">
        <f t="shared" si="4"/>
        <v>0</v>
      </c>
      <c r="Q46" s="6" t="s">
        <v>124</v>
      </c>
      <c r="R46" s="32" t="s">
        <v>887</v>
      </c>
      <c r="S46" s="24" t="s">
        <v>733</v>
      </c>
      <c r="T46" s="78">
        <v>2021</v>
      </c>
    </row>
    <row r="47" spans="1:20" ht="106.5" customHeight="1" thickBot="1" x14ac:dyDescent="0.25">
      <c r="A47" s="29">
        <v>38</v>
      </c>
      <c r="B47" s="8" t="s">
        <v>118</v>
      </c>
      <c r="C47" s="7" t="s">
        <v>119</v>
      </c>
      <c r="D47" s="7" t="s">
        <v>125</v>
      </c>
      <c r="E47" s="7" t="s">
        <v>129</v>
      </c>
      <c r="F47" s="7" t="s">
        <v>130</v>
      </c>
      <c r="G47" s="6" t="s">
        <v>131</v>
      </c>
      <c r="H47" s="10">
        <v>1</v>
      </c>
      <c r="I47" s="30">
        <v>44749</v>
      </c>
      <c r="J47" s="11">
        <v>44926</v>
      </c>
      <c r="K47" s="75">
        <f t="shared" si="0"/>
        <v>25.285714285714285</v>
      </c>
      <c r="L47" s="28">
        <v>0</v>
      </c>
      <c r="M47" s="76">
        <f t="shared" si="1"/>
        <v>0</v>
      </c>
      <c r="N47" s="77">
        <f t="shared" si="2"/>
        <v>0</v>
      </c>
      <c r="O47" s="77">
        <f t="shared" si="3"/>
        <v>0</v>
      </c>
      <c r="P47" s="77">
        <f t="shared" si="4"/>
        <v>0</v>
      </c>
      <c r="Q47" s="6" t="s">
        <v>124</v>
      </c>
      <c r="R47" s="32" t="s">
        <v>887</v>
      </c>
      <c r="S47" s="24" t="s">
        <v>733</v>
      </c>
      <c r="T47" s="78">
        <v>2021</v>
      </c>
    </row>
    <row r="48" spans="1:20" ht="106.5" customHeight="1" thickBot="1" x14ac:dyDescent="0.25">
      <c r="A48" s="29">
        <v>39</v>
      </c>
      <c r="B48" s="8" t="s">
        <v>118</v>
      </c>
      <c r="C48" s="7" t="s">
        <v>119</v>
      </c>
      <c r="D48" s="7" t="s">
        <v>125</v>
      </c>
      <c r="E48" s="7" t="s">
        <v>132</v>
      </c>
      <c r="F48" s="7" t="s">
        <v>133</v>
      </c>
      <c r="G48" s="6" t="s">
        <v>461</v>
      </c>
      <c r="H48" s="10">
        <v>1</v>
      </c>
      <c r="I48" s="30">
        <v>44749</v>
      </c>
      <c r="J48" s="11">
        <v>44926</v>
      </c>
      <c r="K48" s="75">
        <f t="shared" si="0"/>
        <v>25.285714285714285</v>
      </c>
      <c r="L48" s="28">
        <v>0</v>
      </c>
      <c r="M48" s="76">
        <f t="shared" si="1"/>
        <v>0</v>
      </c>
      <c r="N48" s="77">
        <f t="shared" si="2"/>
        <v>0</v>
      </c>
      <c r="O48" s="77">
        <f t="shared" si="3"/>
        <v>0</v>
      </c>
      <c r="P48" s="77">
        <f t="shared" si="4"/>
        <v>0</v>
      </c>
      <c r="Q48" s="6" t="s">
        <v>124</v>
      </c>
      <c r="R48" s="32" t="s">
        <v>887</v>
      </c>
      <c r="S48" s="24" t="s">
        <v>733</v>
      </c>
      <c r="T48" s="78">
        <v>2021</v>
      </c>
    </row>
    <row r="49" spans="1:20" ht="106.5" customHeight="1" thickBot="1" x14ac:dyDescent="0.25">
      <c r="A49" s="29">
        <v>40</v>
      </c>
      <c r="B49" s="8" t="s">
        <v>118</v>
      </c>
      <c r="C49" s="7" t="s">
        <v>119</v>
      </c>
      <c r="D49" s="7" t="s">
        <v>125</v>
      </c>
      <c r="E49" s="7" t="s">
        <v>134</v>
      </c>
      <c r="F49" s="7" t="s">
        <v>135</v>
      </c>
      <c r="G49" s="6" t="s">
        <v>462</v>
      </c>
      <c r="H49" s="10">
        <v>1</v>
      </c>
      <c r="I49" s="30">
        <v>44749</v>
      </c>
      <c r="J49" s="11">
        <v>44926</v>
      </c>
      <c r="K49" s="75">
        <f t="shared" si="0"/>
        <v>25.285714285714285</v>
      </c>
      <c r="L49" s="28">
        <v>0</v>
      </c>
      <c r="M49" s="76">
        <f t="shared" si="1"/>
        <v>0</v>
      </c>
      <c r="N49" s="77">
        <f t="shared" si="2"/>
        <v>0</v>
      </c>
      <c r="O49" s="77">
        <f t="shared" si="3"/>
        <v>0</v>
      </c>
      <c r="P49" s="77">
        <f t="shared" si="4"/>
        <v>0</v>
      </c>
      <c r="Q49" s="6" t="s">
        <v>124</v>
      </c>
      <c r="R49" s="32" t="s">
        <v>887</v>
      </c>
      <c r="S49" s="24" t="s">
        <v>733</v>
      </c>
      <c r="T49" s="78">
        <v>2021</v>
      </c>
    </row>
    <row r="50" spans="1:20" ht="106.5" customHeight="1" thickBot="1" x14ac:dyDescent="0.25">
      <c r="A50" s="29">
        <v>41</v>
      </c>
      <c r="B50" s="8" t="s">
        <v>118</v>
      </c>
      <c r="C50" s="7" t="s">
        <v>119</v>
      </c>
      <c r="D50" s="7" t="s">
        <v>136</v>
      </c>
      <c r="E50" s="7" t="s">
        <v>511</v>
      </c>
      <c r="F50" s="7" t="s">
        <v>137</v>
      </c>
      <c r="G50" s="6" t="s">
        <v>138</v>
      </c>
      <c r="H50" s="10">
        <v>1</v>
      </c>
      <c r="I50" s="30">
        <v>44749</v>
      </c>
      <c r="J50" s="11">
        <v>44910</v>
      </c>
      <c r="K50" s="75">
        <f t="shared" si="0"/>
        <v>23</v>
      </c>
      <c r="L50" s="28">
        <v>0</v>
      </c>
      <c r="M50" s="76">
        <f t="shared" si="1"/>
        <v>0</v>
      </c>
      <c r="N50" s="77">
        <f t="shared" si="2"/>
        <v>0</v>
      </c>
      <c r="O50" s="77">
        <f t="shared" si="3"/>
        <v>0</v>
      </c>
      <c r="P50" s="77">
        <f t="shared" si="4"/>
        <v>0</v>
      </c>
      <c r="Q50" s="6" t="s">
        <v>113</v>
      </c>
      <c r="R50" s="32" t="s">
        <v>887</v>
      </c>
      <c r="S50" s="24" t="s">
        <v>733</v>
      </c>
      <c r="T50" s="78">
        <v>2021</v>
      </c>
    </row>
    <row r="51" spans="1:20" ht="106.5" customHeight="1" thickBot="1" x14ac:dyDescent="0.25">
      <c r="A51" s="29">
        <v>42</v>
      </c>
      <c r="B51" s="8" t="s">
        <v>118</v>
      </c>
      <c r="C51" s="7" t="s">
        <v>119</v>
      </c>
      <c r="D51" s="7" t="s">
        <v>136</v>
      </c>
      <c r="E51" s="7" t="s">
        <v>139</v>
      </c>
      <c r="F51" s="7" t="s">
        <v>140</v>
      </c>
      <c r="G51" s="6" t="s">
        <v>141</v>
      </c>
      <c r="H51" s="10">
        <v>5</v>
      </c>
      <c r="I51" s="30">
        <v>44749</v>
      </c>
      <c r="J51" s="11">
        <v>44910</v>
      </c>
      <c r="K51" s="75">
        <f t="shared" si="0"/>
        <v>23</v>
      </c>
      <c r="L51" s="28">
        <v>0</v>
      </c>
      <c r="M51" s="76">
        <f t="shared" si="1"/>
        <v>0</v>
      </c>
      <c r="N51" s="77">
        <f t="shared" si="2"/>
        <v>0</v>
      </c>
      <c r="O51" s="77">
        <f t="shared" si="3"/>
        <v>0</v>
      </c>
      <c r="P51" s="77">
        <f t="shared" si="4"/>
        <v>0</v>
      </c>
      <c r="Q51" s="6" t="s">
        <v>142</v>
      </c>
      <c r="R51" s="32" t="s">
        <v>887</v>
      </c>
      <c r="S51" s="24" t="s">
        <v>733</v>
      </c>
      <c r="T51" s="78">
        <v>2021</v>
      </c>
    </row>
    <row r="52" spans="1:20" ht="106.5" customHeight="1" thickBot="1" x14ac:dyDescent="0.25">
      <c r="A52" s="29">
        <v>43</v>
      </c>
      <c r="B52" s="8" t="s">
        <v>118</v>
      </c>
      <c r="C52" s="7" t="s">
        <v>119</v>
      </c>
      <c r="D52" s="7" t="s">
        <v>136</v>
      </c>
      <c r="E52" s="7" t="s">
        <v>512</v>
      </c>
      <c r="F52" s="7" t="s">
        <v>143</v>
      </c>
      <c r="G52" s="6" t="s">
        <v>144</v>
      </c>
      <c r="H52" s="10">
        <v>1</v>
      </c>
      <c r="I52" s="30">
        <v>44749</v>
      </c>
      <c r="J52" s="11">
        <v>44910</v>
      </c>
      <c r="K52" s="75">
        <f t="shared" si="0"/>
        <v>23</v>
      </c>
      <c r="L52" s="28">
        <v>0</v>
      </c>
      <c r="M52" s="76">
        <f t="shared" si="1"/>
        <v>0</v>
      </c>
      <c r="N52" s="77">
        <f t="shared" si="2"/>
        <v>0</v>
      </c>
      <c r="O52" s="77">
        <f t="shared" si="3"/>
        <v>0</v>
      </c>
      <c r="P52" s="77">
        <f t="shared" si="4"/>
        <v>0</v>
      </c>
      <c r="Q52" s="6" t="s">
        <v>145</v>
      </c>
      <c r="R52" s="32" t="s">
        <v>887</v>
      </c>
      <c r="S52" s="24" t="s">
        <v>733</v>
      </c>
      <c r="T52" s="78">
        <v>2021</v>
      </c>
    </row>
    <row r="53" spans="1:20" ht="106.5" customHeight="1" thickBot="1" x14ac:dyDescent="0.25">
      <c r="A53" s="29">
        <v>44</v>
      </c>
      <c r="B53" s="8" t="s">
        <v>118</v>
      </c>
      <c r="C53" s="7" t="s">
        <v>119</v>
      </c>
      <c r="D53" s="7" t="s">
        <v>136</v>
      </c>
      <c r="E53" s="7" t="s">
        <v>146</v>
      </c>
      <c r="F53" s="7" t="s">
        <v>147</v>
      </c>
      <c r="G53" s="6" t="s">
        <v>148</v>
      </c>
      <c r="H53" s="10">
        <v>1</v>
      </c>
      <c r="I53" s="30">
        <v>44749</v>
      </c>
      <c r="J53" s="11">
        <v>44910</v>
      </c>
      <c r="K53" s="75">
        <f t="shared" si="0"/>
        <v>23</v>
      </c>
      <c r="L53" s="28">
        <v>0</v>
      </c>
      <c r="M53" s="76">
        <f t="shared" si="1"/>
        <v>0</v>
      </c>
      <c r="N53" s="77">
        <f t="shared" si="2"/>
        <v>0</v>
      </c>
      <c r="O53" s="77">
        <f t="shared" si="3"/>
        <v>0</v>
      </c>
      <c r="P53" s="77">
        <f t="shared" si="4"/>
        <v>0</v>
      </c>
      <c r="Q53" s="6" t="s">
        <v>145</v>
      </c>
      <c r="R53" s="32" t="s">
        <v>887</v>
      </c>
      <c r="S53" s="24" t="s">
        <v>733</v>
      </c>
      <c r="T53" s="78">
        <v>2021</v>
      </c>
    </row>
    <row r="54" spans="1:20" ht="106.5" customHeight="1" thickBot="1" x14ac:dyDescent="0.25">
      <c r="A54" s="29">
        <v>45</v>
      </c>
      <c r="B54" s="8" t="s">
        <v>118</v>
      </c>
      <c r="C54" s="7" t="s">
        <v>119</v>
      </c>
      <c r="D54" s="7" t="s">
        <v>149</v>
      </c>
      <c r="E54" s="7" t="s">
        <v>150</v>
      </c>
      <c r="F54" s="7" t="s">
        <v>151</v>
      </c>
      <c r="G54" s="6" t="s">
        <v>152</v>
      </c>
      <c r="H54" s="10">
        <v>1</v>
      </c>
      <c r="I54" s="30">
        <v>44749</v>
      </c>
      <c r="J54" s="11">
        <v>44865</v>
      </c>
      <c r="K54" s="75">
        <f t="shared" si="0"/>
        <v>16.571428571428573</v>
      </c>
      <c r="L54" s="28">
        <v>0</v>
      </c>
      <c r="M54" s="76">
        <f t="shared" si="1"/>
        <v>0</v>
      </c>
      <c r="N54" s="77">
        <f t="shared" si="2"/>
        <v>0</v>
      </c>
      <c r="O54" s="77">
        <f t="shared" si="3"/>
        <v>0</v>
      </c>
      <c r="P54" s="77">
        <f t="shared" si="4"/>
        <v>0</v>
      </c>
      <c r="Q54" s="6" t="s">
        <v>85</v>
      </c>
      <c r="R54" s="32" t="s">
        <v>887</v>
      </c>
      <c r="S54" s="24" t="s">
        <v>733</v>
      </c>
      <c r="T54" s="78">
        <v>2021</v>
      </c>
    </row>
    <row r="55" spans="1:20" ht="106.5" customHeight="1" thickBot="1" x14ac:dyDescent="0.25">
      <c r="A55" s="29">
        <v>46</v>
      </c>
      <c r="B55" s="8" t="s">
        <v>153</v>
      </c>
      <c r="C55" s="7" t="s">
        <v>154</v>
      </c>
      <c r="D55" s="7" t="s">
        <v>155</v>
      </c>
      <c r="E55" s="7" t="s">
        <v>513</v>
      </c>
      <c r="F55" s="7" t="s">
        <v>156</v>
      </c>
      <c r="G55" s="6" t="s">
        <v>157</v>
      </c>
      <c r="H55" s="10">
        <v>1</v>
      </c>
      <c r="I55" s="30">
        <v>44749</v>
      </c>
      <c r="J55" s="11">
        <v>44895</v>
      </c>
      <c r="K55" s="75">
        <f t="shared" si="0"/>
        <v>20.857142857142858</v>
      </c>
      <c r="L55" s="28">
        <v>0</v>
      </c>
      <c r="M55" s="76">
        <f t="shared" si="1"/>
        <v>0</v>
      </c>
      <c r="N55" s="77">
        <f t="shared" si="2"/>
        <v>0</v>
      </c>
      <c r="O55" s="77">
        <f t="shared" si="3"/>
        <v>0</v>
      </c>
      <c r="P55" s="77">
        <f t="shared" si="4"/>
        <v>0</v>
      </c>
      <c r="Q55" s="6" t="s">
        <v>158</v>
      </c>
      <c r="R55" s="32" t="s">
        <v>887</v>
      </c>
      <c r="S55" s="24" t="s">
        <v>733</v>
      </c>
      <c r="T55" s="78">
        <v>2021</v>
      </c>
    </row>
    <row r="56" spans="1:20" ht="106.5" customHeight="1" thickBot="1" x14ac:dyDescent="0.25">
      <c r="A56" s="29">
        <v>47</v>
      </c>
      <c r="B56" s="8" t="s">
        <v>153</v>
      </c>
      <c r="C56" s="7" t="s">
        <v>154</v>
      </c>
      <c r="D56" s="7" t="s">
        <v>155</v>
      </c>
      <c r="E56" s="7" t="s">
        <v>514</v>
      </c>
      <c r="F56" s="7" t="s">
        <v>159</v>
      </c>
      <c r="G56" s="6" t="s">
        <v>25</v>
      </c>
      <c r="H56" s="10">
        <v>1</v>
      </c>
      <c r="I56" s="30">
        <v>44749</v>
      </c>
      <c r="J56" s="11">
        <v>44895</v>
      </c>
      <c r="K56" s="75">
        <f t="shared" si="0"/>
        <v>20.857142857142858</v>
      </c>
      <c r="L56" s="28">
        <v>0</v>
      </c>
      <c r="M56" s="76">
        <f t="shared" si="1"/>
        <v>0</v>
      </c>
      <c r="N56" s="77">
        <f t="shared" si="2"/>
        <v>0</v>
      </c>
      <c r="O56" s="77">
        <f t="shared" si="3"/>
        <v>0</v>
      </c>
      <c r="P56" s="77">
        <f t="shared" si="4"/>
        <v>0</v>
      </c>
      <c r="Q56" s="35" t="s">
        <v>145</v>
      </c>
      <c r="R56" s="32" t="s">
        <v>887</v>
      </c>
      <c r="S56" s="24" t="s">
        <v>733</v>
      </c>
      <c r="T56" s="78">
        <v>2021</v>
      </c>
    </row>
    <row r="57" spans="1:20" ht="106.5" customHeight="1" thickBot="1" x14ac:dyDescent="0.25">
      <c r="A57" s="29">
        <v>48</v>
      </c>
      <c r="B57" s="8" t="s">
        <v>153</v>
      </c>
      <c r="C57" s="7" t="s">
        <v>154</v>
      </c>
      <c r="D57" s="7" t="s">
        <v>155</v>
      </c>
      <c r="E57" s="7" t="s">
        <v>515</v>
      </c>
      <c r="F57" s="7" t="s">
        <v>160</v>
      </c>
      <c r="G57" s="6" t="s">
        <v>516</v>
      </c>
      <c r="H57" s="10">
        <v>5</v>
      </c>
      <c r="I57" s="30">
        <v>44749</v>
      </c>
      <c r="J57" s="11">
        <v>44910</v>
      </c>
      <c r="K57" s="75">
        <f t="shared" si="0"/>
        <v>23</v>
      </c>
      <c r="L57" s="28">
        <v>0</v>
      </c>
      <c r="M57" s="76">
        <f t="shared" si="1"/>
        <v>0</v>
      </c>
      <c r="N57" s="77">
        <f t="shared" si="2"/>
        <v>0</v>
      </c>
      <c r="O57" s="77">
        <f t="shared" si="3"/>
        <v>0</v>
      </c>
      <c r="P57" s="77">
        <f t="shared" si="4"/>
        <v>0</v>
      </c>
      <c r="Q57" s="6" t="s">
        <v>113</v>
      </c>
      <c r="R57" s="32" t="s">
        <v>887</v>
      </c>
      <c r="S57" s="24" t="s">
        <v>733</v>
      </c>
      <c r="T57" s="78">
        <v>2021</v>
      </c>
    </row>
    <row r="58" spans="1:20" ht="106.5" customHeight="1" thickBot="1" x14ac:dyDescent="0.25">
      <c r="A58" s="29">
        <v>49</v>
      </c>
      <c r="B58" s="8" t="s">
        <v>162</v>
      </c>
      <c r="C58" s="7" t="s">
        <v>163</v>
      </c>
      <c r="D58" s="7" t="s">
        <v>171</v>
      </c>
      <c r="E58" s="7" t="s">
        <v>172</v>
      </c>
      <c r="F58" s="7" t="s">
        <v>173</v>
      </c>
      <c r="G58" s="6" t="s">
        <v>112</v>
      </c>
      <c r="H58" s="10">
        <v>1</v>
      </c>
      <c r="I58" s="30">
        <v>44749</v>
      </c>
      <c r="J58" s="11">
        <v>44910</v>
      </c>
      <c r="K58" s="75">
        <f t="shared" si="0"/>
        <v>23</v>
      </c>
      <c r="L58" s="28">
        <v>0</v>
      </c>
      <c r="M58" s="76">
        <f t="shared" si="1"/>
        <v>0</v>
      </c>
      <c r="N58" s="77">
        <f t="shared" si="2"/>
        <v>0</v>
      </c>
      <c r="O58" s="77">
        <f t="shared" si="3"/>
        <v>0</v>
      </c>
      <c r="P58" s="77">
        <f t="shared" si="4"/>
        <v>0</v>
      </c>
      <c r="Q58" s="6" t="s">
        <v>174</v>
      </c>
      <c r="R58" s="32" t="s">
        <v>887</v>
      </c>
      <c r="S58" s="24" t="s">
        <v>733</v>
      </c>
      <c r="T58" s="78">
        <v>2021</v>
      </c>
    </row>
    <row r="59" spans="1:20" ht="106.5" customHeight="1" thickBot="1" x14ac:dyDescent="0.25">
      <c r="A59" s="29">
        <v>50</v>
      </c>
      <c r="B59" s="8" t="s">
        <v>162</v>
      </c>
      <c r="C59" s="7" t="s">
        <v>163</v>
      </c>
      <c r="D59" s="7" t="s">
        <v>171</v>
      </c>
      <c r="E59" s="7" t="s">
        <v>175</v>
      </c>
      <c r="F59" s="7" t="s">
        <v>160</v>
      </c>
      <c r="G59" s="6" t="s">
        <v>161</v>
      </c>
      <c r="H59" s="10">
        <v>5</v>
      </c>
      <c r="I59" s="30">
        <v>44749</v>
      </c>
      <c r="J59" s="11">
        <v>44910</v>
      </c>
      <c r="K59" s="75">
        <f t="shared" si="0"/>
        <v>23</v>
      </c>
      <c r="L59" s="28">
        <v>0</v>
      </c>
      <c r="M59" s="76">
        <f t="shared" si="1"/>
        <v>0</v>
      </c>
      <c r="N59" s="77">
        <f t="shared" si="2"/>
        <v>0</v>
      </c>
      <c r="O59" s="77">
        <f t="shared" si="3"/>
        <v>0</v>
      </c>
      <c r="P59" s="77">
        <f t="shared" si="4"/>
        <v>0</v>
      </c>
      <c r="Q59" s="6" t="s">
        <v>176</v>
      </c>
      <c r="R59" s="32" t="s">
        <v>887</v>
      </c>
      <c r="S59" s="24" t="s">
        <v>733</v>
      </c>
      <c r="T59" s="78">
        <v>2021</v>
      </c>
    </row>
    <row r="60" spans="1:20" ht="106.5" customHeight="1" thickBot="1" x14ac:dyDescent="0.25">
      <c r="A60" s="29">
        <v>51</v>
      </c>
      <c r="B60" s="8" t="s">
        <v>162</v>
      </c>
      <c r="C60" s="7" t="s">
        <v>163</v>
      </c>
      <c r="D60" s="7" t="s">
        <v>171</v>
      </c>
      <c r="E60" s="7" t="s">
        <v>177</v>
      </c>
      <c r="F60" s="7" t="s">
        <v>116</v>
      </c>
      <c r="G60" s="6" t="s">
        <v>117</v>
      </c>
      <c r="H60" s="10">
        <v>1</v>
      </c>
      <c r="I60" s="30">
        <v>44749</v>
      </c>
      <c r="J60" s="11">
        <v>44910</v>
      </c>
      <c r="K60" s="75">
        <f t="shared" si="0"/>
        <v>23</v>
      </c>
      <c r="L60" s="28">
        <v>0</v>
      </c>
      <c r="M60" s="76">
        <f t="shared" si="1"/>
        <v>0</v>
      </c>
      <c r="N60" s="77">
        <f t="shared" si="2"/>
        <v>0</v>
      </c>
      <c r="O60" s="77">
        <f t="shared" si="3"/>
        <v>0</v>
      </c>
      <c r="P60" s="77">
        <f t="shared" si="4"/>
        <v>0</v>
      </c>
      <c r="Q60" s="6" t="s">
        <v>176</v>
      </c>
      <c r="R60" s="32" t="s">
        <v>887</v>
      </c>
      <c r="S60" s="24" t="s">
        <v>733</v>
      </c>
      <c r="T60" s="78">
        <v>2021</v>
      </c>
    </row>
    <row r="61" spans="1:20" ht="106.5" customHeight="1" thickBot="1" x14ac:dyDescent="0.25">
      <c r="A61" s="29">
        <v>52</v>
      </c>
      <c r="B61" s="8" t="s">
        <v>162</v>
      </c>
      <c r="C61" s="7" t="s">
        <v>163</v>
      </c>
      <c r="D61" s="7" t="s">
        <v>171</v>
      </c>
      <c r="E61" s="7" t="s">
        <v>178</v>
      </c>
      <c r="F61" s="7" t="s">
        <v>179</v>
      </c>
      <c r="G61" s="6" t="s">
        <v>517</v>
      </c>
      <c r="H61" s="10">
        <v>3</v>
      </c>
      <c r="I61" s="30">
        <v>44749</v>
      </c>
      <c r="J61" s="11">
        <v>44910</v>
      </c>
      <c r="K61" s="75">
        <f t="shared" si="0"/>
        <v>23</v>
      </c>
      <c r="L61" s="28">
        <v>0</v>
      </c>
      <c r="M61" s="76">
        <f t="shared" si="1"/>
        <v>0</v>
      </c>
      <c r="N61" s="77">
        <f t="shared" si="2"/>
        <v>0</v>
      </c>
      <c r="O61" s="77">
        <f t="shared" si="3"/>
        <v>0</v>
      </c>
      <c r="P61" s="77">
        <f t="shared" si="4"/>
        <v>0</v>
      </c>
      <c r="Q61" s="6" t="s">
        <v>176</v>
      </c>
      <c r="R61" s="32" t="s">
        <v>887</v>
      </c>
      <c r="S61" s="24" t="s">
        <v>733</v>
      </c>
      <c r="T61" s="78">
        <v>2021</v>
      </c>
    </row>
    <row r="62" spans="1:20" ht="106.5" customHeight="1" thickBot="1" x14ac:dyDescent="0.25">
      <c r="A62" s="29">
        <v>53</v>
      </c>
      <c r="B62" s="8" t="s">
        <v>162</v>
      </c>
      <c r="C62" s="7" t="s">
        <v>163</v>
      </c>
      <c r="D62" s="7" t="s">
        <v>164</v>
      </c>
      <c r="E62" s="7" t="s">
        <v>165</v>
      </c>
      <c r="F62" s="7" t="s">
        <v>166</v>
      </c>
      <c r="G62" s="6" t="s">
        <v>167</v>
      </c>
      <c r="H62" s="10">
        <v>2</v>
      </c>
      <c r="I62" s="30">
        <v>44749</v>
      </c>
      <c r="J62" s="11">
        <v>44864</v>
      </c>
      <c r="K62" s="75">
        <f t="shared" si="0"/>
        <v>16.428571428571427</v>
      </c>
      <c r="L62" s="28">
        <v>0</v>
      </c>
      <c r="M62" s="76">
        <f t="shared" si="1"/>
        <v>0</v>
      </c>
      <c r="N62" s="77">
        <f t="shared" si="2"/>
        <v>0</v>
      </c>
      <c r="O62" s="77">
        <f t="shared" si="3"/>
        <v>0</v>
      </c>
      <c r="P62" s="77">
        <f t="shared" si="4"/>
        <v>0</v>
      </c>
      <c r="Q62" s="6" t="s">
        <v>168</v>
      </c>
      <c r="R62" s="32" t="s">
        <v>887</v>
      </c>
      <c r="S62" s="24" t="s">
        <v>733</v>
      </c>
      <c r="T62" s="78">
        <v>2021</v>
      </c>
    </row>
    <row r="63" spans="1:20" ht="106.5" customHeight="1" thickBot="1" x14ac:dyDescent="0.25">
      <c r="A63" s="29">
        <v>54</v>
      </c>
      <c r="B63" s="8" t="s">
        <v>162</v>
      </c>
      <c r="C63" s="7" t="s">
        <v>163</v>
      </c>
      <c r="D63" s="7" t="s">
        <v>164</v>
      </c>
      <c r="E63" s="7" t="s">
        <v>169</v>
      </c>
      <c r="F63" s="7" t="s">
        <v>170</v>
      </c>
      <c r="G63" s="6" t="s">
        <v>84</v>
      </c>
      <c r="H63" s="10">
        <v>1</v>
      </c>
      <c r="I63" s="30">
        <v>44749</v>
      </c>
      <c r="J63" s="11">
        <v>44895</v>
      </c>
      <c r="K63" s="75">
        <f t="shared" si="0"/>
        <v>20.857142857142858</v>
      </c>
      <c r="L63" s="28">
        <v>0</v>
      </c>
      <c r="M63" s="76">
        <f t="shared" si="1"/>
        <v>0</v>
      </c>
      <c r="N63" s="77">
        <f t="shared" si="2"/>
        <v>0</v>
      </c>
      <c r="O63" s="77">
        <f t="shared" si="3"/>
        <v>0</v>
      </c>
      <c r="P63" s="77">
        <f t="shared" si="4"/>
        <v>0</v>
      </c>
      <c r="Q63" s="6" t="s">
        <v>168</v>
      </c>
      <c r="R63" s="32" t="s">
        <v>887</v>
      </c>
      <c r="S63" s="24" t="s">
        <v>733</v>
      </c>
      <c r="T63" s="78">
        <v>2021</v>
      </c>
    </row>
    <row r="64" spans="1:20" ht="106.5" customHeight="1" thickBot="1" x14ac:dyDescent="0.25">
      <c r="A64" s="29">
        <v>55</v>
      </c>
      <c r="B64" s="8" t="s">
        <v>181</v>
      </c>
      <c r="C64" s="7" t="s">
        <v>182</v>
      </c>
      <c r="D64" s="7" t="s">
        <v>183</v>
      </c>
      <c r="E64" s="7" t="s">
        <v>518</v>
      </c>
      <c r="F64" s="7" t="s">
        <v>184</v>
      </c>
      <c r="G64" s="6" t="s">
        <v>519</v>
      </c>
      <c r="H64" s="10">
        <v>3</v>
      </c>
      <c r="I64" s="30">
        <v>44749</v>
      </c>
      <c r="J64" s="11">
        <v>44910</v>
      </c>
      <c r="K64" s="75">
        <f t="shared" si="0"/>
        <v>23</v>
      </c>
      <c r="L64" s="28">
        <v>0</v>
      </c>
      <c r="M64" s="76">
        <f t="shared" si="1"/>
        <v>0</v>
      </c>
      <c r="N64" s="77">
        <f t="shared" si="2"/>
        <v>0</v>
      </c>
      <c r="O64" s="77">
        <f t="shared" si="3"/>
        <v>0</v>
      </c>
      <c r="P64" s="77">
        <f t="shared" si="4"/>
        <v>0</v>
      </c>
      <c r="Q64" s="6" t="s">
        <v>145</v>
      </c>
      <c r="R64" s="32" t="s">
        <v>887</v>
      </c>
      <c r="S64" s="24" t="s">
        <v>733</v>
      </c>
      <c r="T64" s="78">
        <v>2021</v>
      </c>
    </row>
    <row r="65" spans="1:20" ht="106.5" customHeight="1" thickBot="1" x14ac:dyDescent="0.25">
      <c r="A65" s="29">
        <v>56</v>
      </c>
      <c r="B65" s="8" t="s">
        <v>181</v>
      </c>
      <c r="C65" s="7" t="s">
        <v>182</v>
      </c>
      <c r="D65" s="7" t="s">
        <v>183</v>
      </c>
      <c r="E65" s="7" t="s">
        <v>520</v>
      </c>
      <c r="F65" s="7" t="s">
        <v>553</v>
      </c>
      <c r="G65" s="6" t="s">
        <v>521</v>
      </c>
      <c r="H65" s="10">
        <v>3</v>
      </c>
      <c r="I65" s="30">
        <v>44749</v>
      </c>
      <c r="J65" s="11">
        <v>44926</v>
      </c>
      <c r="K65" s="75">
        <f t="shared" si="0"/>
        <v>25.285714285714285</v>
      </c>
      <c r="L65" s="28">
        <v>0</v>
      </c>
      <c r="M65" s="76">
        <f t="shared" si="1"/>
        <v>0</v>
      </c>
      <c r="N65" s="77">
        <f t="shared" si="2"/>
        <v>0</v>
      </c>
      <c r="O65" s="77">
        <f t="shared" si="3"/>
        <v>0</v>
      </c>
      <c r="P65" s="77">
        <f t="shared" si="4"/>
        <v>0</v>
      </c>
      <c r="Q65" s="6" t="s">
        <v>185</v>
      </c>
      <c r="R65" s="32" t="s">
        <v>887</v>
      </c>
      <c r="S65" s="24" t="s">
        <v>733</v>
      </c>
      <c r="T65" s="78">
        <v>2021</v>
      </c>
    </row>
    <row r="66" spans="1:20" ht="106.5" customHeight="1" thickBot="1" x14ac:dyDescent="0.25">
      <c r="A66" s="29">
        <v>57</v>
      </c>
      <c r="B66" s="8" t="s">
        <v>186</v>
      </c>
      <c r="C66" s="7" t="s">
        <v>187</v>
      </c>
      <c r="D66" s="7" t="s">
        <v>188</v>
      </c>
      <c r="E66" s="7" t="s">
        <v>189</v>
      </c>
      <c r="F66" s="7" t="s">
        <v>190</v>
      </c>
      <c r="G66" s="6" t="s">
        <v>191</v>
      </c>
      <c r="H66" s="10">
        <v>5</v>
      </c>
      <c r="I66" s="30">
        <v>44749</v>
      </c>
      <c r="J66" s="11">
        <v>44895</v>
      </c>
      <c r="K66" s="75">
        <f t="shared" si="0"/>
        <v>20.857142857142858</v>
      </c>
      <c r="L66" s="28">
        <v>0</v>
      </c>
      <c r="M66" s="76">
        <f t="shared" si="1"/>
        <v>0</v>
      </c>
      <c r="N66" s="77">
        <f t="shared" si="2"/>
        <v>0</v>
      </c>
      <c r="O66" s="77">
        <f t="shared" si="3"/>
        <v>0</v>
      </c>
      <c r="P66" s="77">
        <f t="shared" si="4"/>
        <v>0</v>
      </c>
      <c r="Q66" s="6" t="s">
        <v>563</v>
      </c>
      <c r="R66" s="32" t="s">
        <v>887</v>
      </c>
      <c r="S66" s="24" t="s">
        <v>733</v>
      </c>
      <c r="T66" s="78">
        <v>2021</v>
      </c>
    </row>
    <row r="67" spans="1:20" ht="106.5" customHeight="1" thickBot="1" x14ac:dyDescent="0.25">
      <c r="A67" s="29">
        <v>58</v>
      </c>
      <c r="B67" s="8" t="s">
        <v>186</v>
      </c>
      <c r="C67" s="7" t="s">
        <v>187</v>
      </c>
      <c r="D67" s="7" t="s">
        <v>192</v>
      </c>
      <c r="E67" s="7" t="s">
        <v>523</v>
      </c>
      <c r="F67" s="7" t="s">
        <v>522</v>
      </c>
      <c r="G67" s="6" t="s">
        <v>524</v>
      </c>
      <c r="H67" s="10">
        <v>5</v>
      </c>
      <c r="I67" s="30">
        <v>44749</v>
      </c>
      <c r="J67" s="11">
        <v>44910</v>
      </c>
      <c r="K67" s="75">
        <f t="shared" si="0"/>
        <v>23</v>
      </c>
      <c r="L67" s="28">
        <v>0</v>
      </c>
      <c r="M67" s="76">
        <f t="shared" si="1"/>
        <v>0</v>
      </c>
      <c r="N67" s="77">
        <f t="shared" si="2"/>
        <v>0</v>
      </c>
      <c r="O67" s="77">
        <f t="shared" si="3"/>
        <v>0</v>
      </c>
      <c r="P67" s="77">
        <f t="shared" si="4"/>
        <v>0</v>
      </c>
      <c r="Q67" s="6" t="s">
        <v>194</v>
      </c>
      <c r="R67" s="32" t="s">
        <v>887</v>
      </c>
      <c r="S67" s="24" t="s">
        <v>733</v>
      </c>
      <c r="T67" s="78">
        <v>2021</v>
      </c>
    </row>
    <row r="68" spans="1:20" ht="106.5" customHeight="1" thickBot="1" x14ac:dyDescent="0.25">
      <c r="A68" s="29">
        <v>59</v>
      </c>
      <c r="B68" s="8" t="s">
        <v>186</v>
      </c>
      <c r="C68" s="7" t="s">
        <v>187</v>
      </c>
      <c r="D68" s="7" t="s">
        <v>192</v>
      </c>
      <c r="E68" s="7" t="s">
        <v>193</v>
      </c>
      <c r="F68" s="7" t="s">
        <v>156</v>
      </c>
      <c r="G68" s="6" t="s">
        <v>157</v>
      </c>
      <c r="H68" s="10">
        <v>1</v>
      </c>
      <c r="I68" s="30">
        <v>44749</v>
      </c>
      <c r="J68" s="11">
        <v>44895</v>
      </c>
      <c r="K68" s="75">
        <f t="shared" si="0"/>
        <v>20.857142857142858</v>
      </c>
      <c r="L68" s="28">
        <v>0</v>
      </c>
      <c r="M68" s="76">
        <f t="shared" si="1"/>
        <v>0</v>
      </c>
      <c r="N68" s="77">
        <f t="shared" si="2"/>
        <v>0</v>
      </c>
      <c r="O68" s="77">
        <f t="shared" si="3"/>
        <v>0</v>
      </c>
      <c r="P68" s="77">
        <f t="shared" si="4"/>
        <v>0</v>
      </c>
      <c r="Q68" s="6" t="s">
        <v>194</v>
      </c>
      <c r="R68" s="32" t="s">
        <v>887</v>
      </c>
      <c r="S68" s="24" t="s">
        <v>733</v>
      </c>
      <c r="T68" s="78">
        <v>2021</v>
      </c>
    </row>
    <row r="69" spans="1:20" ht="106.5" customHeight="1" thickBot="1" x14ac:dyDescent="0.25">
      <c r="A69" s="29">
        <v>60</v>
      </c>
      <c r="B69" s="8" t="s">
        <v>186</v>
      </c>
      <c r="C69" s="7" t="s">
        <v>187</v>
      </c>
      <c r="D69" s="7" t="s">
        <v>192</v>
      </c>
      <c r="E69" s="7" t="s">
        <v>195</v>
      </c>
      <c r="F69" s="7" t="s">
        <v>159</v>
      </c>
      <c r="G69" s="6" t="s">
        <v>25</v>
      </c>
      <c r="H69" s="10">
        <v>1</v>
      </c>
      <c r="I69" s="30">
        <v>44749</v>
      </c>
      <c r="J69" s="11">
        <v>44895</v>
      </c>
      <c r="K69" s="75">
        <f t="shared" si="0"/>
        <v>20.857142857142858</v>
      </c>
      <c r="L69" s="28">
        <v>0</v>
      </c>
      <c r="M69" s="76">
        <f t="shared" si="1"/>
        <v>0</v>
      </c>
      <c r="N69" s="77">
        <f t="shared" si="2"/>
        <v>0</v>
      </c>
      <c r="O69" s="77">
        <f t="shared" si="3"/>
        <v>0</v>
      </c>
      <c r="P69" s="77">
        <f t="shared" si="4"/>
        <v>0</v>
      </c>
      <c r="Q69" s="6" t="s">
        <v>194</v>
      </c>
      <c r="R69" s="32" t="s">
        <v>887</v>
      </c>
      <c r="S69" s="24" t="s">
        <v>733</v>
      </c>
      <c r="T69" s="78">
        <v>2021</v>
      </c>
    </row>
    <row r="70" spans="1:20" ht="106.5" customHeight="1" thickBot="1" x14ac:dyDescent="0.25">
      <c r="A70" s="29">
        <v>61</v>
      </c>
      <c r="B70" s="8" t="s">
        <v>197</v>
      </c>
      <c r="C70" s="7" t="s">
        <v>198</v>
      </c>
      <c r="D70" s="7" t="s">
        <v>199</v>
      </c>
      <c r="E70" s="7" t="s">
        <v>200</v>
      </c>
      <c r="F70" s="7" t="s">
        <v>201</v>
      </c>
      <c r="G70" s="6" t="s">
        <v>202</v>
      </c>
      <c r="H70" s="10">
        <v>2</v>
      </c>
      <c r="I70" s="30">
        <v>44749</v>
      </c>
      <c r="J70" s="11">
        <v>44911</v>
      </c>
      <c r="K70" s="75">
        <f t="shared" si="0"/>
        <v>23.142857142857142</v>
      </c>
      <c r="L70" s="28">
        <v>0</v>
      </c>
      <c r="M70" s="76">
        <f t="shared" si="1"/>
        <v>0</v>
      </c>
      <c r="N70" s="77">
        <f t="shared" si="2"/>
        <v>0</v>
      </c>
      <c r="O70" s="77">
        <f t="shared" si="3"/>
        <v>0</v>
      </c>
      <c r="P70" s="77">
        <f t="shared" si="4"/>
        <v>0</v>
      </c>
      <c r="Q70" s="6" t="s">
        <v>203</v>
      </c>
      <c r="R70" s="32" t="s">
        <v>887</v>
      </c>
      <c r="S70" s="24" t="s">
        <v>733</v>
      </c>
      <c r="T70" s="78">
        <v>2021</v>
      </c>
    </row>
    <row r="71" spans="1:20" ht="106.5" customHeight="1" thickBot="1" x14ac:dyDescent="0.25">
      <c r="A71" s="29">
        <v>62</v>
      </c>
      <c r="B71" s="8" t="s">
        <v>197</v>
      </c>
      <c r="C71" s="7" t="s">
        <v>198</v>
      </c>
      <c r="D71" s="7" t="s">
        <v>196</v>
      </c>
      <c r="E71" s="7" t="s">
        <v>172</v>
      </c>
      <c r="F71" s="7" t="s">
        <v>111</v>
      </c>
      <c r="G71" s="6" t="s">
        <v>112</v>
      </c>
      <c r="H71" s="10">
        <v>1</v>
      </c>
      <c r="I71" s="30">
        <v>44749</v>
      </c>
      <c r="J71" s="11">
        <v>44910</v>
      </c>
      <c r="K71" s="75">
        <f t="shared" si="0"/>
        <v>23</v>
      </c>
      <c r="L71" s="28">
        <v>0</v>
      </c>
      <c r="M71" s="76">
        <f t="shared" si="1"/>
        <v>0</v>
      </c>
      <c r="N71" s="77">
        <f t="shared" si="2"/>
        <v>0</v>
      </c>
      <c r="O71" s="77">
        <f t="shared" si="3"/>
        <v>0</v>
      </c>
      <c r="P71" s="77">
        <f t="shared" si="4"/>
        <v>0</v>
      </c>
      <c r="Q71" s="6" t="s">
        <v>145</v>
      </c>
      <c r="R71" s="32" t="s">
        <v>887</v>
      </c>
      <c r="S71" s="24" t="s">
        <v>733</v>
      </c>
      <c r="T71" s="78">
        <v>2021</v>
      </c>
    </row>
    <row r="72" spans="1:20" ht="106.5" customHeight="1" thickBot="1" x14ac:dyDescent="0.25">
      <c r="A72" s="29">
        <v>63</v>
      </c>
      <c r="B72" s="8" t="s">
        <v>197</v>
      </c>
      <c r="C72" s="7" t="s">
        <v>198</v>
      </c>
      <c r="D72" s="7" t="s">
        <v>196</v>
      </c>
      <c r="E72" s="7" t="s">
        <v>175</v>
      </c>
      <c r="F72" s="7" t="s">
        <v>204</v>
      </c>
      <c r="G72" s="6" t="s">
        <v>205</v>
      </c>
      <c r="H72" s="10">
        <v>5</v>
      </c>
      <c r="I72" s="30">
        <v>44749</v>
      </c>
      <c r="J72" s="11">
        <v>44910</v>
      </c>
      <c r="K72" s="75">
        <f t="shared" si="0"/>
        <v>23</v>
      </c>
      <c r="L72" s="28">
        <v>0</v>
      </c>
      <c r="M72" s="76">
        <f t="shared" si="1"/>
        <v>0</v>
      </c>
      <c r="N72" s="77">
        <f t="shared" si="2"/>
        <v>0</v>
      </c>
      <c r="O72" s="77">
        <f t="shared" si="3"/>
        <v>0</v>
      </c>
      <c r="P72" s="77">
        <f t="shared" si="4"/>
        <v>0</v>
      </c>
      <c r="Q72" s="6" t="s">
        <v>145</v>
      </c>
      <c r="R72" s="32" t="s">
        <v>887</v>
      </c>
      <c r="S72" s="24" t="s">
        <v>733</v>
      </c>
      <c r="T72" s="78">
        <v>2021</v>
      </c>
    </row>
    <row r="73" spans="1:20" ht="106.5" customHeight="1" thickBot="1" x14ac:dyDescent="0.25">
      <c r="A73" s="29">
        <v>64</v>
      </c>
      <c r="B73" s="8" t="s">
        <v>197</v>
      </c>
      <c r="C73" s="7" t="s">
        <v>198</v>
      </c>
      <c r="D73" s="7" t="s">
        <v>196</v>
      </c>
      <c r="E73" s="7" t="s">
        <v>206</v>
      </c>
      <c r="F73" s="7" t="s">
        <v>156</v>
      </c>
      <c r="G73" s="6" t="s">
        <v>157</v>
      </c>
      <c r="H73" s="10">
        <v>1</v>
      </c>
      <c r="I73" s="30">
        <v>44749</v>
      </c>
      <c r="J73" s="11">
        <v>44895</v>
      </c>
      <c r="K73" s="75">
        <f t="shared" si="0"/>
        <v>20.857142857142858</v>
      </c>
      <c r="L73" s="28">
        <v>0</v>
      </c>
      <c r="M73" s="76">
        <f t="shared" si="1"/>
        <v>0</v>
      </c>
      <c r="N73" s="77">
        <f t="shared" si="2"/>
        <v>0</v>
      </c>
      <c r="O73" s="77">
        <f t="shared" si="3"/>
        <v>0</v>
      </c>
      <c r="P73" s="77">
        <f t="shared" si="4"/>
        <v>0</v>
      </c>
      <c r="Q73" s="6" t="s">
        <v>145</v>
      </c>
      <c r="R73" s="32" t="s">
        <v>887</v>
      </c>
      <c r="S73" s="24" t="s">
        <v>733</v>
      </c>
      <c r="T73" s="78">
        <v>2021</v>
      </c>
    </row>
    <row r="74" spans="1:20" ht="106.5" customHeight="1" thickBot="1" x14ac:dyDescent="0.25">
      <c r="A74" s="29">
        <v>65</v>
      </c>
      <c r="B74" s="8" t="s">
        <v>197</v>
      </c>
      <c r="C74" s="7" t="s">
        <v>198</v>
      </c>
      <c r="D74" s="7" t="s">
        <v>196</v>
      </c>
      <c r="E74" s="7" t="s">
        <v>514</v>
      </c>
      <c r="F74" s="7" t="s">
        <v>159</v>
      </c>
      <c r="G74" s="6" t="s">
        <v>25</v>
      </c>
      <c r="H74" s="10">
        <v>1</v>
      </c>
      <c r="I74" s="30">
        <v>44749</v>
      </c>
      <c r="J74" s="11">
        <v>44895</v>
      </c>
      <c r="K74" s="75">
        <f t="shared" si="0"/>
        <v>20.857142857142858</v>
      </c>
      <c r="L74" s="28">
        <v>0</v>
      </c>
      <c r="M74" s="76">
        <f t="shared" si="1"/>
        <v>0</v>
      </c>
      <c r="N74" s="77">
        <f t="shared" si="2"/>
        <v>0</v>
      </c>
      <c r="O74" s="77">
        <f t="shared" si="3"/>
        <v>0</v>
      </c>
      <c r="P74" s="77">
        <f t="shared" si="4"/>
        <v>0</v>
      </c>
      <c r="Q74" s="6" t="s">
        <v>145</v>
      </c>
      <c r="R74" s="32" t="s">
        <v>887</v>
      </c>
      <c r="S74" s="24" t="s">
        <v>733</v>
      </c>
      <c r="T74" s="78">
        <v>2021</v>
      </c>
    </row>
    <row r="75" spans="1:20" ht="106.5" customHeight="1" thickBot="1" x14ac:dyDescent="0.25">
      <c r="A75" s="29">
        <v>66</v>
      </c>
      <c r="B75" s="8" t="s">
        <v>207</v>
      </c>
      <c r="C75" s="7" t="s">
        <v>208</v>
      </c>
      <c r="D75" s="7" t="s">
        <v>209</v>
      </c>
      <c r="E75" s="7" t="s">
        <v>210</v>
      </c>
      <c r="F75" s="7" t="s">
        <v>211</v>
      </c>
      <c r="G75" s="6" t="s">
        <v>212</v>
      </c>
      <c r="H75" s="10">
        <v>5</v>
      </c>
      <c r="I75" s="30">
        <v>44749</v>
      </c>
      <c r="J75" s="11">
        <v>44926</v>
      </c>
      <c r="K75" s="75">
        <f t="shared" ref="K75:K137" si="5">+(J75-I75)/7</f>
        <v>25.285714285714285</v>
      </c>
      <c r="L75" s="28">
        <v>0</v>
      </c>
      <c r="M75" s="76">
        <f t="shared" ref="M75:M137" si="6">+L75/H75</f>
        <v>0</v>
      </c>
      <c r="N75" s="77">
        <f t="shared" ref="N75:N137" si="7">+M75*K75</f>
        <v>0</v>
      </c>
      <c r="O75" s="77">
        <f t="shared" ref="O75:O137" si="8">+IF(J75&lt;=$C$6,N75,0)</f>
        <v>0</v>
      </c>
      <c r="P75" s="77">
        <f t="shared" ref="P75:P137" si="9">+IF($C$6&gt;=J75,K75,0)</f>
        <v>0</v>
      </c>
      <c r="Q75" s="6" t="s">
        <v>213</v>
      </c>
      <c r="R75" s="32" t="s">
        <v>887</v>
      </c>
      <c r="S75" s="24" t="s">
        <v>733</v>
      </c>
      <c r="T75" s="78">
        <v>2021</v>
      </c>
    </row>
    <row r="76" spans="1:20" ht="106.5" customHeight="1" thickBot="1" x14ac:dyDescent="0.25">
      <c r="A76" s="29">
        <v>67</v>
      </c>
      <c r="B76" s="8" t="s">
        <v>207</v>
      </c>
      <c r="C76" s="7" t="s">
        <v>208</v>
      </c>
      <c r="D76" s="7" t="s">
        <v>209</v>
      </c>
      <c r="E76" s="7" t="s">
        <v>214</v>
      </c>
      <c r="F76" s="7" t="s">
        <v>215</v>
      </c>
      <c r="G76" s="6" t="s">
        <v>128</v>
      </c>
      <c r="H76" s="10">
        <v>5</v>
      </c>
      <c r="I76" s="30">
        <v>44749</v>
      </c>
      <c r="J76" s="11">
        <v>44926</v>
      </c>
      <c r="K76" s="75">
        <f t="shared" si="5"/>
        <v>25.285714285714285</v>
      </c>
      <c r="L76" s="28">
        <v>0</v>
      </c>
      <c r="M76" s="76">
        <f t="shared" si="6"/>
        <v>0</v>
      </c>
      <c r="N76" s="77">
        <f t="shared" si="7"/>
        <v>0</v>
      </c>
      <c r="O76" s="77">
        <f t="shared" si="8"/>
        <v>0</v>
      </c>
      <c r="P76" s="77">
        <f t="shared" si="9"/>
        <v>0</v>
      </c>
      <c r="Q76" s="6" t="s">
        <v>213</v>
      </c>
      <c r="R76" s="32" t="s">
        <v>887</v>
      </c>
      <c r="S76" s="24" t="s">
        <v>733</v>
      </c>
      <c r="T76" s="78">
        <v>2021</v>
      </c>
    </row>
    <row r="77" spans="1:20" ht="106.5" customHeight="1" thickBot="1" x14ac:dyDescent="0.25">
      <c r="A77" s="29">
        <v>68</v>
      </c>
      <c r="B77" s="8" t="s">
        <v>207</v>
      </c>
      <c r="C77" s="7" t="s">
        <v>208</v>
      </c>
      <c r="D77" s="7" t="s">
        <v>209</v>
      </c>
      <c r="E77" s="7" t="s">
        <v>216</v>
      </c>
      <c r="F77" s="7" t="s">
        <v>217</v>
      </c>
      <c r="G77" s="6" t="s">
        <v>218</v>
      </c>
      <c r="H77" s="10">
        <v>5</v>
      </c>
      <c r="I77" s="30">
        <v>44749</v>
      </c>
      <c r="J77" s="11">
        <v>44926</v>
      </c>
      <c r="K77" s="75">
        <f t="shared" si="5"/>
        <v>25.285714285714285</v>
      </c>
      <c r="L77" s="28">
        <v>0</v>
      </c>
      <c r="M77" s="76">
        <f t="shared" si="6"/>
        <v>0</v>
      </c>
      <c r="N77" s="77">
        <f t="shared" si="7"/>
        <v>0</v>
      </c>
      <c r="O77" s="77">
        <f t="shared" si="8"/>
        <v>0</v>
      </c>
      <c r="P77" s="77">
        <f t="shared" si="9"/>
        <v>0</v>
      </c>
      <c r="Q77" s="6" t="s">
        <v>213</v>
      </c>
      <c r="R77" s="32" t="s">
        <v>887</v>
      </c>
      <c r="S77" s="24" t="s">
        <v>733</v>
      </c>
      <c r="T77" s="78">
        <v>2021</v>
      </c>
    </row>
    <row r="78" spans="1:20" ht="106.5" customHeight="1" thickBot="1" x14ac:dyDescent="0.25">
      <c r="A78" s="29">
        <v>69</v>
      </c>
      <c r="B78" s="8" t="s">
        <v>207</v>
      </c>
      <c r="C78" s="7" t="s">
        <v>208</v>
      </c>
      <c r="D78" s="7" t="s">
        <v>219</v>
      </c>
      <c r="E78" s="7" t="s">
        <v>220</v>
      </c>
      <c r="F78" s="7" t="s">
        <v>221</v>
      </c>
      <c r="G78" s="6" t="s">
        <v>112</v>
      </c>
      <c r="H78" s="10">
        <v>1</v>
      </c>
      <c r="I78" s="30">
        <v>44749</v>
      </c>
      <c r="J78" s="11">
        <v>44910</v>
      </c>
      <c r="K78" s="75">
        <f t="shared" si="5"/>
        <v>23</v>
      </c>
      <c r="L78" s="28">
        <v>0</v>
      </c>
      <c r="M78" s="76">
        <f t="shared" si="6"/>
        <v>0</v>
      </c>
      <c r="N78" s="77">
        <f t="shared" si="7"/>
        <v>0</v>
      </c>
      <c r="O78" s="77">
        <f t="shared" si="8"/>
        <v>0</v>
      </c>
      <c r="P78" s="77">
        <f t="shared" si="9"/>
        <v>0</v>
      </c>
      <c r="Q78" s="6" t="s">
        <v>113</v>
      </c>
      <c r="R78" s="32" t="s">
        <v>887</v>
      </c>
      <c r="S78" s="24" t="s">
        <v>733</v>
      </c>
      <c r="T78" s="78">
        <v>2021</v>
      </c>
    </row>
    <row r="79" spans="1:20" ht="106.5" customHeight="1" thickBot="1" x14ac:dyDescent="0.25">
      <c r="A79" s="29">
        <v>70</v>
      </c>
      <c r="B79" s="8" t="s">
        <v>207</v>
      </c>
      <c r="C79" s="7" t="s">
        <v>208</v>
      </c>
      <c r="D79" s="7" t="s">
        <v>219</v>
      </c>
      <c r="E79" s="7" t="s">
        <v>175</v>
      </c>
      <c r="F79" s="7" t="s">
        <v>222</v>
      </c>
      <c r="G79" s="6" t="s">
        <v>524</v>
      </c>
      <c r="H79" s="10">
        <v>5</v>
      </c>
      <c r="I79" s="30">
        <v>44749</v>
      </c>
      <c r="J79" s="11">
        <v>44910</v>
      </c>
      <c r="K79" s="75">
        <f t="shared" si="5"/>
        <v>23</v>
      </c>
      <c r="L79" s="28">
        <v>0</v>
      </c>
      <c r="M79" s="76">
        <f t="shared" si="6"/>
        <v>0</v>
      </c>
      <c r="N79" s="77">
        <f t="shared" si="7"/>
        <v>0</v>
      </c>
      <c r="O79" s="77">
        <f t="shared" si="8"/>
        <v>0</v>
      </c>
      <c r="P79" s="77">
        <f t="shared" si="9"/>
        <v>0</v>
      </c>
      <c r="Q79" s="6" t="s">
        <v>113</v>
      </c>
      <c r="R79" s="32" t="s">
        <v>887</v>
      </c>
      <c r="S79" s="24" t="s">
        <v>733</v>
      </c>
      <c r="T79" s="78">
        <v>2021</v>
      </c>
    </row>
    <row r="80" spans="1:20" ht="106.5" customHeight="1" thickBot="1" x14ac:dyDescent="0.25">
      <c r="A80" s="29">
        <v>71</v>
      </c>
      <c r="B80" s="8" t="s">
        <v>207</v>
      </c>
      <c r="C80" s="7" t="s">
        <v>208</v>
      </c>
      <c r="D80" s="7" t="s">
        <v>219</v>
      </c>
      <c r="E80" s="7" t="s">
        <v>223</v>
      </c>
      <c r="F80" s="7" t="s">
        <v>224</v>
      </c>
      <c r="G80" s="6" t="s">
        <v>25</v>
      </c>
      <c r="H80" s="10">
        <v>1</v>
      </c>
      <c r="I80" s="30">
        <v>44749</v>
      </c>
      <c r="J80" s="11">
        <v>44895</v>
      </c>
      <c r="K80" s="75">
        <f t="shared" si="5"/>
        <v>20.857142857142858</v>
      </c>
      <c r="L80" s="28">
        <v>0</v>
      </c>
      <c r="M80" s="76">
        <f t="shared" si="6"/>
        <v>0</v>
      </c>
      <c r="N80" s="77">
        <f t="shared" si="7"/>
        <v>0</v>
      </c>
      <c r="O80" s="77">
        <f t="shared" si="8"/>
        <v>0</v>
      </c>
      <c r="P80" s="77">
        <f t="shared" si="9"/>
        <v>0</v>
      </c>
      <c r="Q80" s="6" t="s">
        <v>113</v>
      </c>
      <c r="R80" s="32" t="s">
        <v>887</v>
      </c>
      <c r="S80" s="24" t="s">
        <v>733</v>
      </c>
      <c r="T80" s="78">
        <v>2021</v>
      </c>
    </row>
    <row r="81" spans="1:20" ht="106.5" customHeight="1" thickBot="1" x14ac:dyDescent="0.25">
      <c r="A81" s="29">
        <v>72</v>
      </c>
      <c r="B81" s="8" t="s">
        <v>207</v>
      </c>
      <c r="C81" s="7" t="s">
        <v>208</v>
      </c>
      <c r="D81" s="7" t="s">
        <v>219</v>
      </c>
      <c r="E81" s="7" t="s">
        <v>225</v>
      </c>
      <c r="F81" s="7" t="s">
        <v>225</v>
      </c>
      <c r="G81" s="6" t="s">
        <v>226</v>
      </c>
      <c r="H81" s="10">
        <v>1</v>
      </c>
      <c r="I81" s="30">
        <v>44749</v>
      </c>
      <c r="J81" s="11">
        <v>44910</v>
      </c>
      <c r="K81" s="75">
        <f t="shared" si="5"/>
        <v>23</v>
      </c>
      <c r="L81" s="28">
        <v>0</v>
      </c>
      <c r="M81" s="76">
        <f t="shared" si="6"/>
        <v>0</v>
      </c>
      <c r="N81" s="77">
        <f t="shared" si="7"/>
        <v>0</v>
      </c>
      <c r="O81" s="77">
        <f t="shared" si="8"/>
        <v>0</v>
      </c>
      <c r="P81" s="77">
        <f t="shared" si="9"/>
        <v>0</v>
      </c>
      <c r="Q81" s="6" t="s">
        <v>113</v>
      </c>
      <c r="R81" s="32" t="s">
        <v>887</v>
      </c>
      <c r="S81" s="24" t="s">
        <v>733</v>
      </c>
      <c r="T81" s="78">
        <v>2021</v>
      </c>
    </row>
    <row r="82" spans="1:20" ht="106.5" customHeight="1" thickBot="1" x14ac:dyDescent="0.25">
      <c r="A82" s="29">
        <v>73</v>
      </c>
      <c r="B82" s="8" t="s">
        <v>227</v>
      </c>
      <c r="C82" s="7" t="s">
        <v>228</v>
      </c>
      <c r="D82" s="7" t="s">
        <v>229</v>
      </c>
      <c r="E82" s="7" t="s">
        <v>542</v>
      </c>
      <c r="F82" s="7" t="s">
        <v>230</v>
      </c>
      <c r="G82" s="6" t="s">
        <v>231</v>
      </c>
      <c r="H82" s="10">
        <v>2</v>
      </c>
      <c r="I82" s="30">
        <v>44749</v>
      </c>
      <c r="J82" s="11">
        <v>44926</v>
      </c>
      <c r="K82" s="75">
        <f t="shared" si="5"/>
        <v>25.285714285714285</v>
      </c>
      <c r="L82" s="28">
        <v>0</v>
      </c>
      <c r="M82" s="76">
        <f t="shared" si="6"/>
        <v>0</v>
      </c>
      <c r="N82" s="77">
        <f t="shared" si="7"/>
        <v>0</v>
      </c>
      <c r="O82" s="77">
        <f t="shared" si="8"/>
        <v>0</v>
      </c>
      <c r="P82" s="77">
        <f t="shared" si="9"/>
        <v>0</v>
      </c>
      <c r="Q82" s="6" t="s">
        <v>411</v>
      </c>
      <c r="R82" s="32" t="s">
        <v>887</v>
      </c>
      <c r="S82" s="24" t="s">
        <v>733</v>
      </c>
      <c r="T82" s="78">
        <v>2021</v>
      </c>
    </row>
    <row r="83" spans="1:20" ht="106.5" customHeight="1" thickBot="1" x14ac:dyDescent="0.25">
      <c r="A83" s="29">
        <v>74</v>
      </c>
      <c r="B83" s="8" t="s">
        <v>227</v>
      </c>
      <c r="C83" s="7" t="s">
        <v>228</v>
      </c>
      <c r="D83" s="7" t="s">
        <v>538</v>
      </c>
      <c r="E83" s="7" t="s">
        <v>539</v>
      </c>
      <c r="F83" s="7" t="s">
        <v>540</v>
      </c>
      <c r="G83" s="6" t="s">
        <v>541</v>
      </c>
      <c r="H83" s="10">
        <v>2</v>
      </c>
      <c r="I83" s="30">
        <v>44749</v>
      </c>
      <c r="J83" s="11">
        <v>44865</v>
      </c>
      <c r="K83" s="75">
        <f t="shared" si="5"/>
        <v>16.571428571428573</v>
      </c>
      <c r="L83" s="28">
        <v>0</v>
      </c>
      <c r="M83" s="76">
        <f t="shared" si="6"/>
        <v>0</v>
      </c>
      <c r="N83" s="77">
        <f t="shared" si="7"/>
        <v>0</v>
      </c>
      <c r="O83" s="77">
        <f t="shared" si="8"/>
        <v>0</v>
      </c>
      <c r="P83" s="77">
        <f t="shared" si="9"/>
        <v>0</v>
      </c>
      <c r="Q83" s="6" t="s">
        <v>232</v>
      </c>
      <c r="R83" s="32" t="s">
        <v>887</v>
      </c>
      <c r="S83" s="24" t="s">
        <v>733</v>
      </c>
      <c r="T83" s="78">
        <v>2021</v>
      </c>
    </row>
    <row r="84" spans="1:20" ht="106.5" customHeight="1" thickBot="1" x14ac:dyDescent="0.25">
      <c r="A84" s="29">
        <v>75</v>
      </c>
      <c r="B84" s="8" t="s">
        <v>233</v>
      </c>
      <c r="C84" s="7" t="s">
        <v>234</v>
      </c>
      <c r="D84" s="7" t="s">
        <v>235</v>
      </c>
      <c r="E84" s="7" t="s">
        <v>172</v>
      </c>
      <c r="F84" s="7" t="s">
        <v>111</v>
      </c>
      <c r="G84" s="6" t="s">
        <v>112</v>
      </c>
      <c r="H84" s="10">
        <v>1</v>
      </c>
      <c r="I84" s="30">
        <v>44749</v>
      </c>
      <c r="J84" s="11">
        <v>44910</v>
      </c>
      <c r="K84" s="75">
        <f t="shared" si="5"/>
        <v>23</v>
      </c>
      <c r="L84" s="28">
        <v>0</v>
      </c>
      <c r="M84" s="76">
        <f t="shared" si="6"/>
        <v>0</v>
      </c>
      <c r="N84" s="77">
        <f t="shared" si="7"/>
        <v>0</v>
      </c>
      <c r="O84" s="77">
        <f t="shared" si="8"/>
        <v>0</v>
      </c>
      <c r="P84" s="77">
        <f t="shared" si="9"/>
        <v>0</v>
      </c>
      <c r="Q84" s="6" t="s">
        <v>113</v>
      </c>
      <c r="R84" s="32" t="s">
        <v>887</v>
      </c>
      <c r="S84" s="24" t="s">
        <v>733</v>
      </c>
      <c r="T84" s="78">
        <v>2021</v>
      </c>
    </row>
    <row r="85" spans="1:20" ht="106.5" customHeight="1" thickBot="1" x14ac:dyDescent="0.25">
      <c r="A85" s="29">
        <v>76</v>
      </c>
      <c r="B85" s="8" t="s">
        <v>233</v>
      </c>
      <c r="C85" s="7" t="s">
        <v>234</v>
      </c>
      <c r="D85" s="7" t="s">
        <v>235</v>
      </c>
      <c r="E85" s="7" t="s">
        <v>175</v>
      </c>
      <c r="F85" s="7" t="s">
        <v>236</v>
      </c>
      <c r="G85" s="6" t="s">
        <v>524</v>
      </c>
      <c r="H85" s="10">
        <v>5</v>
      </c>
      <c r="I85" s="30">
        <v>44749</v>
      </c>
      <c r="J85" s="11">
        <v>44910</v>
      </c>
      <c r="K85" s="75">
        <f t="shared" si="5"/>
        <v>23</v>
      </c>
      <c r="L85" s="28">
        <v>0</v>
      </c>
      <c r="M85" s="76">
        <f t="shared" si="6"/>
        <v>0</v>
      </c>
      <c r="N85" s="77">
        <f t="shared" si="7"/>
        <v>0</v>
      </c>
      <c r="O85" s="77">
        <f t="shared" si="8"/>
        <v>0</v>
      </c>
      <c r="P85" s="77">
        <f t="shared" si="9"/>
        <v>0</v>
      </c>
      <c r="Q85" s="6" t="s">
        <v>113</v>
      </c>
      <c r="R85" s="32" t="s">
        <v>887</v>
      </c>
      <c r="S85" s="24" t="s">
        <v>733</v>
      </c>
      <c r="T85" s="78">
        <v>2021</v>
      </c>
    </row>
    <row r="86" spans="1:20" ht="106.5" customHeight="1" thickBot="1" x14ac:dyDescent="0.25">
      <c r="A86" s="29">
        <v>77</v>
      </c>
      <c r="B86" s="8" t="s">
        <v>233</v>
      </c>
      <c r="C86" s="7" t="s">
        <v>234</v>
      </c>
      <c r="D86" s="7" t="s">
        <v>235</v>
      </c>
      <c r="E86" s="7" t="s">
        <v>177</v>
      </c>
      <c r="F86" s="7" t="s">
        <v>237</v>
      </c>
      <c r="G86" s="6" t="s">
        <v>25</v>
      </c>
      <c r="H86" s="10">
        <v>1</v>
      </c>
      <c r="I86" s="30">
        <v>44749</v>
      </c>
      <c r="J86" s="11">
        <v>44895</v>
      </c>
      <c r="K86" s="75">
        <f t="shared" si="5"/>
        <v>20.857142857142858</v>
      </c>
      <c r="L86" s="28">
        <v>0</v>
      </c>
      <c r="M86" s="76">
        <f t="shared" si="6"/>
        <v>0</v>
      </c>
      <c r="N86" s="77">
        <f t="shared" si="7"/>
        <v>0</v>
      </c>
      <c r="O86" s="77">
        <f t="shared" si="8"/>
        <v>0</v>
      </c>
      <c r="P86" s="77">
        <f t="shared" si="9"/>
        <v>0</v>
      </c>
      <c r="Q86" s="6" t="s">
        <v>113</v>
      </c>
      <c r="R86" s="32" t="s">
        <v>887</v>
      </c>
      <c r="S86" s="24" t="s">
        <v>733</v>
      </c>
      <c r="T86" s="78">
        <v>2021</v>
      </c>
    </row>
    <row r="87" spans="1:20" ht="106.5" customHeight="1" thickBot="1" x14ac:dyDescent="0.25">
      <c r="A87" s="29">
        <v>78</v>
      </c>
      <c r="B87" s="8" t="s">
        <v>238</v>
      </c>
      <c r="C87" s="7" t="s">
        <v>239</v>
      </c>
      <c r="D87" s="7" t="s">
        <v>240</v>
      </c>
      <c r="E87" s="7" t="s">
        <v>241</v>
      </c>
      <c r="F87" s="7" t="s">
        <v>242</v>
      </c>
      <c r="G87" s="6" t="s">
        <v>243</v>
      </c>
      <c r="H87" s="10">
        <v>1</v>
      </c>
      <c r="I87" s="30">
        <v>44749</v>
      </c>
      <c r="J87" s="11">
        <v>44926</v>
      </c>
      <c r="K87" s="75">
        <f t="shared" si="5"/>
        <v>25.285714285714285</v>
      </c>
      <c r="L87" s="28">
        <v>0</v>
      </c>
      <c r="M87" s="76">
        <f t="shared" si="6"/>
        <v>0</v>
      </c>
      <c r="N87" s="77">
        <f t="shared" si="7"/>
        <v>0</v>
      </c>
      <c r="O87" s="77">
        <f t="shared" si="8"/>
        <v>0</v>
      </c>
      <c r="P87" s="77">
        <f t="shared" si="9"/>
        <v>0</v>
      </c>
      <c r="Q87" s="6" t="s">
        <v>244</v>
      </c>
      <c r="R87" s="32" t="s">
        <v>887</v>
      </c>
      <c r="S87" s="24" t="s">
        <v>733</v>
      </c>
      <c r="T87" s="78">
        <v>2021</v>
      </c>
    </row>
    <row r="88" spans="1:20" ht="106.5" customHeight="1" thickBot="1" x14ac:dyDescent="0.25">
      <c r="A88" s="29">
        <v>79</v>
      </c>
      <c r="B88" s="8" t="s">
        <v>238</v>
      </c>
      <c r="C88" s="7" t="s">
        <v>239</v>
      </c>
      <c r="D88" s="7" t="s">
        <v>240</v>
      </c>
      <c r="E88" s="7" t="s">
        <v>245</v>
      </c>
      <c r="F88" s="7" t="s">
        <v>246</v>
      </c>
      <c r="G88" s="6" t="s">
        <v>247</v>
      </c>
      <c r="H88" s="10">
        <v>3</v>
      </c>
      <c r="I88" s="30">
        <v>44749</v>
      </c>
      <c r="J88" s="11">
        <v>44926</v>
      </c>
      <c r="K88" s="75">
        <f t="shared" si="5"/>
        <v>25.285714285714285</v>
      </c>
      <c r="L88" s="28">
        <v>0</v>
      </c>
      <c r="M88" s="76">
        <f t="shared" si="6"/>
        <v>0</v>
      </c>
      <c r="N88" s="77">
        <f t="shared" si="7"/>
        <v>0</v>
      </c>
      <c r="O88" s="77">
        <f t="shared" si="8"/>
        <v>0</v>
      </c>
      <c r="P88" s="77">
        <f t="shared" si="9"/>
        <v>0</v>
      </c>
      <c r="Q88" s="6" t="s">
        <v>543</v>
      </c>
      <c r="R88" s="32" t="s">
        <v>887</v>
      </c>
      <c r="S88" s="24" t="s">
        <v>733</v>
      </c>
      <c r="T88" s="78">
        <v>2021</v>
      </c>
    </row>
    <row r="89" spans="1:20" ht="106.5" customHeight="1" thickBot="1" x14ac:dyDescent="0.25">
      <c r="A89" s="29">
        <v>80</v>
      </c>
      <c r="B89" s="8" t="s">
        <v>248</v>
      </c>
      <c r="C89" s="7" t="s">
        <v>249</v>
      </c>
      <c r="D89" s="7" t="s">
        <v>250</v>
      </c>
      <c r="E89" s="7" t="s">
        <v>525</v>
      </c>
      <c r="F89" s="7" t="s">
        <v>251</v>
      </c>
      <c r="G89" s="6" t="s">
        <v>252</v>
      </c>
      <c r="H89" s="10">
        <v>2</v>
      </c>
      <c r="I89" s="30">
        <v>44749</v>
      </c>
      <c r="J89" s="11">
        <v>44926</v>
      </c>
      <c r="K89" s="75">
        <f t="shared" si="5"/>
        <v>25.285714285714285</v>
      </c>
      <c r="L89" s="28">
        <v>0</v>
      </c>
      <c r="M89" s="76">
        <f t="shared" si="6"/>
        <v>0</v>
      </c>
      <c r="N89" s="77">
        <f t="shared" si="7"/>
        <v>0</v>
      </c>
      <c r="O89" s="77">
        <f t="shared" si="8"/>
        <v>0</v>
      </c>
      <c r="P89" s="77">
        <f t="shared" si="9"/>
        <v>0</v>
      </c>
      <c r="Q89" s="6" t="s">
        <v>253</v>
      </c>
      <c r="R89" s="32" t="s">
        <v>887</v>
      </c>
      <c r="S89" s="24" t="s">
        <v>733</v>
      </c>
      <c r="T89" s="78">
        <v>2021</v>
      </c>
    </row>
    <row r="90" spans="1:20" ht="106.5" customHeight="1" thickBot="1" x14ac:dyDescent="0.25">
      <c r="A90" s="29">
        <v>81</v>
      </c>
      <c r="B90" s="8" t="s">
        <v>254</v>
      </c>
      <c r="C90" s="7" t="s">
        <v>255</v>
      </c>
      <c r="D90" s="7" t="s">
        <v>526</v>
      </c>
      <c r="E90" s="7" t="s">
        <v>527</v>
      </c>
      <c r="F90" s="7" t="s">
        <v>256</v>
      </c>
      <c r="G90" s="6" t="s">
        <v>84</v>
      </c>
      <c r="H90" s="10">
        <v>1</v>
      </c>
      <c r="I90" s="30">
        <v>44749</v>
      </c>
      <c r="J90" s="11">
        <v>44895</v>
      </c>
      <c r="K90" s="75">
        <f t="shared" si="5"/>
        <v>20.857142857142858</v>
      </c>
      <c r="L90" s="28">
        <v>0</v>
      </c>
      <c r="M90" s="76">
        <f t="shared" si="6"/>
        <v>0</v>
      </c>
      <c r="N90" s="77">
        <f t="shared" si="7"/>
        <v>0</v>
      </c>
      <c r="O90" s="77">
        <f t="shared" si="8"/>
        <v>0</v>
      </c>
      <c r="P90" s="77">
        <f t="shared" si="9"/>
        <v>0</v>
      </c>
      <c r="Q90" s="6" t="s">
        <v>85</v>
      </c>
      <c r="R90" s="32" t="s">
        <v>887</v>
      </c>
      <c r="S90" s="24" t="s">
        <v>733</v>
      </c>
      <c r="T90" s="78">
        <v>2021</v>
      </c>
    </row>
    <row r="91" spans="1:20" ht="106.5" customHeight="1" thickBot="1" x14ac:dyDescent="0.25">
      <c r="A91" s="29">
        <v>82</v>
      </c>
      <c r="B91" s="8" t="s">
        <v>257</v>
      </c>
      <c r="C91" s="7" t="s">
        <v>258</v>
      </c>
      <c r="D91" s="7" t="s">
        <v>259</v>
      </c>
      <c r="E91" s="7" t="s">
        <v>260</v>
      </c>
      <c r="F91" s="7" t="s">
        <v>261</v>
      </c>
      <c r="G91" s="6" t="s">
        <v>84</v>
      </c>
      <c r="H91" s="10">
        <v>1</v>
      </c>
      <c r="I91" s="30">
        <v>44749</v>
      </c>
      <c r="J91" s="11">
        <v>44895</v>
      </c>
      <c r="K91" s="75">
        <f t="shared" si="5"/>
        <v>20.857142857142858</v>
      </c>
      <c r="L91" s="28">
        <v>0</v>
      </c>
      <c r="M91" s="76">
        <f t="shared" si="6"/>
        <v>0</v>
      </c>
      <c r="N91" s="77">
        <f t="shared" si="7"/>
        <v>0</v>
      </c>
      <c r="O91" s="77">
        <f t="shared" si="8"/>
        <v>0</v>
      </c>
      <c r="P91" s="77">
        <f t="shared" si="9"/>
        <v>0</v>
      </c>
      <c r="Q91" s="6" t="s">
        <v>85</v>
      </c>
      <c r="R91" s="32" t="s">
        <v>887</v>
      </c>
      <c r="S91" s="24" t="s">
        <v>733</v>
      </c>
      <c r="T91" s="78">
        <v>2021</v>
      </c>
    </row>
    <row r="92" spans="1:20" ht="106.5" customHeight="1" thickBot="1" x14ac:dyDescent="0.25">
      <c r="A92" s="29">
        <v>83</v>
      </c>
      <c r="B92" s="8" t="s">
        <v>262</v>
      </c>
      <c r="C92" s="7" t="s">
        <v>263</v>
      </c>
      <c r="D92" s="7" t="s">
        <v>264</v>
      </c>
      <c r="E92" s="7" t="s">
        <v>265</v>
      </c>
      <c r="F92" s="7" t="s">
        <v>266</v>
      </c>
      <c r="G92" s="6" t="s">
        <v>84</v>
      </c>
      <c r="H92" s="10">
        <v>1</v>
      </c>
      <c r="I92" s="30">
        <v>44749</v>
      </c>
      <c r="J92" s="30">
        <v>44803</v>
      </c>
      <c r="K92" s="75">
        <f t="shared" si="5"/>
        <v>7.7142857142857144</v>
      </c>
      <c r="L92" s="28">
        <v>0</v>
      </c>
      <c r="M92" s="76">
        <f t="shared" si="6"/>
        <v>0</v>
      </c>
      <c r="N92" s="77">
        <f t="shared" si="7"/>
        <v>0</v>
      </c>
      <c r="O92" s="77">
        <f t="shared" si="8"/>
        <v>0</v>
      </c>
      <c r="P92" s="77">
        <f t="shared" si="9"/>
        <v>0</v>
      </c>
      <c r="Q92" s="6" t="s">
        <v>85</v>
      </c>
      <c r="R92" s="32" t="s">
        <v>909</v>
      </c>
      <c r="S92" s="24" t="s">
        <v>733</v>
      </c>
      <c r="T92" s="78">
        <v>2021</v>
      </c>
    </row>
    <row r="93" spans="1:20" ht="106.5" customHeight="1" thickBot="1" x14ac:dyDescent="0.25">
      <c r="A93" s="29">
        <v>84</v>
      </c>
      <c r="B93" s="8" t="s">
        <v>267</v>
      </c>
      <c r="C93" s="7" t="s">
        <v>268</v>
      </c>
      <c r="D93" s="7" t="s">
        <v>269</v>
      </c>
      <c r="E93" s="7" t="s">
        <v>270</v>
      </c>
      <c r="F93" s="7" t="s">
        <v>578</v>
      </c>
      <c r="G93" s="6" t="s">
        <v>84</v>
      </c>
      <c r="H93" s="10">
        <v>1</v>
      </c>
      <c r="I93" s="30">
        <v>44749</v>
      </c>
      <c r="J93" s="11">
        <v>44803</v>
      </c>
      <c r="K93" s="75">
        <f t="shared" si="5"/>
        <v>7.7142857142857144</v>
      </c>
      <c r="L93" s="28">
        <v>0</v>
      </c>
      <c r="M93" s="76">
        <f t="shared" si="6"/>
        <v>0</v>
      </c>
      <c r="N93" s="77">
        <f t="shared" si="7"/>
        <v>0</v>
      </c>
      <c r="O93" s="77">
        <f t="shared" si="8"/>
        <v>0</v>
      </c>
      <c r="P93" s="77">
        <f t="shared" si="9"/>
        <v>0</v>
      </c>
      <c r="Q93" s="6" t="s">
        <v>85</v>
      </c>
      <c r="R93" s="32" t="s">
        <v>909</v>
      </c>
      <c r="S93" s="24" t="s">
        <v>733</v>
      </c>
      <c r="T93" s="78">
        <v>2021</v>
      </c>
    </row>
    <row r="94" spans="1:20" ht="106.5" customHeight="1" thickBot="1" x14ac:dyDescent="0.25">
      <c r="A94" s="29">
        <v>85</v>
      </c>
      <c r="B94" s="8" t="s">
        <v>271</v>
      </c>
      <c r="C94" s="7" t="s">
        <v>272</v>
      </c>
      <c r="D94" s="7" t="s">
        <v>273</v>
      </c>
      <c r="E94" s="16" t="s">
        <v>554</v>
      </c>
      <c r="F94" s="16" t="s">
        <v>555</v>
      </c>
      <c r="G94" s="17" t="s">
        <v>274</v>
      </c>
      <c r="H94" s="17">
        <v>1</v>
      </c>
      <c r="I94" s="30">
        <v>44749</v>
      </c>
      <c r="J94" s="18">
        <v>44804</v>
      </c>
      <c r="K94" s="75">
        <f t="shared" si="5"/>
        <v>7.8571428571428568</v>
      </c>
      <c r="L94" s="28">
        <v>0</v>
      </c>
      <c r="M94" s="76">
        <f t="shared" si="6"/>
        <v>0</v>
      </c>
      <c r="N94" s="77">
        <f t="shared" si="7"/>
        <v>0</v>
      </c>
      <c r="O94" s="77">
        <f t="shared" si="8"/>
        <v>0</v>
      </c>
      <c r="P94" s="77">
        <f t="shared" si="9"/>
        <v>0</v>
      </c>
      <c r="Q94" s="6" t="s">
        <v>565</v>
      </c>
      <c r="R94" s="32" t="s">
        <v>909</v>
      </c>
      <c r="S94" s="24" t="s">
        <v>733</v>
      </c>
      <c r="T94" s="78">
        <v>2021</v>
      </c>
    </row>
    <row r="95" spans="1:20" ht="106.5" customHeight="1" thickBot="1" x14ac:dyDescent="0.25">
      <c r="A95" s="29">
        <v>86</v>
      </c>
      <c r="B95" s="8" t="s">
        <v>271</v>
      </c>
      <c r="C95" s="7" t="s">
        <v>272</v>
      </c>
      <c r="D95" s="7" t="s">
        <v>273</v>
      </c>
      <c r="E95" s="16" t="s">
        <v>556</v>
      </c>
      <c r="F95" s="16" t="s">
        <v>557</v>
      </c>
      <c r="G95" s="17" t="s">
        <v>25</v>
      </c>
      <c r="H95" s="17">
        <v>1</v>
      </c>
      <c r="I95" s="30">
        <v>44749</v>
      </c>
      <c r="J95" s="18">
        <v>44834</v>
      </c>
      <c r="K95" s="75">
        <f t="shared" si="5"/>
        <v>12.142857142857142</v>
      </c>
      <c r="L95" s="28">
        <v>0</v>
      </c>
      <c r="M95" s="76">
        <f t="shared" si="6"/>
        <v>0</v>
      </c>
      <c r="N95" s="77">
        <f t="shared" si="7"/>
        <v>0</v>
      </c>
      <c r="O95" s="77">
        <f t="shared" si="8"/>
        <v>0</v>
      </c>
      <c r="P95" s="77">
        <f t="shared" si="9"/>
        <v>0</v>
      </c>
      <c r="Q95" s="21" t="s">
        <v>566</v>
      </c>
      <c r="R95" s="32" t="s">
        <v>887</v>
      </c>
      <c r="S95" s="24" t="s">
        <v>733</v>
      </c>
      <c r="T95" s="78">
        <v>2021</v>
      </c>
    </row>
    <row r="96" spans="1:20" ht="106.5" customHeight="1" thickBot="1" x14ac:dyDescent="0.25">
      <c r="A96" s="29">
        <v>87</v>
      </c>
      <c r="B96" s="8" t="s">
        <v>275</v>
      </c>
      <c r="C96" s="7" t="s">
        <v>276</v>
      </c>
      <c r="D96" s="7" t="s">
        <v>277</v>
      </c>
      <c r="E96" s="7" t="s">
        <v>278</v>
      </c>
      <c r="F96" s="7" t="s">
        <v>278</v>
      </c>
      <c r="G96" s="6" t="s">
        <v>54</v>
      </c>
      <c r="H96" s="10">
        <v>1</v>
      </c>
      <c r="I96" s="30">
        <v>44749</v>
      </c>
      <c r="J96" s="11">
        <v>44895</v>
      </c>
      <c r="K96" s="75">
        <f t="shared" si="5"/>
        <v>20.857142857142858</v>
      </c>
      <c r="L96" s="28">
        <v>0</v>
      </c>
      <c r="M96" s="76">
        <f t="shared" si="6"/>
        <v>0</v>
      </c>
      <c r="N96" s="77">
        <f t="shared" si="7"/>
        <v>0</v>
      </c>
      <c r="O96" s="77">
        <f t="shared" si="8"/>
        <v>0</v>
      </c>
      <c r="P96" s="77">
        <f t="shared" si="9"/>
        <v>0</v>
      </c>
      <c r="Q96" s="6" t="s">
        <v>279</v>
      </c>
      <c r="R96" s="32" t="s">
        <v>887</v>
      </c>
      <c r="S96" s="24" t="s">
        <v>733</v>
      </c>
      <c r="T96" s="78">
        <v>2021</v>
      </c>
    </row>
    <row r="97" spans="1:20" ht="106.5" customHeight="1" thickBot="1" x14ac:dyDescent="0.25">
      <c r="A97" s="29">
        <v>88</v>
      </c>
      <c r="B97" s="8" t="s">
        <v>280</v>
      </c>
      <c r="C97" s="7" t="s">
        <v>281</v>
      </c>
      <c r="D97" s="7" t="s">
        <v>282</v>
      </c>
      <c r="E97" s="7" t="s">
        <v>278</v>
      </c>
      <c r="F97" s="7" t="s">
        <v>278</v>
      </c>
      <c r="G97" s="6" t="s">
        <v>54</v>
      </c>
      <c r="H97" s="10">
        <v>1</v>
      </c>
      <c r="I97" s="30">
        <v>44749</v>
      </c>
      <c r="J97" s="11">
        <v>44895</v>
      </c>
      <c r="K97" s="75">
        <f t="shared" si="5"/>
        <v>20.857142857142858</v>
      </c>
      <c r="L97" s="28">
        <v>0</v>
      </c>
      <c r="M97" s="76">
        <f t="shared" si="6"/>
        <v>0</v>
      </c>
      <c r="N97" s="77">
        <f t="shared" si="7"/>
        <v>0</v>
      </c>
      <c r="O97" s="77">
        <f t="shared" si="8"/>
        <v>0</v>
      </c>
      <c r="P97" s="77">
        <f t="shared" si="9"/>
        <v>0</v>
      </c>
      <c r="Q97" s="6" t="s">
        <v>279</v>
      </c>
      <c r="R97" s="32" t="s">
        <v>887</v>
      </c>
      <c r="S97" s="24" t="s">
        <v>733</v>
      </c>
      <c r="T97" s="78">
        <v>2021</v>
      </c>
    </row>
    <row r="98" spans="1:20" ht="106.5" customHeight="1" thickBot="1" x14ac:dyDescent="0.25">
      <c r="A98" s="29">
        <v>89</v>
      </c>
      <c r="B98" s="8" t="s">
        <v>280</v>
      </c>
      <c r="C98" s="7" t="s">
        <v>281</v>
      </c>
      <c r="D98" s="7" t="s">
        <v>282</v>
      </c>
      <c r="E98" s="7" t="s">
        <v>283</v>
      </c>
      <c r="F98" s="7" t="s">
        <v>284</v>
      </c>
      <c r="G98" s="6" t="s">
        <v>66</v>
      </c>
      <c r="H98" s="10">
        <v>1</v>
      </c>
      <c r="I98" s="30">
        <v>44749</v>
      </c>
      <c r="J98" s="11">
        <v>44895</v>
      </c>
      <c r="K98" s="75">
        <f t="shared" si="5"/>
        <v>20.857142857142858</v>
      </c>
      <c r="L98" s="28">
        <v>0</v>
      </c>
      <c r="M98" s="76">
        <f t="shared" si="6"/>
        <v>0</v>
      </c>
      <c r="N98" s="77">
        <f t="shared" si="7"/>
        <v>0</v>
      </c>
      <c r="O98" s="77">
        <f t="shared" si="8"/>
        <v>0</v>
      </c>
      <c r="P98" s="77">
        <f t="shared" si="9"/>
        <v>0</v>
      </c>
      <c r="Q98" s="6" t="s">
        <v>279</v>
      </c>
      <c r="R98" s="32" t="s">
        <v>887</v>
      </c>
      <c r="S98" s="24" t="s">
        <v>733</v>
      </c>
      <c r="T98" s="78">
        <v>2021</v>
      </c>
    </row>
    <row r="99" spans="1:20" s="5" customFormat="1" ht="106.5" customHeight="1" thickBot="1" x14ac:dyDescent="0.25">
      <c r="A99" s="29">
        <v>90</v>
      </c>
      <c r="B99" s="9" t="s">
        <v>280</v>
      </c>
      <c r="C99" s="3" t="s">
        <v>281</v>
      </c>
      <c r="D99" s="3" t="s">
        <v>282</v>
      </c>
      <c r="E99" s="19" t="s">
        <v>558</v>
      </c>
      <c r="F99" s="16" t="s">
        <v>559</v>
      </c>
      <c r="G99" s="17" t="s">
        <v>560</v>
      </c>
      <c r="H99" s="17">
        <v>1</v>
      </c>
      <c r="I99" s="30">
        <v>44749</v>
      </c>
      <c r="J99" s="18">
        <v>44804</v>
      </c>
      <c r="K99" s="75">
        <f t="shared" si="5"/>
        <v>7.8571428571428568</v>
      </c>
      <c r="L99" s="28">
        <v>0</v>
      </c>
      <c r="M99" s="76">
        <f t="shared" si="6"/>
        <v>0</v>
      </c>
      <c r="N99" s="77">
        <f t="shared" si="7"/>
        <v>0</v>
      </c>
      <c r="O99" s="77">
        <f t="shared" si="8"/>
        <v>0</v>
      </c>
      <c r="P99" s="77">
        <f t="shared" si="9"/>
        <v>0</v>
      </c>
      <c r="Q99" s="4" t="s">
        <v>279</v>
      </c>
      <c r="R99" s="32" t="s">
        <v>909</v>
      </c>
      <c r="S99" s="24" t="s">
        <v>733</v>
      </c>
      <c r="T99" s="78">
        <v>2021</v>
      </c>
    </row>
    <row r="100" spans="1:20" ht="106.5" customHeight="1" thickBot="1" x14ac:dyDescent="0.25">
      <c r="A100" s="29">
        <v>91</v>
      </c>
      <c r="B100" s="8" t="s">
        <v>285</v>
      </c>
      <c r="C100" s="7" t="s">
        <v>286</v>
      </c>
      <c r="D100" s="7" t="s">
        <v>287</v>
      </c>
      <c r="E100" s="7" t="s">
        <v>288</v>
      </c>
      <c r="F100" s="7" t="s">
        <v>289</v>
      </c>
      <c r="G100" s="6" t="s">
        <v>54</v>
      </c>
      <c r="H100" s="10">
        <v>1</v>
      </c>
      <c r="I100" s="30">
        <v>44749</v>
      </c>
      <c r="J100" s="11">
        <v>44804</v>
      </c>
      <c r="K100" s="75">
        <f t="shared" si="5"/>
        <v>7.8571428571428568</v>
      </c>
      <c r="L100" s="28">
        <v>0</v>
      </c>
      <c r="M100" s="76">
        <f t="shared" si="6"/>
        <v>0</v>
      </c>
      <c r="N100" s="77">
        <f t="shared" si="7"/>
        <v>0</v>
      </c>
      <c r="O100" s="77">
        <f t="shared" si="8"/>
        <v>0</v>
      </c>
      <c r="P100" s="77">
        <f t="shared" si="9"/>
        <v>0</v>
      </c>
      <c r="Q100" s="6" t="s">
        <v>279</v>
      </c>
      <c r="R100" s="32" t="s">
        <v>909</v>
      </c>
      <c r="S100" s="24" t="s">
        <v>733</v>
      </c>
      <c r="T100" s="78">
        <v>2021</v>
      </c>
    </row>
    <row r="101" spans="1:20" ht="106.5" customHeight="1" thickBot="1" x14ac:dyDescent="0.25">
      <c r="A101" s="29">
        <v>92</v>
      </c>
      <c r="B101" s="8" t="s">
        <v>285</v>
      </c>
      <c r="C101" s="7" t="s">
        <v>286</v>
      </c>
      <c r="D101" s="7" t="s">
        <v>290</v>
      </c>
      <c r="E101" s="7" t="s">
        <v>291</v>
      </c>
      <c r="F101" s="7" t="s">
        <v>292</v>
      </c>
      <c r="G101" s="6" t="s">
        <v>293</v>
      </c>
      <c r="H101" s="10">
        <v>5</v>
      </c>
      <c r="I101" s="30">
        <v>44749</v>
      </c>
      <c r="J101" s="11">
        <v>44910</v>
      </c>
      <c r="K101" s="75">
        <f t="shared" si="5"/>
        <v>23</v>
      </c>
      <c r="L101" s="28">
        <v>0</v>
      </c>
      <c r="M101" s="76">
        <f t="shared" si="6"/>
        <v>0</v>
      </c>
      <c r="N101" s="77">
        <f t="shared" si="7"/>
        <v>0</v>
      </c>
      <c r="O101" s="77">
        <f t="shared" si="8"/>
        <v>0</v>
      </c>
      <c r="P101" s="77">
        <f t="shared" si="9"/>
        <v>0</v>
      </c>
      <c r="Q101" s="6" t="s">
        <v>279</v>
      </c>
      <c r="R101" s="32" t="s">
        <v>887</v>
      </c>
      <c r="S101" s="24" t="s">
        <v>733</v>
      </c>
      <c r="T101" s="78">
        <v>2021</v>
      </c>
    </row>
    <row r="102" spans="1:20" ht="106.5" customHeight="1" thickBot="1" x14ac:dyDescent="0.25">
      <c r="A102" s="29">
        <v>93</v>
      </c>
      <c r="B102" s="8" t="s">
        <v>285</v>
      </c>
      <c r="C102" s="7" t="s">
        <v>286</v>
      </c>
      <c r="D102" s="7" t="s">
        <v>294</v>
      </c>
      <c r="E102" s="7" t="s">
        <v>295</v>
      </c>
      <c r="F102" s="7" t="s">
        <v>295</v>
      </c>
      <c r="G102" s="6" t="s">
        <v>54</v>
      </c>
      <c r="H102" s="10">
        <v>1</v>
      </c>
      <c r="I102" s="30">
        <v>44749</v>
      </c>
      <c r="J102" s="11">
        <v>44895</v>
      </c>
      <c r="K102" s="75">
        <f t="shared" si="5"/>
        <v>20.857142857142858</v>
      </c>
      <c r="L102" s="28">
        <v>0</v>
      </c>
      <c r="M102" s="76">
        <f t="shared" si="6"/>
        <v>0</v>
      </c>
      <c r="N102" s="77">
        <f t="shared" si="7"/>
        <v>0</v>
      </c>
      <c r="O102" s="77">
        <f t="shared" si="8"/>
        <v>0</v>
      </c>
      <c r="P102" s="77">
        <f t="shared" si="9"/>
        <v>0</v>
      </c>
      <c r="Q102" s="6" t="s">
        <v>279</v>
      </c>
      <c r="R102" s="32" t="s">
        <v>887</v>
      </c>
      <c r="S102" s="24" t="s">
        <v>733</v>
      </c>
      <c r="T102" s="78">
        <v>2021</v>
      </c>
    </row>
    <row r="103" spans="1:20" ht="106.5" customHeight="1" thickBot="1" x14ac:dyDescent="0.25">
      <c r="A103" s="29">
        <v>94</v>
      </c>
      <c r="B103" s="8" t="s">
        <v>296</v>
      </c>
      <c r="C103" s="7" t="s">
        <v>297</v>
      </c>
      <c r="D103" s="7" t="s">
        <v>298</v>
      </c>
      <c r="E103" s="7" t="s">
        <v>301</v>
      </c>
      <c r="F103" s="7" t="s">
        <v>302</v>
      </c>
      <c r="G103" s="6" t="s">
        <v>293</v>
      </c>
      <c r="H103" s="10">
        <v>5</v>
      </c>
      <c r="I103" s="30">
        <v>44749</v>
      </c>
      <c r="J103" s="11">
        <v>44910</v>
      </c>
      <c r="K103" s="75">
        <f t="shared" si="5"/>
        <v>23</v>
      </c>
      <c r="L103" s="28">
        <v>0</v>
      </c>
      <c r="M103" s="76">
        <f t="shared" si="6"/>
        <v>0</v>
      </c>
      <c r="N103" s="77">
        <f t="shared" si="7"/>
        <v>0</v>
      </c>
      <c r="O103" s="77">
        <f t="shared" si="8"/>
        <v>0</v>
      </c>
      <c r="P103" s="77">
        <f t="shared" si="9"/>
        <v>0</v>
      </c>
      <c r="Q103" s="6" t="s">
        <v>279</v>
      </c>
      <c r="R103" s="32" t="s">
        <v>887</v>
      </c>
      <c r="S103" s="24" t="s">
        <v>733</v>
      </c>
      <c r="T103" s="78">
        <v>2021</v>
      </c>
    </row>
    <row r="104" spans="1:20" ht="106.5" customHeight="1" thickBot="1" x14ac:dyDescent="0.25">
      <c r="A104" s="29">
        <v>95</v>
      </c>
      <c r="B104" s="8" t="s">
        <v>296</v>
      </c>
      <c r="C104" s="7" t="s">
        <v>297</v>
      </c>
      <c r="D104" s="7" t="s">
        <v>298</v>
      </c>
      <c r="E104" s="7" t="s">
        <v>299</v>
      </c>
      <c r="F104" s="7" t="s">
        <v>300</v>
      </c>
      <c r="G104" s="6" t="s">
        <v>274</v>
      </c>
      <c r="H104" s="10">
        <v>1</v>
      </c>
      <c r="I104" s="30">
        <v>44749</v>
      </c>
      <c r="J104" s="11">
        <v>44804</v>
      </c>
      <c r="K104" s="75">
        <f t="shared" si="5"/>
        <v>7.8571428571428568</v>
      </c>
      <c r="L104" s="28">
        <v>0</v>
      </c>
      <c r="M104" s="76">
        <f t="shared" si="6"/>
        <v>0</v>
      </c>
      <c r="N104" s="77">
        <f t="shared" si="7"/>
        <v>0</v>
      </c>
      <c r="O104" s="77">
        <f t="shared" si="8"/>
        <v>0</v>
      </c>
      <c r="P104" s="77">
        <f t="shared" si="9"/>
        <v>0</v>
      </c>
      <c r="Q104" s="6" t="s">
        <v>279</v>
      </c>
      <c r="R104" s="32" t="s">
        <v>909</v>
      </c>
      <c r="S104" s="24" t="s">
        <v>733</v>
      </c>
      <c r="T104" s="78">
        <v>2021</v>
      </c>
    </row>
    <row r="105" spans="1:20" ht="106.5" customHeight="1" thickBot="1" x14ac:dyDescent="0.25">
      <c r="A105" s="29">
        <v>96</v>
      </c>
      <c r="B105" s="8" t="s">
        <v>303</v>
      </c>
      <c r="C105" s="7" t="s">
        <v>304</v>
      </c>
      <c r="D105" s="7" t="s">
        <v>305</v>
      </c>
      <c r="E105" s="7" t="s">
        <v>278</v>
      </c>
      <c r="F105" s="7" t="s">
        <v>278</v>
      </c>
      <c r="G105" s="6" t="s">
        <v>54</v>
      </c>
      <c r="H105" s="10">
        <v>1</v>
      </c>
      <c r="I105" s="30">
        <v>44749</v>
      </c>
      <c r="J105" s="11">
        <v>44895</v>
      </c>
      <c r="K105" s="75">
        <f t="shared" si="5"/>
        <v>20.857142857142858</v>
      </c>
      <c r="L105" s="28">
        <v>0</v>
      </c>
      <c r="M105" s="76">
        <f t="shared" si="6"/>
        <v>0</v>
      </c>
      <c r="N105" s="77">
        <f t="shared" si="7"/>
        <v>0</v>
      </c>
      <c r="O105" s="77">
        <f t="shared" si="8"/>
        <v>0</v>
      </c>
      <c r="P105" s="77">
        <f t="shared" si="9"/>
        <v>0</v>
      </c>
      <c r="Q105" s="6" t="s">
        <v>279</v>
      </c>
      <c r="R105" s="32" t="s">
        <v>887</v>
      </c>
      <c r="S105" s="24" t="s">
        <v>733</v>
      </c>
      <c r="T105" s="78">
        <v>2021</v>
      </c>
    </row>
    <row r="106" spans="1:20" ht="106.5" customHeight="1" thickBot="1" x14ac:dyDescent="0.25">
      <c r="A106" s="29">
        <v>97</v>
      </c>
      <c r="B106" s="8" t="s">
        <v>303</v>
      </c>
      <c r="C106" s="7" t="s">
        <v>304</v>
      </c>
      <c r="D106" s="7" t="s">
        <v>305</v>
      </c>
      <c r="E106" s="7" t="s">
        <v>283</v>
      </c>
      <c r="F106" s="7" t="s">
        <v>284</v>
      </c>
      <c r="G106" s="6" t="s">
        <v>66</v>
      </c>
      <c r="H106" s="10">
        <v>1</v>
      </c>
      <c r="I106" s="30">
        <v>44749</v>
      </c>
      <c r="J106" s="11">
        <v>44895</v>
      </c>
      <c r="K106" s="75">
        <f t="shared" si="5"/>
        <v>20.857142857142858</v>
      </c>
      <c r="L106" s="28">
        <v>0</v>
      </c>
      <c r="M106" s="76">
        <f t="shared" si="6"/>
        <v>0</v>
      </c>
      <c r="N106" s="77">
        <f t="shared" si="7"/>
        <v>0</v>
      </c>
      <c r="O106" s="77">
        <f t="shared" si="8"/>
        <v>0</v>
      </c>
      <c r="P106" s="77">
        <f t="shared" si="9"/>
        <v>0</v>
      </c>
      <c r="Q106" s="6" t="s">
        <v>279</v>
      </c>
      <c r="R106" s="32" t="s">
        <v>887</v>
      </c>
      <c r="S106" s="24" t="s">
        <v>733</v>
      </c>
      <c r="T106" s="78">
        <v>2021</v>
      </c>
    </row>
    <row r="107" spans="1:20" ht="106.5" customHeight="1" thickBot="1" x14ac:dyDescent="0.25">
      <c r="A107" s="29">
        <v>98</v>
      </c>
      <c r="B107" s="8" t="s">
        <v>303</v>
      </c>
      <c r="C107" s="7" t="s">
        <v>304</v>
      </c>
      <c r="D107" s="7" t="s">
        <v>305</v>
      </c>
      <c r="E107" s="19" t="s">
        <v>558</v>
      </c>
      <c r="F107" s="16" t="s">
        <v>559</v>
      </c>
      <c r="G107" s="17" t="s">
        <v>561</v>
      </c>
      <c r="H107" s="17">
        <v>1</v>
      </c>
      <c r="I107" s="30">
        <v>44749</v>
      </c>
      <c r="J107" s="18">
        <v>44804</v>
      </c>
      <c r="K107" s="75">
        <f t="shared" si="5"/>
        <v>7.8571428571428568</v>
      </c>
      <c r="L107" s="28">
        <v>0</v>
      </c>
      <c r="M107" s="76">
        <f t="shared" si="6"/>
        <v>0</v>
      </c>
      <c r="N107" s="77">
        <f t="shared" si="7"/>
        <v>0</v>
      </c>
      <c r="O107" s="77">
        <f t="shared" si="8"/>
        <v>0</v>
      </c>
      <c r="P107" s="77">
        <f t="shared" si="9"/>
        <v>0</v>
      </c>
      <c r="Q107" s="6" t="s">
        <v>279</v>
      </c>
      <c r="R107" s="32" t="s">
        <v>909</v>
      </c>
      <c r="S107" s="24" t="s">
        <v>733</v>
      </c>
      <c r="T107" s="78">
        <v>2021</v>
      </c>
    </row>
    <row r="108" spans="1:20" ht="106.5" customHeight="1" thickBot="1" x14ac:dyDescent="0.25">
      <c r="A108" s="29">
        <v>99</v>
      </c>
      <c r="B108" s="8" t="s">
        <v>306</v>
      </c>
      <c r="C108" s="7" t="s">
        <v>307</v>
      </c>
      <c r="D108" s="7" t="s">
        <v>308</v>
      </c>
      <c r="E108" s="7" t="s">
        <v>309</v>
      </c>
      <c r="F108" s="7" t="s">
        <v>310</v>
      </c>
      <c r="G108" s="6" t="s">
        <v>54</v>
      </c>
      <c r="H108" s="10">
        <v>1</v>
      </c>
      <c r="I108" s="30">
        <v>44749</v>
      </c>
      <c r="J108" s="11">
        <v>44804</v>
      </c>
      <c r="K108" s="75">
        <f t="shared" si="5"/>
        <v>7.8571428571428568</v>
      </c>
      <c r="L108" s="28">
        <v>0</v>
      </c>
      <c r="M108" s="76">
        <f t="shared" si="6"/>
        <v>0</v>
      </c>
      <c r="N108" s="77">
        <f t="shared" si="7"/>
        <v>0</v>
      </c>
      <c r="O108" s="77">
        <f t="shared" si="8"/>
        <v>0</v>
      </c>
      <c r="P108" s="77">
        <f t="shared" si="9"/>
        <v>0</v>
      </c>
      <c r="Q108" s="6" t="s">
        <v>279</v>
      </c>
      <c r="R108" s="32" t="s">
        <v>909</v>
      </c>
      <c r="S108" s="24" t="s">
        <v>733</v>
      </c>
      <c r="T108" s="78">
        <v>2021</v>
      </c>
    </row>
    <row r="109" spans="1:20" ht="106.5" customHeight="1" thickBot="1" x14ac:dyDescent="0.25">
      <c r="A109" s="29">
        <v>100</v>
      </c>
      <c r="B109" s="8" t="s">
        <v>311</v>
      </c>
      <c r="C109" s="7" t="s">
        <v>312</v>
      </c>
      <c r="D109" s="7" t="s">
        <v>313</v>
      </c>
      <c r="E109" s="7" t="s">
        <v>314</v>
      </c>
      <c r="F109" s="7" t="s">
        <v>315</v>
      </c>
      <c r="G109" s="6" t="s">
        <v>274</v>
      </c>
      <c r="H109" s="10">
        <v>1</v>
      </c>
      <c r="I109" s="30">
        <v>44749</v>
      </c>
      <c r="J109" s="11">
        <v>44804</v>
      </c>
      <c r="K109" s="75">
        <f t="shared" si="5"/>
        <v>7.8571428571428568</v>
      </c>
      <c r="L109" s="28">
        <v>0</v>
      </c>
      <c r="M109" s="76">
        <f t="shared" si="6"/>
        <v>0</v>
      </c>
      <c r="N109" s="77">
        <f t="shared" si="7"/>
        <v>0</v>
      </c>
      <c r="O109" s="77">
        <f t="shared" si="8"/>
        <v>0</v>
      </c>
      <c r="P109" s="77">
        <f t="shared" si="9"/>
        <v>0</v>
      </c>
      <c r="Q109" s="6" t="s">
        <v>279</v>
      </c>
      <c r="R109" s="32" t="s">
        <v>909</v>
      </c>
      <c r="S109" s="24" t="s">
        <v>733</v>
      </c>
      <c r="T109" s="78">
        <v>2021</v>
      </c>
    </row>
    <row r="110" spans="1:20" ht="106.5" customHeight="1" thickBot="1" x14ac:dyDescent="0.25">
      <c r="A110" s="29">
        <v>101</v>
      </c>
      <c r="B110" s="8" t="s">
        <v>311</v>
      </c>
      <c r="C110" s="7" t="s">
        <v>312</v>
      </c>
      <c r="D110" s="7" t="s">
        <v>316</v>
      </c>
      <c r="E110" s="7" t="s">
        <v>317</v>
      </c>
      <c r="F110" s="7" t="s">
        <v>317</v>
      </c>
      <c r="G110" s="6" t="s">
        <v>66</v>
      </c>
      <c r="H110" s="10">
        <v>5</v>
      </c>
      <c r="I110" s="30">
        <v>44749</v>
      </c>
      <c r="J110" s="11">
        <v>44910</v>
      </c>
      <c r="K110" s="75">
        <f t="shared" si="5"/>
        <v>23</v>
      </c>
      <c r="L110" s="28">
        <v>0</v>
      </c>
      <c r="M110" s="76">
        <f t="shared" si="6"/>
        <v>0</v>
      </c>
      <c r="N110" s="77">
        <f t="shared" si="7"/>
        <v>0</v>
      </c>
      <c r="O110" s="77">
        <f t="shared" si="8"/>
        <v>0</v>
      </c>
      <c r="P110" s="77">
        <f t="shared" si="9"/>
        <v>0</v>
      </c>
      <c r="Q110" s="6" t="s">
        <v>279</v>
      </c>
      <c r="R110" s="32" t="s">
        <v>887</v>
      </c>
      <c r="S110" s="24" t="s">
        <v>733</v>
      </c>
      <c r="T110" s="78">
        <v>2021</v>
      </c>
    </row>
    <row r="111" spans="1:20" ht="106.5" customHeight="1" thickBot="1" x14ac:dyDescent="0.25">
      <c r="A111" s="29">
        <v>102</v>
      </c>
      <c r="B111" s="8" t="s">
        <v>311</v>
      </c>
      <c r="C111" s="7" t="s">
        <v>312</v>
      </c>
      <c r="D111" s="7" t="s">
        <v>318</v>
      </c>
      <c r="E111" s="7" t="s">
        <v>319</v>
      </c>
      <c r="F111" s="7" t="s">
        <v>319</v>
      </c>
      <c r="G111" s="6" t="s">
        <v>66</v>
      </c>
      <c r="H111" s="10">
        <v>5</v>
      </c>
      <c r="I111" s="30">
        <v>44749</v>
      </c>
      <c r="J111" s="11">
        <v>44910</v>
      </c>
      <c r="K111" s="75">
        <f t="shared" si="5"/>
        <v>23</v>
      </c>
      <c r="L111" s="28">
        <v>0</v>
      </c>
      <c r="M111" s="76">
        <f t="shared" si="6"/>
        <v>0</v>
      </c>
      <c r="N111" s="77">
        <f t="shared" si="7"/>
        <v>0</v>
      </c>
      <c r="O111" s="77">
        <f t="shared" si="8"/>
        <v>0</v>
      </c>
      <c r="P111" s="77">
        <f t="shared" si="9"/>
        <v>0</v>
      </c>
      <c r="Q111" s="6" t="s">
        <v>279</v>
      </c>
      <c r="R111" s="32" t="s">
        <v>887</v>
      </c>
      <c r="S111" s="24" t="s">
        <v>733</v>
      </c>
      <c r="T111" s="78">
        <v>2021</v>
      </c>
    </row>
    <row r="112" spans="1:20" ht="106.5" customHeight="1" thickBot="1" x14ac:dyDescent="0.25">
      <c r="A112" s="29">
        <v>103</v>
      </c>
      <c r="B112" s="8" t="s">
        <v>320</v>
      </c>
      <c r="C112" s="7" t="s">
        <v>321</v>
      </c>
      <c r="D112" s="7" t="s">
        <v>322</v>
      </c>
      <c r="E112" s="7" t="s">
        <v>323</v>
      </c>
      <c r="F112" s="7" t="s">
        <v>324</v>
      </c>
      <c r="G112" s="6" t="s">
        <v>66</v>
      </c>
      <c r="H112" s="10">
        <v>2</v>
      </c>
      <c r="I112" s="30">
        <v>44749</v>
      </c>
      <c r="J112" s="11">
        <v>44895</v>
      </c>
      <c r="K112" s="75">
        <f t="shared" si="5"/>
        <v>20.857142857142858</v>
      </c>
      <c r="L112" s="28">
        <v>0</v>
      </c>
      <c r="M112" s="76">
        <f t="shared" si="6"/>
        <v>0</v>
      </c>
      <c r="N112" s="77">
        <f t="shared" si="7"/>
        <v>0</v>
      </c>
      <c r="O112" s="77">
        <f t="shared" si="8"/>
        <v>0</v>
      </c>
      <c r="P112" s="77">
        <f t="shared" si="9"/>
        <v>0</v>
      </c>
      <c r="Q112" s="6" t="s">
        <v>279</v>
      </c>
      <c r="R112" s="32" t="s">
        <v>887</v>
      </c>
      <c r="S112" s="24" t="s">
        <v>733</v>
      </c>
      <c r="T112" s="78">
        <v>2021</v>
      </c>
    </row>
    <row r="113" spans="1:20" ht="106.5" customHeight="1" thickBot="1" x14ac:dyDescent="0.25">
      <c r="A113" s="29">
        <v>104</v>
      </c>
      <c r="B113" s="8" t="s">
        <v>325</v>
      </c>
      <c r="C113" s="7" t="s">
        <v>326</v>
      </c>
      <c r="D113" s="7" t="s">
        <v>327</v>
      </c>
      <c r="E113" s="7" t="s">
        <v>328</v>
      </c>
      <c r="F113" s="7" t="s">
        <v>329</v>
      </c>
      <c r="G113" s="6" t="s">
        <v>274</v>
      </c>
      <c r="H113" s="10">
        <v>1</v>
      </c>
      <c r="I113" s="30">
        <v>44749</v>
      </c>
      <c r="J113" s="11">
        <v>44804</v>
      </c>
      <c r="K113" s="75">
        <f t="shared" si="5"/>
        <v>7.8571428571428568</v>
      </c>
      <c r="L113" s="28">
        <v>0</v>
      </c>
      <c r="M113" s="76">
        <f t="shared" si="6"/>
        <v>0</v>
      </c>
      <c r="N113" s="77">
        <f t="shared" si="7"/>
        <v>0</v>
      </c>
      <c r="O113" s="77">
        <f t="shared" si="8"/>
        <v>0</v>
      </c>
      <c r="P113" s="77">
        <f t="shared" si="9"/>
        <v>0</v>
      </c>
      <c r="Q113" s="6" t="s">
        <v>279</v>
      </c>
      <c r="R113" s="32" t="s">
        <v>909</v>
      </c>
      <c r="S113" s="24" t="s">
        <v>733</v>
      </c>
      <c r="T113" s="78">
        <v>2021</v>
      </c>
    </row>
    <row r="114" spans="1:20" ht="106.5" customHeight="1" thickBot="1" x14ac:dyDescent="0.25">
      <c r="A114" s="29">
        <v>105</v>
      </c>
      <c r="B114" s="8" t="s">
        <v>325</v>
      </c>
      <c r="C114" s="7" t="s">
        <v>326</v>
      </c>
      <c r="D114" s="7" t="s">
        <v>327</v>
      </c>
      <c r="E114" s="7" t="s">
        <v>330</v>
      </c>
      <c r="F114" s="7" t="s">
        <v>331</v>
      </c>
      <c r="G114" s="6" t="s">
        <v>274</v>
      </c>
      <c r="H114" s="10">
        <v>1</v>
      </c>
      <c r="I114" s="30">
        <v>44749</v>
      </c>
      <c r="J114" s="11">
        <v>44804</v>
      </c>
      <c r="K114" s="75">
        <f t="shared" si="5"/>
        <v>7.8571428571428568</v>
      </c>
      <c r="L114" s="28">
        <v>0</v>
      </c>
      <c r="M114" s="76">
        <f t="shared" si="6"/>
        <v>0</v>
      </c>
      <c r="N114" s="77">
        <f t="shared" si="7"/>
        <v>0</v>
      </c>
      <c r="O114" s="77">
        <f t="shared" si="8"/>
        <v>0</v>
      </c>
      <c r="P114" s="77">
        <f t="shared" si="9"/>
        <v>0</v>
      </c>
      <c r="Q114" s="6" t="s">
        <v>279</v>
      </c>
      <c r="R114" s="32" t="s">
        <v>909</v>
      </c>
      <c r="S114" s="24" t="s">
        <v>733</v>
      </c>
      <c r="T114" s="78">
        <v>2021</v>
      </c>
    </row>
    <row r="115" spans="1:20" ht="106.5" customHeight="1" thickBot="1" x14ac:dyDescent="0.25">
      <c r="A115" s="29">
        <v>106</v>
      </c>
      <c r="B115" s="8" t="s">
        <v>332</v>
      </c>
      <c r="C115" s="7" t="s">
        <v>333</v>
      </c>
      <c r="D115" s="7" t="s">
        <v>337</v>
      </c>
      <c r="E115" s="7" t="s">
        <v>334</v>
      </c>
      <c r="F115" s="7" t="s">
        <v>335</v>
      </c>
      <c r="G115" s="6" t="s">
        <v>336</v>
      </c>
      <c r="H115" s="10">
        <v>1</v>
      </c>
      <c r="I115" s="30">
        <v>44749</v>
      </c>
      <c r="J115" s="11">
        <v>44804</v>
      </c>
      <c r="K115" s="75">
        <f t="shared" si="5"/>
        <v>7.8571428571428568</v>
      </c>
      <c r="L115" s="28">
        <v>0</v>
      </c>
      <c r="M115" s="76">
        <f t="shared" si="6"/>
        <v>0</v>
      </c>
      <c r="N115" s="77">
        <f t="shared" si="7"/>
        <v>0</v>
      </c>
      <c r="O115" s="77">
        <f t="shared" si="8"/>
        <v>0</v>
      </c>
      <c r="P115" s="77">
        <f t="shared" si="9"/>
        <v>0</v>
      </c>
      <c r="Q115" s="6" t="s">
        <v>528</v>
      </c>
      <c r="R115" s="32" t="s">
        <v>909</v>
      </c>
      <c r="S115" s="24" t="s">
        <v>733</v>
      </c>
      <c r="T115" s="78">
        <v>2021</v>
      </c>
    </row>
    <row r="116" spans="1:20" ht="106.5" customHeight="1" thickBot="1" x14ac:dyDescent="0.25">
      <c r="A116" s="29">
        <v>107</v>
      </c>
      <c r="B116" s="8" t="s">
        <v>332</v>
      </c>
      <c r="C116" s="7" t="s">
        <v>333</v>
      </c>
      <c r="D116" s="7" t="s">
        <v>337</v>
      </c>
      <c r="E116" s="7" t="s">
        <v>550</v>
      </c>
      <c r="F116" s="7" t="s">
        <v>338</v>
      </c>
      <c r="G116" s="6" t="s">
        <v>339</v>
      </c>
      <c r="H116" s="10">
        <v>2</v>
      </c>
      <c r="I116" s="30">
        <v>44749</v>
      </c>
      <c r="J116" s="11">
        <v>44880</v>
      </c>
      <c r="K116" s="75">
        <f t="shared" si="5"/>
        <v>18.714285714285715</v>
      </c>
      <c r="L116" s="28">
        <v>0</v>
      </c>
      <c r="M116" s="76">
        <f t="shared" si="6"/>
        <v>0</v>
      </c>
      <c r="N116" s="77">
        <f t="shared" si="7"/>
        <v>0</v>
      </c>
      <c r="O116" s="77">
        <f t="shared" si="8"/>
        <v>0</v>
      </c>
      <c r="P116" s="77">
        <f t="shared" si="9"/>
        <v>0</v>
      </c>
      <c r="Q116" s="26" t="s">
        <v>590</v>
      </c>
      <c r="R116" s="32" t="s">
        <v>887</v>
      </c>
      <c r="S116" s="24" t="s">
        <v>733</v>
      </c>
      <c r="T116" s="78">
        <v>2021</v>
      </c>
    </row>
    <row r="117" spans="1:20" ht="106.5" customHeight="1" thickBot="1" x14ac:dyDescent="0.25">
      <c r="A117" s="29">
        <v>108</v>
      </c>
      <c r="B117" s="8" t="s">
        <v>332</v>
      </c>
      <c r="C117" s="7" t="s">
        <v>333</v>
      </c>
      <c r="D117" s="7" t="s">
        <v>337</v>
      </c>
      <c r="E117" s="7" t="s">
        <v>551</v>
      </c>
      <c r="F117" s="7" t="s">
        <v>340</v>
      </c>
      <c r="G117" s="6" t="s">
        <v>341</v>
      </c>
      <c r="H117" s="10">
        <v>1</v>
      </c>
      <c r="I117" s="30">
        <v>44749</v>
      </c>
      <c r="J117" s="11">
        <v>44910</v>
      </c>
      <c r="K117" s="75">
        <f t="shared" si="5"/>
        <v>23</v>
      </c>
      <c r="L117" s="28">
        <v>0</v>
      </c>
      <c r="M117" s="76">
        <f t="shared" si="6"/>
        <v>0</v>
      </c>
      <c r="N117" s="77">
        <f t="shared" si="7"/>
        <v>0</v>
      </c>
      <c r="O117" s="77">
        <f t="shared" si="8"/>
        <v>0</v>
      </c>
      <c r="P117" s="77">
        <f t="shared" si="9"/>
        <v>0</v>
      </c>
      <c r="Q117" s="6" t="s">
        <v>360</v>
      </c>
      <c r="R117" s="32" t="s">
        <v>887</v>
      </c>
      <c r="S117" s="24" t="s">
        <v>733</v>
      </c>
      <c r="T117" s="78">
        <v>2021</v>
      </c>
    </row>
    <row r="118" spans="1:20" ht="106.5" customHeight="1" thickBot="1" x14ac:dyDescent="0.25">
      <c r="A118" s="29">
        <v>109</v>
      </c>
      <c r="B118" s="8" t="s">
        <v>332</v>
      </c>
      <c r="C118" s="7" t="s">
        <v>333</v>
      </c>
      <c r="D118" s="7" t="s">
        <v>337</v>
      </c>
      <c r="E118" s="32" t="s">
        <v>567</v>
      </c>
      <c r="F118" s="32" t="s">
        <v>568</v>
      </c>
      <c r="G118" s="34" t="s">
        <v>336</v>
      </c>
      <c r="H118" s="10">
        <v>1</v>
      </c>
      <c r="I118" s="30">
        <v>44749</v>
      </c>
      <c r="J118" s="11">
        <v>44910</v>
      </c>
      <c r="K118" s="75">
        <f t="shared" si="5"/>
        <v>23</v>
      </c>
      <c r="L118" s="28">
        <v>0</v>
      </c>
      <c r="M118" s="76">
        <f t="shared" si="6"/>
        <v>0</v>
      </c>
      <c r="N118" s="77">
        <f t="shared" si="7"/>
        <v>0</v>
      </c>
      <c r="O118" s="77">
        <f t="shared" si="8"/>
        <v>0</v>
      </c>
      <c r="P118" s="77">
        <f t="shared" si="9"/>
        <v>0</v>
      </c>
      <c r="Q118" s="6" t="s">
        <v>552</v>
      </c>
      <c r="R118" s="32" t="s">
        <v>887</v>
      </c>
      <c r="S118" s="24" t="s">
        <v>733</v>
      </c>
      <c r="T118" s="78">
        <v>2021</v>
      </c>
    </row>
    <row r="119" spans="1:20" ht="106.5" customHeight="1" thickBot="1" x14ac:dyDescent="0.25">
      <c r="A119" s="29">
        <v>110</v>
      </c>
      <c r="B119" s="8" t="s">
        <v>332</v>
      </c>
      <c r="C119" s="7" t="s">
        <v>333</v>
      </c>
      <c r="D119" s="7" t="s">
        <v>342</v>
      </c>
      <c r="E119" s="32" t="s">
        <v>569</v>
      </c>
      <c r="F119" s="32" t="s">
        <v>570</v>
      </c>
      <c r="G119" s="24" t="s">
        <v>336</v>
      </c>
      <c r="H119" s="10">
        <v>1</v>
      </c>
      <c r="I119" s="30">
        <v>44749</v>
      </c>
      <c r="J119" s="11">
        <v>44910</v>
      </c>
      <c r="K119" s="75">
        <f t="shared" si="5"/>
        <v>23</v>
      </c>
      <c r="L119" s="28">
        <v>0</v>
      </c>
      <c r="M119" s="76">
        <f t="shared" si="6"/>
        <v>0</v>
      </c>
      <c r="N119" s="77">
        <f t="shared" si="7"/>
        <v>0</v>
      </c>
      <c r="O119" s="77">
        <f t="shared" si="8"/>
        <v>0</v>
      </c>
      <c r="P119" s="77">
        <f t="shared" si="9"/>
        <v>0</v>
      </c>
      <c r="Q119" s="6" t="s">
        <v>343</v>
      </c>
      <c r="R119" s="32" t="s">
        <v>887</v>
      </c>
      <c r="S119" s="24" t="s">
        <v>733</v>
      </c>
      <c r="T119" s="78">
        <v>2021</v>
      </c>
    </row>
    <row r="120" spans="1:20" ht="106.5" customHeight="1" thickBot="1" x14ac:dyDescent="0.25">
      <c r="A120" s="29">
        <v>111</v>
      </c>
      <c r="B120" s="8" t="s">
        <v>344</v>
      </c>
      <c r="C120" s="7" t="s">
        <v>345</v>
      </c>
      <c r="D120" s="7" t="s">
        <v>346</v>
      </c>
      <c r="E120" s="7" t="s">
        <v>347</v>
      </c>
      <c r="F120" s="7" t="s">
        <v>348</v>
      </c>
      <c r="G120" s="6" t="s">
        <v>54</v>
      </c>
      <c r="H120" s="10">
        <v>1</v>
      </c>
      <c r="I120" s="30">
        <v>44749</v>
      </c>
      <c r="J120" s="11">
        <v>44911</v>
      </c>
      <c r="K120" s="75">
        <f t="shared" si="5"/>
        <v>23.142857142857142</v>
      </c>
      <c r="L120" s="28">
        <v>0</v>
      </c>
      <c r="M120" s="76">
        <f t="shared" si="6"/>
        <v>0</v>
      </c>
      <c r="N120" s="77">
        <f t="shared" si="7"/>
        <v>0</v>
      </c>
      <c r="O120" s="77">
        <f t="shared" si="8"/>
        <v>0</v>
      </c>
      <c r="P120" s="77">
        <f t="shared" si="9"/>
        <v>0</v>
      </c>
      <c r="Q120" s="6" t="s">
        <v>349</v>
      </c>
      <c r="R120" s="32" t="s">
        <v>887</v>
      </c>
      <c r="S120" s="24" t="s">
        <v>733</v>
      </c>
      <c r="T120" s="78">
        <v>2021</v>
      </c>
    </row>
    <row r="121" spans="1:20" ht="106.5" customHeight="1" thickBot="1" x14ac:dyDescent="0.25">
      <c r="A121" s="29">
        <v>112</v>
      </c>
      <c r="B121" s="8" t="s">
        <v>344</v>
      </c>
      <c r="C121" s="7" t="s">
        <v>345</v>
      </c>
      <c r="D121" s="7" t="s">
        <v>350</v>
      </c>
      <c r="E121" s="7" t="s">
        <v>351</v>
      </c>
      <c r="F121" s="7" t="s">
        <v>352</v>
      </c>
      <c r="G121" s="6" t="s">
        <v>353</v>
      </c>
      <c r="H121" s="10">
        <v>2</v>
      </c>
      <c r="I121" s="30">
        <v>44749</v>
      </c>
      <c r="J121" s="11">
        <v>44834</v>
      </c>
      <c r="K121" s="75">
        <f t="shared" si="5"/>
        <v>12.142857142857142</v>
      </c>
      <c r="L121" s="28">
        <v>0</v>
      </c>
      <c r="M121" s="76">
        <f t="shared" si="6"/>
        <v>0</v>
      </c>
      <c r="N121" s="77">
        <f t="shared" si="7"/>
        <v>0</v>
      </c>
      <c r="O121" s="77">
        <f t="shared" si="8"/>
        <v>0</v>
      </c>
      <c r="P121" s="77">
        <f t="shared" si="9"/>
        <v>0</v>
      </c>
      <c r="Q121" s="6" t="s">
        <v>354</v>
      </c>
      <c r="R121" s="32" t="s">
        <v>887</v>
      </c>
      <c r="S121" s="24" t="s">
        <v>733</v>
      </c>
      <c r="T121" s="78">
        <v>2021</v>
      </c>
    </row>
    <row r="122" spans="1:20" ht="106.5" customHeight="1" thickBot="1" x14ac:dyDescent="0.25">
      <c r="A122" s="29">
        <v>113</v>
      </c>
      <c r="B122" s="8" t="s">
        <v>344</v>
      </c>
      <c r="C122" s="7" t="s">
        <v>345</v>
      </c>
      <c r="D122" s="7" t="s">
        <v>355</v>
      </c>
      <c r="E122" s="7" t="s">
        <v>529</v>
      </c>
      <c r="F122" s="7" t="s">
        <v>356</v>
      </c>
      <c r="G122" s="6" t="s">
        <v>357</v>
      </c>
      <c r="H122" s="10">
        <v>1</v>
      </c>
      <c r="I122" s="30">
        <v>44749</v>
      </c>
      <c r="J122" s="11">
        <v>44834</v>
      </c>
      <c r="K122" s="75">
        <f t="shared" si="5"/>
        <v>12.142857142857142</v>
      </c>
      <c r="L122" s="28">
        <v>0</v>
      </c>
      <c r="M122" s="76">
        <f t="shared" si="6"/>
        <v>0</v>
      </c>
      <c r="N122" s="77">
        <f t="shared" si="7"/>
        <v>0</v>
      </c>
      <c r="O122" s="77">
        <f t="shared" si="8"/>
        <v>0</v>
      </c>
      <c r="P122" s="77">
        <f t="shared" si="9"/>
        <v>0</v>
      </c>
      <c r="Q122" s="35" t="s">
        <v>360</v>
      </c>
      <c r="R122" s="32" t="s">
        <v>887</v>
      </c>
      <c r="S122" s="24" t="s">
        <v>733</v>
      </c>
      <c r="T122" s="78">
        <v>2021</v>
      </c>
    </row>
    <row r="123" spans="1:20" ht="106.5" customHeight="1" thickBot="1" x14ac:dyDescent="0.25">
      <c r="A123" s="29">
        <v>114</v>
      </c>
      <c r="B123" s="8" t="s">
        <v>344</v>
      </c>
      <c r="C123" s="7" t="s">
        <v>345</v>
      </c>
      <c r="D123" s="7" t="s">
        <v>358</v>
      </c>
      <c r="E123" s="7" t="s">
        <v>530</v>
      </c>
      <c r="F123" s="7" t="s">
        <v>359</v>
      </c>
      <c r="G123" s="6" t="s">
        <v>357</v>
      </c>
      <c r="H123" s="10">
        <v>1</v>
      </c>
      <c r="I123" s="30">
        <v>44749</v>
      </c>
      <c r="J123" s="11">
        <v>44834</v>
      </c>
      <c r="K123" s="75">
        <f t="shared" si="5"/>
        <v>12.142857142857142</v>
      </c>
      <c r="L123" s="28">
        <v>0</v>
      </c>
      <c r="M123" s="76">
        <f t="shared" si="6"/>
        <v>0</v>
      </c>
      <c r="N123" s="77">
        <f t="shared" si="7"/>
        <v>0</v>
      </c>
      <c r="O123" s="77">
        <f t="shared" si="8"/>
        <v>0</v>
      </c>
      <c r="P123" s="77">
        <f t="shared" si="9"/>
        <v>0</v>
      </c>
      <c r="Q123" s="6" t="s">
        <v>360</v>
      </c>
      <c r="R123" s="32" t="s">
        <v>887</v>
      </c>
      <c r="S123" s="24" t="s">
        <v>733</v>
      </c>
      <c r="T123" s="78">
        <v>2021</v>
      </c>
    </row>
    <row r="124" spans="1:20" ht="106.5" customHeight="1" thickBot="1" x14ac:dyDescent="0.25">
      <c r="A124" s="29">
        <v>115</v>
      </c>
      <c r="B124" s="8" t="s">
        <v>344</v>
      </c>
      <c r="C124" s="7" t="s">
        <v>345</v>
      </c>
      <c r="D124" s="7" t="s">
        <v>361</v>
      </c>
      <c r="E124" s="7" t="s">
        <v>335</v>
      </c>
      <c r="F124" s="7" t="s">
        <v>362</v>
      </c>
      <c r="G124" s="6" t="s">
        <v>336</v>
      </c>
      <c r="H124" s="10">
        <v>1</v>
      </c>
      <c r="I124" s="30">
        <v>44749</v>
      </c>
      <c r="J124" s="11">
        <v>44926</v>
      </c>
      <c r="K124" s="75">
        <f t="shared" si="5"/>
        <v>25.285714285714285</v>
      </c>
      <c r="L124" s="28">
        <v>0</v>
      </c>
      <c r="M124" s="76">
        <f t="shared" si="6"/>
        <v>0</v>
      </c>
      <c r="N124" s="77">
        <f t="shared" si="7"/>
        <v>0</v>
      </c>
      <c r="O124" s="77">
        <f t="shared" si="8"/>
        <v>0</v>
      </c>
      <c r="P124" s="77">
        <f t="shared" si="9"/>
        <v>0</v>
      </c>
      <c r="Q124" s="6" t="s">
        <v>360</v>
      </c>
      <c r="R124" s="32" t="s">
        <v>887</v>
      </c>
      <c r="S124" s="24" t="s">
        <v>733</v>
      </c>
      <c r="T124" s="78">
        <v>2021</v>
      </c>
    </row>
    <row r="125" spans="1:20" ht="106.5" customHeight="1" thickBot="1" x14ac:dyDescent="0.25">
      <c r="A125" s="29">
        <v>116</v>
      </c>
      <c r="B125" s="8" t="s">
        <v>344</v>
      </c>
      <c r="C125" s="7" t="s">
        <v>345</v>
      </c>
      <c r="D125" s="7" t="s">
        <v>361</v>
      </c>
      <c r="E125" s="7" t="s">
        <v>364</v>
      </c>
      <c r="F125" s="7" t="s">
        <v>363</v>
      </c>
      <c r="G125" s="6" t="s">
        <v>365</v>
      </c>
      <c r="H125" s="10">
        <v>1</v>
      </c>
      <c r="I125" s="30">
        <v>44749</v>
      </c>
      <c r="J125" s="11">
        <v>44910</v>
      </c>
      <c r="K125" s="75">
        <f t="shared" si="5"/>
        <v>23</v>
      </c>
      <c r="L125" s="28">
        <v>0</v>
      </c>
      <c r="M125" s="76">
        <f t="shared" si="6"/>
        <v>0</v>
      </c>
      <c r="N125" s="77">
        <f t="shared" si="7"/>
        <v>0</v>
      </c>
      <c r="O125" s="77">
        <f t="shared" si="8"/>
        <v>0</v>
      </c>
      <c r="P125" s="77">
        <f t="shared" si="9"/>
        <v>0</v>
      </c>
      <c r="Q125" s="6" t="s">
        <v>366</v>
      </c>
      <c r="R125" s="32" t="s">
        <v>887</v>
      </c>
      <c r="S125" s="24" t="s">
        <v>733</v>
      </c>
      <c r="T125" s="78">
        <v>2021</v>
      </c>
    </row>
    <row r="126" spans="1:20" ht="106.5" customHeight="1" thickBot="1" x14ac:dyDescent="0.25">
      <c r="A126" s="29">
        <v>117</v>
      </c>
      <c r="B126" s="8" t="s">
        <v>367</v>
      </c>
      <c r="C126" s="7" t="s">
        <v>368</v>
      </c>
      <c r="D126" s="7" t="s">
        <v>369</v>
      </c>
      <c r="E126" s="7" t="s">
        <v>370</v>
      </c>
      <c r="F126" s="7" t="s">
        <v>371</v>
      </c>
      <c r="G126" s="6" t="s">
        <v>25</v>
      </c>
      <c r="H126" s="10">
        <v>1</v>
      </c>
      <c r="I126" s="30">
        <v>44749</v>
      </c>
      <c r="J126" s="11">
        <v>44864</v>
      </c>
      <c r="K126" s="75">
        <f t="shared" si="5"/>
        <v>16.428571428571427</v>
      </c>
      <c r="L126" s="28">
        <v>0</v>
      </c>
      <c r="M126" s="76">
        <f t="shared" si="6"/>
        <v>0</v>
      </c>
      <c r="N126" s="77">
        <f t="shared" si="7"/>
        <v>0</v>
      </c>
      <c r="O126" s="77">
        <f t="shared" si="8"/>
        <v>0</v>
      </c>
      <c r="P126" s="77">
        <f t="shared" si="9"/>
        <v>0</v>
      </c>
      <c r="Q126" s="6" t="s">
        <v>85</v>
      </c>
      <c r="R126" s="32" t="s">
        <v>887</v>
      </c>
      <c r="S126" s="24" t="s">
        <v>733</v>
      </c>
      <c r="T126" s="78">
        <v>2021</v>
      </c>
    </row>
    <row r="127" spans="1:20" ht="106.5" customHeight="1" thickBot="1" x14ac:dyDescent="0.25">
      <c r="A127" s="29">
        <v>118</v>
      </c>
      <c r="B127" s="8" t="s">
        <v>367</v>
      </c>
      <c r="C127" s="7" t="s">
        <v>368</v>
      </c>
      <c r="D127" s="7" t="s">
        <v>372</v>
      </c>
      <c r="E127" s="7" t="s">
        <v>373</v>
      </c>
      <c r="F127" s="7" t="s">
        <v>373</v>
      </c>
      <c r="G127" s="6" t="s">
        <v>84</v>
      </c>
      <c r="H127" s="10">
        <v>2</v>
      </c>
      <c r="I127" s="30">
        <v>44749</v>
      </c>
      <c r="J127" s="11">
        <v>44865</v>
      </c>
      <c r="K127" s="75">
        <f t="shared" si="5"/>
        <v>16.571428571428573</v>
      </c>
      <c r="L127" s="28">
        <v>0</v>
      </c>
      <c r="M127" s="76">
        <f t="shared" si="6"/>
        <v>0</v>
      </c>
      <c r="N127" s="77">
        <f t="shared" si="7"/>
        <v>0</v>
      </c>
      <c r="O127" s="77">
        <f t="shared" si="8"/>
        <v>0</v>
      </c>
      <c r="P127" s="77">
        <f t="shared" si="9"/>
        <v>0</v>
      </c>
      <c r="Q127" s="6" t="s">
        <v>85</v>
      </c>
      <c r="R127" s="32" t="s">
        <v>887</v>
      </c>
      <c r="S127" s="24" t="s">
        <v>733</v>
      </c>
      <c r="T127" s="78">
        <v>2021</v>
      </c>
    </row>
    <row r="128" spans="1:20" ht="106.5" customHeight="1" thickBot="1" x14ac:dyDescent="0.25">
      <c r="A128" s="29">
        <v>119</v>
      </c>
      <c r="B128" s="8" t="s">
        <v>531</v>
      </c>
      <c r="C128" s="33" t="s">
        <v>572</v>
      </c>
      <c r="D128" s="7" t="s">
        <v>374</v>
      </c>
      <c r="E128" s="7" t="s">
        <v>548</v>
      </c>
      <c r="F128" s="7" t="s">
        <v>573</v>
      </c>
      <c r="G128" s="6" t="s">
        <v>406</v>
      </c>
      <c r="H128" s="10">
        <v>1</v>
      </c>
      <c r="I128" s="30">
        <v>44749</v>
      </c>
      <c r="J128" s="11">
        <v>44771</v>
      </c>
      <c r="K128" s="75">
        <f t="shared" si="5"/>
        <v>3.1428571428571428</v>
      </c>
      <c r="L128" s="28">
        <v>0</v>
      </c>
      <c r="M128" s="76">
        <f t="shared" si="6"/>
        <v>0</v>
      </c>
      <c r="N128" s="77">
        <f t="shared" si="7"/>
        <v>0</v>
      </c>
      <c r="O128" s="77">
        <f t="shared" si="8"/>
        <v>0</v>
      </c>
      <c r="P128" s="77">
        <f t="shared" si="9"/>
        <v>0</v>
      </c>
      <c r="Q128" s="6" t="s">
        <v>375</v>
      </c>
      <c r="R128" s="32" t="s">
        <v>909</v>
      </c>
      <c r="S128" s="24" t="s">
        <v>733</v>
      </c>
      <c r="T128" s="78">
        <v>2021</v>
      </c>
    </row>
    <row r="129" spans="1:20" ht="106.5" customHeight="1" thickBot="1" x14ac:dyDescent="0.25">
      <c r="A129" s="29">
        <v>120</v>
      </c>
      <c r="B129" s="42" t="s">
        <v>376</v>
      </c>
      <c r="C129" s="7" t="s">
        <v>377</v>
      </c>
      <c r="D129" s="7" t="s">
        <v>378</v>
      </c>
      <c r="E129" s="7" t="s">
        <v>379</v>
      </c>
      <c r="F129" s="7" t="s">
        <v>380</v>
      </c>
      <c r="G129" s="6" t="s">
        <v>84</v>
      </c>
      <c r="H129" s="10">
        <v>2</v>
      </c>
      <c r="I129" s="30">
        <v>44749</v>
      </c>
      <c r="J129" s="11">
        <v>44926</v>
      </c>
      <c r="K129" s="75">
        <f t="shared" si="5"/>
        <v>25.285714285714285</v>
      </c>
      <c r="L129" s="28">
        <v>0</v>
      </c>
      <c r="M129" s="76">
        <f t="shared" si="6"/>
        <v>0</v>
      </c>
      <c r="N129" s="77">
        <f t="shared" si="7"/>
        <v>0</v>
      </c>
      <c r="O129" s="77">
        <f t="shared" si="8"/>
        <v>0</v>
      </c>
      <c r="P129" s="77">
        <f t="shared" si="9"/>
        <v>0</v>
      </c>
      <c r="Q129" s="6" t="s">
        <v>279</v>
      </c>
      <c r="R129" s="32" t="s">
        <v>887</v>
      </c>
      <c r="S129" s="24" t="s">
        <v>788</v>
      </c>
      <c r="T129" s="78">
        <v>2021</v>
      </c>
    </row>
    <row r="130" spans="1:20" ht="106.5" customHeight="1" thickBot="1" x14ac:dyDescent="0.25">
      <c r="A130" s="29">
        <v>121</v>
      </c>
      <c r="B130" s="42" t="s">
        <v>381</v>
      </c>
      <c r="C130" s="7" t="s">
        <v>382</v>
      </c>
      <c r="D130" s="7" t="s">
        <v>591</v>
      </c>
      <c r="E130" s="7" t="s">
        <v>383</v>
      </c>
      <c r="F130" s="7" t="s">
        <v>384</v>
      </c>
      <c r="G130" s="6" t="s">
        <v>38</v>
      </c>
      <c r="H130" s="10">
        <v>6</v>
      </c>
      <c r="I130" s="30">
        <v>44749</v>
      </c>
      <c r="J130" s="11">
        <v>44895</v>
      </c>
      <c r="K130" s="75">
        <f t="shared" si="5"/>
        <v>20.857142857142858</v>
      </c>
      <c r="L130" s="28">
        <v>0</v>
      </c>
      <c r="M130" s="76">
        <f t="shared" si="6"/>
        <v>0</v>
      </c>
      <c r="N130" s="77">
        <f t="shared" si="7"/>
        <v>0</v>
      </c>
      <c r="O130" s="77">
        <f t="shared" si="8"/>
        <v>0</v>
      </c>
      <c r="P130" s="77">
        <f t="shared" si="9"/>
        <v>0</v>
      </c>
      <c r="Q130" s="6" t="s">
        <v>592</v>
      </c>
      <c r="R130" s="32" t="s">
        <v>887</v>
      </c>
      <c r="S130" s="24" t="s">
        <v>788</v>
      </c>
      <c r="T130" s="78">
        <v>2021</v>
      </c>
    </row>
    <row r="131" spans="1:20" ht="106.5" customHeight="1" thickBot="1" x14ac:dyDescent="0.25">
      <c r="A131" s="29">
        <v>122</v>
      </c>
      <c r="B131" s="42" t="s">
        <v>386</v>
      </c>
      <c r="C131" s="7" t="s">
        <v>387</v>
      </c>
      <c r="D131" s="7" t="s">
        <v>388</v>
      </c>
      <c r="E131" s="27" t="s">
        <v>587</v>
      </c>
      <c r="F131" s="7" t="s">
        <v>588</v>
      </c>
      <c r="G131" s="6" t="s">
        <v>389</v>
      </c>
      <c r="H131" s="10">
        <v>1</v>
      </c>
      <c r="I131" s="30">
        <v>44749</v>
      </c>
      <c r="J131" s="11">
        <v>44895</v>
      </c>
      <c r="K131" s="75">
        <f t="shared" si="5"/>
        <v>20.857142857142858</v>
      </c>
      <c r="L131" s="28">
        <v>0</v>
      </c>
      <c r="M131" s="76">
        <f t="shared" si="6"/>
        <v>0</v>
      </c>
      <c r="N131" s="77">
        <f t="shared" si="7"/>
        <v>0</v>
      </c>
      <c r="O131" s="77">
        <f t="shared" si="8"/>
        <v>0</v>
      </c>
      <c r="P131" s="77">
        <f t="shared" si="9"/>
        <v>0</v>
      </c>
      <c r="Q131" s="21" t="s">
        <v>589</v>
      </c>
      <c r="R131" s="32" t="s">
        <v>887</v>
      </c>
      <c r="S131" s="24" t="s">
        <v>788</v>
      </c>
      <c r="T131" s="78">
        <v>2021</v>
      </c>
    </row>
    <row r="132" spans="1:20" ht="106.5" customHeight="1" thickBot="1" x14ac:dyDescent="0.25">
      <c r="A132" s="29">
        <v>123</v>
      </c>
      <c r="B132" s="42" t="s">
        <v>390</v>
      </c>
      <c r="C132" s="7" t="s">
        <v>391</v>
      </c>
      <c r="D132" s="7" t="s">
        <v>392</v>
      </c>
      <c r="E132" s="7" t="s">
        <v>393</v>
      </c>
      <c r="F132" s="7" t="s">
        <v>384</v>
      </c>
      <c r="G132" s="6" t="s">
        <v>38</v>
      </c>
      <c r="H132" s="10">
        <v>6</v>
      </c>
      <c r="I132" s="30">
        <v>44749</v>
      </c>
      <c r="J132" s="11">
        <v>44926</v>
      </c>
      <c r="K132" s="75">
        <f t="shared" si="5"/>
        <v>25.285714285714285</v>
      </c>
      <c r="L132" s="28">
        <v>0</v>
      </c>
      <c r="M132" s="76">
        <f t="shared" si="6"/>
        <v>0</v>
      </c>
      <c r="N132" s="77">
        <f t="shared" si="7"/>
        <v>0</v>
      </c>
      <c r="O132" s="77">
        <f t="shared" si="8"/>
        <v>0</v>
      </c>
      <c r="P132" s="77">
        <f t="shared" si="9"/>
        <v>0</v>
      </c>
      <c r="Q132" s="6" t="s">
        <v>385</v>
      </c>
      <c r="R132" s="32" t="s">
        <v>887</v>
      </c>
      <c r="S132" s="24" t="s">
        <v>788</v>
      </c>
      <c r="T132" s="78">
        <v>2021</v>
      </c>
    </row>
    <row r="133" spans="1:20" ht="106.5" customHeight="1" thickBot="1" x14ac:dyDescent="0.25">
      <c r="A133" s="29">
        <v>124</v>
      </c>
      <c r="B133" s="42" t="s">
        <v>394</v>
      </c>
      <c r="C133" s="7" t="s">
        <v>395</v>
      </c>
      <c r="D133" s="7" t="s">
        <v>396</v>
      </c>
      <c r="E133" s="7" t="s">
        <v>397</v>
      </c>
      <c r="F133" s="7" t="s">
        <v>65</v>
      </c>
      <c r="G133" s="6" t="s">
        <v>66</v>
      </c>
      <c r="H133" s="10">
        <v>2</v>
      </c>
      <c r="I133" s="30">
        <v>44749</v>
      </c>
      <c r="J133" s="11">
        <v>44926</v>
      </c>
      <c r="K133" s="75">
        <f t="shared" si="5"/>
        <v>25.285714285714285</v>
      </c>
      <c r="L133" s="28">
        <v>0</v>
      </c>
      <c r="M133" s="76">
        <f t="shared" si="6"/>
        <v>0</v>
      </c>
      <c r="N133" s="77">
        <f t="shared" si="7"/>
        <v>0</v>
      </c>
      <c r="O133" s="77">
        <f t="shared" si="8"/>
        <v>0</v>
      </c>
      <c r="P133" s="77">
        <f t="shared" si="9"/>
        <v>0</v>
      </c>
      <c r="Q133" s="6" t="s">
        <v>67</v>
      </c>
      <c r="R133" s="32" t="s">
        <v>887</v>
      </c>
      <c r="S133" s="24" t="s">
        <v>788</v>
      </c>
      <c r="T133" s="78">
        <v>2021</v>
      </c>
    </row>
    <row r="134" spans="1:20" ht="106.5" customHeight="1" thickBot="1" x14ac:dyDescent="0.25">
      <c r="A134" s="29">
        <v>125</v>
      </c>
      <c r="B134" s="42" t="s">
        <v>394</v>
      </c>
      <c r="C134" s="7" t="s">
        <v>395</v>
      </c>
      <c r="D134" s="7" t="s">
        <v>396</v>
      </c>
      <c r="E134" s="7" t="s">
        <v>398</v>
      </c>
      <c r="F134" s="7" t="s">
        <v>72</v>
      </c>
      <c r="G134" s="6" t="s">
        <v>54</v>
      </c>
      <c r="H134" s="10">
        <v>1</v>
      </c>
      <c r="I134" s="30">
        <v>44749</v>
      </c>
      <c r="J134" s="11">
        <v>44865</v>
      </c>
      <c r="K134" s="75">
        <f t="shared" si="5"/>
        <v>16.571428571428573</v>
      </c>
      <c r="L134" s="28">
        <v>0</v>
      </c>
      <c r="M134" s="76">
        <f t="shared" si="6"/>
        <v>0</v>
      </c>
      <c r="N134" s="77">
        <f t="shared" si="7"/>
        <v>0</v>
      </c>
      <c r="O134" s="77">
        <f t="shared" si="8"/>
        <v>0</v>
      </c>
      <c r="P134" s="77">
        <f t="shared" si="9"/>
        <v>0</v>
      </c>
      <c r="Q134" s="6" t="s">
        <v>67</v>
      </c>
      <c r="R134" s="32" t="s">
        <v>887</v>
      </c>
      <c r="S134" s="24" t="s">
        <v>788</v>
      </c>
      <c r="T134" s="78">
        <v>2021</v>
      </c>
    </row>
    <row r="135" spans="1:20" ht="106.5" customHeight="1" thickBot="1" x14ac:dyDescent="0.25">
      <c r="A135" s="29">
        <v>126</v>
      </c>
      <c r="B135" s="42" t="s">
        <v>399</v>
      </c>
      <c r="C135" s="7" t="s">
        <v>400</v>
      </c>
      <c r="D135" s="7" t="s">
        <v>401</v>
      </c>
      <c r="E135" s="7" t="s">
        <v>402</v>
      </c>
      <c r="F135" s="7" t="s">
        <v>77</v>
      </c>
      <c r="G135" s="6" t="s">
        <v>54</v>
      </c>
      <c r="H135" s="10">
        <v>1</v>
      </c>
      <c r="I135" s="30">
        <v>44749</v>
      </c>
      <c r="J135" s="11">
        <v>44926</v>
      </c>
      <c r="K135" s="75">
        <f t="shared" si="5"/>
        <v>25.285714285714285</v>
      </c>
      <c r="L135" s="28">
        <v>0</v>
      </c>
      <c r="M135" s="76">
        <f t="shared" si="6"/>
        <v>0</v>
      </c>
      <c r="N135" s="77">
        <f t="shared" si="7"/>
        <v>0</v>
      </c>
      <c r="O135" s="77">
        <f t="shared" si="8"/>
        <v>0</v>
      </c>
      <c r="P135" s="77">
        <f t="shared" si="9"/>
        <v>0</v>
      </c>
      <c r="Q135" s="6" t="s">
        <v>403</v>
      </c>
      <c r="R135" s="32" t="s">
        <v>887</v>
      </c>
      <c r="S135" s="24" t="s">
        <v>788</v>
      </c>
      <c r="T135" s="78">
        <v>2021</v>
      </c>
    </row>
    <row r="136" spans="1:20" ht="106.5" customHeight="1" thickBot="1" x14ac:dyDescent="0.25">
      <c r="A136" s="29">
        <v>127</v>
      </c>
      <c r="B136" s="42" t="s">
        <v>399</v>
      </c>
      <c r="C136" s="7" t="s">
        <v>400</v>
      </c>
      <c r="D136" s="7" t="s">
        <v>401</v>
      </c>
      <c r="E136" s="7" t="s">
        <v>404</v>
      </c>
      <c r="F136" s="7" t="s">
        <v>80</v>
      </c>
      <c r="G136" s="6" t="s">
        <v>54</v>
      </c>
      <c r="H136" s="10">
        <v>1</v>
      </c>
      <c r="I136" s="30">
        <v>44749</v>
      </c>
      <c r="J136" s="11">
        <v>44926</v>
      </c>
      <c r="K136" s="75">
        <f t="shared" si="5"/>
        <v>25.285714285714285</v>
      </c>
      <c r="L136" s="28">
        <v>0</v>
      </c>
      <c r="M136" s="76">
        <f t="shared" si="6"/>
        <v>0</v>
      </c>
      <c r="N136" s="77">
        <f t="shared" si="7"/>
        <v>0</v>
      </c>
      <c r="O136" s="77">
        <f t="shared" si="8"/>
        <v>0</v>
      </c>
      <c r="P136" s="77">
        <f t="shared" si="9"/>
        <v>0</v>
      </c>
      <c r="Q136" s="6" t="s">
        <v>403</v>
      </c>
      <c r="R136" s="32" t="s">
        <v>887</v>
      </c>
      <c r="S136" s="24" t="s">
        <v>788</v>
      </c>
      <c r="T136" s="78">
        <v>2021</v>
      </c>
    </row>
    <row r="137" spans="1:20" ht="152.25" customHeight="1" thickBot="1" x14ac:dyDescent="0.25">
      <c r="A137" s="29">
        <v>128</v>
      </c>
      <c r="B137" s="42" t="s">
        <v>405</v>
      </c>
      <c r="C137" s="7" t="s">
        <v>532</v>
      </c>
      <c r="D137" s="7" t="s">
        <v>574</v>
      </c>
      <c r="E137" s="7" t="s">
        <v>548</v>
      </c>
      <c r="F137" s="7" t="s">
        <v>571</v>
      </c>
      <c r="G137" s="6" t="s">
        <v>406</v>
      </c>
      <c r="H137" s="10">
        <v>1</v>
      </c>
      <c r="I137" s="30">
        <v>44749</v>
      </c>
      <c r="J137" s="11">
        <v>44764</v>
      </c>
      <c r="K137" s="75">
        <f t="shared" si="5"/>
        <v>2.1428571428571428</v>
      </c>
      <c r="L137" s="28">
        <v>0</v>
      </c>
      <c r="M137" s="76">
        <f t="shared" si="6"/>
        <v>0</v>
      </c>
      <c r="N137" s="77">
        <f t="shared" si="7"/>
        <v>0</v>
      </c>
      <c r="O137" s="77">
        <f t="shared" si="8"/>
        <v>0</v>
      </c>
      <c r="P137" s="77">
        <f t="shared" si="9"/>
        <v>0</v>
      </c>
      <c r="Q137" s="6" t="s">
        <v>407</v>
      </c>
      <c r="R137" s="32" t="s">
        <v>909</v>
      </c>
      <c r="S137" s="24" t="s">
        <v>788</v>
      </c>
      <c r="T137" s="78">
        <v>2021</v>
      </c>
    </row>
    <row r="138" spans="1:20" ht="106.5" customHeight="1" thickBot="1" x14ac:dyDescent="0.25">
      <c r="A138" s="29">
        <v>129</v>
      </c>
      <c r="B138" s="42" t="s">
        <v>408</v>
      </c>
      <c r="C138" s="7" t="s">
        <v>409</v>
      </c>
      <c r="D138" s="7" t="s">
        <v>410</v>
      </c>
      <c r="E138" s="7" t="s">
        <v>542</v>
      </c>
      <c r="F138" s="7" t="s">
        <v>230</v>
      </c>
      <c r="G138" s="6" t="s">
        <v>231</v>
      </c>
      <c r="H138" s="10">
        <v>2</v>
      </c>
      <c r="I138" s="30">
        <v>44749</v>
      </c>
      <c r="J138" s="11">
        <v>44926</v>
      </c>
      <c r="K138" s="75">
        <f t="shared" ref="K138:K189" si="10">+(J138-I138)/7</f>
        <v>25.285714285714285</v>
      </c>
      <c r="L138" s="28">
        <v>0</v>
      </c>
      <c r="M138" s="76">
        <f t="shared" ref="M138:M189" si="11">+L138/H138</f>
        <v>0</v>
      </c>
      <c r="N138" s="77">
        <f t="shared" ref="N138:N189" si="12">+M138*K138</f>
        <v>0</v>
      </c>
      <c r="O138" s="77">
        <f t="shared" ref="O138:O189" si="13">+IF(J138&lt;=$C$6,N138,0)</f>
        <v>0</v>
      </c>
      <c r="P138" s="77">
        <f t="shared" ref="P138:P188" si="14">+IF($C$6&gt;=J138,K138,0)</f>
        <v>0</v>
      </c>
      <c r="Q138" s="6" t="s">
        <v>411</v>
      </c>
      <c r="R138" s="32" t="s">
        <v>887</v>
      </c>
      <c r="S138" s="24" t="s">
        <v>788</v>
      </c>
      <c r="T138" s="78">
        <v>2021</v>
      </c>
    </row>
    <row r="139" spans="1:20" ht="106.5" customHeight="1" thickBot="1" x14ac:dyDescent="0.25">
      <c r="A139" s="29">
        <v>130</v>
      </c>
      <c r="B139" s="42" t="s">
        <v>412</v>
      </c>
      <c r="C139" s="7" t="s">
        <v>413</v>
      </c>
      <c r="D139" s="7" t="s">
        <v>414</v>
      </c>
      <c r="E139" s="7" t="s">
        <v>172</v>
      </c>
      <c r="F139" s="7" t="s">
        <v>415</v>
      </c>
      <c r="G139" s="6" t="s">
        <v>416</v>
      </c>
      <c r="H139" s="10">
        <v>1</v>
      </c>
      <c r="I139" s="30">
        <v>44749</v>
      </c>
      <c r="J139" s="11">
        <v>44910</v>
      </c>
      <c r="K139" s="75">
        <f t="shared" si="10"/>
        <v>23</v>
      </c>
      <c r="L139" s="28">
        <v>0</v>
      </c>
      <c r="M139" s="76">
        <f t="shared" si="11"/>
        <v>0</v>
      </c>
      <c r="N139" s="77">
        <f t="shared" si="12"/>
        <v>0</v>
      </c>
      <c r="O139" s="77">
        <f t="shared" si="13"/>
        <v>0</v>
      </c>
      <c r="P139" s="77">
        <f t="shared" si="14"/>
        <v>0</v>
      </c>
      <c r="Q139" s="6" t="s">
        <v>113</v>
      </c>
      <c r="R139" s="32" t="s">
        <v>887</v>
      </c>
      <c r="S139" s="24" t="s">
        <v>788</v>
      </c>
      <c r="T139" s="78">
        <v>2021</v>
      </c>
    </row>
    <row r="140" spans="1:20" ht="106.5" customHeight="1" thickBot="1" x14ac:dyDescent="0.25">
      <c r="A140" s="29">
        <v>131</v>
      </c>
      <c r="B140" s="42" t="s">
        <v>412</v>
      </c>
      <c r="C140" s="7" t="s">
        <v>413</v>
      </c>
      <c r="D140" s="7" t="s">
        <v>414</v>
      </c>
      <c r="E140" s="7" t="s">
        <v>417</v>
      </c>
      <c r="F140" s="7" t="s">
        <v>418</v>
      </c>
      <c r="G140" s="6" t="s">
        <v>419</v>
      </c>
      <c r="H140" s="10">
        <v>5</v>
      </c>
      <c r="I140" s="30">
        <v>44749</v>
      </c>
      <c r="J140" s="11">
        <v>44910</v>
      </c>
      <c r="K140" s="75">
        <f t="shared" si="10"/>
        <v>23</v>
      </c>
      <c r="L140" s="28">
        <v>0</v>
      </c>
      <c r="M140" s="76">
        <f t="shared" si="11"/>
        <v>0</v>
      </c>
      <c r="N140" s="77">
        <f t="shared" si="12"/>
        <v>0</v>
      </c>
      <c r="O140" s="77">
        <f t="shared" si="13"/>
        <v>0</v>
      </c>
      <c r="P140" s="77">
        <f t="shared" si="14"/>
        <v>0</v>
      </c>
      <c r="Q140" s="6" t="s">
        <v>113</v>
      </c>
      <c r="R140" s="32" t="s">
        <v>887</v>
      </c>
      <c r="S140" s="24" t="s">
        <v>788</v>
      </c>
      <c r="T140" s="78">
        <v>2021</v>
      </c>
    </row>
    <row r="141" spans="1:20" ht="106.5" customHeight="1" thickBot="1" x14ac:dyDescent="0.25">
      <c r="A141" s="29">
        <v>132</v>
      </c>
      <c r="B141" s="42" t="s">
        <v>412</v>
      </c>
      <c r="C141" s="7" t="s">
        <v>413</v>
      </c>
      <c r="D141" s="7" t="s">
        <v>414</v>
      </c>
      <c r="E141" s="7" t="s">
        <v>420</v>
      </c>
      <c r="F141" s="7" t="s">
        <v>116</v>
      </c>
      <c r="G141" s="6" t="s">
        <v>117</v>
      </c>
      <c r="H141" s="10">
        <v>1</v>
      </c>
      <c r="I141" s="30">
        <v>44749</v>
      </c>
      <c r="J141" s="11">
        <v>44910</v>
      </c>
      <c r="K141" s="75">
        <f t="shared" si="10"/>
        <v>23</v>
      </c>
      <c r="L141" s="28">
        <v>0</v>
      </c>
      <c r="M141" s="76">
        <f t="shared" si="11"/>
        <v>0</v>
      </c>
      <c r="N141" s="77">
        <f t="shared" si="12"/>
        <v>0</v>
      </c>
      <c r="O141" s="77">
        <f t="shared" si="13"/>
        <v>0</v>
      </c>
      <c r="P141" s="77">
        <f t="shared" si="14"/>
        <v>0</v>
      </c>
      <c r="Q141" s="6" t="s">
        <v>113</v>
      </c>
      <c r="R141" s="32" t="s">
        <v>887</v>
      </c>
      <c r="S141" s="24" t="s">
        <v>788</v>
      </c>
      <c r="T141" s="78">
        <v>2021</v>
      </c>
    </row>
    <row r="142" spans="1:20" ht="106.5" customHeight="1" thickBot="1" x14ac:dyDescent="0.25">
      <c r="A142" s="29">
        <v>133</v>
      </c>
      <c r="B142" s="42" t="s">
        <v>412</v>
      </c>
      <c r="C142" s="7" t="s">
        <v>413</v>
      </c>
      <c r="D142" s="7" t="s">
        <v>414</v>
      </c>
      <c r="E142" s="7" t="s">
        <v>178</v>
      </c>
      <c r="F142" s="7" t="s">
        <v>179</v>
      </c>
      <c r="G142" s="6" t="s">
        <v>180</v>
      </c>
      <c r="H142" s="10">
        <v>3</v>
      </c>
      <c r="I142" s="30">
        <v>44749</v>
      </c>
      <c r="J142" s="11">
        <v>44910</v>
      </c>
      <c r="K142" s="75">
        <f t="shared" si="10"/>
        <v>23</v>
      </c>
      <c r="L142" s="28">
        <v>0</v>
      </c>
      <c r="M142" s="76">
        <f t="shared" si="11"/>
        <v>0</v>
      </c>
      <c r="N142" s="77">
        <f t="shared" si="12"/>
        <v>0</v>
      </c>
      <c r="O142" s="77">
        <f t="shared" si="13"/>
        <v>0</v>
      </c>
      <c r="P142" s="77">
        <f t="shared" si="14"/>
        <v>0</v>
      </c>
      <c r="Q142" s="6" t="s">
        <v>421</v>
      </c>
      <c r="R142" s="32" t="s">
        <v>887</v>
      </c>
      <c r="S142" s="24" t="s">
        <v>788</v>
      </c>
      <c r="T142" s="78">
        <v>2021</v>
      </c>
    </row>
    <row r="143" spans="1:20" ht="106.5" customHeight="1" thickBot="1" x14ac:dyDescent="0.25">
      <c r="A143" s="29">
        <v>134</v>
      </c>
      <c r="B143" s="42" t="s">
        <v>422</v>
      </c>
      <c r="C143" s="7" t="s">
        <v>423</v>
      </c>
      <c r="D143" s="7" t="s">
        <v>424</v>
      </c>
      <c r="E143" s="7" t="s">
        <v>425</v>
      </c>
      <c r="F143" s="7" t="s">
        <v>426</v>
      </c>
      <c r="G143" s="6" t="s">
        <v>84</v>
      </c>
      <c r="H143" s="10">
        <v>1</v>
      </c>
      <c r="I143" s="30">
        <v>44749</v>
      </c>
      <c r="J143" s="11">
        <v>44864</v>
      </c>
      <c r="K143" s="75">
        <f t="shared" si="10"/>
        <v>16.428571428571427</v>
      </c>
      <c r="L143" s="28">
        <v>0</v>
      </c>
      <c r="M143" s="76">
        <f t="shared" si="11"/>
        <v>0</v>
      </c>
      <c r="N143" s="77">
        <f t="shared" si="12"/>
        <v>0</v>
      </c>
      <c r="O143" s="77">
        <f t="shared" si="13"/>
        <v>0</v>
      </c>
      <c r="P143" s="77">
        <f t="shared" si="14"/>
        <v>0</v>
      </c>
      <c r="Q143" s="6" t="s">
        <v>85</v>
      </c>
      <c r="R143" s="32" t="s">
        <v>887</v>
      </c>
      <c r="S143" s="24" t="s">
        <v>788</v>
      </c>
      <c r="T143" s="78">
        <v>2021</v>
      </c>
    </row>
    <row r="144" spans="1:20" ht="106.5" customHeight="1" thickBot="1" x14ac:dyDescent="0.25">
      <c r="A144" s="29">
        <v>135</v>
      </c>
      <c r="B144" s="42" t="s">
        <v>427</v>
      </c>
      <c r="C144" s="7" t="s">
        <v>428</v>
      </c>
      <c r="D144" s="7" t="s">
        <v>429</v>
      </c>
      <c r="E144" s="7" t="s">
        <v>430</v>
      </c>
      <c r="F144" s="7" t="s">
        <v>431</v>
      </c>
      <c r="G144" s="6" t="s">
        <v>54</v>
      </c>
      <c r="H144" s="10">
        <v>1</v>
      </c>
      <c r="I144" s="30">
        <v>44749</v>
      </c>
      <c r="J144" s="11">
        <v>44926</v>
      </c>
      <c r="K144" s="75">
        <f t="shared" si="10"/>
        <v>25.285714285714285</v>
      </c>
      <c r="L144" s="28">
        <v>0</v>
      </c>
      <c r="M144" s="76">
        <f t="shared" si="11"/>
        <v>0</v>
      </c>
      <c r="N144" s="77">
        <f t="shared" si="12"/>
        <v>0</v>
      </c>
      <c r="O144" s="77">
        <f t="shared" si="13"/>
        <v>0</v>
      </c>
      <c r="P144" s="77">
        <f t="shared" si="14"/>
        <v>0</v>
      </c>
      <c r="Q144" s="6" t="s">
        <v>432</v>
      </c>
      <c r="R144" s="32" t="s">
        <v>887</v>
      </c>
      <c r="S144" s="24" t="s">
        <v>788</v>
      </c>
      <c r="T144" s="78">
        <v>2021</v>
      </c>
    </row>
    <row r="145" spans="1:20" ht="106.5" customHeight="1" thickBot="1" x14ac:dyDescent="0.25">
      <c r="A145" s="29">
        <v>136</v>
      </c>
      <c r="B145" s="42" t="s">
        <v>433</v>
      </c>
      <c r="C145" s="7" t="s">
        <v>434</v>
      </c>
      <c r="D145" s="7" t="s">
        <v>435</v>
      </c>
      <c r="E145" s="7" t="s">
        <v>436</v>
      </c>
      <c r="F145" s="7" t="s">
        <v>436</v>
      </c>
      <c r="G145" s="6" t="s">
        <v>437</v>
      </c>
      <c r="H145" s="10">
        <v>1</v>
      </c>
      <c r="I145" s="30">
        <v>44749</v>
      </c>
      <c r="J145" s="30">
        <v>44895</v>
      </c>
      <c r="K145" s="75">
        <f t="shared" si="10"/>
        <v>20.857142857142858</v>
      </c>
      <c r="L145" s="28">
        <v>0</v>
      </c>
      <c r="M145" s="76">
        <f t="shared" si="11"/>
        <v>0</v>
      </c>
      <c r="N145" s="77">
        <f t="shared" si="12"/>
        <v>0</v>
      </c>
      <c r="O145" s="77">
        <f t="shared" si="13"/>
        <v>0</v>
      </c>
      <c r="P145" s="77">
        <f t="shared" si="14"/>
        <v>0</v>
      </c>
      <c r="Q145" s="6" t="s">
        <v>85</v>
      </c>
      <c r="R145" s="32" t="s">
        <v>887</v>
      </c>
      <c r="S145" s="24" t="s">
        <v>788</v>
      </c>
      <c r="T145" s="78">
        <v>2021</v>
      </c>
    </row>
    <row r="146" spans="1:20" ht="106.5" customHeight="1" thickBot="1" x14ac:dyDescent="0.25">
      <c r="A146" s="29">
        <v>137</v>
      </c>
      <c r="B146" s="42" t="s">
        <v>433</v>
      </c>
      <c r="C146" s="7" t="s">
        <v>434</v>
      </c>
      <c r="D146" s="7" t="s">
        <v>438</v>
      </c>
      <c r="E146" s="7" t="s">
        <v>83</v>
      </c>
      <c r="F146" s="7" t="s">
        <v>83</v>
      </c>
      <c r="G146" s="6" t="s">
        <v>84</v>
      </c>
      <c r="H146" s="10">
        <v>1</v>
      </c>
      <c r="I146" s="30">
        <v>44749</v>
      </c>
      <c r="J146" s="30">
        <v>44895</v>
      </c>
      <c r="K146" s="75">
        <f t="shared" si="10"/>
        <v>20.857142857142858</v>
      </c>
      <c r="L146" s="28">
        <v>0</v>
      </c>
      <c r="M146" s="76">
        <f t="shared" si="11"/>
        <v>0</v>
      </c>
      <c r="N146" s="77">
        <f t="shared" si="12"/>
        <v>0</v>
      </c>
      <c r="O146" s="77">
        <f t="shared" si="13"/>
        <v>0</v>
      </c>
      <c r="P146" s="77">
        <f t="shared" si="14"/>
        <v>0</v>
      </c>
      <c r="Q146" s="6" t="s">
        <v>85</v>
      </c>
      <c r="R146" s="32" t="s">
        <v>887</v>
      </c>
      <c r="S146" s="24" t="s">
        <v>788</v>
      </c>
      <c r="T146" s="78">
        <v>2021</v>
      </c>
    </row>
    <row r="147" spans="1:20" ht="106.5" customHeight="1" thickBot="1" x14ac:dyDescent="0.25">
      <c r="A147" s="29">
        <v>138</v>
      </c>
      <c r="B147" s="42" t="s">
        <v>433</v>
      </c>
      <c r="C147" s="7" t="s">
        <v>434</v>
      </c>
      <c r="D147" s="7" t="s">
        <v>439</v>
      </c>
      <c r="E147" s="7" t="s">
        <v>436</v>
      </c>
      <c r="F147" s="7" t="s">
        <v>436</v>
      </c>
      <c r="G147" s="6" t="s">
        <v>437</v>
      </c>
      <c r="H147" s="10">
        <v>1</v>
      </c>
      <c r="I147" s="30">
        <v>44749</v>
      </c>
      <c r="J147" s="30">
        <v>44895</v>
      </c>
      <c r="K147" s="75">
        <f t="shared" si="10"/>
        <v>20.857142857142858</v>
      </c>
      <c r="L147" s="28">
        <v>0</v>
      </c>
      <c r="M147" s="76">
        <f t="shared" si="11"/>
        <v>0</v>
      </c>
      <c r="N147" s="77">
        <f t="shared" si="12"/>
        <v>0</v>
      </c>
      <c r="O147" s="77">
        <f t="shared" si="13"/>
        <v>0</v>
      </c>
      <c r="P147" s="77">
        <f t="shared" si="14"/>
        <v>0</v>
      </c>
      <c r="Q147" s="6" t="s">
        <v>85</v>
      </c>
      <c r="R147" s="32" t="s">
        <v>887</v>
      </c>
      <c r="S147" s="24" t="s">
        <v>788</v>
      </c>
      <c r="T147" s="78">
        <v>2021</v>
      </c>
    </row>
    <row r="148" spans="1:20" ht="106.5" customHeight="1" thickBot="1" x14ac:dyDescent="0.25">
      <c r="A148" s="29">
        <v>139</v>
      </c>
      <c r="B148" s="42" t="s">
        <v>440</v>
      </c>
      <c r="C148" s="7" t="s">
        <v>441</v>
      </c>
      <c r="D148" s="7" t="s">
        <v>442</v>
      </c>
      <c r="E148" s="7" t="s">
        <v>443</v>
      </c>
      <c r="F148" s="7" t="s">
        <v>444</v>
      </c>
      <c r="G148" s="6" t="s">
        <v>38</v>
      </c>
      <c r="H148" s="10">
        <v>6</v>
      </c>
      <c r="I148" s="30">
        <v>44749</v>
      </c>
      <c r="J148" s="11">
        <v>44926</v>
      </c>
      <c r="K148" s="75">
        <f t="shared" si="10"/>
        <v>25.285714285714285</v>
      </c>
      <c r="L148" s="28">
        <v>0</v>
      </c>
      <c r="M148" s="76">
        <f t="shared" si="11"/>
        <v>0</v>
      </c>
      <c r="N148" s="77">
        <f t="shared" si="12"/>
        <v>0</v>
      </c>
      <c r="O148" s="77">
        <f t="shared" si="13"/>
        <v>0</v>
      </c>
      <c r="P148" s="77">
        <f t="shared" si="14"/>
        <v>0</v>
      </c>
      <c r="Q148" s="6" t="s">
        <v>445</v>
      </c>
      <c r="R148" s="32" t="s">
        <v>887</v>
      </c>
      <c r="S148" s="24" t="s">
        <v>788</v>
      </c>
      <c r="T148" s="78">
        <v>2021</v>
      </c>
    </row>
    <row r="149" spans="1:20" s="41" customFormat="1" ht="106.5" customHeight="1" thickBot="1" x14ac:dyDescent="0.25">
      <c r="A149" s="29">
        <v>140</v>
      </c>
      <c r="B149" s="42" t="s">
        <v>446</v>
      </c>
      <c r="C149" s="37" t="s">
        <v>447</v>
      </c>
      <c r="D149" s="37" t="s">
        <v>448</v>
      </c>
      <c r="E149" s="38" t="s">
        <v>580</v>
      </c>
      <c r="F149" s="38" t="s">
        <v>449</v>
      </c>
      <c r="G149" s="21" t="s">
        <v>21</v>
      </c>
      <c r="H149" s="39">
        <v>2</v>
      </c>
      <c r="I149" s="30">
        <v>44749</v>
      </c>
      <c r="J149" s="40">
        <v>44895</v>
      </c>
      <c r="K149" s="75">
        <f t="shared" si="10"/>
        <v>20.857142857142858</v>
      </c>
      <c r="L149" s="28">
        <v>0</v>
      </c>
      <c r="M149" s="76">
        <f t="shared" si="11"/>
        <v>0</v>
      </c>
      <c r="N149" s="77">
        <f t="shared" si="12"/>
        <v>0</v>
      </c>
      <c r="O149" s="77">
        <f t="shared" si="13"/>
        <v>0</v>
      </c>
      <c r="P149" s="77">
        <f t="shared" si="14"/>
        <v>0</v>
      </c>
      <c r="Q149" s="35" t="s">
        <v>585</v>
      </c>
      <c r="R149" s="32" t="s">
        <v>887</v>
      </c>
      <c r="S149" s="24" t="s">
        <v>788</v>
      </c>
      <c r="T149" s="78">
        <v>2021</v>
      </c>
    </row>
    <row r="150" spans="1:20" s="41" customFormat="1" ht="106.5" customHeight="1" thickBot="1" x14ac:dyDescent="0.25">
      <c r="A150" s="29">
        <v>141</v>
      </c>
      <c r="B150" s="42" t="s">
        <v>446</v>
      </c>
      <c r="C150" s="37" t="s">
        <v>447</v>
      </c>
      <c r="D150" s="37" t="s">
        <v>448</v>
      </c>
      <c r="E150" s="38" t="s">
        <v>581</v>
      </c>
      <c r="F150" s="38" t="s">
        <v>24</v>
      </c>
      <c r="G150" s="21" t="s">
        <v>25</v>
      </c>
      <c r="H150" s="39">
        <v>1</v>
      </c>
      <c r="I150" s="30">
        <v>44749</v>
      </c>
      <c r="J150" s="40">
        <v>44895</v>
      </c>
      <c r="K150" s="75">
        <f t="shared" si="10"/>
        <v>20.857142857142858</v>
      </c>
      <c r="L150" s="28">
        <v>0</v>
      </c>
      <c r="M150" s="76">
        <f t="shared" si="11"/>
        <v>0</v>
      </c>
      <c r="N150" s="77">
        <f t="shared" si="12"/>
        <v>0</v>
      </c>
      <c r="O150" s="77">
        <f t="shared" si="13"/>
        <v>0</v>
      </c>
      <c r="P150" s="77">
        <f t="shared" si="14"/>
        <v>0</v>
      </c>
      <c r="Q150" s="21" t="s">
        <v>577</v>
      </c>
      <c r="R150" s="32" t="s">
        <v>887</v>
      </c>
      <c r="S150" s="24" t="s">
        <v>788</v>
      </c>
      <c r="T150" s="78">
        <v>2021</v>
      </c>
    </row>
    <row r="151" spans="1:20" s="41" customFormat="1" ht="106.5" customHeight="1" thickBot="1" x14ac:dyDescent="0.25">
      <c r="A151" s="29">
        <v>142</v>
      </c>
      <c r="B151" s="42" t="s">
        <v>446</v>
      </c>
      <c r="C151" s="37" t="s">
        <v>447</v>
      </c>
      <c r="D151" s="37" t="s">
        <v>448</v>
      </c>
      <c r="E151" s="38" t="s">
        <v>582</v>
      </c>
      <c r="F151" s="38" t="s">
        <v>583</v>
      </c>
      <c r="G151" s="21" t="s">
        <v>584</v>
      </c>
      <c r="H151" s="39">
        <v>1</v>
      </c>
      <c r="I151" s="30">
        <v>44749</v>
      </c>
      <c r="J151" s="40">
        <v>44895</v>
      </c>
      <c r="K151" s="75">
        <f t="shared" si="10"/>
        <v>20.857142857142858</v>
      </c>
      <c r="L151" s="28">
        <v>0</v>
      </c>
      <c r="M151" s="76">
        <f t="shared" si="11"/>
        <v>0</v>
      </c>
      <c r="N151" s="77">
        <f t="shared" si="12"/>
        <v>0</v>
      </c>
      <c r="O151" s="77">
        <f t="shared" si="13"/>
        <v>0</v>
      </c>
      <c r="P151" s="77">
        <f t="shared" si="14"/>
        <v>0</v>
      </c>
      <c r="Q151" s="21" t="s">
        <v>544</v>
      </c>
      <c r="R151" s="32" t="s">
        <v>887</v>
      </c>
      <c r="S151" s="24" t="s">
        <v>788</v>
      </c>
      <c r="T151" s="78">
        <v>2021</v>
      </c>
    </row>
    <row r="152" spans="1:20" s="41" customFormat="1" ht="106.5" customHeight="1" thickBot="1" x14ac:dyDescent="0.25">
      <c r="A152" s="29">
        <v>143</v>
      </c>
      <c r="B152" s="42" t="s">
        <v>446</v>
      </c>
      <c r="C152" s="37" t="s">
        <v>447</v>
      </c>
      <c r="D152" s="37" t="s">
        <v>448</v>
      </c>
      <c r="E152" s="27" t="s">
        <v>587</v>
      </c>
      <c r="F152" s="27" t="s">
        <v>588</v>
      </c>
      <c r="G152" s="35" t="s">
        <v>389</v>
      </c>
      <c r="H152" s="28">
        <v>1</v>
      </c>
      <c r="I152" s="30">
        <v>44749</v>
      </c>
      <c r="J152" s="40">
        <v>44895</v>
      </c>
      <c r="K152" s="75">
        <f t="shared" si="10"/>
        <v>20.857142857142858</v>
      </c>
      <c r="L152" s="28">
        <v>0</v>
      </c>
      <c r="M152" s="76">
        <f t="shared" si="11"/>
        <v>0</v>
      </c>
      <c r="N152" s="77">
        <f t="shared" si="12"/>
        <v>0</v>
      </c>
      <c r="O152" s="77">
        <f t="shared" si="13"/>
        <v>0</v>
      </c>
      <c r="P152" s="77">
        <f t="shared" si="14"/>
        <v>0</v>
      </c>
      <c r="Q152" s="21" t="s">
        <v>589</v>
      </c>
      <c r="R152" s="32" t="s">
        <v>887</v>
      </c>
      <c r="S152" s="24" t="s">
        <v>788</v>
      </c>
      <c r="T152" s="78">
        <v>2021</v>
      </c>
    </row>
    <row r="153" spans="1:20" ht="106.5" customHeight="1" thickBot="1" x14ac:dyDescent="0.25">
      <c r="A153" s="29">
        <v>144</v>
      </c>
      <c r="B153" s="42" t="s">
        <v>450</v>
      </c>
      <c r="C153" s="7" t="s">
        <v>451</v>
      </c>
      <c r="D153" s="7" t="s">
        <v>452</v>
      </c>
      <c r="E153" s="7" t="s">
        <v>545</v>
      </c>
      <c r="F153" s="7" t="s">
        <v>453</v>
      </c>
      <c r="G153" s="6" t="s">
        <v>547</v>
      </c>
      <c r="H153" s="35" t="s">
        <v>546</v>
      </c>
      <c r="I153" s="30">
        <v>44749</v>
      </c>
      <c r="J153" s="11">
        <v>44926</v>
      </c>
      <c r="K153" s="75">
        <f t="shared" si="10"/>
        <v>25.285714285714285</v>
      </c>
      <c r="L153" s="28">
        <v>0</v>
      </c>
      <c r="M153" s="76">
        <v>0</v>
      </c>
      <c r="N153" s="77">
        <f t="shared" si="12"/>
        <v>0</v>
      </c>
      <c r="O153" s="77">
        <f t="shared" si="13"/>
        <v>0</v>
      </c>
      <c r="P153" s="77">
        <f t="shared" si="14"/>
        <v>0</v>
      </c>
      <c r="Q153" s="6" t="s">
        <v>445</v>
      </c>
      <c r="R153" s="32" t="s">
        <v>887</v>
      </c>
      <c r="S153" s="24" t="s">
        <v>788</v>
      </c>
      <c r="T153" s="78">
        <v>2021</v>
      </c>
    </row>
    <row r="154" spans="1:20" ht="106.5" customHeight="1" thickBot="1" x14ac:dyDescent="0.25">
      <c r="A154" s="29">
        <v>145</v>
      </c>
      <c r="B154" s="42" t="s">
        <v>454</v>
      </c>
      <c r="C154" s="7" t="s">
        <v>455</v>
      </c>
      <c r="D154" s="7" t="s">
        <v>456</v>
      </c>
      <c r="E154" s="7" t="s">
        <v>83</v>
      </c>
      <c r="F154" s="7" t="s">
        <v>83</v>
      </c>
      <c r="G154" s="6" t="s">
        <v>84</v>
      </c>
      <c r="H154" s="10">
        <v>1</v>
      </c>
      <c r="I154" s="30">
        <v>44749</v>
      </c>
      <c r="J154" s="11">
        <v>44895</v>
      </c>
      <c r="K154" s="75">
        <f t="shared" si="10"/>
        <v>20.857142857142858</v>
      </c>
      <c r="L154" s="28">
        <v>0</v>
      </c>
      <c r="M154" s="76">
        <f t="shared" si="11"/>
        <v>0</v>
      </c>
      <c r="N154" s="77">
        <f t="shared" si="12"/>
        <v>0</v>
      </c>
      <c r="O154" s="77">
        <f t="shared" si="13"/>
        <v>0</v>
      </c>
      <c r="P154" s="77">
        <f t="shared" si="14"/>
        <v>0</v>
      </c>
      <c r="Q154" s="6" t="s">
        <v>85</v>
      </c>
      <c r="R154" s="32" t="s">
        <v>887</v>
      </c>
      <c r="S154" s="24" t="s">
        <v>788</v>
      </c>
      <c r="T154" s="78">
        <v>2021</v>
      </c>
    </row>
    <row r="155" spans="1:20" ht="106.5" customHeight="1" thickBot="1" x14ac:dyDescent="0.25">
      <c r="A155" s="29">
        <v>146</v>
      </c>
      <c r="B155" s="43" t="s">
        <v>454</v>
      </c>
      <c r="C155" s="32" t="s">
        <v>455</v>
      </c>
      <c r="D155" s="32" t="s">
        <v>456</v>
      </c>
      <c r="E155" s="31" t="s">
        <v>397</v>
      </c>
      <c r="F155" s="31" t="s">
        <v>65</v>
      </c>
      <c r="G155" s="22" t="s">
        <v>66</v>
      </c>
      <c r="H155" s="22">
        <v>2</v>
      </c>
      <c r="I155" s="30">
        <v>44749</v>
      </c>
      <c r="J155" s="23">
        <v>44926</v>
      </c>
      <c r="K155" s="75">
        <f t="shared" si="10"/>
        <v>25.285714285714285</v>
      </c>
      <c r="L155" s="28">
        <v>0</v>
      </c>
      <c r="M155" s="76">
        <f t="shared" si="11"/>
        <v>0</v>
      </c>
      <c r="N155" s="77">
        <f t="shared" si="12"/>
        <v>0</v>
      </c>
      <c r="O155" s="77">
        <f t="shared" si="13"/>
        <v>0</v>
      </c>
      <c r="P155" s="77">
        <f t="shared" si="14"/>
        <v>0</v>
      </c>
      <c r="Q155" s="24" t="s">
        <v>67</v>
      </c>
      <c r="R155" s="32" t="s">
        <v>887</v>
      </c>
      <c r="S155" s="24" t="s">
        <v>788</v>
      </c>
      <c r="T155" s="78">
        <v>2021</v>
      </c>
    </row>
    <row r="156" spans="1:20" s="25" customFormat="1" ht="106.5" customHeight="1" thickBot="1" x14ac:dyDescent="0.25">
      <c r="A156" s="29">
        <v>147</v>
      </c>
      <c r="B156" s="42" t="s">
        <v>454</v>
      </c>
      <c r="C156" s="27" t="s">
        <v>455</v>
      </c>
      <c r="D156" s="27" t="s">
        <v>456</v>
      </c>
      <c r="E156" s="27" t="s">
        <v>398</v>
      </c>
      <c r="F156" s="27" t="s">
        <v>457</v>
      </c>
      <c r="G156" s="26" t="s">
        <v>54</v>
      </c>
      <c r="H156" s="28">
        <v>1</v>
      </c>
      <c r="I156" s="30">
        <v>44749</v>
      </c>
      <c r="J156" s="30">
        <v>44865</v>
      </c>
      <c r="K156" s="75">
        <f t="shared" si="10"/>
        <v>16.571428571428573</v>
      </c>
      <c r="L156" s="28">
        <v>0</v>
      </c>
      <c r="M156" s="76">
        <f t="shared" si="11"/>
        <v>0</v>
      </c>
      <c r="N156" s="77">
        <f t="shared" si="12"/>
        <v>0</v>
      </c>
      <c r="O156" s="77">
        <f t="shared" si="13"/>
        <v>0</v>
      </c>
      <c r="P156" s="77">
        <f t="shared" si="14"/>
        <v>0</v>
      </c>
      <c r="Q156" s="26" t="s">
        <v>67</v>
      </c>
      <c r="R156" s="32" t="s">
        <v>887</v>
      </c>
      <c r="S156" s="24" t="s">
        <v>788</v>
      </c>
      <c r="T156" s="78">
        <v>2021</v>
      </c>
    </row>
    <row r="157" spans="1:20" ht="106.5" customHeight="1" thickBot="1" x14ac:dyDescent="0.25">
      <c r="A157" s="29">
        <v>148</v>
      </c>
      <c r="B157" s="42" t="s">
        <v>458</v>
      </c>
      <c r="C157" s="7" t="s">
        <v>459</v>
      </c>
      <c r="D157" s="7" t="s">
        <v>460</v>
      </c>
      <c r="E157" s="7" t="s">
        <v>121</v>
      </c>
      <c r="F157" s="7" t="s">
        <v>122</v>
      </c>
      <c r="G157" s="6" t="s">
        <v>123</v>
      </c>
      <c r="H157" s="10">
        <v>1</v>
      </c>
      <c r="I157" s="30">
        <v>44749</v>
      </c>
      <c r="J157" s="11">
        <v>44926</v>
      </c>
      <c r="K157" s="75">
        <f t="shared" si="10"/>
        <v>25.285714285714285</v>
      </c>
      <c r="L157" s="28">
        <v>0</v>
      </c>
      <c r="M157" s="76">
        <f t="shared" si="11"/>
        <v>0</v>
      </c>
      <c r="N157" s="77">
        <f t="shared" si="12"/>
        <v>0</v>
      </c>
      <c r="O157" s="77">
        <f t="shared" si="13"/>
        <v>0</v>
      </c>
      <c r="P157" s="77">
        <f t="shared" si="14"/>
        <v>0</v>
      </c>
      <c r="Q157" s="6" t="s">
        <v>593</v>
      </c>
      <c r="R157" s="32" t="s">
        <v>887</v>
      </c>
      <c r="S157" s="24" t="s">
        <v>788</v>
      </c>
      <c r="T157" s="78">
        <v>2021</v>
      </c>
    </row>
    <row r="158" spans="1:20" ht="106.5" customHeight="1" thickBot="1" x14ac:dyDescent="0.25">
      <c r="A158" s="29">
        <v>149</v>
      </c>
      <c r="B158" s="42" t="s">
        <v>458</v>
      </c>
      <c r="C158" s="7" t="s">
        <v>459</v>
      </c>
      <c r="D158" s="7" t="s">
        <v>460</v>
      </c>
      <c r="E158" s="7" t="s">
        <v>126</v>
      </c>
      <c r="F158" s="7" t="s">
        <v>127</v>
      </c>
      <c r="G158" s="6" t="s">
        <v>128</v>
      </c>
      <c r="H158" s="10">
        <v>5</v>
      </c>
      <c r="I158" s="30">
        <v>44749</v>
      </c>
      <c r="J158" s="11">
        <v>44926</v>
      </c>
      <c r="K158" s="75">
        <f t="shared" si="10"/>
        <v>25.285714285714285</v>
      </c>
      <c r="L158" s="28">
        <v>0</v>
      </c>
      <c r="M158" s="76">
        <f t="shared" si="11"/>
        <v>0</v>
      </c>
      <c r="N158" s="77">
        <f t="shared" si="12"/>
        <v>0</v>
      </c>
      <c r="O158" s="77">
        <f t="shared" si="13"/>
        <v>0</v>
      </c>
      <c r="P158" s="77">
        <f t="shared" si="14"/>
        <v>0</v>
      </c>
      <c r="Q158" s="35" t="s">
        <v>593</v>
      </c>
      <c r="R158" s="32" t="s">
        <v>887</v>
      </c>
      <c r="S158" s="24" t="s">
        <v>788</v>
      </c>
      <c r="T158" s="78">
        <v>2021</v>
      </c>
    </row>
    <row r="159" spans="1:20" ht="106.5" customHeight="1" thickBot="1" x14ac:dyDescent="0.25">
      <c r="A159" s="29">
        <v>150</v>
      </c>
      <c r="B159" s="42" t="s">
        <v>458</v>
      </c>
      <c r="C159" s="7" t="s">
        <v>459</v>
      </c>
      <c r="D159" s="7" t="s">
        <v>460</v>
      </c>
      <c r="E159" s="7" t="s">
        <v>129</v>
      </c>
      <c r="F159" s="7" t="s">
        <v>130</v>
      </c>
      <c r="G159" s="6" t="s">
        <v>131</v>
      </c>
      <c r="H159" s="10">
        <v>1</v>
      </c>
      <c r="I159" s="30">
        <v>44749</v>
      </c>
      <c r="J159" s="11">
        <v>44926</v>
      </c>
      <c r="K159" s="75">
        <f t="shared" si="10"/>
        <v>25.285714285714285</v>
      </c>
      <c r="L159" s="28">
        <v>0</v>
      </c>
      <c r="M159" s="76">
        <f t="shared" si="11"/>
        <v>0</v>
      </c>
      <c r="N159" s="77">
        <f t="shared" si="12"/>
        <v>0</v>
      </c>
      <c r="O159" s="77">
        <f t="shared" si="13"/>
        <v>0</v>
      </c>
      <c r="P159" s="77">
        <f t="shared" si="14"/>
        <v>0</v>
      </c>
      <c r="Q159" s="35" t="s">
        <v>593</v>
      </c>
      <c r="R159" s="32" t="s">
        <v>887</v>
      </c>
      <c r="S159" s="24" t="s">
        <v>788</v>
      </c>
      <c r="T159" s="78">
        <v>2021</v>
      </c>
    </row>
    <row r="160" spans="1:20" ht="106.5" customHeight="1" thickBot="1" x14ac:dyDescent="0.25">
      <c r="A160" s="29">
        <v>151</v>
      </c>
      <c r="B160" s="42" t="s">
        <v>458</v>
      </c>
      <c r="C160" s="7" t="s">
        <v>459</v>
      </c>
      <c r="D160" s="7" t="s">
        <v>460</v>
      </c>
      <c r="E160" s="7" t="s">
        <v>132</v>
      </c>
      <c r="F160" s="7" t="s">
        <v>133</v>
      </c>
      <c r="G160" s="6" t="s">
        <v>461</v>
      </c>
      <c r="H160" s="10">
        <v>1</v>
      </c>
      <c r="I160" s="30">
        <v>44749</v>
      </c>
      <c r="J160" s="11">
        <v>44926</v>
      </c>
      <c r="K160" s="75">
        <f t="shared" si="10"/>
        <v>25.285714285714285</v>
      </c>
      <c r="L160" s="28">
        <v>0</v>
      </c>
      <c r="M160" s="76">
        <f t="shared" si="11"/>
        <v>0</v>
      </c>
      <c r="N160" s="77">
        <f t="shared" si="12"/>
        <v>0</v>
      </c>
      <c r="O160" s="77">
        <f t="shared" si="13"/>
        <v>0</v>
      </c>
      <c r="P160" s="77">
        <f t="shared" si="14"/>
        <v>0</v>
      </c>
      <c r="Q160" s="35" t="s">
        <v>593</v>
      </c>
      <c r="R160" s="32" t="s">
        <v>887</v>
      </c>
      <c r="S160" s="24" t="s">
        <v>788</v>
      </c>
      <c r="T160" s="78">
        <v>2021</v>
      </c>
    </row>
    <row r="161" spans="1:65" ht="106.5" customHeight="1" thickBot="1" x14ac:dyDescent="0.25">
      <c r="A161" s="29">
        <v>152</v>
      </c>
      <c r="B161" s="42" t="s">
        <v>458</v>
      </c>
      <c r="C161" s="7" t="s">
        <v>459</v>
      </c>
      <c r="D161" s="7" t="s">
        <v>460</v>
      </c>
      <c r="E161" s="7" t="s">
        <v>134</v>
      </c>
      <c r="F161" s="7" t="s">
        <v>135</v>
      </c>
      <c r="G161" s="6" t="s">
        <v>462</v>
      </c>
      <c r="H161" s="10">
        <v>1</v>
      </c>
      <c r="I161" s="30">
        <v>44749</v>
      </c>
      <c r="J161" s="11">
        <v>44926</v>
      </c>
      <c r="K161" s="75">
        <f t="shared" si="10"/>
        <v>25.285714285714285</v>
      </c>
      <c r="L161" s="28">
        <v>0</v>
      </c>
      <c r="M161" s="76">
        <f t="shared" si="11"/>
        <v>0</v>
      </c>
      <c r="N161" s="77">
        <f t="shared" si="12"/>
        <v>0</v>
      </c>
      <c r="O161" s="77">
        <f t="shared" si="13"/>
        <v>0</v>
      </c>
      <c r="P161" s="77">
        <f t="shared" si="14"/>
        <v>0</v>
      </c>
      <c r="Q161" s="35" t="s">
        <v>593</v>
      </c>
      <c r="R161" s="32" t="s">
        <v>887</v>
      </c>
      <c r="S161" s="24" t="s">
        <v>788</v>
      </c>
      <c r="T161" s="78">
        <v>2021</v>
      </c>
    </row>
    <row r="162" spans="1:65" ht="106.5" customHeight="1" thickBot="1" x14ac:dyDescent="0.25">
      <c r="A162" s="29">
        <v>153</v>
      </c>
      <c r="B162" s="42" t="s">
        <v>463</v>
      </c>
      <c r="C162" s="7" t="s">
        <v>464</v>
      </c>
      <c r="D162" s="7" t="s">
        <v>465</v>
      </c>
      <c r="E162" s="7" t="s">
        <v>443</v>
      </c>
      <c r="F162" s="7" t="s">
        <v>444</v>
      </c>
      <c r="G162" s="6" t="s">
        <v>38</v>
      </c>
      <c r="H162" s="10">
        <v>6</v>
      </c>
      <c r="I162" s="30">
        <v>44749</v>
      </c>
      <c r="J162" s="11">
        <v>44926</v>
      </c>
      <c r="K162" s="75">
        <f t="shared" si="10"/>
        <v>25.285714285714285</v>
      </c>
      <c r="L162" s="28">
        <v>0</v>
      </c>
      <c r="M162" s="76">
        <f t="shared" si="11"/>
        <v>0</v>
      </c>
      <c r="N162" s="77">
        <f t="shared" si="12"/>
        <v>0</v>
      </c>
      <c r="O162" s="77">
        <f t="shared" si="13"/>
        <v>0</v>
      </c>
      <c r="P162" s="77">
        <f t="shared" si="14"/>
        <v>0</v>
      </c>
      <c r="Q162" s="35" t="s">
        <v>445</v>
      </c>
      <c r="R162" s="32" t="s">
        <v>887</v>
      </c>
      <c r="S162" s="24" t="s">
        <v>788</v>
      </c>
      <c r="T162" s="78">
        <v>2021</v>
      </c>
    </row>
    <row r="163" spans="1:65" ht="106.5" customHeight="1" thickBot="1" x14ac:dyDescent="0.25">
      <c r="A163" s="29">
        <v>154</v>
      </c>
      <c r="B163" s="42" t="s">
        <v>466</v>
      </c>
      <c r="C163" s="7" t="s">
        <v>467</v>
      </c>
      <c r="D163" s="7" t="s">
        <v>468</v>
      </c>
      <c r="E163" s="7" t="s">
        <v>121</v>
      </c>
      <c r="F163" s="7" t="s">
        <v>122</v>
      </c>
      <c r="G163" s="6" t="s">
        <v>123</v>
      </c>
      <c r="H163" s="10">
        <v>1</v>
      </c>
      <c r="I163" s="30">
        <v>44749</v>
      </c>
      <c r="J163" s="11">
        <v>44926</v>
      </c>
      <c r="K163" s="75">
        <f t="shared" si="10"/>
        <v>25.285714285714285</v>
      </c>
      <c r="L163" s="28">
        <v>0</v>
      </c>
      <c r="M163" s="76">
        <f t="shared" si="11"/>
        <v>0</v>
      </c>
      <c r="N163" s="77">
        <f t="shared" si="12"/>
        <v>0</v>
      </c>
      <c r="O163" s="77">
        <f t="shared" si="13"/>
        <v>0</v>
      </c>
      <c r="P163" s="77">
        <f t="shared" si="14"/>
        <v>0</v>
      </c>
      <c r="Q163" s="35" t="s">
        <v>594</v>
      </c>
      <c r="R163" s="32" t="s">
        <v>887</v>
      </c>
      <c r="S163" s="24" t="s">
        <v>788</v>
      </c>
      <c r="T163" s="78">
        <v>2021</v>
      </c>
    </row>
    <row r="164" spans="1:65" ht="106.5" customHeight="1" thickBot="1" x14ac:dyDescent="0.25">
      <c r="A164" s="29">
        <v>155</v>
      </c>
      <c r="B164" s="42" t="s">
        <v>466</v>
      </c>
      <c r="C164" s="7" t="s">
        <v>467</v>
      </c>
      <c r="D164" s="7" t="s">
        <v>468</v>
      </c>
      <c r="E164" s="7" t="s">
        <v>126</v>
      </c>
      <c r="F164" s="7" t="s">
        <v>127</v>
      </c>
      <c r="G164" s="21" t="s">
        <v>128</v>
      </c>
      <c r="H164" s="46">
        <v>5</v>
      </c>
      <c r="I164" s="30">
        <v>44749</v>
      </c>
      <c r="J164" s="11">
        <v>44926</v>
      </c>
      <c r="K164" s="75">
        <f t="shared" si="10"/>
        <v>25.285714285714285</v>
      </c>
      <c r="L164" s="28">
        <v>0</v>
      </c>
      <c r="M164" s="76">
        <f t="shared" si="11"/>
        <v>0</v>
      </c>
      <c r="N164" s="77">
        <f t="shared" si="12"/>
        <v>0</v>
      </c>
      <c r="O164" s="77">
        <f t="shared" si="13"/>
        <v>0</v>
      </c>
      <c r="P164" s="77">
        <f t="shared" si="14"/>
        <v>0</v>
      </c>
      <c r="Q164" s="6" t="s">
        <v>594</v>
      </c>
      <c r="R164" s="32" t="s">
        <v>887</v>
      </c>
      <c r="S164" s="24" t="s">
        <v>788</v>
      </c>
      <c r="T164" s="78">
        <v>2021</v>
      </c>
    </row>
    <row r="165" spans="1:65" ht="106.5" customHeight="1" thickBot="1" x14ac:dyDescent="0.25">
      <c r="A165" s="29">
        <v>156</v>
      </c>
      <c r="B165" s="42" t="s">
        <v>466</v>
      </c>
      <c r="C165" s="7" t="s">
        <v>467</v>
      </c>
      <c r="D165" s="7" t="s">
        <v>468</v>
      </c>
      <c r="E165" s="7" t="s">
        <v>129</v>
      </c>
      <c r="F165" s="7" t="s">
        <v>130</v>
      </c>
      <c r="G165" s="6" t="s">
        <v>131</v>
      </c>
      <c r="H165" s="10">
        <v>1</v>
      </c>
      <c r="I165" s="30">
        <v>44749</v>
      </c>
      <c r="J165" s="11">
        <v>44926</v>
      </c>
      <c r="K165" s="75">
        <f t="shared" si="10"/>
        <v>25.285714285714285</v>
      </c>
      <c r="L165" s="28">
        <v>0</v>
      </c>
      <c r="M165" s="76">
        <f t="shared" si="11"/>
        <v>0</v>
      </c>
      <c r="N165" s="77">
        <f t="shared" si="12"/>
        <v>0</v>
      </c>
      <c r="O165" s="77">
        <f t="shared" si="13"/>
        <v>0</v>
      </c>
      <c r="P165" s="77">
        <f t="shared" si="14"/>
        <v>0</v>
      </c>
      <c r="Q165" s="35" t="s">
        <v>594</v>
      </c>
      <c r="R165" s="32" t="s">
        <v>887</v>
      </c>
      <c r="S165" s="24" t="s">
        <v>788</v>
      </c>
      <c r="T165" s="78">
        <v>2021</v>
      </c>
    </row>
    <row r="166" spans="1:65" ht="106.5" customHeight="1" thickBot="1" x14ac:dyDescent="0.25">
      <c r="A166" s="29">
        <v>157</v>
      </c>
      <c r="B166" s="42" t="s">
        <v>466</v>
      </c>
      <c r="C166" s="7" t="s">
        <v>467</v>
      </c>
      <c r="D166" s="7" t="s">
        <v>468</v>
      </c>
      <c r="E166" s="7" t="s">
        <v>132</v>
      </c>
      <c r="F166" s="7" t="s">
        <v>133</v>
      </c>
      <c r="G166" s="21" t="s">
        <v>461</v>
      </c>
      <c r="H166" s="10">
        <v>1</v>
      </c>
      <c r="I166" s="30">
        <v>44749</v>
      </c>
      <c r="J166" s="11">
        <v>44926</v>
      </c>
      <c r="K166" s="75">
        <f t="shared" si="10"/>
        <v>25.285714285714285</v>
      </c>
      <c r="L166" s="28">
        <v>0</v>
      </c>
      <c r="M166" s="76">
        <f t="shared" si="11"/>
        <v>0</v>
      </c>
      <c r="N166" s="77">
        <f t="shared" si="12"/>
        <v>0</v>
      </c>
      <c r="O166" s="77">
        <f t="shared" si="13"/>
        <v>0</v>
      </c>
      <c r="P166" s="77">
        <f t="shared" si="14"/>
        <v>0</v>
      </c>
      <c r="Q166" s="35" t="s">
        <v>594</v>
      </c>
      <c r="R166" s="32" t="s">
        <v>887</v>
      </c>
      <c r="S166" s="24" t="s">
        <v>788</v>
      </c>
      <c r="T166" s="78">
        <v>2021</v>
      </c>
    </row>
    <row r="167" spans="1:65" ht="106.5" customHeight="1" thickBot="1" x14ac:dyDescent="0.25">
      <c r="A167" s="29">
        <v>158</v>
      </c>
      <c r="B167" s="42" t="s">
        <v>466</v>
      </c>
      <c r="C167" s="7" t="s">
        <v>467</v>
      </c>
      <c r="D167" s="7" t="s">
        <v>468</v>
      </c>
      <c r="E167" s="7" t="s">
        <v>134</v>
      </c>
      <c r="F167" s="7" t="s">
        <v>135</v>
      </c>
      <c r="G167" s="21" t="s">
        <v>462</v>
      </c>
      <c r="H167" s="10">
        <v>1</v>
      </c>
      <c r="I167" s="30">
        <v>44749</v>
      </c>
      <c r="J167" s="11">
        <v>44926</v>
      </c>
      <c r="K167" s="75">
        <f t="shared" si="10"/>
        <v>25.285714285714285</v>
      </c>
      <c r="L167" s="28">
        <v>0</v>
      </c>
      <c r="M167" s="76">
        <f t="shared" si="11"/>
        <v>0</v>
      </c>
      <c r="N167" s="77">
        <f t="shared" si="12"/>
        <v>0</v>
      </c>
      <c r="O167" s="77">
        <f t="shared" si="13"/>
        <v>0</v>
      </c>
      <c r="P167" s="77">
        <f t="shared" si="14"/>
        <v>0</v>
      </c>
      <c r="Q167" s="35" t="s">
        <v>594</v>
      </c>
      <c r="R167" s="32" t="s">
        <v>887</v>
      </c>
      <c r="S167" s="24" t="s">
        <v>788</v>
      </c>
      <c r="T167" s="78">
        <v>2021</v>
      </c>
    </row>
    <row r="168" spans="1:65" ht="106.5" customHeight="1" thickBot="1" x14ac:dyDescent="0.25">
      <c r="A168" s="29">
        <v>159</v>
      </c>
      <c r="B168" s="42" t="s">
        <v>466</v>
      </c>
      <c r="C168" s="7" t="s">
        <v>467</v>
      </c>
      <c r="D168" s="37" t="s">
        <v>468</v>
      </c>
      <c r="E168" s="44" t="s">
        <v>595</v>
      </c>
      <c r="F168" s="44" t="s">
        <v>596</v>
      </c>
      <c r="G168" s="45" t="s">
        <v>469</v>
      </c>
      <c r="H168" s="21">
        <v>1</v>
      </c>
      <c r="I168" s="30">
        <v>44749</v>
      </c>
      <c r="J168" s="23">
        <v>44910</v>
      </c>
      <c r="K168" s="75">
        <f t="shared" si="10"/>
        <v>23</v>
      </c>
      <c r="L168" s="28">
        <v>0</v>
      </c>
      <c r="M168" s="76">
        <f t="shared" si="11"/>
        <v>0</v>
      </c>
      <c r="N168" s="77">
        <f t="shared" si="12"/>
        <v>0</v>
      </c>
      <c r="O168" s="77">
        <f t="shared" si="13"/>
        <v>0</v>
      </c>
      <c r="P168" s="77">
        <f t="shared" si="14"/>
        <v>0</v>
      </c>
      <c r="Q168" s="6" t="s">
        <v>113</v>
      </c>
      <c r="R168" s="32" t="s">
        <v>887</v>
      </c>
      <c r="S168" s="24" t="s">
        <v>788</v>
      </c>
      <c r="T168" s="78">
        <v>2021</v>
      </c>
    </row>
    <row r="169" spans="1:65" ht="106.5" customHeight="1" thickBot="1" x14ac:dyDescent="0.25">
      <c r="A169" s="29">
        <v>160</v>
      </c>
      <c r="B169" s="42" t="s">
        <v>466</v>
      </c>
      <c r="C169" s="7" t="s">
        <v>467</v>
      </c>
      <c r="D169" s="37" t="s">
        <v>468</v>
      </c>
      <c r="E169" s="44" t="s">
        <v>417</v>
      </c>
      <c r="F169" s="44" t="s">
        <v>418</v>
      </c>
      <c r="G169" s="45" t="s">
        <v>419</v>
      </c>
      <c r="H169" s="21">
        <v>5</v>
      </c>
      <c r="I169" s="30">
        <v>44749</v>
      </c>
      <c r="J169" s="23">
        <v>44910</v>
      </c>
      <c r="K169" s="75">
        <f t="shared" si="10"/>
        <v>23</v>
      </c>
      <c r="L169" s="28">
        <v>0</v>
      </c>
      <c r="M169" s="76">
        <f t="shared" si="11"/>
        <v>0</v>
      </c>
      <c r="N169" s="77">
        <f t="shared" si="12"/>
        <v>0</v>
      </c>
      <c r="O169" s="77">
        <f t="shared" si="13"/>
        <v>0</v>
      </c>
      <c r="P169" s="77">
        <f t="shared" si="14"/>
        <v>0</v>
      </c>
      <c r="Q169" s="6" t="s">
        <v>113</v>
      </c>
      <c r="R169" s="32" t="s">
        <v>887</v>
      </c>
      <c r="S169" s="24" t="s">
        <v>788</v>
      </c>
      <c r="T169" s="78">
        <v>2021</v>
      </c>
    </row>
    <row r="170" spans="1:65" ht="106.5" customHeight="1" thickBot="1" x14ac:dyDescent="0.25">
      <c r="A170" s="29">
        <v>161</v>
      </c>
      <c r="B170" s="42" t="s">
        <v>466</v>
      </c>
      <c r="C170" s="7" t="s">
        <v>467</v>
      </c>
      <c r="D170" s="7" t="s">
        <v>468</v>
      </c>
      <c r="E170" s="31" t="s">
        <v>223</v>
      </c>
      <c r="F170" s="31" t="s">
        <v>224</v>
      </c>
      <c r="G170" s="22" t="s">
        <v>25</v>
      </c>
      <c r="H170" s="24">
        <v>1</v>
      </c>
      <c r="I170" s="30">
        <v>44749</v>
      </c>
      <c r="J170" s="23">
        <v>44910</v>
      </c>
      <c r="K170" s="75">
        <f t="shared" si="10"/>
        <v>23</v>
      </c>
      <c r="L170" s="28">
        <v>0</v>
      </c>
      <c r="M170" s="76">
        <f t="shared" si="11"/>
        <v>0</v>
      </c>
      <c r="N170" s="77">
        <f t="shared" si="12"/>
        <v>0</v>
      </c>
      <c r="O170" s="77">
        <f t="shared" si="13"/>
        <v>0</v>
      </c>
      <c r="P170" s="77">
        <f t="shared" si="14"/>
        <v>0</v>
      </c>
      <c r="Q170" s="6" t="s">
        <v>113</v>
      </c>
      <c r="R170" s="32" t="s">
        <v>887</v>
      </c>
      <c r="S170" s="24" t="s">
        <v>788</v>
      </c>
      <c r="T170" s="78">
        <v>2021</v>
      </c>
    </row>
    <row r="171" spans="1:65" s="36" customFormat="1" ht="106.5" customHeight="1" thickBot="1" x14ac:dyDescent="0.25">
      <c r="A171" s="29">
        <v>162</v>
      </c>
      <c r="B171" s="42" t="s">
        <v>470</v>
      </c>
      <c r="C171" s="37" t="s">
        <v>471</v>
      </c>
      <c r="D171" s="37" t="s">
        <v>472</v>
      </c>
      <c r="E171" s="37" t="s">
        <v>587</v>
      </c>
      <c r="F171" s="37" t="s">
        <v>588</v>
      </c>
      <c r="G171" s="21" t="s">
        <v>389</v>
      </c>
      <c r="H171" s="46">
        <v>1</v>
      </c>
      <c r="I171" s="40">
        <v>44749</v>
      </c>
      <c r="J171" s="40">
        <v>44895</v>
      </c>
      <c r="K171" s="75">
        <f t="shared" si="10"/>
        <v>20.857142857142858</v>
      </c>
      <c r="L171" s="28">
        <v>0</v>
      </c>
      <c r="M171" s="76">
        <f t="shared" si="11"/>
        <v>0</v>
      </c>
      <c r="N171" s="77">
        <f t="shared" si="12"/>
        <v>0</v>
      </c>
      <c r="O171" s="77">
        <f t="shared" si="13"/>
        <v>0</v>
      </c>
      <c r="P171" s="77">
        <f t="shared" si="14"/>
        <v>0</v>
      </c>
      <c r="Q171" s="21" t="s">
        <v>589</v>
      </c>
      <c r="R171" s="32" t="s">
        <v>887</v>
      </c>
      <c r="S171" s="24" t="s">
        <v>788</v>
      </c>
      <c r="T171" s="78">
        <v>2021</v>
      </c>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row>
    <row r="172" spans="1:65" ht="106.5" customHeight="1" thickBot="1" x14ac:dyDescent="0.25">
      <c r="A172" s="29">
        <v>163</v>
      </c>
      <c r="B172" s="42" t="s">
        <v>473</v>
      </c>
      <c r="C172" s="37" t="s">
        <v>474</v>
      </c>
      <c r="D172" s="37" t="s">
        <v>475</v>
      </c>
      <c r="E172" s="51" t="s">
        <v>397</v>
      </c>
      <c r="F172" s="51" t="s">
        <v>65</v>
      </c>
      <c r="G172" s="39" t="s">
        <v>66</v>
      </c>
      <c r="H172" s="4">
        <v>2</v>
      </c>
      <c r="I172" s="40">
        <v>44749</v>
      </c>
      <c r="J172" s="52">
        <v>44926</v>
      </c>
      <c r="K172" s="75">
        <f t="shared" si="10"/>
        <v>25.285714285714285</v>
      </c>
      <c r="L172" s="28">
        <v>0</v>
      </c>
      <c r="M172" s="76">
        <f t="shared" si="11"/>
        <v>0</v>
      </c>
      <c r="N172" s="77">
        <f t="shared" si="12"/>
        <v>0</v>
      </c>
      <c r="O172" s="77">
        <f t="shared" si="13"/>
        <v>0</v>
      </c>
      <c r="P172" s="77">
        <f t="shared" si="14"/>
        <v>0</v>
      </c>
      <c r="Q172" s="21" t="s">
        <v>67</v>
      </c>
      <c r="R172" s="32" t="s">
        <v>887</v>
      </c>
      <c r="S172" s="24" t="s">
        <v>788</v>
      </c>
      <c r="T172" s="78">
        <v>2021</v>
      </c>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row>
    <row r="173" spans="1:65" ht="106.5" customHeight="1" thickBot="1" x14ac:dyDescent="0.25">
      <c r="A173" s="29">
        <v>164</v>
      </c>
      <c r="B173" s="42" t="s">
        <v>473</v>
      </c>
      <c r="C173" s="7" t="s">
        <v>474</v>
      </c>
      <c r="D173" s="7" t="s">
        <v>476</v>
      </c>
      <c r="E173" s="31" t="s">
        <v>398</v>
      </c>
      <c r="F173" s="31" t="s">
        <v>477</v>
      </c>
      <c r="G173" s="22" t="s">
        <v>54</v>
      </c>
      <c r="H173" s="24">
        <v>1</v>
      </c>
      <c r="I173" s="30">
        <v>44749</v>
      </c>
      <c r="J173" s="23">
        <v>44865</v>
      </c>
      <c r="K173" s="75">
        <f t="shared" si="10"/>
        <v>16.571428571428573</v>
      </c>
      <c r="L173" s="28">
        <v>0</v>
      </c>
      <c r="M173" s="76">
        <f t="shared" si="11"/>
        <v>0</v>
      </c>
      <c r="N173" s="77">
        <f t="shared" si="12"/>
        <v>0</v>
      </c>
      <c r="O173" s="77">
        <f t="shared" si="13"/>
        <v>0</v>
      </c>
      <c r="P173" s="77">
        <f t="shared" si="14"/>
        <v>0</v>
      </c>
      <c r="Q173" s="6" t="s">
        <v>67</v>
      </c>
      <c r="R173" s="32" t="s">
        <v>887</v>
      </c>
      <c r="S173" s="24" t="s">
        <v>788</v>
      </c>
      <c r="T173" s="78">
        <v>2021</v>
      </c>
    </row>
    <row r="174" spans="1:65" ht="106.5" customHeight="1" thickBot="1" x14ac:dyDescent="0.25">
      <c r="A174" s="29">
        <v>165</v>
      </c>
      <c r="B174" s="42" t="s">
        <v>478</v>
      </c>
      <c r="C174" s="7" t="s">
        <v>479</v>
      </c>
      <c r="D174" s="7" t="s">
        <v>480</v>
      </c>
      <c r="E174" s="7" t="s">
        <v>189</v>
      </c>
      <c r="F174" s="7" t="s">
        <v>190</v>
      </c>
      <c r="G174" s="6" t="s">
        <v>191</v>
      </c>
      <c r="H174" s="10">
        <v>5</v>
      </c>
      <c r="I174" s="30">
        <v>44749</v>
      </c>
      <c r="J174" s="11">
        <v>44895</v>
      </c>
      <c r="K174" s="75">
        <f t="shared" si="10"/>
        <v>20.857142857142858</v>
      </c>
      <c r="L174" s="28">
        <v>0</v>
      </c>
      <c r="M174" s="76">
        <f t="shared" si="11"/>
        <v>0</v>
      </c>
      <c r="N174" s="77">
        <f t="shared" si="12"/>
        <v>0</v>
      </c>
      <c r="O174" s="77">
        <f t="shared" si="13"/>
        <v>0</v>
      </c>
      <c r="P174" s="77">
        <f t="shared" si="14"/>
        <v>0</v>
      </c>
      <c r="Q174" s="6" t="s">
        <v>481</v>
      </c>
      <c r="R174" s="32" t="s">
        <v>887</v>
      </c>
      <c r="S174" s="24" t="s">
        <v>788</v>
      </c>
      <c r="T174" s="78">
        <v>2021</v>
      </c>
    </row>
    <row r="175" spans="1:65" ht="106.5" customHeight="1" thickBot="1" x14ac:dyDescent="0.25">
      <c r="A175" s="29">
        <v>166</v>
      </c>
      <c r="B175" s="42" t="s">
        <v>478</v>
      </c>
      <c r="C175" s="7" t="s">
        <v>479</v>
      </c>
      <c r="D175" s="7" t="s">
        <v>482</v>
      </c>
      <c r="E175" s="7" t="s">
        <v>562</v>
      </c>
      <c r="F175" s="7" t="s">
        <v>211</v>
      </c>
      <c r="G175" s="6" t="s">
        <v>212</v>
      </c>
      <c r="H175" s="10">
        <v>5</v>
      </c>
      <c r="I175" s="30">
        <v>44749</v>
      </c>
      <c r="J175" s="11">
        <v>44926</v>
      </c>
      <c r="K175" s="75">
        <f t="shared" si="10"/>
        <v>25.285714285714285</v>
      </c>
      <c r="L175" s="28">
        <v>0</v>
      </c>
      <c r="M175" s="76">
        <f t="shared" si="11"/>
        <v>0</v>
      </c>
      <c r="N175" s="77">
        <f t="shared" si="12"/>
        <v>0</v>
      </c>
      <c r="O175" s="77">
        <f t="shared" si="13"/>
        <v>0</v>
      </c>
      <c r="P175" s="77">
        <f t="shared" si="14"/>
        <v>0</v>
      </c>
      <c r="Q175" s="6" t="s">
        <v>483</v>
      </c>
      <c r="R175" s="32" t="s">
        <v>887</v>
      </c>
      <c r="S175" s="24" t="s">
        <v>788</v>
      </c>
      <c r="T175" s="78">
        <v>2021</v>
      </c>
    </row>
    <row r="176" spans="1:65" ht="106.5" customHeight="1" thickBot="1" x14ac:dyDescent="0.25">
      <c r="A176" s="29">
        <v>167</v>
      </c>
      <c r="B176" s="42" t="s">
        <v>478</v>
      </c>
      <c r="C176" s="7" t="s">
        <v>479</v>
      </c>
      <c r="D176" s="7" t="s">
        <v>482</v>
      </c>
      <c r="E176" s="7" t="s">
        <v>214</v>
      </c>
      <c r="F176" s="7" t="s">
        <v>215</v>
      </c>
      <c r="G176" s="6" t="s">
        <v>128</v>
      </c>
      <c r="H176" s="10">
        <v>5</v>
      </c>
      <c r="I176" s="30">
        <v>44749</v>
      </c>
      <c r="J176" s="11">
        <v>44926</v>
      </c>
      <c r="K176" s="75">
        <f t="shared" si="10"/>
        <v>25.285714285714285</v>
      </c>
      <c r="L176" s="28">
        <v>0</v>
      </c>
      <c r="M176" s="76">
        <f t="shared" si="11"/>
        <v>0</v>
      </c>
      <c r="N176" s="77">
        <f t="shared" si="12"/>
        <v>0</v>
      </c>
      <c r="O176" s="77">
        <f t="shared" si="13"/>
        <v>0</v>
      </c>
      <c r="P176" s="77">
        <f t="shared" si="14"/>
        <v>0</v>
      </c>
      <c r="Q176" s="6" t="s">
        <v>483</v>
      </c>
      <c r="R176" s="32" t="s">
        <v>887</v>
      </c>
      <c r="S176" s="24" t="s">
        <v>788</v>
      </c>
      <c r="T176" s="78">
        <v>2021</v>
      </c>
    </row>
    <row r="177" spans="1:20" ht="106.5" customHeight="1" thickBot="1" x14ac:dyDescent="0.25">
      <c r="A177" s="29">
        <v>168</v>
      </c>
      <c r="B177" s="42" t="s">
        <v>478</v>
      </c>
      <c r="C177" s="7" t="s">
        <v>479</v>
      </c>
      <c r="D177" s="7" t="s">
        <v>482</v>
      </c>
      <c r="E177" s="7" t="s">
        <v>216</v>
      </c>
      <c r="F177" s="7" t="s">
        <v>217</v>
      </c>
      <c r="G177" s="6" t="s">
        <v>218</v>
      </c>
      <c r="H177" s="10">
        <v>5</v>
      </c>
      <c r="I177" s="30">
        <v>44749</v>
      </c>
      <c r="J177" s="11">
        <v>44926</v>
      </c>
      <c r="K177" s="75">
        <f t="shared" si="10"/>
        <v>25.285714285714285</v>
      </c>
      <c r="L177" s="28">
        <v>0</v>
      </c>
      <c r="M177" s="76">
        <f t="shared" si="11"/>
        <v>0</v>
      </c>
      <c r="N177" s="77">
        <f t="shared" si="12"/>
        <v>0</v>
      </c>
      <c r="O177" s="77">
        <f t="shared" si="13"/>
        <v>0</v>
      </c>
      <c r="P177" s="77">
        <f t="shared" si="14"/>
        <v>0</v>
      </c>
      <c r="Q177" s="6" t="s">
        <v>483</v>
      </c>
      <c r="R177" s="32" t="s">
        <v>887</v>
      </c>
      <c r="S177" s="24" t="s">
        <v>788</v>
      </c>
      <c r="T177" s="78">
        <v>2021</v>
      </c>
    </row>
    <row r="178" spans="1:20" ht="106.5" customHeight="1" thickBot="1" x14ac:dyDescent="0.25">
      <c r="A178" s="29">
        <v>169</v>
      </c>
      <c r="B178" s="42" t="s">
        <v>484</v>
      </c>
      <c r="C178" s="7" t="s">
        <v>485</v>
      </c>
      <c r="D178" s="7" t="s">
        <v>480</v>
      </c>
      <c r="E178" s="7" t="s">
        <v>486</v>
      </c>
      <c r="F178" s="7" t="s">
        <v>487</v>
      </c>
      <c r="G178" s="6" t="s">
        <v>84</v>
      </c>
      <c r="H178" s="10">
        <v>1</v>
      </c>
      <c r="I178" s="30">
        <v>44749</v>
      </c>
      <c r="J178" s="11">
        <v>44895</v>
      </c>
      <c r="K178" s="75">
        <f t="shared" si="10"/>
        <v>20.857142857142858</v>
      </c>
      <c r="L178" s="28">
        <v>0</v>
      </c>
      <c r="M178" s="76">
        <f t="shared" si="11"/>
        <v>0</v>
      </c>
      <c r="N178" s="77">
        <f t="shared" si="12"/>
        <v>0</v>
      </c>
      <c r="O178" s="77">
        <f t="shared" si="13"/>
        <v>0</v>
      </c>
      <c r="P178" s="77">
        <f t="shared" si="14"/>
        <v>0</v>
      </c>
      <c r="Q178" s="6" t="s">
        <v>85</v>
      </c>
      <c r="R178" s="32" t="s">
        <v>887</v>
      </c>
      <c r="S178" s="24" t="s">
        <v>788</v>
      </c>
      <c r="T178" s="78">
        <v>2021</v>
      </c>
    </row>
    <row r="179" spans="1:20" ht="106.5" customHeight="1" thickBot="1" x14ac:dyDescent="0.25">
      <c r="A179" s="29">
        <v>170</v>
      </c>
      <c r="B179" s="42" t="s">
        <v>488</v>
      </c>
      <c r="C179" s="7" t="s">
        <v>489</v>
      </c>
      <c r="D179" s="7" t="s">
        <v>480</v>
      </c>
      <c r="E179" s="7" t="s">
        <v>121</v>
      </c>
      <c r="F179" s="7" t="s">
        <v>122</v>
      </c>
      <c r="G179" s="6" t="s">
        <v>123</v>
      </c>
      <c r="H179" s="10">
        <v>1</v>
      </c>
      <c r="I179" s="30">
        <v>44749</v>
      </c>
      <c r="J179" s="11">
        <v>44926</v>
      </c>
      <c r="K179" s="75">
        <f t="shared" si="10"/>
        <v>25.285714285714285</v>
      </c>
      <c r="L179" s="28">
        <v>0</v>
      </c>
      <c r="M179" s="76">
        <f t="shared" si="11"/>
        <v>0</v>
      </c>
      <c r="N179" s="77">
        <f t="shared" si="12"/>
        <v>0</v>
      </c>
      <c r="O179" s="77">
        <f t="shared" si="13"/>
        <v>0</v>
      </c>
      <c r="P179" s="77">
        <f t="shared" si="14"/>
        <v>0</v>
      </c>
      <c r="Q179" s="6" t="s">
        <v>124</v>
      </c>
      <c r="R179" s="32" t="s">
        <v>887</v>
      </c>
      <c r="S179" s="24" t="s">
        <v>788</v>
      </c>
      <c r="T179" s="78">
        <v>2021</v>
      </c>
    </row>
    <row r="180" spans="1:20" ht="106.5" customHeight="1" thickBot="1" x14ac:dyDescent="0.25">
      <c r="A180" s="29">
        <v>171</v>
      </c>
      <c r="B180" s="42" t="s">
        <v>488</v>
      </c>
      <c r="C180" s="7" t="s">
        <v>489</v>
      </c>
      <c r="D180" s="7" t="s">
        <v>480</v>
      </c>
      <c r="E180" s="7" t="s">
        <v>126</v>
      </c>
      <c r="F180" s="7" t="s">
        <v>127</v>
      </c>
      <c r="G180" s="6" t="s">
        <v>128</v>
      </c>
      <c r="H180" s="10">
        <v>5</v>
      </c>
      <c r="I180" s="30">
        <v>44749</v>
      </c>
      <c r="J180" s="11">
        <v>44926</v>
      </c>
      <c r="K180" s="75">
        <f t="shared" si="10"/>
        <v>25.285714285714285</v>
      </c>
      <c r="L180" s="28">
        <v>0</v>
      </c>
      <c r="M180" s="76">
        <f t="shared" si="11"/>
        <v>0</v>
      </c>
      <c r="N180" s="77">
        <f t="shared" si="12"/>
        <v>0</v>
      </c>
      <c r="O180" s="77">
        <f t="shared" si="13"/>
        <v>0</v>
      </c>
      <c r="P180" s="77">
        <f t="shared" si="14"/>
        <v>0</v>
      </c>
      <c r="Q180" s="6" t="s">
        <v>124</v>
      </c>
      <c r="R180" s="32" t="s">
        <v>887</v>
      </c>
      <c r="S180" s="24" t="s">
        <v>788</v>
      </c>
      <c r="T180" s="78">
        <v>2021</v>
      </c>
    </row>
    <row r="181" spans="1:20" ht="106.5" customHeight="1" thickBot="1" x14ac:dyDescent="0.25">
      <c r="A181" s="29">
        <v>172</v>
      </c>
      <c r="B181" s="42" t="s">
        <v>488</v>
      </c>
      <c r="C181" s="7" t="s">
        <v>489</v>
      </c>
      <c r="D181" s="7" t="s">
        <v>480</v>
      </c>
      <c r="E181" s="7" t="s">
        <v>129</v>
      </c>
      <c r="F181" s="7" t="s">
        <v>130</v>
      </c>
      <c r="G181" s="6" t="s">
        <v>131</v>
      </c>
      <c r="H181" s="10">
        <v>1</v>
      </c>
      <c r="I181" s="30">
        <v>44749</v>
      </c>
      <c r="J181" s="11">
        <v>44926</v>
      </c>
      <c r="K181" s="75">
        <f t="shared" si="10"/>
        <v>25.285714285714285</v>
      </c>
      <c r="L181" s="28">
        <v>0</v>
      </c>
      <c r="M181" s="76">
        <f t="shared" si="11"/>
        <v>0</v>
      </c>
      <c r="N181" s="77">
        <f t="shared" si="12"/>
        <v>0</v>
      </c>
      <c r="O181" s="77">
        <f t="shared" si="13"/>
        <v>0</v>
      </c>
      <c r="P181" s="77">
        <f t="shared" si="14"/>
        <v>0</v>
      </c>
      <c r="Q181" s="6" t="s">
        <v>124</v>
      </c>
      <c r="R181" s="32" t="s">
        <v>887</v>
      </c>
      <c r="S181" s="24" t="s">
        <v>788</v>
      </c>
      <c r="T181" s="78">
        <v>2021</v>
      </c>
    </row>
    <row r="182" spans="1:20" ht="106.5" customHeight="1" thickBot="1" x14ac:dyDescent="0.25">
      <c r="A182" s="29">
        <v>173</v>
      </c>
      <c r="B182" s="42" t="s">
        <v>488</v>
      </c>
      <c r="C182" s="7" t="s">
        <v>489</v>
      </c>
      <c r="D182" s="7" t="s">
        <v>480</v>
      </c>
      <c r="E182" s="7" t="s">
        <v>132</v>
      </c>
      <c r="F182" s="7" t="s">
        <v>133</v>
      </c>
      <c r="G182" s="6" t="s">
        <v>461</v>
      </c>
      <c r="H182" s="10">
        <v>1</v>
      </c>
      <c r="I182" s="30">
        <v>44749</v>
      </c>
      <c r="J182" s="11">
        <v>44926</v>
      </c>
      <c r="K182" s="75">
        <f t="shared" si="10"/>
        <v>25.285714285714285</v>
      </c>
      <c r="L182" s="28">
        <v>0</v>
      </c>
      <c r="M182" s="76">
        <f t="shared" si="11"/>
        <v>0</v>
      </c>
      <c r="N182" s="77">
        <f t="shared" si="12"/>
        <v>0</v>
      </c>
      <c r="O182" s="77">
        <f t="shared" si="13"/>
        <v>0</v>
      </c>
      <c r="P182" s="77">
        <f t="shared" si="14"/>
        <v>0</v>
      </c>
      <c r="Q182" s="6" t="s">
        <v>124</v>
      </c>
      <c r="R182" s="32" t="s">
        <v>887</v>
      </c>
      <c r="S182" s="24" t="s">
        <v>788</v>
      </c>
      <c r="T182" s="78">
        <v>2021</v>
      </c>
    </row>
    <row r="183" spans="1:20" ht="106.5" customHeight="1" thickBot="1" x14ac:dyDescent="0.25">
      <c r="A183" s="29">
        <v>174</v>
      </c>
      <c r="B183" s="42" t="s">
        <v>488</v>
      </c>
      <c r="C183" s="7" t="s">
        <v>489</v>
      </c>
      <c r="D183" s="7" t="s">
        <v>480</v>
      </c>
      <c r="E183" s="7" t="s">
        <v>134</v>
      </c>
      <c r="F183" s="7" t="s">
        <v>135</v>
      </c>
      <c r="G183" s="6" t="s">
        <v>462</v>
      </c>
      <c r="H183" s="10">
        <v>1</v>
      </c>
      <c r="I183" s="30">
        <v>44749</v>
      </c>
      <c r="J183" s="11">
        <v>44926</v>
      </c>
      <c r="K183" s="75">
        <f t="shared" si="10"/>
        <v>25.285714285714285</v>
      </c>
      <c r="L183" s="28">
        <v>0</v>
      </c>
      <c r="M183" s="76">
        <f t="shared" si="11"/>
        <v>0</v>
      </c>
      <c r="N183" s="77">
        <f t="shared" si="12"/>
        <v>0</v>
      </c>
      <c r="O183" s="77">
        <f t="shared" si="13"/>
        <v>0</v>
      </c>
      <c r="P183" s="77">
        <f t="shared" si="14"/>
        <v>0</v>
      </c>
      <c r="Q183" s="6" t="s">
        <v>124</v>
      </c>
      <c r="R183" s="32" t="s">
        <v>887</v>
      </c>
      <c r="S183" s="24" t="s">
        <v>788</v>
      </c>
      <c r="T183" s="78">
        <v>2021</v>
      </c>
    </row>
    <row r="184" spans="1:20" ht="106.5" customHeight="1" thickBot="1" x14ac:dyDescent="0.25">
      <c r="A184" s="29">
        <v>175</v>
      </c>
      <c r="B184" s="42" t="s">
        <v>488</v>
      </c>
      <c r="C184" s="7" t="s">
        <v>489</v>
      </c>
      <c r="D184" s="7" t="s">
        <v>549</v>
      </c>
      <c r="E184" s="7" t="s">
        <v>490</v>
      </c>
      <c r="F184" s="7" t="s">
        <v>137</v>
      </c>
      <c r="G184" s="6" t="s">
        <v>138</v>
      </c>
      <c r="H184" s="10">
        <v>1</v>
      </c>
      <c r="I184" s="30">
        <v>44749</v>
      </c>
      <c r="J184" s="11">
        <v>44910</v>
      </c>
      <c r="K184" s="75">
        <f t="shared" si="10"/>
        <v>23</v>
      </c>
      <c r="L184" s="28">
        <v>0</v>
      </c>
      <c r="M184" s="76">
        <f t="shared" si="11"/>
        <v>0</v>
      </c>
      <c r="N184" s="77">
        <f t="shared" si="12"/>
        <v>0</v>
      </c>
      <c r="O184" s="77">
        <f t="shared" si="13"/>
        <v>0</v>
      </c>
      <c r="P184" s="77">
        <f t="shared" si="14"/>
        <v>0</v>
      </c>
      <c r="Q184" s="6" t="s">
        <v>113</v>
      </c>
      <c r="R184" s="32" t="s">
        <v>887</v>
      </c>
      <c r="S184" s="24" t="s">
        <v>788</v>
      </c>
      <c r="T184" s="78">
        <v>2021</v>
      </c>
    </row>
    <row r="185" spans="1:20" ht="106.5" customHeight="1" thickBot="1" x14ac:dyDescent="0.25">
      <c r="A185" s="29">
        <v>176</v>
      </c>
      <c r="B185" s="42" t="s">
        <v>488</v>
      </c>
      <c r="C185" s="7" t="s">
        <v>489</v>
      </c>
      <c r="D185" s="7" t="s">
        <v>549</v>
      </c>
      <c r="E185" s="7" t="s">
        <v>139</v>
      </c>
      <c r="F185" s="7" t="s">
        <v>140</v>
      </c>
      <c r="G185" s="6" t="s">
        <v>491</v>
      </c>
      <c r="H185" s="10">
        <v>5</v>
      </c>
      <c r="I185" s="30">
        <v>44749</v>
      </c>
      <c r="J185" s="11">
        <v>44910</v>
      </c>
      <c r="K185" s="75">
        <f t="shared" si="10"/>
        <v>23</v>
      </c>
      <c r="L185" s="28">
        <v>0</v>
      </c>
      <c r="M185" s="76">
        <f t="shared" si="11"/>
        <v>0</v>
      </c>
      <c r="N185" s="77">
        <f t="shared" si="12"/>
        <v>0</v>
      </c>
      <c r="O185" s="77">
        <f t="shared" si="13"/>
        <v>0</v>
      </c>
      <c r="P185" s="77">
        <f t="shared" si="14"/>
        <v>0</v>
      </c>
      <c r="Q185" s="6" t="s">
        <v>113</v>
      </c>
      <c r="R185" s="32" t="s">
        <v>887</v>
      </c>
      <c r="S185" s="24" t="s">
        <v>788</v>
      </c>
      <c r="T185" s="78">
        <v>2021</v>
      </c>
    </row>
    <row r="186" spans="1:20" ht="106.5" customHeight="1" thickBot="1" x14ac:dyDescent="0.25">
      <c r="A186" s="29">
        <v>177</v>
      </c>
      <c r="B186" s="42" t="s">
        <v>488</v>
      </c>
      <c r="C186" s="7" t="s">
        <v>489</v>
      </c>
      <c r="D186" s="7" t="s">
        <v>549</v>
      </c>
      <c r="E186" s="7" t="s">
        <v>143</v>
      </c>
      <c r="F186" s="7" t="s">
        <v>143</v>
      </c>
      <c r="G186" s="6" t="s">
        <v>144</v>
      </c>
      <c r="H186" s="10">
        <v>1</v>
      </c>
      <c r="I186" s="30">
        <v>44749</v>
      </c>
      <c r="J186" s="11">
        <v>44910</v>
      </c>
      <c r="K186" s="75">
        <f t="shared" si="10"/>
        <v>23</v>
      </c>
      <c r="L186" s="28">
        <v>0</v>
      </c>
      <c r="M186" s="76">
        <f t="shared" si="11"/>
        <v>0</v>
      </c>
      <c r="N186" s="77">
        <f t="shared" si="12"/>
        <v>0</v>
      </c>
      <c r="O186" s="77">
        <f t="shared" si="13"/>
        <v>0</v>
      </c>
      <c r="P186" s="77">
        <f t="shared" si="14"/>
        <v>0</v>
      </c>
      <c r="Q186" s="6" t="s">
        <v>113</v>
      </c>
      <c r="R186" s="32" t="s">
        <v>887</v>
      </c>
      <c r="S186" s="24" t="s">
        <v>788</v>
      </c>
      <c r="T186" s="78">
        <v>2021</v>
      </c>
    </row>
    <row r="187" spans="1:20" ht="106.5" customHeight="1" thickBot="1" x14ac:dyDescent="0.25">
      <c r="A187" s="29">
        <v>178</v>
      </c>
      <c r="B187" s="42" t="s">
        <v>488</v>
      </c>
      <c r="C187" s="7" t="s">
        <v>489</v>
      </c>
      <c r="D187" s="7" t="s">
        <v>549</v>
      </c>
      <c r="E187" s="7" t="s">
        <v>146</v>
      </c>
      <c r="F187" s="7" t="s">
        <v>147</v>
      </c>
      <c r="G187" s="6" t="s">
        <v>148</v>
      </c>
      <c r="H187" s="10">
        <v>1</v>
      </c>
      <c r="I187" s="30">
        <v>44749</v>
      </c>
      <c r="J187" s="11">
        <v>44910</v>
      </c>
      <c r="K187" s="75">
        <f t="shared" si="10"/>
        <v>23</v>
      </c>
      <c r="L187" s="28">
        <v>0</v>
      </c>
      <c r="M187" s="76">
        <f t="shared" si="11"/>
        <v>0</v>
      </c>
      <c r="N187" s="77">
        <f t="shared" si="12"/>
        <v>0</v>
      </c>
      <c r="O187" s="77">
        <f t="shared" si="13"/>
        <v>0</v>
      </c>
      <c r="P187" s="77">
        <f t="shared" si="14"/>
        <v>0</v>
      </c>
      <c r="Q187" s="6" t="s">
        <v>113</v>
      </c>
      <c r="R187" s="32" t="s">
        <v>887</v>
      </c>
      <c r="S187" s="24" t="s">
        <v>788</v>
      </c>
      <c r="T187" s="78">
        <v>2021</v>
      </c>
    </row>
    <row r="188" spans="1:20" ht="106.5" customHeight="1" thickBot="1" x14ac:dyDescent="0.25">
      <c r="A188" s="29">
        <v>179</v>
      </c>
      <c r="B188" s="42" t="s">
        <v>492</v>
      </c>
      <c r="C188" s="7" t="s">
        <v>493</v>
      </c>
      <c r="D188" s="7" t="s">
        <v>494</v>
      </c>
      <c r="E188" s="7" t="s">
        <v>495</v>
      </c>
      <c r="F188" s="7" t="s">
        <v>496</v>
      </c>
      <c r="G188" s="6" t="s">
        <v>497</v>
      </c>
      <c r="H188" s="10">
        <v>1</v>
      </c>
      <c r="I188" s="30">
        <v>44749</v>
      </c>
      <c r="J188" s="11">
        <v>44773</v>
      </c>
      <c r="K188" s="75">
        <f t="shared" si="10"/>
        <v>3.4285714285714284</v>
      </c>
      <c r="L188" s="28">
        <v>0</v>
      </c>
      <c r="M188" s="76">
        <f t="shared" si="11"/>
        <v>0</v>
      </c>
      <c r="N188" s="77">
        <f t="shared" si="12"/>
        <v>0</v>
      </c>
      <c r="O188" s="77">
        <f t="shared" si="13"/>
        <v>0</v>
      </c>
      <c r="P188" s="77">
        <f t="shared" si="14"/>
        <v>0</v>
      </c>
      <c r="Q188" s="6" t="s">
        <v>498</v>
      </c>
      <c r="R188" s="32" t="s">
        <v>909</v>
      </c>
      <c r="S188" s="24" t="s">
        <v>788</v>
      </c>
      <c r="T188" s="78">
        <v>2021</v>
      </c>
    </row>
    <row r="189" spans="1:20" ht="106.5" customHeight="1" thickBot="1" x14ac:dyDescent="0.25">
      <c r="A189" s="121">
        <v>180</v>
      </c>
      <c r="B189" s="109" t="s">
        <v>499</v>
      </c>
      <c r="C189" s="110" t="s">
        <v>500</v>
      </c>
      <c r="D189" s="110" t="s">
        <v>501</v>
      </c>
      <c r="E189" s="110" t="s">
        <v>486</v>
      </c>
      <c r="F189" s="110" t="s">
        <v>487</v>
      </c>
      <c r="G189" s="111" t="s">
        <v>84</v>
      </c>
      <c r="H189" s="112">
        <v>1</v>
      </c>
      <c r="I189" s="113">
        <v>44749</v>
      </c>
      <c r="J189" s="113">
        <v>44895</v>
      </c>
      <c r="K189" s="114">
        <f t="shared" si="10"/>
        <v>20.857142857142858</v>
      </c>
      <c r="L189" s="112">
        <v>0</v>
      </c>
      <c r="M189" s="115">
        <f t="shared" si="11"/>
        <v>0</v>
      </c>
      <c r="N189" s="116">
        <f t="shared" si="12"/>
        <v>0</v>
      </c>
      <c r="O189" s="116">
        <f t="shared" si="13"/>
        <v>0</v>
      </c>
      <c r="P189" s="116">
        <f>+IF($C$6&gt;=J189,K189,0)</f>
        <v>0</v>
      </c>
      <c r="Q189" s="111" t="s">
        <v>576</v>
      </c>
      <c r="R189" s="118" t="s">
        <v>887</v>
      </c>
      <c r="S189" s="119" t="s">
        <v>788</v>
      </c>
      <c r="T189" s="120">
        <v>2021</v>
      </c>
    </row>
    <row r="190" spans="1:20" s="25" customFormat="1" ht="31.5" customHeight="1" thickBot="1" x14ac:dyDescent="0.25">
      <c r="A190" s="122"/>
      <c r="B190" s="123"/>
      <c r="C190" s="123"/>
      <c r="D190" s="123"/>
      <c r="E190" s="123"/>
      <c r="F190" s="123"/>
      <c r="G190" s="123"/>
      <c r="H190" s="123"/>
      <c r="I190" s="123"/>
      <c r="J190" s="123"/>
      <c r="K190" s="124"/>
      <c r="L190" s="124"/>
      <c r="M190" s="124"/>
      <c r="N190" s="125">
        <f>SUM(N10:N189)</f>
        <v>108</v>
      </c>
      <c r="O190" s="125">
        <f t="shared" ref="O190:P190" si="15">SUM(O10:O189)</f>
        <v>0</v>
      </c>
      <c r="P190" s="125">
        <f t="shared" si="15"/>
        <v>0</v>
      </c>
      <c r="Q190" s="123"/>
      <c r="R190" s="123"/>
      <c r="S190" s="123"/>
      <c r="T190" s="123"/>
    </row>
    <row r="191" spans="1:20" ht="30.75" customHeight="1" thickBot="1" x14ac:dyDescent="0.25"/>
    <row r="192" spans="1:20" ht="15.75" thickBot="1" x14ac:dyDescent="0.25">
      <c r="G192" s="129" t="s">
        <v>902</v>
      </c>
      <c r="H192" s="130"/>
      <c r="I192" s="130"/>
      <c r="J192" s="130"/>
      <c r="K192" s="130"/>
      <c r="L192" s="130"/>
      <c r="M192" s="131"/>
    </row>
    <row r="193" spans="7:13" x14ac:dyDescent="0.25">
      <c r="G193" s="104"/>
      <c r="H193" s="104"/>
      <c r="I193" s="104"/>
      <c r="J193" s="104"/>
      <c r="K193" s="104"/>
      <c r="L193" s="104"/>
      <c r="M193" s="105"/>
    </row>
    <row r="194" spans="7:13" ht="15.75" thickBot="1" x14ac:dyDescent="0.3">
      <c r="G194" s="61" t="s">
        <v>903</v>
      </c>
      <c r="H194" s="61"/>
      <c r="I194" s="61"/>
      <c r="J194" s="61"/>
      <c r="K194" s="61"/>
      <c r="L194" s="61"/>
      <c r="M194" s="105"/>
    </row>
    <row r="195" spans="7:13" ht="15.75" thickBot="1" x14ac:dyDescent="0.3">
      <c r="G195" s="132" t="s">
        <v>904</v>
      </c>
      <c r="H195" s="133"/>
      <c r="I195" s="133"/>
      <c r="J195" s="134"/>
      <c r="K195" s="106" t="s">
        <v>905</v>
      </c>
      <c r="L195" s="106"/>
      <c r="M195" s="107" t="e">
        <f>+O190/P190</f>
        <v>#DIV/0!</v>
      </c>
    </row>
    <row r="196" spans="7:13" ht="15.75" thickBot="1" x14ac:dyDescent="0.3">
      <c r="G196" s="132" t="s">
        <v>906</v>
      </c>
      <c r="H196" s="133"/>
      <c r="I196" s="133"/>
      <c r="J196" s="134"/>
      <c r="K196" s="106" t="s">
        <v>907</v>
      </c>
      <c r="L196" s="106"/>
      <c r="M196" s="108">
        <f>+M184</f>
        <v>0</v>
      </c>
    </row>
  </sheetData>
  <sheetProtection algorithmName="SHA-512" hashValue="geSuMs4mObMyTULDUSICG0qZwwfVFTtQiv4x21XbtKoNWQShvDV0bfjs3LUZeI1ln89GDV5PdsinMz1s/C5fKA==" saltValue="9E6mIhumJCItE4HCuMLzmA==" spinCount="100000" sheet="1" objects="1" scenarios="1"/>
  <autoFilter ref="A9:T190" xr:uid="{4CFCE3A8-9F31-4F8F-9D2D-8B90ADD6BECE}"/>
  <mergeCells count="3">
    <mergeCell ref="G192:M192"/>
    <mergeCell ref="G195:J195"/>
    <mergeCell ref="G196:J196"/>
  </mergeCells>
  <pageMargins left="0.7" right="0.7" top="0.75" bottom="0.75" header="0.3" footer="0.3"/>
  <pageSetup orientation="portrait" verticalDpi="0" r:id="rId1"/>
  <headerFooter>
    <oddFooter>&amp;L&amp;1#&amp;"Calibri"&amp;10&amp;K000000Pública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80582-BA71-4796-8D06-38A43E4C81C9}">
  <dimension ref="A1:T75"/>
  <sheetViews>
    <sheetView zoomScale="70" zoomScaleNormal="70" workbookViewId="0">
      <pane xSplit="2" ySplit="11" topLeftCell="C12" activePane="bottomRight" state="frozen"/>
      <selection activeCell="A8" sqref="A8"/>
      <selection pane="topRight" activeCell="C8" sqref="C8"/>
      <selection pane="bottomLeft" activeCell="A12" sqref="A12"/>
      <selection pane="bottomRight" activeCell="F3" sqref="F3"/>
    </sheetView>
  </sheetViews>
  <sheetFormatPr baseColWidth="10" defaultRowHeight="15" x14ac:dyDescent="0.2"/>
  <cols>
    <col min="1" max="1" width="6.140625" style="53" customWidth="1"/>
    <col min="2" max="2" width="21.42578125" style="55" customWidth="1"/>
    <col min="3" max="3" width="23.7109375" style="55" customWidth="1"/>
    <col min="4" max="4" width="21.85546875" style="55" customWidth="1"/>
    <col min="5" max="5" width="29.42578125" style="55" customWidth="1"/>
    <col min="6" max="6" width="58.140625" style="92" customWidth="1"/>
    <col min="7" max="7" width="24.85546875" style="55" customWidth="1"/>
    <col min="8" max="8" width="14.5703125" style="55" customWidth="1"/>
    <col min="9" max="9" width="14.42578125" style="55" customWidth="1"/>
    <col min="10" max="10" width="16.7109375" style="55" customWidth="1"/>
    <col min="11" max="12" width="11.42578125" style="55" customWidth="1"/>
    <col min="13" max="13" width="13" style="55" customWidth="1"/>
    <col min="14" max="16" width="11.42578125" style="55" customWidth="1"/>
    <col min="17" max="18" width="29.7109375" style="55" customWidth="1"/>
    <col min="19" max="19" width="29.5703125" style="55" customWidth="1"/>
    <col min="20" max="20" width="27.28515625" style="55" customWidth="1"/>
    <col min="21" max="16384" width="11.42578125" style="55"/>
  </cols>
  <sheetData>
    <row r="1" spans="1:20" x14ac:dyDescent="0.2">
      <c r="B1" s="54" t="s">
        <v>597</v>
      </c>
      <c r="C1" s="54">
        <v>53</v>
      </c>
      <c r="D1" s="54" t="s">
        <v>598</v>
      </c>
    </row>
    <row r="2" spans="1:20" x14ac:dyDescent="0.2">
      <c r="B2" s="54" t="s">
        <v>599</v>
      </c>
      <c r="C2" s="54">
        <v>400</v>
      </c>
      <c r="D2" s="54" t="s">
        <v>600</v>
      </c>
    </row>
    <row r="3" spans="1:20" x14ac:dyDescent="0.25">
      <c r="B3" s="54" t="s">
        <v>606</v>
      </c>
      <c r="C3" s="54">
        <v>1</v>
      </c>
      <c r="D3" s="56"/>
    </row>
    <row r="4" spans="1:20" x14ac:dyDescent="0.2">
      <c r="B4" s="54" t="s">
        <v>601</v>
      </c>
      <c r="C4" s="54">
        <v>350</v>
      </c>
      <c r="D4" s="54" t="s">
        <v>607</v>
      </c>
    </row>
    <row r="5" spans="1:20" x14ac:dyDescent="0.25">
      <c r="B5" s="54" t="s">
        <v>608</v>
      </c>
      <c r="C5" s="57">
        <v>44344</v>
      </c>
      <c r="D5" s="56"/>
    </row>
    <row r="6" spans="1:20" x14ac:dyDescent="0.2">
      <c r="B6" s="54" t="s">
        <v>609</v>
      </c>
      <c r="C6" s="54" t="s">
        <v>610</v>
      </c>
      <c r="D6" s="58"/>
    </row>
    <row r="7" spans="1:20" x14ac:dyDescent="0.25">
      <c r="B7" s="54" t="s">
        <v>611</v>
      </c>
      <c r="C7" s="59" t="s">
        <v>612</v>
      </c>
      <c r="D7" s="60"/>
      <c r="E7" s="61"/>
      <c r="F7" s="93"/>
      <c r="G7" s="61"/>
      <c r="H7" s="61"/>
      <c r="I7" s="61"/>
      <c r="J7" s="61"/>
      <c r="K7" s="61"/>
      <c r="L7" s="61"/>
      <c r="M7" s="61"/>
      <c r="N7" s="61"/>
      <c r="O7" s="61"/>
      <c r="P7" s="61"/>
      <c r="Q7" s="61"/>
      <c r="R7" s="61"/>
    </row>
    <row r="8" spans="1:20" x14ac:dyDescent="0.25">
      <c r="B8" s="62" t="s">
        <v>613</v>
      </c>
      <c r="C8" s="63">
        <v>44561</v>
      </c>
      <c r="D8" s="60"/>
      <c r="E8" s="61"/>
      <c r="F8" s="93"/>
      <c r="G8" s="61"/>
      <c r="H8" s="61"/>
      <c r="I8" s="61"/>
      <c r="J8" s="61"/>
      <c r="K8" s="61"/>
      <c r="L8" s="61"/>
      <c r="M8" s="61"/>
      <c r="N8" s="61"/>
      <c r="O8" s="61"/>
      <c r="P8" s="61"/>
      <c r="Q8" s="61"/>
      <c r="R8" s="61"/>
    </row>
    <row r="9" spans="1:20" x14ac:dyDescent="0.25">
      <c r="B9" s="61"/>
      <c r="C9" s="61"/>
      <c r="D9" s="61"/>
      <c r="E9" s="61"/>
      <c r="F9" s="93"/>
      <c r="G9" s="61"/>
      <c r="H9" s="61"/>
      <c r="I9" s="61"/>
      <c r="J9" s="61"/>
      <c r="K9" s="61"/>
      <c r="L9" s="61"/>
      <c r="M9" s="61"/>
      <c r="N9" s="61"/>
      <c r="O9" s="61"/>
      <c r="P9" s="61"/>
      <c r="Q9" s="61"/>
      <c r="R9" s="61"/>
    </row>
    <row r="10" spans="1:20" s="58" customFormat="1" ht="15.75" thickBot="1" x14ac:dyDescent="0.3">
      <c r="A10" s="64"/>
      <c r="B10" s="65">
        <v>8</v>
      </c>
      <c r="C10" s="65">
        <v>12</v>
      </c>
      <c r="D10" s="65">
        <v>16</v>
      </c>
      <c r="E10" s="65">
        <v>20</v>
      </c>
      <c r="F10" s="94">
        <v>24</v>
      </c>
      <c r="G10" s="65">
        <v>28</v>
      </c>
      <c r="H10" s="65">
        <v>31</v>
      </c>
      <c r="I10" s="65">
        <v>32</v>
      </c>
      <c r="J10" s="65">
        <v>36</v>
      </c>
      <c r="K10" s="65">
        <v>40</v>
      </c>
      <c r="L10" s="65">
        <v>44</v>
      </c>
      <c r="M10" s="65"/>
      <c r="N10" s="65"/>
      <c r="O10" s="65"/>
      <c r="P10" s="65"/>
      <c r="Q10" s="65">
        <v>48</v>
      </c>
      <c r="R10" s="66"/>
    </row>
    <row r="11" spans="1:20" s="58" customFormat="1" ht="57" customHeight="1" thickBot="1" x14ac:dyDescent="0.3">
      <c r="A11" s="60"/>
      <c r="B11" s="67" t="s">
        <v>0</v>
      </c>
      <c r="C11" s="67" t="s">
        <v>614</v>
      </c>
      <c r="D11" s="67" t="s">
        <v>2</v>
      </c>
      <c r="E11" s="67" t="s">
        <v>3</v>
      </c>
      <c r="F11" s="95" t="s">
        <v>931</v>
      </c>
      <c r="G11" s="67" t="s">
        <v>5</v>
      </c>
      <c r="H11" s="67" t="s">
        <v>6</v>
      </c>
      <c r="I11" s="67" t="s">
        <v>7</v>
      </c>
      <c r="J11" s="67" t="s">
        <v>8</v>
      </c>
      <c r="K11" s="67" t="s">
        <v>9</v>
      </c>
      <c r="L11" s="68" t="s">
        <v>10</v>
      </c>
      <c r="M11" s="69" t="s">
        <v>11</v>
      </c>
      <c r="N11" s="69" t="s">
        <v>12</v>
      </c>
      <c r="O11" s="69" t="s">
        <v>13</v>
      </c>
      <c r="P11" s="69" t="s">
        <v>14</v>
      </c>
      <c r="Q11" s="67" t="s">
        <v>615</v>
      </c>
      <c r="R11" s="70" t="s">
        <v>911</v>
      </c>
      <c r="S11" s="71" t="s">
        <v>616</v>
      </c>
      <c r="T11" s="72" t="s">
        <v>617</v>
      </c>
    </row>
    <row r="12" spans="1:20" ht="30" customHeight="1" thickBot="1" x14ac:dyDescent="0.25">
      <c r="A12" s="73">
        <v>1</v>
      </c>
      <c r="B12" s="126" t="s">
        <v>618</v>
      </c>
      <c r="C12" s="32" t="s">
        <v>619</v>
      </c>
      <c r="D12" s="32" t="s">
        <v>620</v>
      </c>
      <c r="E12" s="32" t="s">
        <v>621</v>
      </c>
      <c r="F12" s="32" t="s">
        <v>622</v>
      </c>
      <c r="G12" s="24" t="s">
        <v>623</v>
      </c>
      <c r="H12" s="24">
        <v>2</v>
      </c>
      <c r="I12" s="23">
        <v>44383</v>
      </c>
      <c r="J12" s="74">
        <v>44439</v>
      </c>
      <c r="K12" s="75">
        <f>+(J12-I12)/7</f>
        <v>8</v>
      </c>
      <c r="L12" s="22">
        <v>2</v>
      </c>
      <c r="M12" s="76">
        <f t="shared" ref="M12:M39" si="0">+L12/H12</f>
        <v>1</v>
      </c>
      <c r="N12" s="77">
        <f>+M12*K12</f>
        <v>8</v>
      </c>
      <c r="O12" s="77">
        <f t="shared" ref="O12:O43" si="1">+IF(J12&lt;=$C$8,N12,0)</f>
        <v>8</v>
      </c>
      <c r="P12" s="77">
        <f t="shared" ref="P12:P43" si="2">+IF($C$8&gt;=J12,K12,0)</f>
        <v>8</v>
      </c>
      <c r="Q12" s="24" t="s">
        <v>624</v>
      </c>
      <c r="R12" s="24" t="s">
        <v>625</v>
      </c>
      <c r="S12" s="32" t="s">
        <v>626</v>
      </c>
      <c r="T12" s="78">
        <v>2020</v>
      </c>
    </row>
    <row r="13" spans="1:20" ht="30" customHeight="1" thickBot="1" x14ac:dyDescent="0.25">
      <c r="A13" s="73">
        <v>2</v>
      </c>
      <c r="B13" s="126" t="s">
        <v>627</v>
      </c>
      <c r="C13" s="32" t="s">
        <v>628</v>
      </c>
      <c r="D13" s="31" t="s">
        <v>629</v>
      </c>
      <c r="E13" s="31" t="s">
        <v>630</v>
      </c>
      <c r="F13" s="31" t="s">
        <v>631</v>
      </c>
      <c r="G13" s="22" t="s">
        <v>84</v>
      </c>
      <c r="H13" s="24">
        <v>1</v>
      </c>
      <c r="I13" s="23">
        <v>44383</v>
      </c>
      <c r="J13" s="74">
        <v>44500</v>
      </c>
      <c r="K13" s="75">
        <f t="shared" ref="K13:K39" si="3">+(J13-I13)/7</f>
        <v>16.714285714285715</v>
      </c>
      <c r="L13" s="22">
        <v>1</v>
      </c>
      <c r="M13" s="76">
        <f t="shared" si="0"/>
        <v>1</v>
      </c>
      <c r="N13" s="77">
        <f t="shared" ref="N13:N39" si="4">+M13*K13</f>
        <v>16.714285714285715</v>
      </c>
      <c r="O13" s="77">
        <f t="shared" si="1"/>
        <v>16.714285714285715</v>
      </c>
      <c r="P13" s="77">
        <f t="shared" si="2"/>
        <v>16.714285714285715</v>
      </c>
      <c r="Q13" s="24" t="s">
        <v>632</v>
      </c>
      <c r="R13" s="24" t="s">
        <v>625</v>
      </c>
      <c r="S13" s="32" t="s">
        <v>626</v>
      </c>
      <c r="T13" s="78">
        <v>2020</v>
      </c>
    </row>
    <row r="14" spans="1:20" ht="30" customHeight="1" thickBot="1" x14ac:dyDescent="0.25">
      <c r="A14" s="73">
        <v>3</v>
      </c>
      <c r="B14" s="126" t="s">
        <v>627</v>
      </c>
      <c r="C14" s="32" t="s">
        <v>628</v>
      </c>
      <c r="D14" s="31" t="s">
        <v>629</v>
      </c>
      <c r="E14" s="31" t="s">
        <v>633</v>
      </c>
      <c r="F14" s="31" t="s">
        <v>634</v>
      </c>
      <c r="G14" s="22" t="s">
        <v>84</v>
      </c>
      <c r="H14" s="24">
        <v>1</v>
      </c>
      <c r="I14" s="23">
        <v>44383</v>
      </c>
      <c r="J14" s="74">
        <v>44561</v>
      </c>
      <c r="K14" s="75">
        <f t="shared" si="3"/>
        <v>25.428571428571427</v>
      </c>
      <c r="L14" s="22">
        <v>1</v>
      </c>
      <c r="M14" s="76">
        <f t="shared" si="0"/>
        <v>1</v>
      </c>
      <c r="N14" s="77">
        <f t="shared" si="4"/>
        <v>25.428571428571427</v>
      </c>
      <c r="O14" s="77">
        <f t="shared" si="1"/>
        <v>25.428571428571427</v>
      </c>
      <c r="P14" s="77">
        <f t="shared" si="2"/>
        <v>25.428571428571427</v>
      </c>
      <c r="Q14" s="24" t="s">
        <v>635</v>
      </c>
      <c r="R14" s="24" t="s">
        <v>625</v>
      </c>
      <c r="S14" s="32" t="s">
        <v>626</v>
      </c>
      <c r="T14" s="78">
        <v>2020</v>
      </c>
    </row>
    <row r="15" spans="1:20" ht="30" customHeight="1" thickBot="1" x14ac:dyDescent="0.25">
      <c r="A15" s="73">
        <v>4</v>
      </c>
      <c r="B15" s="126" t="s">
        <v>636</v>
      </c>
      <c r="C15" s="32" t="s">
        <v>637</v>
      </c>
      <c r="D15" s="32" t="s">
        <v>638</v>
      </c>
      <c r="E15" s="32" t="s">
        <v>639</v>
      </c>
      <c r="F15" s="32" t="s">
        <v>640</v>
      </c>
      <c r="G15" s="24" t="s">
        <v>167</v>
      </c>
      <c r="H15" s="24">
        <v>1</v>
      </c>
      <c r="I15" s="23">
        <v>44383</v>
      </c>
      <c r="J15" s="74">
        <v>44408</v>
      </c>
      <c r="K15" s="75">
        <f t="shared" si="3"/>
        <v>3.5714285714285716</v>
      </c>
      <c r="L15" s="22">
        <v>1</v>
      </c>
      <c r="M15" s="76">
        <f t="shared" si="0"/>
        <v>1</v>
      </c>
      <c r="N15" s="77">
        <f t="shared" si="4"/>
        <v>3.5714285714285716</v>
      </c>
      <c r="O15" s="77">
        <f t="shared" si="1"/>
        <v>3.5714285714285716</v>
      </c>
      <c r="P15" s="77">
        <f t="shared" si="2"/>
        <v>3.5714285714285716</v>
      </c>
      <c r="Q15" s="24" t="s">
        <v>632</v>
      </c>
      <c r="R15" s="24" t="s">
        <v>625</v>
      </c>
      <c r="S15" s="32" t="s">
        <v>626</v>
      </c>
      <c r="T15" s="78">
        <v>2020</v>
      </c>
    </row>
    <row r="16" spans="1:20" ht="30" customHeight="1" thickBot="1" x14ac:dyDescent="0.25">
      <c r="A16" s="73">
        <v>5</v>
      </c>
      <c r="B16" s="126" t="s">
        <v>641</v>
      </c>
      <c r="C16" s="32" t="s">
        <v>642</v>
      </c>
      <c r="D16" s="31" t="s">
        <v>643</v>
      </c>
      <c r="E16" s="31" t="s">
        <v>644</v>
      </c>
      <c r="F16" s="31" t="s">
        <v>645</v>
      </c>
      <c r="G16" s="22" t="s">
        <v>84</v>
      </c>
      <c r="H16" s="22">
        <v>1</v>
      </c>
      <c r="I16" s="23">
        <v>44383</v>
      </c>
      <c r="J16" s="74">
        <v>44439</v>
      </c>
      <c r="K16" s="75">
        <f t="shared" si="3"/>
        <v>8</v>
      </c>
      <c r="L16" s="22">
        <v>1</v>
      </c>
      <c r="M16" s="76">
        <f t="shared" si="0"/>
        <v>1</v>
      </c>
      <c r="N16" s="77">
        <f t="shared" si="4"/>
        <v>8</v>
      </c>
      <c r="O16" s="77">
        <f t="shared" si="1"/>
        <v>8</v>
      </c>
      <c r="P16" s="77">
        <f t="shared" si="2"/>
        <v>8</v>
      </c>
      <c r="Q16" s="24" t="s">
        <v>632</v>
      </c>
      <c r="R16" s="24" t="s">
        <v>625</v>
      </c>
      <c r="S16" s="32" t="s">
        <v>626</v>
      </c>
      <c r="T16" s="78">
        <v>2020</v>
      </c>
    </row>
    <row r="17" spans="1:20" ht="30" customHeight="1" thickBot="1" x14ac:dyDescent="0.25">
      <c r="A17" s="73">
        <v>6</v>
      </c>
      <c r="B17" s="126" t="s">
        <v>641</v>
      </c>
      <c r="C17" s="32" t="s">
        <v>642</v>
      </c>
      <c r="D17" s="31" t="s">
        <v>643</v>
      </c>
      <c r="E17" s="31" t="s">
        <v>646</v>
      </c>
      <c r="F17" s="31" t="s">
        <v>647</v>
      </c>
      <c r="G17" s="22" t="s">
        <v>623</v>
      </c>
      <c r="H17" s="24">
        <v>2</v>
      </c>
      <c r="I17" s="23">
        <v>44383</v>
      </c>
      <c r="J17" s="74">
        <v>44439</v>
      </c>
      <c r="K17" s="75">
        <f t="shared" si="3"/>
        <v>8</v>
      </c>
      <c r="L17" s="22">
        <v>2</v>
      </c>
      <c r="M17" s="76">
        <f t="shared" si="0"/>
        <v>1</v>
      </c>
      <c r="N17" s="77">
        <f t="shared" si="4"/>
        <v>8</v>
      </c>
      <c r="O17" s="77">
        <f t="shared" si="1"/>
        <v>8</v>
      </c>
      <c r="P17" s="77">
        <f t="shared" si="2"/>
        <v>8</v>
      </c>
      <c r="Q17" s="24" t="s">
        <v>632</v>
      </c>
      <c r="R17" s="24" t="s">
        <v>625</v>
      </c>
      <c r="S17" s="32" t="s">
        <v>626</v>
      </c>
      <c r="T17" s="78">
        <v>2020</v>
      </c>
    </row>
    <row r="18" spans="1:20" ht="30" customHeight="1" thickBot="1" x14ac:dyDescent="0.25">
      <c r="A18" s="73">
        <v>7</v>
      </c>
      <c r="B18" s="126" t="s">
        <v>648</v>
      </c>
      <c r="C18" s="32" t="s">
        <v>649</v>
      </c>
      <c r="D18" s="32" t="s">
        <v>930</v>
      </c>
      <c r="E18" s="32" t="s">
        <v>650</v>
      </c>
      <c r="F18" s="32" t="s">
        <v>651</v>
      </c>
      <c r="G18" s="22" t="s">
        <v>652</v>
      </c>
      <c r="H18" s="24">
        <v>2</v>
      </c>
      <c r="I18" s="23">
        <v>44383</v>
      </c>
      <c r="J18" s="74">
        <v>44408</v>
      </c>
      <c r="K18" s="75">
        <f t="shared" si="3"/>
        <v>3.5714285714285716</v>
      </c>
      <c r="L18" s="22">
        <v>2</v>
      </c>
      <c r="M18" s="76">
        <f t="shared" si="0"/>
        <v>1</v>
      </c>
      <c r="N18" s="77">
        <f t="shared" si="4"/>
        <v>3.5714285714285716</v>
      </c>
      <c r="O18" s="77">
        <f t="shared" si="1"/>
        <v>3.5714285714285716</v>
      </c>
      <c r="P18" s="77">
        <f t="shared" si="2"/>
        <v>3.5714285714285716</v>
      </c>
      <c r="Q18" s="24" t="s">
        <v>279</v>
      </c>
      <c r="R18" s="24" t="s">
        <v>625</v>
      </c>
      <c r="S18" s="32" t="s">
        <v>626</v>
      </c>
      <c r="T18" s="78">
        <v>2020</v>
      </c>
    </row>
    <row r="19" spans="1:20" ht="30" customHeight="1" thickBot="1" x14ac:dyDescent="0.25">
      <c r="A19" s="73">
        <v>8</v>
      </c>
      <c r="B19" s="126" t="s">
        <v>653</v>
      </c>
      <c r="C19" s="32" t="s">
        <v>654</v>
      </c>
      <c r="D19" s="31" t="s">
        <v>655</v>
      </c>
      <c r="E19" s="31" t="s">
        <v>656</v>
      </c>
      <c r="F19" s="31" t="s">
        <v>657</v>
      </c>
      <c r="G19" s="22" t="s">
        <v>293</v>
      </c>
      <c r="H19" s="24">
        <v>1</v>
      </c>
      <c r="I19" s="23">
        <v>44383</v>
      </c>
      <c r="J19" s="74">
        <v>44408</v>
      </c>
      <c r="K19" s="75">
        <f t="shared" si="3"/>
        <v>3.5714285714285716</v>
      </c>
      <c r="L19" s="22">
        <v>1</v>
      </c>
      <c r="M19" s="76">
        <f t="shared" si="0"/>
        <v>1</v>
      </c>
      <c r="N19" s="77">
        <f t="shared" si="4"/>
        <v>3.5714285714285716</v>
      </c>
      <c r="O19" s="77">
        <f t="shared" si="1"/>
        <v>3.5714285714285716</v>
      </c>
      <c r="P19" s="77">
        <f t="shared" si="2"/>
        <v>3.5714285714285716</v>
      </c>
      <c r="Q19" s="24" t="s">
        <v>279</v>
      </c>
      <c r="R19" s="24" t="s">
        <v>625</v>
      </c>
      <c r="S19" s="32" t="s">
        <v>626</v>
      </c>
      <c r="T19" s="78">
        <v>2020</v>
      </c>
    </row>
    <row r="20" spans="1:20" ht="30" customHeight="1" thickBot="1" x14ac:dyDescent="0.25">
      <c r="A20" s="73">
        <v>9</v>
      </c>
      <c r="B20" s="126" t="s">
        <v>653</v>
      </c>
      <c r="C20" s="32" t="s">
        <v>654</v>
      </c>
      <c r="D20" s="31" t="s">
        <v>655</v>
      </c>
      <c r="E20" s="31" t="s">
        <v>658</v>
      </c>
      <c r="F20" s="31" t="s">
        <v>659</v>
      </c>
      <c r="G20" s="22" t="s">
        <v>293</v>
      </c>
      <c r="H20" s="24">
        <v>1</v>
      </c>
      <c r="I20" s="23">
        <v>44383</v>
      </c>
      <c r="J20" s="74">
        <v>44469</v>
      </c>
      <c r="K20" s="75">
        <f t="shared" si="3"/>
        <v>12.285714285714286</v>
      </c>
      <c r="L20" s="22">
        <v>1</v>
      </c>
      <c r="M20" s="76">
        <f t="shared" si="0"/>
        <v>1</v>
      </c>
      <c r="N20" s="77">
        <f t="shared" si="4"/>
        <v>12.285714285714286</v>
      </c>
      <c r="O20" s="77">
        <f t="shared" si="1"/>
        <v>12.285714285714286</v>
      </c>
      <c r="P20" s="77">
        <f t="shared" si="2"/>
        <v>12.285714285714286</v>
      </c>
      <c r="Q20" s="24" t="s">
        <v>279</v>
      </c>
      <c r="R20" s="24" t="s">
        <v>625</v>
      </c>
      <c r="S20" s="32" t="s">
        <v>626</v>
      </c>
      <c r="T20" s="78">
        <v>2020</v>
      </c>
    </row>
    <row r="21" spans="1:20" ht="30" customHeight="1" thickBot="1" x14ac:dyDescent="0.25">
      <c r="A21" s="73">
        <v>10</v>
      </c>
      <c r="B21" s="126" t="s">
        <v>653</v>
      </c>
      <c r="C21" s="32" t="s">
        <v>654</v>
      </c>
      <c r="D21" s="31" t="s">
        <v>655</v>
      </c>
      <c r="E21" s="31" t="s">
        <v>660</v>
      </c>
      <c r="F21" s="31" t="s">
        <v>661</v>
      </c>
      <c r="G21" s="22" t="s">
        <v>599</v>
      </c>
      <c r="H21" s="24">
        <v>1</v>
      </c>
      <c r="I21" s="23">
        <v>44383</v>
      </c>
      <c r="J21" s="74">
        <v>44561</v>
      </c>
      <c r="K21" s="75">
        <f t="shared" si="3"/>
        <v>25.428571428571427</v>
      </c>
      <c r="L21" s="22">
        <v>1</v>
      </c>
      <c r="M21" s="76">
        <f t="shared" si="0"/>
        <v>1</v>
      </c>
      <c r="N21" s="77">
        <f t="shared" si="4"/>
        <v>25.428571428571427</v>
      </c>
      <c r="O21" s="77">
        <f t="shared" si="1"/>
        <v>25.428571428571427</v>
      </c>
      <c r="P21" s="77">
        <f t="shared" si="2"/>
        <v>25.428571428571427</v>
      </c>
      <c r="Q21" s="24" t="s">
        <v>279</v>
      </c>
      <c r="R21" s="24" t="s">
        <v>625</v>
      </c>
      <c r="S21" s="32" t="s">
        <v>626</v>
      </c>
      <c r="T21" s="78">
        <v>2020</v>
      </c>
    </row>
    <row r="22" spans="1:20" ht="30" customHeight="1" thickBot="1" x14ac:dyDescent="0.25">
      <c r="A22" s="73">
        <v>11</v>
      </c>
      <c r="B22" s="126" t="s">
        <v>653</v>
      </c>
      <c r="C22" s="32" t="s">
        <v>654</v>
      </c>
      <c r="D22" s="31" t="s">
        <v>655</v>
      </c>
      <c r="E22" s="31" t="s">
        <v>662</v>
      </c>
      <c r="F22" s="31" t="s">
        <v>663</v>
      </c>
      <c r="G22" s="79" t="s">
        <v>84</v>
      </c>
      <c r="H22" s="80">
        <v>1</v>
      </c>
      <c r="I22" s="23">
        <v>44383</v>
      </c>
      <c r="J22" s="81">
        <v>44561</v>
      </c>
      <c r="K22" s="75">
        <f t="shared" si="3"/>
        <v>25.428571428571427</v>
      </c>
      <c r="L22" s="22">
        <v>1</v>
      </c>
      <c r="M22" s="76">
        <f t="shared" si="0"/>
        <v>1</v>
      </c>
      <c r="N22" s="77">
        <f t="shared" si="4"/>
        <v>25.428571428571427</v>
      </c>
      <c r="O22" s="77">
        <f t="shared" si="1"/>
        <v>25.428571428571427</v>
      </c>
      <c r="P22" s="77">
        <f t="shared" si="2"/>
        <v>25.428571428571427</v>
      </c>
      <c r="Q22" s="24" t="s">
        <v>279</v>
      </c>
      <c r="R22" s="24" t="s">
        <v>625</v>
      </c>
      <c r="S22" s="32" t="s">
        <v>626</v>
      </c>
      <c r="T22" s="78">
        <v>2020</v>
      </c>
    </row>
    <row r="23" spans="1:20" ht="30" customHeight="1" thickBot="1" x14ac:dyDescent="0.25">
      <c r="A23" s="73">
        <v>12</v>
      </c>
      <c r="B23" s="126" t="s">
        <v>664</v>
      </c>
      <c r="C23" s="32" t="s">
        <v>665</v>
      </c>
      <c r="D23" s="31" t="s">
        <v>666</v>
      </c>
      <c r="E23" s="31" t="s">
        <v>667</v>
      </c>
      <c r="F23" s="31" t="s">
        <v>668</v>
      </c>
      <c r="G23" s="22" t="s">
        <v>167</v>
      </c>
      <c r="H23" s="24">
        <v>1</v>
      </c>
      <c r="I23" s="23">
        <v>44383</v>
      </c>
      <c r="J23" s="74">
        <v>44439</v>
      </c>
      <c r="K23" s="75">
        <f t="shared" si="3"/>
        <v>8</v>
      </c>
      <c r="L23" s="22">
        <v>1</v>
      </c>
      <c r="M23" s="76">
        <f t="shared" si="0"/>
        <v>1</v>
      </c>
      <c r="N23" s="77">
        <f t="shared" si="4"/>
        <v>8</v>
      </c>
      <c r="O23" s="77">
        <f t="shared" si="1"/>
        <v>8</v>
      </c>
      <c r="P23" s="77">
        <f t="shared" si="2"/>
        <v>8</v>
      </c>
      <c r="Q23" s="24" t="s">
        <v>632</v>
      </c>
      <c r="R23" s="24" t="s">
        <v>625</v>
      </c>
      <c r="S23" s="32" t="s">
        <v>626</v>
      </c>
      <c r="T23" s="78">
        <v>2020</v>
      </c>
    </row>
    <row r="24" spans="1:20" ht="30" customHeight="1" thickBot="1" x14ac:dyDescent="0.25">
      <c r="A24" s="73">
        <v>13</v>
      </c>
      <c r="B24" s="126" t="s">
        <v>664</v>
      </c>
      <c r="C24" s="32" t="s">
        <v>665</v>
      </c>
      <c r="D24" s="31" t="s">
        <v>669</v>
      </c>
      <c r="E24" s="31" t="s">
        <v>670</v>
      </c>
      <c r="F24" s="31" t="s">
        <v>671</v>
      </c>
      <c r="G24" s="22" t="s">
        <v>84</v>
      </c>
      <c r="H24" s="24">
        <v>1</v>
      </c>
      <c r="I24" s="23">
        <v>44383</v>
      </c>
      <c r="J24" s="74">
        <v>44439</v>
      </c>
      <c r="K24" s="75">
        <f t="shared" si="3"/>
        <v>8</v>
      </c>
      <c r="L24" s="22">
        <v>1</v>
      </c>
      <c r="M24" s="76">
        <f t="shared" si="0"/>
        <v>1</v>
      </c>
      <c r="N24" s="77">
        <f t="shared" si="4"/>
        <v>8</v>
      </c>
      <c r="O24" s="77">
        <f t="shared" si="1"/>
        <v>8</v>
      </c>
      <c r="P24" s="77">
        <f t="shared" si="2"/>
        <v>8</v>
      </c>
      <c r="Q24" s="24" t="s">
        <v>672</v>
      </c>
      <c r="R24" s="24" t="s">
        <v>625</v>
      </c>
      <c r="S24" s="32" t="s">
        <v>626</v>
      </c>
      <c r="T24" s="78">
        <v>2020</v>
      </c>
    </row>
    <row r="25" spans="1:20" ht="30" customHeight="1" thickBot="1" x14ac:dyDescent="0.25">
      <c r="A25" s="73">
        <v>14</v>
      </c>
      <c r="B25" s="126" t="s">
        <v>673</v>
      </c>
      <c r="C25" s="32" t="s">
        <v>674</v>
      </c>
      <c r="D25" s="31" t="s">
        <v>675</v>
      </c>
      <c r="E25" s="31" t="s">
        <v>676</v>
      </c>
      <c r="F25" s="31" t="s">
        <v>677</v>
      </c>
      <c r="G25" s="22" t="s">
        <v>84</v>
      </c>
      <c r="H25" s="24">
        <v>2</v>
      </c>
      <c r="I25" s="23">
        <v>44383</v>
      </c>
      <c r="J25" s="74">
        <v>44561</v>
      </c>
      <c r="K25" s="75">
        <f t="shared" si="3"/>
        <v>25.428571428571427</v>
      </c>
      <c r="L25" s="22">
        <v>2</v>
      </c>
      <c r="M25" s="76">
        <f t="shared" si="0"/>
        <v>1</v>
      </c>
      <c r="N25" s="77">
        <f t="shared" si="4"/>
        <v>25.428571428571427</v>
      </c>
      <c r="O25" s="77">
        <f t="shared" si="1"/>
        <v>25.428571428571427</v>
      </c>
      <c r="P25" s="77">
        <f t="shared" si="2"/>
        <v>25.428571428571427</v>
      </c>
      <c r="Q25" s="24" t="s">
        <v>85</v>
      </c>
      <c r="R25" s="24" t="s">
        <v>625</v>
      </c>
      <c r="S25" s="32" t="s">
        <v>678</v>
      </c>
      <c r="T25" s="78">
        <v>2020</v>
      </c>
    </row>
    <row r="26" spans="1:20" ht="30" customHeight="1" thickBot="1" x14ac:dyDescent="0.25">
      <c r="A26" s="73">
        <v>15</v>
      </c>
      <c r="B26" s="126" t="s">
        <v>673</v>
      </c>
      <c r="C26" s="32" t="s">
        <v>679</v>
      </c>
      <c r="D26" s="31" t="s">
        <v>675</v>
      </c>
      <c r="E26" s="31" t="s">
        <v>680</v>
      </c>
      <c r="F26" s="31" t="s">
        <v>681</v>
      </c>
      <c r="G26" s="22" t="s">
        <v>84</v>
      </c>
      <c r="H26" s="24">
        <v>1</v>
      </c>
      <c r="I26" s="23">
        <v>44383</v>
      </c>
      <c r="J26" s="74">
        <v>44500</v>
      </c>
      <c r="K26" s="75">
        <f t="shared" si="3"/>
        <v>16.714285714285715</v>
      </c>
      <c r="L26" s="22">
        <v>1</v>
      </c>
      <c r="M26" s="76">
        <f t="shared" si="0"/>
        <v>1</v>
      </c>
      <c r="N26" s="77">
        <f t="shared" si="4"/>
        <v>16.714285714285715</v>
      </c>
      <c r="O26" s="77">
        <f t="shared" si="1"/>
        <v>16.714285714285715</v>
      </c>
      <c r="P26" s="77">
        <f t="shared" si="2"/>
        <v>16.714285714285715</v>
      </c>
      <c r="Q26" s="24" t="s">
        <v>85</v>
      </c>
      <c r="R26" s="24" t="s">
        <v>625</v>
      </c>
      <c r="S26" s="32" t="s">
        <v>678</v>
      </c>
      <c r="T26" s="78">
        <v>2020</v>
      </c>
    </row>
    <row r="27" spans="1:20" ht="30" customHeight="1" thickBot="1" x14ac:dyDescent="0.25">
      <c r="A27" s="73">
        <v>16</v>
      </c>
      <c r="B27" s="126" t="s">
        <v>673</v>
      </c>
      <c r="C27" s="32" t="s">
        <v>679</v>
      </c>
      <c r="D27" s="31" t="s">
        <v>682</v>
      </c>
      <c r="E27" s="31" t="s">
        <v>683</v>
      </c>
      <c r="F27" s="31" t="s">
        <v>684</v>
      </c>
      <c r="G27" s="22" t="s">
        <v>84</v>
      </c>
      <c r="H27" s="24">
        <v>2</v>
      </c>
      <c r="I27" s="23">
        <v>44383</v>
      </c>
      <c r="J27" s="74">
        <v>44561</v>
      </c>
      <c r="K27" s="75">
        <f t="shared" si="3"/>
        <v>25.428571428571427</v>
      </c>
      <c r="L27" s="22">
        <v>2</v>
      </c>
      <c r="M27" s="76">
        <f t="shared" si="0"/>
        <v>1</v>
      </c>
      <c r="N27" s="77">
        <f t="shared" si="4"/>
        <v>25.428571428571427</v>
      </c>
      <c r="O27" s="77">
        <f t="shared" si="1"/>
        <v>25.428571428571427</v>
      </c>
      <c r="P27" s="77">
        <f t="shared" si="2"/>
        <v>25.428571428571427</v>
      </c>
      <c r="Q27" s="24" t="s">
        <v>85</v>
      </c>
      <c r="R27" s="24" t="s">
        <v>625</v>
      </c>
      <c r="S27" s="32" t="s">
        <v>678</v>
      </c>
      <c r="T27" s="78">
        <v>2020</v>
      </c>
    </row>
    <row r="28" spans="1:20" ht="30" customHeight="1" thickBot="1" x14ac:dyDescent="0.25">
      <c r="A28" s="73">
        <v>17</v>
      </c>
      <c r="B28" s="126" t="s">
        <v>685</v>
      </c>
      <c r="C28" s="32" t="s">
        <v>686</v>
      </c>
      <c r="D28" s="31" t="s">
        <v>687</v>
      </c>
      <c r="E28" s="31" t="s">
        <v>688</v>
      </c>
      <c r="F28" s="31" t="s">
        <v>689</v>
      </c>
      <c r="G28" s="22" t="s">
        <v>84</v>
      </c>
      <c r="H28" s="24">
        <v>1</v>
      </c>
      <c r="I28" s="23">
        <v>44383</v>
      </c>
      <c r="J28" s="74">
        <v>44530</v>
      </c>
      <c r="K28" s="75">
        <f t="shared" si="3"/>
        <v>21</v>
      </c>
      <c r="L28" s="22">
        <v>1</v>
      </c>
      <c r="M28" s="76">
        <f t="shared" si="0"/>
        <v>1</v>
      </c>
      <c r="N28" s="77">
        <f t="shared" si="4"/>
        <v>21</v>
      </c>
      <c r="O28" s="77">
        <f t="shared" si="1"/>
        <v>21</v>
      </c>
      <c r="P28" s="77">
        <f t="shared" si="2"/>
        <v>21</v>
      </c>
      <c r="Q28" s="24" t="s">
        <v>85</v>
      </c>
      <c r="R28" s="28" t="s">
        <v>625</v>
      </c>
      <c r="S28" s="32" t="s">
        <v>678</v>
      </c>
      <c r="T28" s="78">
        <v>2020</v>
      </c>
    </row>
    <row r="29" spans="1:20" ht="30" customHeight="1" thickBot="1" x14ac:dyDescent="0.25">
      <c r="A29" s="73">
        <v>18</v>
      </c>
      <c r="B29" s="126" t="s">
        <v>690</v>
      </c>
      <c r="C29" s="32" t="s">
        <v>691</v>
      </c>
      <c r="D29" s="31" t="s">
        <v>692</v>
      </c>
      <c r="E29" s="31" t="s">
        <v>693</v>
      </c>
      <c r="F29" s="31" t="s">
        <v>694</v>
      </c>
      <c r="G29" s="22" t="s">
        <v>84</v>
      </c>
      <c r="H29" s="24">
        <v>1</v>
      </c>
      <c r="I29" s="23">
        <v>44383</v>
      </c>
      <c r="J29" s="74">
        <v>44439</v>
      </c>
      <c r="K29" s="75">
        <f t="shared" si="3"/>
        <v>8</v>
      </c>
      <c r="L29" s="22">
        <v>1</v>
      </c>
      <c r="M29" s="76">
        <f t="shared" si="0"/>
        <v>1</v>
      </c>
      <c r="N29" s="77">
        <f t="shared" si="4"/>
        <v>8</v>
      </c>
      <c r="O29" s="77">
        <f t="shared" si="1"/>
        <v>8</v>
      </c>
      <c r="P29" s="77">
        <f t="shared" si="2"/>
        <v>8</v>
      </c>
      <c r="Q29" s="24" t="s">
        <v>85</v>
      </c>
      <c r="R29" s="24" t="s">
        <v>625</v>
      </c>
      <c r="S29" s="32" t="s">
        <v>678</v>
      </c>
      <c r="T29" s="78">
        <v>2020</v>
      </c>
    </row>
    <row r="30" spans="1:20" ht="30" customHeight="1" thickBot="1" x14ac:dyDescent="0.25">
      <c r="A30" s="73">
        <v>19</v>
      </c>
      <c r="B30" s="126" t="s">
        <v>695</v>
      </c>
      <c r="C30" s="32" t="s">
        <v>696</v>
      </c>
      <c r="D30" s="31" t="s">
        <v>697</v>
      </c>
      <c r="E30" s="31" t="s">
        <v>698</v>
      </c>
      <c r="F30" s="31" t="s">
        <v>699</v>
      </c>
      <c r="G30" s="22" t="s">
        <v>84</v>
      </c>
      <c r="H30" s="24">
        <v>2</v>
      </c>
      <c r="I30" s="23">
        <v>44383</v>
      </c>
      <c r="J30" s="74">
        <v>44561</v>
      </c>
      <c r="K30" s="75">
        <f t="shared" si="3"/>
        <v>25.428571428571427</v>
      </c>
      <c r="L30" s="22">
        <v>2</v>
      </c>
      <c r="M30" s="76">
        <f t="shared" si="0"/>
        <v>1</v>
      </c>
      <c r="N30" s="77">
        <f t="shared" si="4"/>
        <v>25.428571428571427</v>
      </c>
      <c r="O30" s="77">
        <f t="shared" si="1"/>
        <v>25.428571428571427</v>
      </c>
      <c r="P30" s="77">
        <f t="shared" si="2"/>
        <v>25.428571428571427</v>
      </c>
      <c r="Q30" s="24" t="s">
        <v>85</v>
      </c>
      <c r="R30" s="24" t="s">
        <v>625</v>
      </c>
      <c r="S30" s="32" t="s">
        <v>700</v>
      </c>
      <c r="T30" s="78">
        <v>2020</v>
      </c>
    </row>
    <row r="31" spans="1:20" ht="30" customHeight="1" thickBot="1" x14ac:dyDescent="0.25">
      <c r="A31" s="73">
        <v>20</v>
      </c>
      <c r="B31" s="126" t="s">
        <v>695</v>
      </c>
      <c r="C31" s="32" t="s">
        <v>701</v>
      </c>
      <c r="D31" s="31" t="s">
        <v>702</v>
      </c>
      <c r="E31" s="31" t="s">
        <v>703</v>
      </c>
      <c r="F31" s="31" t="s">
        <v>704</v>
      </c>
      <c r="G31" s="22" t="s">
        <v>84</v>
      </c>
      <c r="H31" s="24">
        <v>1</v>
      </c>
      <c r="I31" s="23">
        <v>44383</v>
      </c>
      <c r="J31" s="74">
        <v>44500</v>
      </c>
      <c r="K31" s="75">
        <f t="shared" si="3"/>
        <v>16.714285714285715</v>
      </c>
      <c r="L31" s="22">
        <v>1</v>
      </c>
      <c r="M31" s="76">
        <f t="shared" si="0"/>
        <v>1</v>
      </c>
      <c r="N31" s="77">
        <f t="shared" si="4"/>
        <v>16.714285714285715</v>
      </c>
      <c r="O31" s="77">
        <f t="shared" si="1"/>
        <v>16.714285714285715</v>
      </c>
      <c r="P31" s="77">
        <f t="shared" si="2"/>
        <v>16.714285714285715</v>
      </c>
      <c r="Q31" s="24" t="s">
        <v>85</v>
      </c>
      <c r="R31" s="24" t="s">
        <v>625</v>
      </c>
      <c r="S31" s="32" t="s">
        <v>700</v>
      </c>
      <c r="T31" s="78">
        <v>2020</v>
      </c>
    </row>
    <row r="32" spans="1:20" ht="30" customHeight="1" thickBot="1" x14ac:dyDescent="0.25">
      <c r="A32" s="73">
        <v>21</v>
      </c>
      <c r="B32" s="126" t="s">
        <v>695</v>
      </c>
      <c r="C32" s="32" t="s">
        <v>701</v>
      </c>
      <c r="D32" s="31" t="s">
        <v>682</v>
      </c>
      <c r="E32" s="31" t="s">
        <v>705</v>
      </c>
      <c r="F32" s="31" t="s">
        <v>706</v>
      </c>
      <c r="G32" s="22" t="s">
        <v>84</v>
      </c>
      <c r="H32" s="24">
        <v>2</v>
      </c>
      <c r="I32" s="23">
        <v>44383</v>
      </c>
      <c r="J32" s="74">
        <v>44561</v>
      </c>
      <c r="K32" s="75">
        <f t="shared" si="3"/>
        <v>25.428571428571427</v>
      </c>
      <c r="L32" s="22">
        <v>2</v>
      </c>
      <c r="M32" s="76">
        <f t="shared" si="0"/>
        <v>1</v>
      </c>
      <c r="N32" s="77">
        <f t="shared" si="4"/>
        <v>25.428571428571427</v>
      </c>
      <c r="O32" s="77">
        <f t="shared" si="1"/>
        <v>25.428571428571427</v>
      </c>
      <c r="P32" s="77">
        <f t="shared" si="2"/>
        <v>25.428571428571427</v>
      </c>
      <c r="Q32" s="24" t="s">
        <v>85</v>
      </c>
      <c r="R32" s="24" t="s">
        <v>625</v>
      </c>
      <c r="S32" s="32" t="s">
        <v>700</v>
      </c>
      <c r="T32" s="78">
        <v>2020</v>
      </c>
    </row>
    <row r="33" spans="1:20" ht="30" customHeight="1" thickBot="1" x14ac:dyDescent="0.25">
      <c r="A33" s="73">
        <v>22</v>
      </c>
      <c r="B33" s="126" t="s">
        <v>695</v>
      </c>
      <c r="C33" s="32" t="s">
        <v>701</v>
      </c>
      <c r="D33" s="31" t="s">
        <v>707</v>
      </c>
      <c r="E33" s="31" t="s">
        <v>708</v>
      </c>
      <c r="F33" s="31" t="s">
        <v>709</v>
      </c>
      <c r="G33" s="22" t="s">
        <v>84</v>
      </c>
      <c r="H33" s="24">
        <v>1</v>
      </c>
      <c r="I33" s="23">
        <v>44383</v>
      </c>
      <c r="J33" s="74">
        <v>44530</v>
      </c>
      <c r="K33" s="75">
        <f t="shared" si="3"/>
        <v>21</v>
      </c>
      <c r="L33" s="22">
        <v>1</v>
      </c>
      <c r="M33" s="76">
        <f t="shared" si="0"/>
        <v>1</v>
      </c>
      <c r="N33" s="77">
        <f t="shared" si="4"/>
        <v>21</v>
      </c>
      <c r="O33" s="77">
        <f t="shared" si="1"/>
        <v>21</v>
      </c>
      <c r="P33" s="77">
        <f t="shared" si="2"/>
        <v>21</v>
      </c>
      <c r="Q33" s="24" t="s">
        <v>85</v>
      </c>
      <c r="R33" s="28" t="s">
        <v>625</v>
      </c>
      <c r="S33" s="32" t="s">
        <v>700</v>
      </c>
      <c r="T33" s="78">
        <v>2020</v>
      </c>
    </row>
    <row r="34" spans="1:20" ht="30" customHeight="1" thickBot="1" x14ac:dyDescent="0.25">
      <c r="A34" s="73">
        <v>23</v>
      </c>
      <c r="B34" s="126" t="s">
        <v>710</v>
      </c>
      <c r="C34" s="32" t="s">
        <v>711</v>
      </c>
      <c r="D34" s="31" t="s">
        <v>712</v>
      </c>
      <c r="E34" s="31" t="s">
        <v>713</v>
      </c>
      <c r="F34" s="31" t="s">
        <v>714</v>
      </c>
      <c r="G34" s="22" t="s">
        <v>84</v>
      </c>
      <c r="H34" s="24">
        <v>1</v>
      </c>
      <c r="I34" s="23">
        <v>44383</v>
      </c>
      <c r="J34" s="74">
        <v>44530</v>
      </c>
      <c r="K34" s="75">
        <f t="shared" si="3"/>
        <v>21</v>
      </c>
      <c r="L34" s="22">
        <v>1</v>
      </c>
      <c r="M34" s="76">
        <f t="shared" si="0"/>
        <v>1</v>
      </c>
      <c r="N34" s="77">
        <f t="shared" si="4"/>
        <v>21</v>
      </c>
      <c r="O34" s="77">
        <f t="shared" si="1"/>
        <v>21</v>
      </c>
      <c r="P34" s="77">
        <f t="shared" si="2"/>
        <v>21</v>
      </c>
      <c r="Q34" s="24" t="s">
        <v>85</v>
      </c>
      <c r="R34" s="28" t="s">
        <v>625</v>
      </c>
      <c r="S34" s="32" t="s">
        <v>700</v>
      </c>
      <c r="T34" s="78">
        <v>2020</v>
      </c>
    </row>
    <row r="35" spans="1:20" ht="30" customHeight="1" thickBot="1" x14ac:dyDescent="0.25">
      <c r="A35" s="73">
        <v>24</v>
      </c>
      <c r="B35" s="126" t="s">
        <v>715</v>
      </c>
      <c r="C35" s="32" t="s">
        <v>716</v>
      </c>
      <c r="D35" s="31" t="s">
        <v>717</v>
      </c>
      <c r="E35" s="31" t="s">
        <v>718</v>
      </c>
      <c r="F35" s="31" t="s">
        <v>719</v>
      </c>
      <c r="G35" s="22" t="s">
        <v>84</v>
      </c>
      <c r="H35" s="24">
        <v>1</v>
      </c>
      <c r="I35" s="23">
        <v>44383</v>
      </c>
      <c r="J35" s="74">
        <v>44500</v>
      </c>
      <c r="K35" s="75">
        <f t="shared" si="3"/>
        <v>16.714285714285715</v>
      </c>
      <c r="L35" s="22">
        <v>1</v>
      </c>
      <c r="M35" s="76">
        <f t="shared" si="0"/>
        <v>1</v>
      </c>
      <c r="N35" s="77">
        <f t="shared" si="4"/>
        <v>16.714285714285715</v>
      </c>
      <c r="O35" s="77">
        <f t="shared" si="1"/>
        <v>16.714285714285715</v>
      </c>
      <c r="P35" s="77">
        <f t="shared" si="2"/>
        <v>16.714285714285715</v>
      </c>
      <c r="Q35" s="24" t="s">
        <v>85</v>
      </c>
      <c r="R35" s="24" t="s">
        <v>625</v>
      </c>
      <c r="S35" s="32" t="s">
        <v>700</v>
      </c>
      <c r="T35" s="78">
        <v>2020</v>
      </c>
    </row>
    <row r="36" spans="1:20" ht="30" customHeight="1" thickBot="1" x14ac:dyDescent="0.25">
      <c r="A36" s="73">
        <v>25</v>
      </c>
      <c r="B36" s="126" t="s">
        <v>720</v>
      </c>
      <c r="C36" s="82" t="s">
        <v>721</v>
      </c>
      <c r="D36" s="31" t="s">
        <v>722</v>
      </c>
      <c r="E36" s="31" t="s">
        <v>723</v>
      </c>
      <c r="F36" s="31" t="s">
        <v>724</v>
      </c>
      <c r="G36" s="22" t="s">
        <v>84</v>
      </c>
      <c r="H36" s="24">
        <v>2</v>
      </c>
      <c r="I36" s="23">
        <v>44383</v>
      </c>
      <c r="J36" s="74">
        <v>44561</v>
      </c>
      <c r="K36" s="75">
        <f t="shared" si="3"/>
        <v>25.428571428571427</v>
      </c>
      <c r="L36" s="22">
        <v>2</v>
      </c>
      <c r="M36" s="76">
        <f t="shared" si="0"/>
        <v>1</v>
      </c>
      <c r="N36" s="77">
        <f t="shared" si="4"/>
        <v>25.428571428571427</v>
      </c>
      <c r="O36" s="77">
        <f t="shared" si="1"/>
        <v>25.428571428571427</v>
      </c>
      <c r="P36" s="77">
        <f t="shared" si="2"/>
        <v>25.428571428571427</v>
      </c>
      <c r="Q36" s="24" t="s">
        <v>85</v>
      </c>
      <c r="R36" s="24" t="s">
        <v>625</v>
      </c>
      <c r="S36" s="32" t="s">
        <v>700</v>
      </c>
      <c r="T36" s="78">
        <v>2020</v>
      </c>
    </row>
    <row r="37" spans="1:20" ht="30" customHeight="1" thickBot="1" x14ac:dyDescent="0.25">
      <c r="A37" s="73">
        <v>26</v>
      </c>
      <c r="B37" s="126" t="s">
        <v>720</v>
      </c>
      <c r="C37" s="82" t="s">
        <v>721</v>
      </c>
      <c r="D37" s="31" t="s">
        <v>722</v>
      </c>
      <c r="E37" s="31" t="s">
        <v>725</v>
      </c>
      <c r="F37" s="31" t="s">
        <v>726</v>
      </c>
      <c r="G37" s="22" t="s">
        <v>84</v>
      </c>
      <c r="H37" s="24">
        <v>1</v>
      </c>
      <c r="I37" s="23">
        <v>44383</v>
      </c>
      <c r="J37" s="74">
        <v>44530</v>
      </c>
      <c r="K37" s="75">
        <f t="shared" si="3"/>
        <v>21</v>
      </c>
      <c r="L37" s="22">
        <v>1</v>
      </c>
      <c r="M37" s="76">
        <f t="shared" si="0"/>
        <v>1</v>
      </c>
      <c r="N37" s="77">
        <f t="shared" si="4"/>
        <v>21</v>
      </c>
      <c r="O37" s="77">
        <f t="shared" si="1"/>
        <v>21</v>
      </c>
      <c r="P37" s="77">
        <f t="shared" si="2"/>
        <v>21</v>
      </c>
      <c r="Q37" s="24" t="s">
        <v>85</v>
      </c>
      <c r="R37" s="28" t="s">
        <v>625</v>
      </c>
      <c r="S37" s="32" t="s">
        <v>700</v>
      </c>
      <c r="T37" s="78">
        <v>2020</v>
      </c>
    </row>
    <row r="38" spans="1:20" ht="30" customHeight="1" thickBot="1" x14ac:dyDescent="0.25">
      <c r="A38" s="73">
        <v>27</v>
      </c>
      <c r="B38" s="126" t="s">
        <v>727</v>
      </c>
      <c r="C38" s="82" t="s">
        <v>728</v>
      </c>
      <c r="D38" s="31" t="s">
        <v>729</v>
      </c>
      <c r="E38" s="31" t="s">
        <v>718</v>
      </c>
      <c r="F38" s="31" t="s">
        <v>719</v>
      </c>
      <c r="G38" s="22" t="s">
        <v>84</v>
      </c>
      <c r="H38" s="24">
        <v>1</v>
      </c>
      <c r="I38" s="23">
        <v>44383</v>
      </c>
      <c r="J38" s="74">
        <v>44500</v>
      </c>
      <c r="K38" s="75">
        <f t="shared" si="3"/>
        <v>16.714285714285715</v>
      </c>
      <c r="L38" s="22">
        <v>1</v>
      </c>
      <c r="M38" s="76">
        <f t="shared" si="0"/>
        <v>1</v>
      </c>
      <c r="N38" s="77">
        <f t="shared" si="4"/>
        <v>16.714285714285715</v>
      </c>
      <c r="O38" s="77">
        <f t="shared" si="1"/>
        <v>16.714285714285715</v>
      </c>
      <c r="P38" s="77">
        <f t="shared" si="2"/>
        <v>16.714285714285715</v>
      </c>
      <c r="Q38" s="24" t="s">
        <v>85</v>
      </c>
      <c r="R38" s="24" t="s">
        <v>625</v>
      </c>
      <c r="S38" s="32" t="s">
        <v>700</v>
      </c>
      <c r="T38" s="78">
        <v>2020</v>
      </c>
    </row>
    <row r="39" spans="1:20" ht="30" customHeight="1" thickBot="1" x14ac:dyDescent="0.25">
      <c r="A39" s="73">
        <v>28</v>
      </c>
      <c r="B39" s="126" t="s">
        <v>727</v>
      </c>
      <c r="C39" s="82" t="s">
        <v>728</v>
      </c>
      <c r="D39" s="31" t="s">
        <v>730</v>
      </c>
      <c r="E39" s="31" t="s">
        <v>731</v>
      </c>
      <c r="F39" s="31" t="s">
        <v>732</v>
      </c>
      <c r="G39" s="22" t="s">
        <v>84</v>
      </c>
      <c r="H39" s="24">
        <v>1</v>
      </c>
      <c r="I39" s="23">
        <v>44383</v>
      </c>
      <c r="J39" s="74">
        <v>44530</v>
      </c>
      <c r="K39" s="75">
        <f t="shared" si="3"/>
        <v>21</v>
      </c>
      <c r="L39" s="22">
        <v>1</v>
      </c>
      <c r="M39" s="76">
        <f t="shared" si="0"/>
        <v>1</v>
      </c>
      <c r="N39" s="77">
        <f t="shared" si="4"/>
        <v>21</v>
      </c>
      <c r="O39" s="77">
        <f t="shared" si="1"/>
        <v>21</v>
      </c>
      <c r="P39" s="77">
        <f t="shared" si="2"/>
        <v>21</v>
      </c>
      <c r="Q39" s="24" t="s">
        <v>85</v>
      </c>
      <c r="R39" s="28" t="s">
        <v>625</v>
      </c>
      <c r="S39" s="32" t="s">
        <v>700</v>
      </c>
      <c r="T39" s="78">
        <v>2020</v>
      </c>
    </row>
    <row r="40" spans="1:20" ht="30" customHeight="1" thickBot="1" x14ac:dyDescent="0.25">
      <c r="A40" s="73">
        <v>29</v>
      </c>
      <c r="B40" s="127" t="s">
        <v>734</v>
      </c>
      <c r="C40" s="32" t="s">
        <v>735</v>
      </c>
      <c r="D40" s="84" t="s">
        <v>736</v>
      </c>
      <c r="E40" s="84" t="s">
        <v>737</v>
      </c>
      <c r="F40" s="84" t="s">
        <v>738</v>
      </c>
      <c r="G40" s="79" t="s">
        <v>739</v>
      </c>
      <c r="H40" s="80">
        <v>8</v>
      </c>
      <c r="I40" s="23">
        <v>44389</v>
      </c>
      <c r="J40" s="81">
        <v>44561</v>
      </c>
      <c r="K40" s="75">
        <f t="shared" ref="K40:K52" si="5">+(J40-I40)/7</f>
        <v>24.571428571428573</v>
      </c>
      <c r="L40" s="22">
        <v>8</v>
      </c>
      <c r="M40" s="76">
        <f t="shared" ref="M40:M52" si="6">+L40/H40</f>
        <v>1</v>
      </c>
      <c r="N40" s="77">
        <f t="shared" ref="N40:N52" si="7">+M40*K40</f>
        <v>24.571428571428573</v>
      </c>
      <c r="O40" s="77">
        <f t="shared" si="1"/>
        <v>24.571428571428573</v>
      </c>
      <c r="P40" s="77">
        <f t="shared" si="2"/>
        <v>24.571428571428573</v>
      </c>
      <c r="Q40" s="24" t="s">
        <v>740</v>
      </c>
      <c r="R40" s="24" t="s">
        <v>625</v>
      </c>
      <c r="S40" s="24" t="s">
        <v>733</v>
      </c>
      <c r="T40" s="78">
        <v>2020</v>
      </c>
    </row>
    <row r="41" spans="1:20" ht="30" customHeight="1" thickBot="1" x14ac:dyDescent="0.25">
      <c r="A41" s="73">
        <v>30</v>
      </c>
      <c r="B41" s="127" t="s">
        <v>741</v>
      </c>
      <c r="C41" s="32" t="s">
        <v>742</v>
      </c>
      <c r="D41" s="31" t="s">
        <v>743</v>
      </c>
      <c r="E41" s="31" t="s">
        <v>744</v>
      </c>
      <c r="F41" s="31" t="s">
        <v>745</v>
      </c>
      <c r="G41" s="22" t="s">
        <v>912</v>
      </c>
      <c r="H41" s="24">
        <v>2</v>
      </c>
      <c r="I41" s="23">
        <v>44389</v>
      </c>
      <c r="J41" s="74">
        <v>44561</v>
      </c>
      <c r="K41" s="75">
        <f t="shared" si="5"/>
        <v>24.571428571428573</v>
      </c>
      <c r="L41" s="22">
        <v>2</v>
      </c>
      <c r="M41" s="76">
        <f t="shared" si="6"/>
        <v>1</v>
      </c>
      <c r="N41" s="77">
        <f t="shared" si="7"/>
        <v>24.571428571428573</v>
      </c>
      <c r="O41" s="77">
        <f t="shared" si="1"/>
        <v>24.571428571428573</v>
      </c>
      <c r="P41" s="77">
        <f t="shared" si="2"/>
        <v>24.571428571428573</v>
      </c>
      <c r="Q41" s="24" t="s">
        <v>411</v>
      </c>
      <c r="R41" s="24" t="s">
        <v>625</v>
      </c>
      <c r="S41" s="24" t="s">
        <v>733</v>
      </c>
      <c r="T41" s="78">
        <v>2020</v>
      </c>
    </row>
    <row r="42" spans="1:20" ht="30" customHeight="1" thickBot="1" x14ac:dyDescent="0.25">
      <c r="A42" s="73">
        <v>31</v>
      </c>
      <c r="B42" s="127" t="s">
        <v>746</v>
      </c>
      <c r="C42" s="32" t="s">
        <v>913</v>
      </c>
      <c r="D42" s="31" t="s">
        <v>748</v>
      </c>
      <c r="E42" s="31" t="s">
        <v>749</v>
      </c>
      <c r="F42" s="31" t="s">
        <v>750</v>
      </c>
      <c r="G42" s="22" t="s">
        <v>167</v>
      </c>
      <c r="H42" s="24">
        <v>1</v>
      </c>
      <c r="I42" s="23">
        <v>44389</v>
      </c>
      <c r="J42" s="74">
        <v>44439</v>
      </c>
      <c r="K42" s="75">
        <f t="shared" si="5"/>
        <v>7.1428571428571432</v>
      </c>
      <c r="L42" s="22">
        <v>1</v>
      </c>
      <c r="M42" s="76">
        <f t="shared" si="6"/>
        <v>1</v>
      </c>
      <c r="N42" s="77">
        <f t="shared" si="7"/>
        <v>7.1428571428571432</v>
      </c>
      <c r="O42" s="77">
        <f t="shared" si="1"/>
        <v>7.1428571428571432</v>
      </c>
      <c r="P42" s="77">
        <f t="shared" si="2"/>
        <v>7.1428571428571432</v>
      </c>
      <c r="Q42" s="24" t="s">
        <v>279</v>
      </c>
      <c r="R42" s="24" t="s">
        <v>625</v>
      </c>
      <c r="S42" s="24" t="s">
        <v>733</v>
      </c>
      <c r="T42" s="78">
        <v>2020</v>
      </c>
    </row>
    <row r="43" spans="1:20" ht="30" customHeight="1" thickBot="1" x14ac:dyDescent="0.25">
      <c r="A43" s="73">
        <v>32</v>
      </c>
      <c r="B43" s="127" t="s">
        <v>746</v>
      </c>
      <c r="C43" s="32" t="s">
        <v>747</v>
      </c>
      <c r="D43" s="84" t="s">
        <v>748</v>
      </c>
      <c r="E43" s="84" t="s">
        <v>751</v>
      </c>
      <c r="F43" s="84" t="s">
        <v>752</v>
      </c>
      <c r="G43" s="79" t="s">
        <v>84</v>
      </c>
      <c r="H43" s="80">
        <v>1</v>
      </c>
      <c r="I43" s="23">
        <v>44389</v>
      </c>
      <c r="J43" s="81">
        <v>44469</v>
      </c>
      <c r="K43" s="75">
        <f t="shared" si="5"/>
        <v>11.428571428571429</v>
      </c>
      <c r="L43" s="22">
        <v>1</v>
      </c>
      <c r="M43" s="76">
        <f t="shared" si="6"/>
        <v>1</v>
      </c>
      <c r="N43" s="77">
        <f t="shared" si="7"/>
        <v>11.428571428571429</v>
      </c>
      <c r="O43" s="77">
        <f t="shared" si="1"/>
        <v>11.428571428571429</v>
      </c>
      <c r="P43" s="77">
        <f t="shared" si="2"/>
        <v>11.428571428571429</v>
      </c>
      <c r="Q43" s="24" t="s">
        <v>279</v>
      </c>
      <c r="R43" s="24" t="s">
        <v>625</v>
      </c>
      <c r="S43" s="24" t="s">
        <v>733</v>
      </c>
      <c r="T43" s="78">
        <v>2020</v>
      </c>
    </row>
    <row r="44" spans="1:20" ht="30" customHeight="1" thickBot="1" x14ac:dyDescent="0.25">
      <c r="A44" s="73">
        <v>33</v>
      </c>
      <c r="B44" s="127" t="s">
        <v>753</v>
      </c>
      <c r="C44" s="32" t="s">
        <v>754</v>
      </c>
      <c r="D44" s="31" t="s">
        <v>755</v>
      </c>
      <c r="E44" s="31" t="s">
        <v>756</v>
      </c>
      <c r="F44" s="31" t="s">
        <v>914</v>
      </c>
      <c r="G44" s="22" t="s">
        <v>84</v>
      </c>
      <c r="H44" s="24">
        <v>1</v>
      </c>
      <c r="I44" s="23">
        <v>44389</v>
      </c>
      <c r="J44" s="74">
        <v>44530</v>
      </c>
      <c r="K44" s="75">
        <f t="shared" si="5"/>
        <v>20.142857142857142</v>
      </c>
      <c r="L44" s="22">
        <v>1</v>
      </c>
      <c r="M44" s="76">
        <f t="shared" si="6"/>
        <v>1</v>
      </c>
      <c r="N44" s="77">
        <f t="shared" si="7"/>
        <v>20.142857142857142</v>
      </c>
      <c r="O44" s="77">
        <f t="shared" ref="O44:O75" si="8">+IF(J44&lt;=$C$8,N44,0)</f>
        <v>20.142857142857142</v>
      </c>
      <c r="P44" s="77">
        <f t="shared" ref="P44:P75" si="9">+IF($C$8&gt;=J44,K44,0)</f>
        <v>20.142857142857142</v>
      </c>
      <c r="Q44" s="24" t="s">
        <v>757</v>
      </c>
      <c r="R44" s="28" t="s">
        <v>625</v>
      </c>
      <c r="S44" s="24" t="s">
        <v>733</v>
      </c>
      <c r="T44" s="78">
        <v>2020</v>
      </c>
    </row>
    <row r="45" spans="1:20" ht="30" customHeight="1" thickBot="1" x14ac:dyDescent="0.25">
      <c r="A45" s="73">
        <v>34</v>
      </c>
      <c r="B45" s="127" t="s">
        <v>758</v>
      </c>
      <c r="C45" s="32" t="s">
        <v>759</v>
      </c>
      <c r="D45" s="31" t="s">
        <v>760</v>
      </c>
      <c r="E45" s="31" t="s">
        <v>761</v>
      </c>
      <c r="F45" s="31" t="s">
        <v>762</v>
      </c>
      <c r="G45" s="24" t="s">
        <v>763</v>
      </c>
      <c r="H45" s="24">
        <v>1</v>
      </c>
      <c r="I45" s="23">
        <v>44389</v>
      </c>
      <c r="J45" s="74">
        <v>44500</v>
      </c>
      <c r="K45" s="75">
        <f t="shared" si="5"/>
        <v>15.857142857142858</v>
      </c>
      <c r="L45" s="22">
        <v>1</v>
      </c>
      <c r="M45" s="76">
        <f t="shared" si="6"/>
        <v>1</v>
      </c>
      <c r="N45" s="77">
        <f t="shared" si="7"/>
        <v>15.857142857142858</v>
      </c>
      <c r="O45" s="77">
        <f t="shared" si="8"/>
        <v>15.857142857142858</v>
      </c>
      <c r="P45" s="77">
        <f t="shared" si="9"/>
        <v>15.857142857142858</v>
      </c>
      <c r="Q45" s="24" t="s">
        <v>764</v>
      </c>
      <c r="R45" s="24" t="s">
        <v>625</v>
      </c>
      <c r="S45" s="24" t="s">
        <v>733</v>
      </c>
      <c r="T45" s="78">
        <v>2020</v>
      </c>
    </row>
    <row r="46" spans="1:20" ht="30" customHeight="1" thickBot="1" x14ac:dyDescent="0.25">
      <c r="A46" s="73">
        <v>35</v>
      </c>
      <c r="B46" s="126" t="s">
        <v>766</v>
      </c>
      <c r="C46" s="83" t="s">
        <v>767</v>
      </c>
      <c r="D46" s="83" t="s">
        <v>768</v>
      </c>
      <c r="E46" s="83" t="s">
        <v>915</v>
      </c>
      <c r="F46" s="83" t="s">
        <v>769</v>
      </c>
      <c r="G46" s="85" t="s">
        <v>770</v>
      </c>
      <c r="H46" s="24">
        <v>1</v>
      </c>
      <c r="I46" s="23">
        <v>44389</v>
      </c>
      <c r="J46" s="74">
        <v>44545</v>
      </c>
      <c r="K46" s="75">
        <f t="shared" si="5"/>
        <v>22.285714285714285</v>
      </c>
      <c r="L46" s="22">
        <v>1</v>
      </c>
      <c r="M46" s="76">
        <f t="shared" si="6"/>
        <v>1</v>
      </c>
      <c r="N46" s="77">
        <f t="shared" si="7"/>
        <v>22.285714285714285</v>
      </c>
      <c r="O46" s="77">
        <f t="shared" si="8"/>
        <v>22.285714285714285</v>
      </c>
      <c r="P46" s="77">
        <f t="shared" si="9"/>
        <v>22.285714285714285</v>
      </c>
      <c r="Q46" s="24" t="s">
        <v>635</v>
      </c>
      <c r="R46" s="24" t="s">
        <v>625</v>
      </c>
      <c r="S46" s="24" t="s">
        <v>733</v>
      </c>
      <c r="T46" s="78">
        <v>2020</v>
      </c>
    </row>
    <row r="47" spans="1:20" ht="30" customHeight="1" thickBot="1" x14ac:dyDescent="0.25">
      <c r="A47" s="73">
        <v>36</v>
      </c>
      <c r="B47" s="126" t="s">
        <v>771</v>
      </c>
      <c r="C47" s="32" t="s">
        <v>772</v>
      </c>
      <c r="D47" s="31" t="s">
        <v>916</v>
      </c>
      <c r="E47" s="31" t="s">
        <v>773</v>
      </c>
      <c r="F47" s="31" t="s">
        <v>917</v>
      </c>
      <c r="G47" s="24" t="s">
        <v>84</v>
      </c>
      <c r="H47" s="24">
        <v>1</v>
      </c>
      <c r="I47" s="23">
        <v>44389</v>
      </c>
      <c r="J47" s="74">
        <v>44530</v>
      </c>
      <c r="K47" s="75">
        <f t="shared" si="5"/>
        <v>20.142857142857142</v>
      </c>
      <c r="L47" s="22">
        <v>1</v>
      </c>
      <c r="M47" s="76">
        <f t="shared" si="6"/>
        <v>1</v>
      </c>
      <c r="N47" s="77">
        <f t="shared" si="7"/>
        <v>20.142857142857142</v>
      </c>
      <c r="O47" s="77">
        <f t="shared" si="8"/>
        <v>20.142857142857142</v>
      </c>
      <c r="P47" s="77">
        <f t="shared" si="9"/>
        <v>20.142857142857142</v>
      </c>
      <c r="Q47" s="24" t="s">
        <v>918</v>
      </c>
      <c r="R47" s="24" t="s">
        <v>625</v>
      </c>
      <c r="S47" s="24" t="s">
        <v>733</v>
      </c>
      <c r="T47" s="78">
        <v>2020</v>
      </c>
    </row>
    <row r="48" spans="1:20" ht="30" customHeight="1" thickBot="1" x14ac:dyDescent="0.25">
      <c r="A48" s="73">
        <v>37</v>
      </c>
      <c r="B48" s="126" t="s">
        <v>771</v>
      </c>
      <c r="C48" s="32" t="s">
        <v>772</v>
      </c>
      <c r="D48" s="86" t="s">
        <v>916</v>
      </c>
      <c r="E48" s="31" t="s">
        <v>919</v>
      </c>
      <c r="F48" s="31" t="s">
        <v>920</v>
      </c>
      <c r="G48" s="24" t="s">
        <v>921</v>
      </c>
      <c r="H48" s="24">
        <v>1</v>
      </c>
      <c r="I48" s="23">
        <v>44389</v>
      </c>
      <c r="J48" s="74">
        <v>44469</v>
      </c>
      <c r="K48" s="75">
        <f t="shared" si="5"/>
        <v>11.428571428571429</v>
      </c>
      <c r="L48" s="22">
        <v>1</v>
      </c>
      <c r="M48" s="76">
        <f t="shared" si="6"/>
        <v>1</v>
      </c>
      <c r="N48" s="77">
        <f t="shared" si="7"/>
        <v>11.428571428571429</v>
      </c>
      <c r="O48" s="77">
        <f t="shared" si="8"/>
        <v>11.428571428571429</v>
      </c>
      <c r="P48" s="77">
        <f t="shared" si="9"/>
        <v>11.428571428571429</v>
      </c>
      <c r="Q48" s="24" t="s">
        <v>918</v>
      </c>
      <c r="R48" s="24" t="s">
        <v>625</v>
      </c>
      <c r="S48" s="24" t="s">
        <v>733</v>
      </c>
      <c r="T48" s="78">
        <v>2020</v>
      </c>
    </row>
    <row r="49" spans="1:20" ht="30" customHeight="1" thickBot="1" x14ac:dyDescent="0.25">
      <c r="A49" s="73">
        <v>38</v>
      </c>
      <c r="B49" s="126" t="s">
        <v>771</v>
      </c>
      <c r="C49" s="32" t="s">
        <v>772</v>
      </c>
      <c r="D49" s="86" t="s">
        <v>916</v>
      </c>
      <c r="E49" s="31" t="s">
        <v>774</v>
      </c>
      <c r="F49" s="87" t="s">
        <v>922</v>
      </c>
      <c r="G49" s="78" t="s">
        <v>775</v>
      </c>
      <c r="H49" s="24">
        <v>5</v>
      </c>
      <c r="I49" s="23">
        <v>44389</v>
      </c>
      <c r="J49" s="74">
        <v>44530</v>
      </c>
      <c r="K49" s="75">
        <f t="shared" si="5"/>
        <v>20.142857142857142</v>
      </c>
      <c r="L49" s="22">
        <v>5</v>
      </c>
      <c r="M49" s="76">
        <f t="shared" si="6"/>
        <v>1</v>
      </c>
      <c r="N49" s="77">
        <f t="shared" si="7"/>
        <v>20.142857142857142</v>
      </c>
      <c r="O49" s="77">
        <f t="shared" si="8"/>
        <v>20.142857142857142</v>
      </c>
      <c r="P49" s="77">
        <f t="shared" si="9"/>
        <v>20.142857142857142</v>
      </c>
      <c r="Q49" s="24" t="s">
        <v>918</v>
      </c>
      <c r="R49" s="24" t="s">
        <v>625</v>
      </c>
      <c r="S49" s="24" t="s">
        <v>733</v>
      </c>
      <c r="T49" s="78">
        <v>2020</v>
      </c>
    </row>
    <row r="50" spans="1:20" ht="30" customHeight="1" thickBot="1" x14ac:dyDescent="0.25">
      <c r="A50" s="73">
        <v>39</v>
      </c>
      <c r="B50" s="127" t="s">
        <v>776</v>
      </c>
      <c r="C50" s="32" t="s">
        <v>777</v>
      </c>
      <c r="D50" s="31" t="s">
        <v>923</v>
      </c>
      <c r="E50" s="31" t="s">
        <v>778</v>
      </c>
      <c r="F50" s="31" t="s">
        <v>779</v>
      </c>
      <c r="G50" s="22" t="s">
        <v>780</v>
      </c>
      <c r="H50" s="24">
        <v>2</v>
      </c>
      <c r="I50" s="23">
        <v>44389</v>
      </c>
      <c r="J50" s="74">
        <v>44561</v>
      </c>
      <c r="K50" s="75">
        <f t="shared" si="5"/>
        <v>24.571428571428573</v>
      </c>
      <c r="L50" s="22">
        <v>2</v>
      </c>
      <c r="M50" s="76">
        <f t="shared" si="6"/>
        <v>1</v>
      </c>
      <c r="N50" s="77">
        <f t="shared" si="7"/>
        <v>24.571428571428573</v>
      </c>
      <c r="O50" s="77">
        <f t="shared" si="8"/>
        <v>24.571428571428573</v>
      </c>
      <c r="P50" s="77">
        <f t="shared" si="9"/>
        <v>24.571428571428573</v>
      </c>
      <c r="Q50" s="24" t="s">
        <v>795</v>
      </c>
      <c r="R50" s="24" t="s">
        <v>625</v>
      </c>
      <c r="S50" s="24" t="s">
        <v>733</v>
      </c>
      <c r="T50" s="78">
        <v>2020</v>
      </c>
    </row>
    <row r="51" spans="1:20" ht="30" customHeight="1" thickBot="1" x14ac:dyDescent="0.25">
      <c r="A51" s="73">
        <v>40</v>
      </c>
      <c r="B51" s="127" t="s">
        <v>776</v>
      </c>
      <c r="C51" s="32" t="s">
        <v>777</v>
      </c>
      <c r="D51" s="31" t="s">
        <v>924</v>
      </c>
      <c r="E51" s="31" t="s">
        <v>781</v>
      </c>
      <c r="F51" s="31" t="s">
        <v>782</v>
      </c>
      <c r="G51" s="22" t="s">
        <v>84</v>
      </c>
      <c r="H51" s="24">
        <v>1</v>
      </c>
      <c r="I51" s="23">
        <v>44389</v>
      </c>
      <c r="J51" s="74">
        <v>44561</v>
      </c>
      <c r="K51" s="75">
        <f t="shared" si="5"/>
        <v>24.571428571428573</v>
      </c>
      <c r="L51" s="22">
        <v>1</v>
      </c>
      <c r="M51" s="76">
        <f t="shared" si="6"/>
        <v>1</v>
      </c>
      <c r="N51" s="77">
        <f t="shared" si="7"/>
        <v>24.571428571428573</v>
      </c>
      <c r="O51" s="77">
        <f t="shared" si="8"/>
        <v>24.571428571428573</v>
      </c>
      <c r="P51" s="77">
        <f t="shared" si="9"/>
        <v>24.571428571428573</v>
      </c>
      <c r="Q51" s="24" t="s">
        <v>795</v>
      </c>
      <c r="R51" s="24" t="s">
        <v>625</v>
      </c>
      <c r="S51" s="24" t="s">
        <v>733</v>
      </c>
      <c r="T51" s="78">
        <v>2020</v>
      </c>
    </row>
    <row r="52" spans="1:20" ht="30" customHeight="1" thickBot="1" x14ac:dyDescent="0.25">
      <c r="A52" s="73">
        <v>41</v>
      </c>
      <c r="B52" s="127" t="s">
        <v>783</v>
      </c>
      <c r="C52" s="32" t="s">
        <v>784</v>
      </c>
      <c r="D52" s="31" t="s">
        <v>785</v>
      </c>
      <c r="E52" s="31" t="s">
        <v>786</v>
      </c>
      <c r="F52" s="31" t="s">
        <v>925</v>
      </c>
      <c r="G52" s="22" t="s">
        <v>84</v>
      </c>
      <c r="H52" s="24">
        <v>1</v>
      </c>
      <c r="I52" s="23">
        <v>44389</v>
      </c>
      <c r="J52" s="74">
        <v>44561</v>
      </c>
      <c r="K52" s="75">
        <f t="shared" si="5"/>
        <v>24.571428571428573</v>
      </c>
      <c r="L52" s="22">
        <v>1</v>
      </c>
      <c r="M52" s="76">
        <f t="shared" si="6"/>
        <v>1</v>
      </c>
      <c r="N52" s="77">
        <f t="shared" si="7"/>
        <v>24.571428571428573</v>
      </c>
      <c r="O52" s="77">
        <f t="shared" si="8"/>
        <v>24.571428571428573</v>
      </c>
      <c r="P52" s="77">
        <f t="shared" si="9"/>
        <v>24.571428571428573</v>
      </c>
      <c r="Q52" s="24" t="s">
        <v>787</v>
      </c>
      <c r="R52" s="24" t="s">
        <v>625</v>
      </c>
      <c r="S52" s="24" t="s">
        <v>733</v>
      </c>
      <c r="T52" s="78">
        <v>2020</v>
      </c>
    </row>
    <row r="53" spans="1:20" ht="30" customHeight="1" thickBot="1" x14ac:dyDescent="0.25">
      <c r="A53" s="73">
        <v>42</v>
      </c>
      <c r="B53" s="126" t="s">
        <v>880</v>
      </c>
      <c r="C53" s="32" t="s">
        <v>789</v>
      </c>
      <c r="D53" s="31" t="s">
        <v>790</v>
      </c>
      <c r="E53" s="84" t="s">
        <v>791</v>
      </c>
      <c r="F53" s="84" t="s">
        <v>926</v>
      </c>
      <c r="G53" s="22" t="s">
        <v>84</v>
      </c>
      <c r="H53" s="80">
        <v>2</v>
      </c>
      <c r="I53" s="23">
        <v>44389</v>
      </c>
      <c r="J53" s="81">
        <v>44561</v>
      </c>
      <c r="K53" s="75">
        <f t="shared" ref="K53:K61" si="10">+(J53-I53)/7</f>
        <v>24.571428571428573</v>
      </c>
      <c r="L53" s="22">
        <v>2</v>
      </c>
      <c r="M53" s="76">
        <f t="shared" ref="M53:M69" si="11">+L53/H53</f>
        <v>1</v>
      </c>
      <c r="N53" s="77">
        <f t="shared" ref="N53:N70" si="12">+M53*K53</f>
        <v>24.571428571428573</v>
      </c>
      <c r="O53" s="77">
        <f t="shared" si="8"/>
        <v>24.571428571428573</v>
      </c>
      <c r="P53" s="77">
        <f t="shared" si="9"/>
        <v>24.571428571428573</v>
      </c>
      <c r="Q53" s="24" t="s">
        <v>575</v>
      </c>
      <c r="R53" s="24" t="s">
        <v>625</v>
      </c>
      <c r="S53" s="24" t="s">
        <v>788</v>
      </c>
      <c r="T53" s="78">
        <v>2020</v>
      </c>
    </row>
    <row r="54" spans="1:20" ht="30" customHeight="1" thickBot="1" x14ac:dyDescent="0.25">
      <c r="A54" s="73">
        <v>43</v>
      </c>
      <c r="B54" s="126" t="s">
        <v>880</v>
      </c>
      <c r="C54" s="32" t="s">
        <v>789</v>
      </c>
      <c r="D54" s="31" t="s">
        <v>792</v>
      </c>
      <c r="E54" s="84" t="s">
        <v>927</v>
      </c>
      <c r="F54" s="88" t="s">
        <v>793</v>
      </c>
      <c r="G54" s="79" t="s">
        <v>794</v>
      </c>
      <c r="H54" s="80">
        <v>5</v>
      </c>
      <c r="I54" s="89">
        <v>44371</v>
      </c>
      <c r="J54" s="81">
        <v>44561</v>
      </c>
      <c r="K54" s="75">
        <f t="shared" si="10"/>
        <v>27.142857142857142</v>
      </c>
      <c r="L54" s="22">
        <v>5</v>
      </c>
      <c r="M54" s="76">
        <f t="shared" si="11"/>
        <v>1</v>
      </c>
      <c r="N54" s="77">
        <f t="shared" si="12"/>
        <v>27.142857142857142</v>
      </c>
      <c r="O54" s="77">
        <f t="shared" si="8"/>
        <v>27.142857142857142</v>
      </c>
      <c r="P54" s="77">
        <f t="shared" si="9"/>
        <v>27.142857142857142</v>
      </c>
      <c r="Q54" s="24" t="s">
        <v>765</v>
      </c>
      <c r="R54" s="24" t="s">
        <v>625</v>
      </c>
      <c r="S54" s="24" t="s">
        <v>788</v>
      </c>
      <c r="T54" s="78">
        <v>2020</v>
      </c>
    </row>
    <row r="55" spans="1:20" ht="30" customHeight="1" thickBot="1" x14ac:dyDescent="0.25">
      <c r="A55" s="73">
        <v>44</v>
      </c>
      <c r="B55" s="126" t="s">
        <v>796</v>
      </c>
      <c r="C55" s="32" t="s">
        <v>797</v>
      </c>
      <c r="D55" s="31" t="s">
        <v>798</v>
      </c>
      <c r="E55" s="31" t="s">
        <v>799</v>
      </c>
      <c r="F55" s="31" t="s">
        <v>800</v>
      </c>
      <c r="G55" s="22" t="s">
        <v>801</v>
      </c>
      <c r="H55" s="22">
        <v>5</v>
      </c>
      <c r="I55" s="23">
        <v>44389</v>
      </c>
      <c r="J55" s="74">
        <v>44550</v>
      </c>
      <c r="K55" s="75">
        <f t="shared" si="10"/>
        <v>23</v>
      </c>
      <c r="L55" s="22">
        <v>5</v>
      </c>
      <c r="M55" s="76">
        <f t="shared" si="11"/>
        <v>1</v>
      </c>
      <c r="N55" s="77">
        <f t="shared" si="12"/>
        <v>23</v>
      </c>
      <c r="O55" s="77">
        <f t="shared" si="8"/>
        <v>23</v>
      </c>
      <c r="P55" s="77">
        <f t="shared" si="9"/>
        <v>23</v>
      </c>
      <c r="Q55" s="24" t="s">
        <v>635</v>
      </c>
      <c r="R55" s="24" t="s">
        <v>625</v>
      </c>
      <c r="S55" s="24" t="s">
        <v>788</v>
      </c>
      <c r="T55" s="78">
        <v>2020</v>
      </c>
    </row>
    <row r="56" spans="1:20" ht="30" customHeight="1" thickBot="1" x14ac:dyDescent="0.25">
      <c r="A56" s="73">
        <v>45</v>
      </c>
      <c r="B56" s="126" t="s">
        <v>796</v>
      </c>
      <c r="C56" s="32" t="s">
        <v>797</v>
      </c>
      <c r="D56" s="31" t="s">
        <v>798</v>
      </c>
      <c r="E56" s="31" t="s">
        <v>799</v>
      </c>
      <c r="F56" s="31" t="s">
        <v>802</v>
      </c>
      <c r="G56" s="22" t="s">
        <v>803</v>
      </c>
      <c r="H56" s="22">
        <v>5</v>
      </c>
      <c r="I56" s="23">
        <v>44389</v>
      </c>
      <c r="J56" s="74">
        <v>44550</v>
      </c>
      <c r="K56" s="75">
        <f t="shared" si="10"/>
        <v>23</v>
      </c>
      <c r="L56" s="22">
        <v>5</v>
      </c>
      <c r="M56" s="76">
        <f t="shared" si="11"/>
        <v>1</v>
      </c>
      <c r="N56" s="77">
        <f t="shared" si="12"/>
        <v>23</v>
      </c>
      <c r="O56" s="77">
        <f t="shared" si="8"/>
        <v>23</v>
      </c>
      <c r="P56" s="77">
        <f t="shared" si="9"/>
        <v>23</v>
      </c>
      <c r="Q56" s="24" t="s">
        <v>635</v>
      </c>
      <c r="R56" s="24" t="s">
        <v>625</v>
      </c>
      <c r="S56" s="24" t="s">
        <v>788</v>
      </c>
      <c r="T56" s="78">
        <v>2020</v>
      </c>
    </row>
    <row r="57" spans="1:20" ht="30" customHeight="1" thickBot="1" x14ac:dyDescent="0.25">
      <c r="A57" s="73">
        <v>46</v>
      </c>
      <c r="B57" s="126" t="s">
        <v>804</v>
      </c>
      <c r="C57" s="32" t="s">
        <v>805</v>
      </c>
      <c r="D57" s="31" t="s">
        <v>928</v>
      </c>
      <c r="E57" s="31" t="s">
        <v>806</v>
      </c>
      <c r="F57" s="31" t="s">
        <v>807</v>
      </c>
      <c r="G57" s="22" t="s">
        <v>497</v>
      </c>
      <c r="H57" s="24">
        <v>1</v>
      </c>
      <c r="I57" s="23">
        <v>44389</v>
      </c>
      <c r="J57" s="74">
        <v>44439</v>
      </c>
      <c r="K57" s="75">
        <f t="shared" si="10"/>
        <v>7.1428571428571432</v>
      </c>
      <c r="L57" s="22">
        <v>1</v>
      </c>
      <c r="M57" s="76">
        <f t="shared" si="11"/>
        <v>1</v>
      </c>
      <c r="N57" s="77">
        <f t="shared" si="12"/>
        <v>7.1428571428571432</v>
      </c>
      <c r="O57" s="77">
        <f t="shared" si="8"/>
        <v>7.1428571428571432</v>
      </c>
      <c r="P57" s="77">
        <f t="shared" si="9"/>
        <v>7.1428571428571432</v>
      </c>
      <c r="Q57" s="24" t="s">
        <v>85</v>
      </c>
      <c r="R57" s="24" t="s">
        <v>625</v>
      </c>
      <c r="S57" s="24" t="s">
        <v>788</v>
      </c>
      <c r="T57" s="78">
        <v>2020</v>
      </c>
    </row>
    <row r="58" spans="1:20" ht="30" customHeight="1" thickBot="1" x14ac:dyDescent="0.25">
      <c r="A58" s="73">
        <v>47</v>
      </c>
      <c r="B58" s="126" t="s">
        <v>804</v>
      </c>
      <c r="C58" s="32" t="s">
        <v>805</v>
      </c>
      <c r="D58" s="31" t="s">
        <v>808</v>
      </c>
      <c r="E58" s="31" t="s">
        <v>495</v>
      </c>
      <c r="F58" s="31" t="s">
        <v>809</v>
      </c>
      <c r="G58" s="22" t="s">
        <v>497</v>
      </c>
      <c r="H58" s="24">
        <v>1</v>
      </c>
      <c r="I58" s="23">
        <v>44389</v>
      </c>
      <c r="J58" s="74">
        <v>44561</v>
      </c>
      <c r="K58" s="75">
        <f t="shared" si="10"/>
        <v>24.571428571428573</v>
      </c>
      <c r="L58" s="22">
        <v>1</v>
      </c>
      <c r="M58" s="76">
        <f t="shared" si="11"/>
        <v>1</v>
      </c>
      <c r="N58" s="77">
        <f t="shared" si="12"/>
        <v>24.571428571428573</v>
      </c>
      <c r="O58" s="77">
        <f t="shared" si="8"/>
        <v>24.571428571428573</v>
      </c>
      <c r="P58" s="77">
        <f t="shared" si="9"/>
        <v>24.571428571428573</v>
      </c>
      <c r="Q58" s="24" t="s">
        <v>757</v>
      </c>
      <c r="R58" s="24" t="s">
        <v>625</v>
      </c>
      <c r="S58" s="24" t="s">
        <v>788</v>
      </c>
      <c r="T58" s="78">
        <v>2020</v>
      </c>
    </row>
    <row r="59" spans="1:20" ht="30" customHeight="1" thickBot="1" x14ac:dyDescent="0.25">
      <c r="A59" s="73">
        <v>48</v>
      </c>
      <c r="B59" s="126" t="s">
        <v>810</v>
      </c>
      <c r="C59" s="32" t="s">
        <v>811</v>
      </c>
      <c r="D59" s="31" t="s">
        <v>812</v>
      </c>
      <c r="E59" s="31" t="s">
        <v>813</v>
      </c>
      <c r="F59" s="31" t="s">
        <v>814</v>
      </c>
      <c r="G59" s="22" t="s">
        <v>84</v>
      </c>
      <c r="H59" s="24">
        <v>1</v>
      </c>
      <c r="I59" s="23">
        <v>44389</v>
      </c>
      <c r="J59" s="74">
        <v>44530</v>
      </c>
      <c r="K59" s="75">
        <f t="shared" si="10"/>
        <v>20.142857142857142</v>
      </c>
      <c r="L59" s="22">
        <v>1</v>
      </c>
      <c r="M59" s="76">
        <f t="shared" si="11"/>
        <v>1</v>
      </c>
      <c r="N59" s="77">
        <f t="shared" si="12"/>
        <v>20.142857142857142</v>
      </c>
      <c r="O59" s="77">
        <f t="shared" si="8"/>
        <v>20.142857142857142</v>
      </c>
      <c r="P59" s="77">
        <f t="shared" si="9"/>
        <v>20.142857142857142</v>
      </c>
      <c r="Q59" s="24" t="s">
        <v>795</v>
      </c>
      <c r="R59" s="24" t="s">
        <v>625</v>
      </c>
      <c r="S59" s="24" t="s">
        <v>788</v>
      </c>
      <c r="T59" s="78">
        <v>2020</v>
      </c>
    </row>
    <row r="60" spans="1:20" ht="30" customHeight="1" thickBot="1" x14ac:dyDescent="0.25">
      <c r="A60" s="73">
        <v>49</v>
      </c>
      <c r="B60" s="126" t="s">
        <v>815</v>
      </c>
      <c r="C60" s="32" t="s">
        <v>816</v>
      </c>
      <c r="D60" s="31" t="s">
        <v>817</v>
      </c>
      <c r="E60" s="31" t="s">
        <v>809</v>
      </c>
      <c r="F60" s="31" t="s">
        <v>809</v>
      </c>
      <c r="G60" s="22" t="s">
        <v>497</v>
      </c>
      <c r="H60" s="24">
        <v>1</v>
      </c>
      <c r="I60" s="23">
        <v>44389</v>
      </c>
      <c r="J60" s="74">
        <v>44408</v>
      </c>
      <c r="K60" s="75">
        <f t="shared" si="10"/>
        <v>2.7142857142857144</v>
      </c>
      <c r="L60" s="22">
        <v>1</v>
      </c>
      <c r="M60" s="76">
        <f t="shared" si="11"/>
        <v>1</v>
      </c>
      <c r="N60" s="77">
        <f t="shared" si="12"/>
        <v>2.7142857142857144</v>
      </c>
      <c r="O60" s="77">
        <f t="shared" si="8"/>
        <v>2.7142857142857144</v>
      </c>
      <c r="P60" s="77">
        <f t="shared" si="9"/>
        <v>2.7142857142857144</v>
      </c>
      <c r="Q60" s="24" t="s">
        <v>498</v>
      </c>
      <c r="R60" s="24" t="s">
        <v>625</v>
      </c>
      <c r="S60" s="24" t="s">
        <v>788</v>
      </c>
      <c r="T60" s="78">
        <v>2020</v>
      </c>
    </row>
    <row r="61" spans="1:20" ht="30" customHeight="1" thickBot="1" x14ac:dyDescent="0.25">
      <c r="A61" s="73">
        <v>50</v>
      </c>
      <c r="B61" s="126" t="s">
        <v>818</v>
      </c>
      <c r="C61" s="32" t="s">
        <v>819</v>
      </c>
      <c r="D61" s="31" t="s">
        <v>820</v>
      </c>
      <c r="E61" s="31" t="s">
        <v>821</v>
      </c>
      <c r="F61" s="31" t="s">
        <v>822</v>
      </c>
      <c r="G61" s="22" t="s">
        <v>54</v>
      </c>
      <c r="H61" s="24">
        <v>1</v>
      </c>
      <c r="I61" s="23">
        <v>44389</v>
      </c>
      <c r="J61" s="74">
        <v>44561</v>
      </c>
      <c r="K61" s="75">
        <f t="shared" si="10"/>
        <v>24.571428571428573</v>
      </c>
      <c r="L61" s="22">
        <v>1</v>
      </c>
      <c r="M61" s="76">
        <f t="shared" si="11"/>
        <v>1</v>
      </c>
      <c r="N61" s="77">
        <f t="shared" si="12"/>
        <v>24.571428571428573</v>
      </c>
      <c r="O61" s="77">
        <f t="shared" si="8"/>
        <v>24.571428571428573</v>
      </c>
      <c r="P61" s="77">
        <f t="shared" si="9"/>
        <v>24.571428571428573</v>
      </c>
      <c r="Q61" s="24" t="s">
        <v>823</v>
      </c>
      <c r="R61" s="24" t="s">
        <v>625</v>
      </c>
      <c r="S61" s="24" t="s">
        <v>788</v>
      </c>
      <c r="T61" s="78">
        <v>2020</v>
      </c>
    </row>
    <row r="62" spans="1:20" s="25" customFormat="1" ht="31.5" customHeight="1" thickBot="1" x14ac:dyDescent="0.25">
      <c r="A62" s="73">
        <v>51</v>
      </c>
      <c r="B62" s="128" t="s">
        <v>824</v>
      </c>
      <c r="C62" s="91" t="s">
        <v>825</v>
      </c>
      <c r="D62" s="31" t="s">
        <v>826</v>
      </c>
      <c r="E62" s="31" t="s">
        <v>827</v>
      </c>
      <c r="F62" s="31" t="s">
        <v>828</v>
      </c>
      <c r="G62" s="79" t="s">
        <v>497</v>
      </c>
      <c r="H62" s="80">
        <v>1</v>
      </c>
      <c r="I62" s="89">
        <v>44008</v>
      </c>
      <c r="J62" s="81">
        <v>44043</v>
      </c>
      <c r="K62" s="90">
        <v>26.857142857142858</v>
      </c>
      <c r="L62" s="22">
        <v>1</v>
      </c>
      <c r="M62" s="76">
        <f t="shared" si="11"/>
        <v>1</v>
      </c>
      <c r="N62" s="77">
        <f t="shared" si="12"/>
        <v>26.857142857142858</v>
      </c>
      <c r="O62" s="77">
        <f t="shared" si="8"/>
        <v>26.857142857142858</v>
      </c>
      <c r="P62" s="77">
        <f t="shared" si="9"/>
        <v>26.857142857142858</v>
      </c>
      <c r="Q62" s="35" t="s">
        <v>498</v>
      </c>
      <c r="R62" s="24" t="s">
        <v>625</v>
      </c>
      <c r="S62" s="24" t="s">
        <v>908</v>
      </c>
      <c r="T62" s="28">
        <v>2019</v>
      </c>
    </row>
    <row r="63" spans="1:20" s="25" customFormat="1" ht="31.5" customHeight="1" thickBot="1" x14ac:dyDescent="0.25">
      <c r="A63" s="73">
        <v>52</v>
      </c>
      <c r="B63" s="128" t="s">
        <v>829</v>
      </c>
      <c r="C63" s="91" t="s">
        <v>830</v>
      </c>
      <c r="D63" s="31" t="s">
        <v>831</v>
      </c>
      <c r="E63" s="31" t="s">
        <v>827</v>
      </c>
      <c r="F63" s="31" t="s">
        <v>832</v>
      </c>
      <c r="G63" s="79" t="s">
        <v>497</v>
      </c>
      <c r="H63" s="80">
        <v>1</v>
      </c>
      <c r="I63" s="89">
        <v>44008</v>
      </c>
      <c r="J63" s="81">
        <v>44043</v>
      </c>
      <c r="K63" s="90">
        <v>26.857142857142858</v>
      </c>
      <c r="L63" s="22">
        <v>1</v>
      </c>
      <c r="M63" s="76">
        <f t="shared" si="11"/>
        <v>1</v>
      </c>
      <c r="N63" s="77">
        <f t="shared" si="12"/>
        <v>26.857142857142858</v>
      </c>
      <c r="O63" s="77">
        <f t="shared" si="8"/>
        <v>26.857142857142858</v>
      </c>
      <c r="P63" s="77">
        <f t="shared" si="9"/>
        <v>26.857142857142858</v>
      </c>
      <c r="Q63" s="35" t="s">
        <v>498</v>
      </c>
      <c r="R63" s="24" t="s">
        <v>625</v>
      </c>
      <c r="S63" s="24" t="s">
        <v>908</v>
      </c>
      <c r="T63" s="28">
        <v>2019</v>
      </c>
    </row>
    <row r="64" spans="1:20" s="25" customFormat="1" ht="31.5" customHeight="1" thickBot="1" x14ac:dyDescent="0.25">
      <c r="A64" s="73">
        <v>53</v>
      </c>
      <c r="B64" s="128" t="s">
        <v>833</v>
      </c>
      <c r="C64" s="91" t="s">
        <v>834</v>
      </c>
      <c r="D64" s="31" t="s">
        <v>835</v>
      </c>
      <c r="E64" s="31" t="s">
        <v>836</v>
      </c>
      <c r="F64" s="31" t="s">
        <v>837</v>
      </c>
      <c r="G64" s="79" t="s">
        <v>497</v>
      </c>
      <c r="H64" s="80">
        <v>1</v>
      </c>
      <c r="I64" s="89">
        <v>44008</v>
      </c>
      <c r="J64" s="81">
        <v>44043</v>
      </c>
      <c r="K64" s="90">
        <v>26.857142857142858</v>
      </c>
      <c r="L64" s="22">
        <v>1</v>
      </c>
      <c r="M64" s="76">
        <f t="shared" si="11"/>
        <v>1</v>
      </c>
      <c r="N64" s="77">
        <f t="shared" si="12"/>
        <v>26.857142857142858</v>
      </c>
      <c r="O64" s="77">
        <f t="shared" si="8"/>
        <v>26.857142857142858</v>
      </c>
      <c r="P64" s="77">
        <f t="shared" si="9"/>
        <v>26.857142857142858</v>
      </c>
      <c r="Q64" s="35" t="s">
        <v>85</v>
      </c>
      <c r="R64" s="24" t="s">
        <v>625</v>
      </c>
      <c r="S64" s="24" t="s">
        <v>908</v>
      </c>
      <c r="T64" s="28">
        <v>2019</v>
      </c>
    </row>
    <row r="65" spans="1:20" s="25" customFormat="1" ht="31.5" customHeight="1" thickBot="1" x14ac:dyDescent="0.25">
      <c r="A65" s="73">
        <v>54</v>
      </c>
      <c r="B65" s="128" t="s">
        <v>838</v>
      </c>
      <c r="C65" s="91" t="s">
        <v>839</v>
      </c>
      <c r="D65" s="31" t="s">
        <v>840</v>
      </c>
      <c r="E65" s="31" t="s">
        <v>841</v>
      </c>
      <c r="F65" s="31" t="s">
        <v>842</v>
      </c>
      <c r="G65" s="79" t="s">
        <v>84</v>
      </c>
      <c r="H65" s="80">
        <v>1</v>
      </c>
      <c r="I65" s="89">
        <v>44008</v>
      </c>
      <c r="J65" s="81">
        <v>44196</v>
      </c>
      <c r="K65" s="90">
        <v>26.857142857142858</v>
      </c>
      <c r="L65" s="22">
        <v>1</v>
      </c>
      <c r="M65" s="76">
        <f t="shared" si="11"/>
        <v>1</v>
      </c>
      <c r="N65" s="77">
        <f t="shared" si="12"/>
        <v>26.857142857142858</v>
      </c>
      <c r="O65" s="77">
        <f t="shared" si="8"/>
        <v>26.857142857142858</v>
      </c>
      <c r="P65" s="77">
        <f t="shared" si="9"/>
        <v>26.857142857142858</v>
      </c>
      <c r="Q65" s="35" t="s">
        <v>85</v>
      </c>
      <c r="R65" s="24" t="s">
        <v>625</v>
      </c>
      <c r="S65" s="24" t="s">
        <v>908</v>
      </c>
      <c r="T65" s="28">
        <v>2019</v>
      </c>
    </row>
    <row r="66" spans="1:20" s="25" customFormat="1" ht="31.5" customHeight="1" thickBot="1" x14ac:dyDescent="0.25">
      <c r="A66" s="73">
        <v>55</v>
      </c>
      <c r="B66" s="128" t="s">
        <v>843</v>
      </c>
      <c r="C66" s="91" t="s">
        <v>844</v>
      </c>
      <c r="D66" s="31" t="s">
        <v>845</v>
      </c>
      <c r="E66" s="31" t="s">
        <v>846</v>
      </c>
      <c r="F66" s="31" t="s">
        <v>847</v>
      </c>
      <c r="G66" s="79" t="s">
        <v>84</v>
      </c>
      <c r="H66" s="80">
        <v>1</v>
      </c>
      <c r="I66" s="89">
        <v>44008</v>
      </c>
      <c r="J66" s="81">
        <v>44165</v>
      </c>
      <c r="K66" s="90">
        <v>26.857142857142858</v>
      </c>
      <c r="L66" s="22">
        <v>1</v>
      </c>
      <c r="M66" s="76">
        <f t="shared" si="11"/>
        <v>1</v>
      </c>
      <c r="N66" s="77">
        <f t="shared" si="12"/>
        <v>26.857142857142858</v>
      </c>
      <c r="O66" s="77">
        <f t="shared" si="8"/>
        <v>26.857142857142858</v>
      </c>
      <c r="P66" s="77">
        <f t="shared" si="9"/>
        <v>26.857142857142858</v>
      </c>
      <c r="Q66" s="35" t="s">
        <v>85</v>
      </c>
      <c r="R66" s="24" t="s">
        <v>625</v>
      </c>
      <c r="S66" s="24" t="s">
        <v>908</v>
      </c>
      <c r="T66" s="28">
        <v>2019</v>
      </c>
    </row>
    <row r="67" spans="1:20" s="25" customFormat="1" ht="31.5" customHeight="1" thickBot="1" x14ac:dyDescent="0.25">
      <c r="A67" s="73">
        <v>56</v>
      </c>
      <c r="B67" s="128" t="s">
        <v>804</v>
      </c>
      <c r="C67" s="91" t="s">
        <v>844</v>
      </c>
      <c r="D67" s="31" t="s">
        <v>848</v>
      </c>
      <c r="E67" s="31" t="s">
        <v>849</v>
      </c>
      <c r="F67" s="31" t="s">
        <v>850</v>
      </c>
      <c r="G67" s="79" t="s">
        <v>497</v>
      </c>
      <c r="H67" s="80">
        <v>2</v>
      </c>
      <c r="I67" s="89">
        <v>44008</v>
      </c>
      <c r="J67" s="81">
        <v>44043</v>
      </c>
      <c r="K67" s="90">
        <v>26.8571428571429</v>
      </c>
      <c r="L67" s="22">
        <v>2</v>
      </c>
      <c r="M67" s="76">
        <f t="shared" si="11"/>
        <v>1</v>
      </c>
      <c r="N67" s="77">
        <f t="shared" si="12"/>
        <v>26.8571428571429</v>
      </c>
      <c r="O67" s="77">
        <f t="shared" si="8"/>
        <v>26.8571428571429</v>
      </c>
      <c r="P67" s="77">
        <f t="shared" si="9"/>
        <v>26.8571428571429</v>
      </c>
      <c r="Q67" s="35" t="s">
        <v>85</v>
      </c>
      <c r="R67" s="24" t="s">
        <v>625</v>
      </c>
      <c r="S67" s="24" t="s">
        <v>908</v>
      </c>
      <c r="T67" s="28">
        <v>2019</v>
      </c>
    </row>
    <row r="68" spans="1:20" s="25" customFormat="1" ht="31.5" customHeight="1" thickBot="1" x14ac:dyDescent="0.25">
      <c r="A68" s="73">
        <v>57</v>
      </c>
      <c r="B68" s="128" t="s">
        <v>804</v>
      </c>
      <c r="C68" s="91" t="s">
        <v>844</v>
      </c>
      <c r="D68" s="31" t="s">
        <v>851</v>
      </c>
      <c r="E68" s="31" t="s">
        <v>852</v>
      </c>
      <c r="F68" s="31" t="s">
        <v>853</v>
      </c>
      <c r="G68" s="79" t="s">
        <v>497</v>
      </c>
      <c r="H68" s="80">
        <v>2</v>
      </c>
      <c r="I68" s="89">
        <v>44008</v>
      </c>
      <c r="J68" s="81">
        <v>44196</v>
      </c>
      <c r="K68" s="90">
        <v>26.857142857142858</v>
      </c>
      <c r="L68" s="22">
        <v>2</v>
      </c>
      <c r="M68" s="76">
        <f t="shared" si="11"/>
        <v>1</v>
      </c>
      <c r="N68" s="77">
        <f t="shared" si="12"/>
        <v>26.857142857142858</v>
      </c>
      <c r="O68" s="77">
        <f t="shared" si="8"/>
        <v>26.857142857142858</v>
      </c>
      <c r="P68" s="77">
        <f t="shared" si="9"/>
        <v>26.857142857142858</v>
      </c>
      <c r="Q68" s="35" t="s">
        <v>85</v>
      </c>
      <c r="R68" s="24" t="s">
        <v>625</v>
      </c>
      <c r="S68" s="24" t="s">
        <v>908</v>
      </c>
      <c r="T68" s="28">
        <v>2019</v>
      </c>
    </row>
    <row r="69" spans="1:20" s="25" customFormat="1" ht="31.5" customHeight="1" thickBot="1" x14ac:dyDescent="0.25">
      <c r="A69" s="73">
        <v>58</v>
      </c>
      <c r="B69" s="128" t="s">
        <v>804</v>
      </c>
      <c r="C69" s="91" t="s">
        <v>844</v>
      </c>
      <c r="D69" s="31" t="s">
        <v>854</v>
      </c>
      <c r="E69" s="31" t="s">
        <v>855</v>
      </c>
      <c r="F69" s="31" t="s">
        <v>856</v>
      </c>
      <c r="G69" s="79" t="s">
        <v>54</v>
      </c>
      <c r="H69" s="80">
        <v>2</v>
      </c>
      <c r="I69" s="89">
        <v>44008</v>
      </c>
      <c r="J69" s="81">
        <v>44196</v>
      </c>
      <c r="K69" s="90">
        <v>26.857142857142858</v>
      </c>
      <c r="L69" s="22">
        <v>2</v>
      </c>
      <c r="M69" s="76">
        <f t="shared" si="11"/>
        <v>1</v>
      </c>
      <c r="N69" s="77">
        <f t="shared" si="12"/>
        <v>26.857142857142858</v>
      </c>
      <c r="O69" s="77">
        <f t="shared" si="8"/>
        <v>26.857142857142858</v>
      </c>
      <c r="P69" s="77">
        <f t="shared" si="9"/>
        <v>26.857142857142858</v>
      </c>
      <c r="Q69" s="35" t="s">
        <v>795</v>
      </c>
      <c r="R69" s="24" t="s">
        <v>625</v>
      </c>
      <c r="S69" s="24" t="s">
        <v>908</v>
      </c>
      <c r="T69" s="28">
        <v>2019</v>
      </c>
    </row>
    <row r="70" spans="1:20" s="25" customFormat="1" ht="31.5" customHeight="1" thickBot="1" x14ac:dyDescent="0.25">
      <c r="A70" s="73">
        <v>59</v>
      </c>
      <c r="B70" s="128" t="s">
        <v>804</v>
      </c>
      <c r="C70" s="91" t="s">
        <v>844</v>
      </c>
      <c r="D70" s="31" t="s">
        <v>857</v>
      </c>
      <c r="E70" s="31" t="s">
        <v>858</v>
      </c>
      <c r="F70" s="31" t="s">
        <v>859</v>
      </c>
      <c r="G70" s="79" t="s">
        <v>54</v>
      </c>
      <c r="H70" s="80">
        <v>2</v>
      </c>
      <c r="I70" s="89">
        <v>44008</v>
      </c>
      <c r="J70" s="81">
        <v>44196</v>
      </c>
      <c r="K70" s="90">
        <v>26.857142857142858</v>
      </c>
      <c r="L70" s="22">
        <v>2</v>
      </c>
      <c r="M70" s="76">
        <f t="shared" ref="M70:M75" si="13">+L70/H70</f>
        <v>1</v>
      </c>
      <c r="N70" s="77">
        <f t="shared" si="12"/>
        <v>26.857142857142858</v>
      </c>
      <c r="O70" s="77">
        <f t="shared" si="8"/>
        <v>26.857142857142858</v>
      </c>
      <c r="P70" s="77">
        <f t="shared" si="9"/>
        <v>26.857142857142858</v>
      </c>
      <c r="Q70" s="35" t="s">
        <v>795</v>
      </c>
      <c r="R70" s="24" t="s">
        <v>625</v>
      </c>
      <c r="S70" s="24" t="s">
        <v>908</v>
      </c>
      <c r="T70" s="28">
        <v>2019</v>
      </c>
    </row>
    <row r="71" spans="1:20" s="25" customFormat="1" ht="31.5" customHeight="1" thickBot="1" x14ac:dyDescent="0.25">
      <c r="A71" s="73">
        <v>60</v>
      </c>
      <c r="B71" s="9" t="s">
        <v>860</v>
      </c>
      <c r="C71" s="91" t="s">
        <v>861</v>
      </c>
      <c r="D71" s="31" t="s">
        <v>862</v>
      </c>
      <c r="E71" s="31" t="s">
        <v>863</v>
      </c>
      <c r="F71" s="31" t="s">
        <v>864</v>
      </c>
      <c r="G71" s="79" t="s">
        <v>84</v>
      </c>
      <c r="H71" s="80">
        <v>4</v>
      </c>
      <c r="I71" s="89">
        <v>44008</v>
      </c>
      <c r="J71" s="81">
        <v>44196</v>
      </c>
      <c r="K71" s="90">
        <v>26.857142857142858</v>
      </c>
      <c r="L71" s="22">
        <v>4</v>
      </c>
      <c r="M71" s="76">
        <f t="shared" si="13"/>
        <v>1</v>
      </c>
      <c r="N71" s="77">
        <f t="shared" ref="N71:N75" si="14">+M71*K71</f>
        <v>26.857142857142858</v>
      </c>
      <c r="O71" s="77">
        <f t="shared" si="8"/>
        <v>26.857142857142858</v>
      </c>
      <c r="P71" s="77">
        <f t="shared" si="9"/>
        <v>26.857142857142858</v>
      </c>
      <c r="Q71" s="35" t="s">
        <v>575</v>
      </c>
      <c r="R71" s="24" t="s">
        <v>625</v>
      </c>
      <c r="S71" s="24" t="s">
        <v>908</v>
      </c>
      <c r="T71" s="28">
        <v>2019</v>
      </c>
    </row>
    <row r="72" spans="1:20" s="25" customFormat="1" ht="31.5" customHeight="1" thickBot="1" x14ac:dyDescent="0.25">
      <c r="A72" s="73">
        <v>61</v>
      </c>
      <c r="B72" s="128" t="s">
        <v>804</v>
      </c>
      <c r="C72" s="91" t="s">
        <v>844</v>
      </c>
      <c r="D72" s="31" t="s">
        <v>865</v>
      </c>
      <c r="E72" s="31" t="s">
        <v>866</v>
      </c>
      <c r="F72" s="31" t="s">
        <v>867</v>
      </c>
      <c r="G72" s="79" t="s">
        <v>868</v>
      </c>
      <c r="H72" s="80">
        <v>1</v>
      </c>
      <c r="I72" s="89">
        <v>44008</v>
      </c>
      <c r="J72" s="81">
        <v>44196</v>
      </c>
      <c r="K72" s="90">
        <v>26.857142857142858</v>
      </c>
      <c r="L72" s="22">
        <v>1</v>
      </c>
      <c r="M72" s="76">
        <f t="shared" si="13"/>
        <v>1</v>
      </c>
      <c r="N72" s="77">
        <f t="shared" si="14"/>
        <v>26.857142857142858</v>
      </c>
      <c r="O72" s="77">
        <f t="shared" si="8"/>
        <v>26.857142857142858</v>
      </c>
      <c r="P72" s="77">
        <f t="shared" si="9"/>
        <v>26.857142857142858</v>
      </c>
      <c r="Q72" s="35" t="s">
        <v>90</v>
      </c>
      <c r="R72" s="24" t="s">
        <v>625</v>
      </c>
      <c r="S72" s="24" t="s">
        <v>908</v>
      </c>
      <c r="T72" s="28">
        <v>2019</v>
      </c>
    </row>
    <row r="73" spans="1:20" s="25" customFormat="1" ht="31.5" customHeight="1" thickBot="1" x14ac:dyDescent="0.25">
      <c r="A73" s="73">
        <v>62</v>
      </c>
      <c r="B73" s="128" t="s">
        <v>804</v>
      </c>
      <c r="C73" s="91" t="s">
        <v>844</v>
      </c>
      <c r="D73" s="31" t="s">
        <v>869</v>
      </c>
      <c r="E73" s="31" t="s">
        <v>870</v>
      </c>
      <c r="F73" s="31" t="s">
        <v>871</v>
      </c>
      <c r="G73" s="79" t="s">
        <v>497</v>
      </c>
      <c r="H73" s="80">
        <v>1</v>
      </c>
      <c r="I73" s="89">
        <v>44008</v>
      </c>
      <c r="J73" s="81">
        <v>44196</v>
      </c>
      <c r="K73" s="90">
        <v>26.857142857142858</v>
      </c>
      <c r="L73" s="22">
        <v>1</v>
      </c>
      <c r="M73" s="76">
        <f t="shared" si="13"/>
        <v>1</v>
      </c>
      <c r="N73" s="77">
        <f t="shared" si="14"/>
        <v>26.857142857142858</v>
      </c>
      <c r="O73" s="77">
        <f t="shared" si="8"/>
        <v>26.857142857142858</v>
      </c>
      <c r="P73" s="77">
        <f t="shared" si="9"/>
        <v>26.857142857142858</v>
      </c>
      <c r="Q73" s="35" t="s">
        <v>929</v>
      </c>
      <c r="R73" s="24" t="s">
        <v>625</v>
      </c>
      <c r="S73" s="24" t="s">
        <v>908</v>
      </c>
      <c r="T73" s="28">
        <v>2019</v>
      </c>
    </row>
    <row r="74" spans="1:20" s="25" customFormat="1" ht="31.5" customHeight="1" thickBot="1" x14ac:dyDescent="0.25">
      <c r="A74" s="73">
        <v>63</v>
      </c>
      <c r="B74" s="128" t="s">
        <v>872</v>
      </c>
      <c r="C74" s="91" t="s">
        <v>873</v>
      </c>
      <c r="D74" s="31" t="s">
        <v>874</v>
      </c>
      <c r="E74" s="31" t="s">
        <v>875</v>
      </c>
      <c r="F74" s="31" t="s">
        <v>876</v>
      </c>
      <c r="G74" s="79" t="s">
        <v>54</v>
      </c>
      <c r="H74" s="80">
        <v>2</v>
      </c>
      <c r="I74" s="89">
        <v>44008</v>
      </c>
      <c r="J74" s="81">
        <v>44196</v>
      </c>
      <c r="K74" s="90">
        <v>26.857142857142858</v>
      </c>
      <c r="L74" s="22">
        <v>2</v>
      </c>
      <c r="M74" s="76">
        <f t="shared" si="13"/>
        <v>1</v>
      </c>
      <c r="N74" s="77">
        <f t="shared" si="14"/>
        <v>26.857142857142858</v>
      </c>
      <c r="O74" s="77">
        <f t="shared" si="8"/>
        <v>26.857142857142858</v>
      </c>
      <c r="P74" s="77">
        <f t="shared" si="9"/>
        <v>26.857142857142858</v>
      </c>
      <c r="Q74" s="35" t="s">
        <v>90</v>
      </c>
      <c r="R74" s="24" t="s">
        <v>625</v>
      </c>
      <c r="S74" s="24" t="s">
        <v>908</v>
      </c>
      <c r="T74" s="28">
        <v>2019</v>
      </c>
    </row>
    <row r="75" spans="1:20" s="25" customFormat="1" ht="31.5" customHeight="1" thickBot="1" x14ac:dyDescent="0.25">
      <c r="A75" s="73">
        <v>64</v>
      </c>
      <c r="B75" s="128" t="s">
        <v>872</v>
      </c>
      <c r="C75" s="91" t="s">
        <v>873</v>
      </c>
      <c r="D75" s="31" t="s">
        <v>874</v>
      </c>
      <c r="E75" s="31" t="s">
        <v>877</v>
      </c>
      <c r="F75" s="31" t="s">
        <v>878</v>
      </c>
      <c r="G75" s="79" t="s">
        <v>879</v>
      </c>
      <c r="H75" s="80">
        <v>1</v>
      </c>
      <c r="I75" s="89">
        <v>44008</v>
      </c>
      <c r="J75" s="81">
        <v>44196</v>
      </c>
      <c r="K75" s="90">
        <v>26.857142857142858</v>
      </c>
      <c r="L75" s="22">
        <v>1</v>
      </c>
      <c r="M75" s="76">
        <f t="shared" si="13"/>
        <v>1</v>
      </c>
      <c r="N75" s="77">
        <f t="shared" si="14"/>
        <v>26.857142857142858</v>
      </c>
      <c r="O75" s="77">
        <f t="shared" si="8"/>
        <v>26.857142857142858</v>
      </c>
      <c r="P75" s="77">
        <f t="shared" si="9"/>
        <v>26.857142857142858</v>
      </c>
      <c r="Q75" s="35" t="s">
        <v>90</v>
      </c>
      <c r="R75" s="24" t="s">
        <v>625</v>
      </c>
      <c r="S75" s="24" t="s">
        <v>908</v>
      </c>
      <c r="T75" s="28">
        <v>2019</v>
      </c>
    </row>
  </sheetData>
  <sheetProtection algorithmName="SHA-512" hashValue="NDCt7lMQtaE6FstZCsl+qPrYud+cuADbGZwtBwxFTjKscZ685FGFoqjaCI7Bbh/QyRpM9qHvENhz8Py5AiVcwA==" saltValue="diheDsFqTKWMr8yY9PE0Rw==" spinCount="100000" sheet="1" objects="1" scenarios="1"/>
  <autoFilter ref="A11:T75" xr:uid="{00000000-0009-0000-0000-000001000000}"/>
  <pageMargins left="0.7" right="0.7" top="0.75" bottom="0.75" header="0.3" footer="0.3"/>
  <pageSetup orientation="portrait" verticalDpi="300" r:id="rId1"/>
  <headerFooter>
    <oddFooter>&amp;L&amp;1#&amp;"Calibri"&amp;10&amp;K000000Pública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FUTIC Vigente</vt:lpstr>
      <vt:lpstr>PM FUTIC Terminados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cp:lastPrinted>2022-07-18T13:58:18Z</cp:lastPrinted>
  <dcterms:created xsi:type="dcterms:W3CDTF">2022-06-28T14:55:41Z</dcterms:created>
  <dcterms:modified xsi:type="dcterms:W3CDTF">2022-08-02T20:45:09Z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2022-07-07T16:09:22Z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5502945d-ff89-4636-b43b-a545f311f2b9</vt:lpwstr>
  </property>
  <property fmtid="{D5CDD505-2E9C-101B-9397-08002B2CF9AE}" pid="8" name="MSIP_Label_f8da2c01-e402-4fc9-beb9-bac87f3a3b75_ContentBits">
    <vt:lpwstr>2</vt:lpwstr>
  </property>
</Properties>
</file>