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Mis Documentos\Downloads\"/>
    </mc:Choice>
  </mc:AlternateContent>
  <xr:revisionPtr revIDLastSave="0" documentId="13_ncr:1_{D641D98F-4892-4072-8B7D-E248C963FE13}" xr6:coauthVersionLast="47" xr6:coauthVersionMax="47" xr10:uidLastSave="{00000000-0000-0000-0000-000000000000}"/>
  <bookViews>
    <workbookView xWindow="-108" yWindow="-108" windowWidth="23256" windowHeight="12456" tabRatio="500" firstSheet="1" activeTab="1" xr2:uid="{00000000-000D-0000-FFFF-FFFF00000000}"/>
  </bookViews>
  <sheets>
    <sheet name="Listas" sheetId="2" state="hidden" r:id="rId1"/>
    <sheet name="Publicidad e Informe" sheetId="1" r:id="rId2"/>
  </sheets>
  <definedNames>
    <definedName name="_xlnm._FilterDatabase" localSheetId="1" hidden="1">'Publicidad e Informe'!$A$27:$AMI$191</definedName>
    <definedName name="_xlnm.Print_Area" localSheetId="1">'Publicidad e Informe'!$A$1:$H$127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22" i="1" l="1"/>
  <c r="E21" i="1"/>
  <c r="A128" i="1" l="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E20" i="1" s="1"/>
  <c r="H25" i="1" l="1"/>
  <c r="H24" i="1"/>
  <c r="H22" i="1"/>
  <c r="H21" i="1" l="1"/>
</calcChain>
</file>

<file path=xl/sharedStrings.xml><?xml version="1.0" encoding="utf-8"?>
<sst xmlns="http://schemas.openxmlformats.org/spreadsheetml/2006/main" count="711" uniqueCount="355">
  <si>
    <t>No aceptada</t>
  </si>
  <si>
    <t>Aceptada</t>
  </si>
  <si>
    <t>Pendiente</t>
  </si>
  <si>
    <r>
      <rPr>
        <b/>
        <sz val="11"/>
        <color rgb="FF000000"/>
        <rFont val="Arial"/>
        <family val="2"/>
        <charset val="1"/>
      </rPr>
      <t xml:space="preserve">
Publicidad e informe de observaciones y respuestas de los proyectos especificos de regulación
</t>
    </r>
    <r>
      <rPr>
        <sz val="11"/>
        <color rgb="FF000000"/>
        <rFont val="Arial"/>
        <family val="2"/>
        <charset val="1"/>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</si>
  <si>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</si>
  <si>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</si>
  <si>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TECNOLOGÍAS DE LA INFORMACIÓN Y LAS COMUNICACIONES</t>
  </si>
  <si>
    <t xml:space="preserve">Responsable del proceso </t>
  </si>
  <si>
    <t>DIRECCIÓN DE GOBIERNO DIGITAL</t>
  </si>
  <si>
    <t>Nombre del proyecto de regulación</t>
  </si>
  <si>
    <t>Por el cual se adopta la versión 3 del Marco de Referencia de Arquitectura Empresarial del Estado Colombiano como el instrumento para implementar el habilitador de arquitectura de la Política de Gobierno Digital y se dictan otras disposiciones</t>
  </si>
  <si>
    <t>Objetivo del proyecto de regulación</t>
  </si>
  <si>
    <r>
      <rPr>
        <sz val="11"/>
        <color rgb="FF000000"/>
        <rFont val="Arial"/>
        <family val="2"/>
        <charset val="1"/>
      </rPr>
      <t xml:space="preserve">La presente resolución </t>
    </r>
    <r>
      <rPr>
        <sz val="11"/>
        <color rgb="FF000000"/>
        <rFont val="Arial"/>
        <family val="2"/>
      </rPr>
      <t>adopta la nueva versión (3.0) del Marco de Referencia de Arquitectura Empresarial del Estado Colombiano como el instrumento para implementar el habilitador de arquitectura de la Política de Gobierno Digital y se dictan otras disposiciones.</t>
    </r>
  </si>
  <si>
    <t>Fecha de publicación del informe</t>
  </si>
  <si>
    <t>Noviembre de 2022</t>
  </si>
  <si>
    <t>Descripción de la consulta</t>
  </si>
  <si>
    <t xml:space="preserve">Tiempo total de duración de la consulta: </t>
  </si>
  <si>
    <t>15 días calendario</t>
  </si>
  <si>
    <t>Fecha de inicio</t>
  </si>
  <si>
    <t>11 de noviembre de 2022</t>
  </si>
  <si>
    <t>Fecha de finalización</t>
  </si>
  <si>
    <t>25 de noviembre de 2022</t>
  </si>
  <si>
    <t>5 días calendario</t>
  </si>
  <si>
    <t>26 de noviembrel de 2022</t>
  </si>
  <si>
    <t>30 de noviembre de 2022</t>
  </si>
  <si>
    <t>Enlace donde estuvo la consulta pública</t>
  </si>
  <si>
    <t>https://mintic.gov.co/portal/inicio/Sala-de-prensa/Noticias/273053:MinTIC-publica-para-comentarios-el-proyecto-de-resolucion-que-actualiza-el-Marco-de-Referencia-de-Arquitectura-Empresarial</t>
  </si>
  <si>
    <t xml:space="preserve">Canales o medios dispuestos para la difusión del proyecto </t>
  </si>
  <si>
    <t>Difusión vía sede electrónica de MinTIC y redes sociales de MinTIC.</t>
  </si>
  <si>
    <t>Canales o medios dispuestos para la recepción de comentarios</t>
  </si>
  <si>
    <t>gobiernodigital@mintic.gov.co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</si>
  <si>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</si>
  <si>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</si>
  <si>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</si>
  <si>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</si>
  <si>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</si>
  <si>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</si>
  <si>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</si>
  <si>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</si>
  <si>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</si>
  <si>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</si>
  <si>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</si>
  <si>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No.</t>
  </si>
  <si>
    <t>Fecha de recepción</t>
  </si>
  <si>
    <t xml:space="preserve">Remitente </t>
  </si>
  <si>
    <t>Observación recibida</t>
  </si>
  <si>
    <t>Estado</t>
  </si>
  <si>
    <t>Consideración desde entidad</t>
  </si>
  <si>
    <t>CARLOS EDUARDO JIMÉNEZ BACCA</t>
  </si>
  <si>
    <t xml:space="preserve">
1. ¿El MRAE tiene procedimientos planificados? </t>
  </si>
  <si>
    <t xml:space="preserve">No, el MRAE no cuenta con procedimientos planificados	</t>
  </si>
  <si>
    <t>11/15/2022 16:26</t>
  </si>
  <si>
    <t>FLAVIO HERNANDEZ</t>
  </si>
  <si>
    <t>Por favor, revisar los cuatro pdfs que están publicados dado que el primero y el cuarto corresponden al mismo documento "proyecto de resolución". 
No se encuentra el MRAE V3 que sería el documento a revisar de primera mano,</t>
  </si>
  <si>
    <t>Aclarando que desde el 16 de Noviembre de 2022 se corrigio la publicacion ya que por un error involuntario al momento de publicar la noticia, el anexo 1 del Proyecto de Resolucion, Documento Maestro del Marco de Referencia de Arquitectura Empresarial v3, se duplico con el Proyecto de Resolucion. Asi mismo se informa que el periodo para comentarios publicos se acmplió hasta el dia 30 de Noviembre de 2022.</t>
  </si>
  <si>
    <t>SECRETARIA INNOVACION DIGITAL MEDELLIN</t>
  </si>
  <si>
    <t xml:space="preserve">
De acuerdo con el Articulo 5 del proyecto de resolución MRAE y el anexo 2 referente a plazos para la implementación, para el cumplimiento del Marco de Referencia de Arquitectura Empresarial se mencionan 3 bloques con un porcentaje de cumplimiento específico en ciertos plazos establecidos. Sin embargo, no se identifica explícitamente en el borrador cuales son los lineamientos que se deben cumplir en cada uno de los bloques o si corresponden a decisiones estrategias propias de cada entidad.  
Para la evaluación del cumplimiento sería muy pertinente dejar claro si los entregables deben estar finalizados totalmente o se considerarán los avances que se tengan, según el bloque y periodo de desarrollo.  
    </t>
  </si>
  <si>
    <t xml:space="preserve">El cómo se abordan los lineamientos del MRAE debe responder a las decisiones de cada entidad, al alcance horizontal y vertical de los ejercicios de AE, la madurez en la implementación del gobierno de TI y de la gestión de proyectos de TI.
</t>
  </si>
  <si>
    <t>De acuerdo con el documento maestro de MRAE, el modelo debe estar alineado con el plan de transformación digital (PTD) y el plan estratégico de tecnologías de la información (PETI), no indica obligación. Para el caso de las entidades distritales - como es el nuestro- ayudaría mucho que el documento aclare si estos instrumentos serán exigibles bajo la aplicación de este marco.</t>
  </si>
  <si>
    <t>Se acoge la recomendación, se aclarara que los entregables deben estar finalizados.
Efectivamente no se indica obligación, se busca plasmar que debe haber alineación con los instrumentos de planeación vigentes y que apliquen a la entidad.</t>
  </si>
  <si>
    <t>24/11/2022  11:19:00 a. m</t>
  </si>
  <si>
    <t>Teniendo en cuenta que se incorporaron y redefinieron los lineamientos del MRAE, y luego de revisar el sitio Web donde se publican las guías, se evidencia que las versiones corresponden a 2021, ¿se tendrán nuevas guías que soporten este nuevo marco? </t>
  </si>
  <si>
    <t>Si, la nueva versión del MRAE incorpora las guias de dominio para cada modelo que lo conforma, al momento de su publicación.</t>
  </si>
  <si>
    <t>MINISTERIO EDUCACION NACIONAL</t>
  </si>
  <si>
    <t xml:space="preserve">  Incluir al inicio del MRAE un listado de abreviaturas, siglas: Se sugiere dado que en general los documentos escriben las siglas sin tener un listado de las mismas al inicio de los documentos, por ejemplo se identifican las frases: “Con el fin de impulsar su apropiación en las entidades públicas, el MinTIC genera la versión 3.0, con la actualización de los elementos transversales del MRAE y  de cada uno de los modelos definidos en la versión 2.0 incluidos los lineamientos, y actualiza y genera nuevas guías (generales, técnicas y conceptuales) que facilitan la adopción de la PGD”, en este ejemplo el lector tendría que asociar que “PGD” significa “Política de Gobierno Digital”.
    Incluir al inicio del MRAE un listado de definiciones: Se sugiere dado que en general los documentos abordan directamente los términos, sin embargo, en todos los niveles de la administración pública no necesariamente se conoce claramente las diferencias, por ejemplo, entre gobierno y gestión, entre datos e información, conocimiento. Se considera oportuno incluir, entre otros, las siguientes definiciones:
        Gobierno de TI.
        Gestión de TI.
        Datos.
        Información.
        Conocimiento.
        Valor.</t>
  </si>
  <si>
    <t>Se acepta, se incluye un Documento con los acronimos y definiciones relevantes dentro del Marco de Referencia de Arquitectura Empresarial v.3</t>
  </si>
  <si>
    <t>En todos los documentos al mencionar “Gobierno y Gestión de TI” por favor asegurar el orden dado que en el sentido de aplicación primero es el “Gobierno”[1] y luego la “Gestión” y posteriormente se mantiene unas iteraciones virtuosas para generar valor en lo público. En algunas secciones de los documentos del MRAE se identifica que se escribe en un orden que posiblemente no es adecuado: “Modelo de Gestión y Gobierno de TI” dado que las buenas prácticas internacionales generalmente abordan primero el gobierno y luego la gestión.
    En todos los documentos al mencionar “Información y Tecnología” por favor asegurar el orden dado que en el sentido de aplicación primero se debe tener totalmente claro a nivel institucional y sectorial los flujos de información para en forma articulada definir la tecnología. En algunas secciones de los documentos del MRAE y en el nombre de una de los componentes se identifica que se escribe en un orden que posiblemente no es adecuado: “Tecnología e Información” dado que las buenas prácticas internacionales generalmente se aborda primero los flujos de información y luego en forma articulada las tecnologías.</t>
  </si>
  <si>
    <t>No se acepta, tanto a nivel internacional como nacional ambas formas de nombrar son validas.</t>
  </si>
  <si>
    <t xml:space="preserve">  En la ´página 26 del MRAE se sugiere ajustar el texto en la dimensión de “Estrategia”: “Esta dimensión debe estar alineada con la Gestión y Operación, y con la Tecnología e Información” cambiarla por “La dimensión de Gestión y Operación, y la dimensión de Tecnología e Información deben estar alineadas con esta dimensión de Estrategia, y entre sí”. Se hace la sugerencia dado que prima la visión estratégica institucional y sectorial y las otras dos dimensiones se deben alinear con esta estrategia y entre sí.</t>
  </si>
  <si>
    <t>Se acepta, se harán los cambios en los respectivos documentos</t>
  </si>
  <si>
    <t xml:space="preserve">
    Entre las páginas 39 a 52 del Metamodelo del MAE en lo relacionado con los dominios de “arquitectura institucional”, y “arquitectura de información” y los lineamientos respectivos, se sugiere incluir lo relacionado con la “estrategia sectorial” dado que para las entidades cabeza de sector es primordial tener la visión, misión objetivos y metas sectoriales, flujos de información sectoriales y que a través del MAE se apoye su cumplimiento. Se destaca que en las otras secciones si están referenciados los temas sectoriales, y por ello se considera muy importante incluir lo correspondiente a lo sectorial en las secciones de las páginas 39 a 52.</t>
  </si>
  <si>
    <t>Se acoge parcialmente, no se modificará el metamodelo porque podria generar confusión a las entidades territoriales, las cuales son mayoría, sin embargo se ajustara la redacción para orientar a las entidades cabezas de sector con relación a la estrategia sectorial.</t>
  </si>
  <si>
    <t>TERESA BEATRIZ CANCELADO / NELSON CALERO</t>
  </si>
  <si>
    <t>Comentarios sobre el Documento Maestro en pdf
Página 12.
2.1 Objetivo
Comentario: Muy importante que se enmarque en los líderes
institucionales, toda vez que los anteriores se han enmarcado en las
áreas de TI, dificultando el compromiso de los otros líderes que deben
tener responsabilidad frente al modelo y la política</t>
  </si>
  <si>
    <t>La Version 3 del MRAE tendra en cuenta la evolucion de la Politica de Gobierno Digital en todos sus componentes; en especial, a traves del elemento transversal de Gobernanza se propende por fortalecer la interaccion de las areas de TI en el quehacer institucional aportando una vision estrategica en la planeación y ejecucion de actividades relacionadas con la transformacion digital de las entidades.</t>
  </si>
  <si>
    <t xml:space="preserve">TERESA BEATRIZ CANCELADO / NELSON CALERO
</t>
  </si>
  <si>
    <t>Página 17.
“Está claro ver la Arquitectura Empresarial como un habilitador de la
política de Gobierno Digital, pero en el Manual de Gobierno Digital lo
expresan sólo “Arquitectura”.
Observación: Lo ideal es que en la Política de Gobierno Digital lo
expresen completo “Arquitectura Empresarial” y no como esta
“Arquitectura”._x000D_</t>
  </si>
  <si>
    <t>No se acoge, el decreto 767 plantea el habilitador de Arquitectura, el cual, en su descripción indica que se trata de la práctica de arquitectura empresarial: "3.1. Arquitectura: Este habilitador busca que los sujetos obligados desarrollen capacidades para el fortalecimiento institucional implementando el enfoque de arquitectura empresarial en la gestión, gobierno y desarrollo de proyectos con componentes de Tecnologías de la Información.
Los sujetos obligados deberán articular su orientación estratégica, su modelo de gestión, su plan de transformación digital, y su estrategia de Tecnologías de información y las Comunicaciones, con el objetivo de dar cumplimiento a la Política de Gobierno Digital."</t>
  </si>
  <si>
    <t xml:space="preserve">Página 21.
Observación: En el Dominio de Modelo de Gestión de Proyectos de TI
(MGPTI), es viable retirar la palabra “oficina” por cuanto se deja la
responsabilidad exclusiva a las áreas de TI, cuando esta debe ser una
acción compartida con las diferentes áreas de la entidad.
</t>
  </si>
  <si>
    <t>Se acoge la recomendación de eliminar la palabra 'oficina' por 'Grupo de gestión del portafolio de proyectos de TI', sin embargo este grupo podría estar conformado por profesionales de las areas minisonales y de la Oficina de planeación. Los grupos de gestión del portafolio de proyectos de TI suplen el rol de una Oficina de proyectos con un grupo de personas preparando y manteniendo documentos o plantillas, realizando la planificación de presupuesto y riesgos de acuerdo con la metodología de gestión de proyectos establecidos por la Entidad.
Sin embargo, si el proyecto de TI apoya areas misionales, durante todo el ciclo de vida de los proyectos de TI se debe contar con el apoyo de las areas misionales.</t>
  </si>
  <si>
    <t>Página 25.
“Estrategia: En esta dimensión se define el direccionamiento estratégico
de la entidad para un horizonte temporal (de acuerdo con los periodos de
gobierno) y debe estar alineado con el Plan Nacional de Desarrollo, el
Plan Sectorial o el Plan de Desarrollo Territorial según corresponda y los
Objetivos de Desarrollo Sostenible (ODS). En esta dimensión se
desarrolla el Plan Estratégico Institucional, el cual define entre otros, los
siguientes elementos: misión, visión, objetivos estratégicos con sus
correspondientes metas e indicadores, los cuales se encuentran
articulados con el Modelo Integral de Planeación y Gestión (MIPG). Esta
dimensión debe estar alineada con la Gestión y Operación, y con la
Tecnología e Información”
Observación: El equipo de trabajo se pregunta, ¿Qué pasa con la
continuidad de los ejercicios del saliente gobierno?, debería ser un marco
de Arquitectura Empresarial escalable, haciendo énfasis en que cada
dimensión debe ser ajustable y modificable de acuerdo a los “Motivadores
Estratégicos” del Gobierno entrante, con el fin de no perder los avances
realizados (o en progreso).</t>
  </si>
  <si>
    <t xml:space="preserve">Dado que la práctica de arquitectura es iterativa e incremental, se debe plantear un nuevo ciclo de arquitectura empresarial, atendiendo los nuevos requerimientos, necesidades normativas,  tecnologicas o misionales que surjan, y alineados a los nuevos motivadores estrategicos definidos en los diferentes planes. 
</t>
  </si>
  <si>
    <t>Se incorpora en el apartado del documento que contiene las definiciones, siglas y abreviaturas</t>
  </si>
  <si>
    <t>Página 27.
Comentario: “Ecosistema del Marco de Referencia de Arquitectura
Empresarial” en una imagen se describe como para una entidad del
estado se debe aplicar el MAE, lo complejo es aplicarlo.
Observación: Se debería construir y compartir una herramienta que, por
medio de los cruces propuestos, ayuden a generar las actividades
(Proyectos) que se deben realizar para cerrar las brechas que se
identifiquen.
Igualmente se propone una estructura mínima de los Roles que deben
tenerse para lograr su eficiente implementación.</t>
  </si>
  <si>
    <t>El MRAE es un marco de referencia, la definición de las iniciativas y proyectos son el resultado de la aplicación de la práctica de Arquitectura Empresarial, en ese sentido no se puede delegar la identificación de las iniciativas y proyectos a una herramienta.
Se esta avanzando en una resolución que orienta la creación del rol de líder de arquitectura, entre otros roles.</t>
  </si>
  <si>
    <t>Pagina 28
“Intersección: Gestión y Operación y Tecnología de Información Esta
intersección busca que las Tecnologías de Información habiliten de
manera eficiente la gestión y operación de la entidad para lo que se
desarrollan los siguientes modelos”:
Observación: Mejorar la redacción</t>
  </si>
  <si>
    <t>Se revisa la estructura semantica integral y se incoporan mejoras y correcciones en el documento</t>
  </si>
  <si>
    <t xml:space="preserve">Página 29.
Modelo de Arquitectura Empresarial - MAE: En el segundo párrafo señala
que: “El MAE es mantenido por el MinTIC desde el año 2014 y ha
orientado a las entidades públicas en mejorar las capacidades de las
áreas de TI alineándolas con las necesidades institucionales y de sus
usuarios”.
Observación: Es preferible indicar capacidad de TI, no sesgarlo a áreas
de TI. </t>
  </si>
  <si>
    <t>Se acoge, se realiza ajuste.</t>
  </si>
  <si>
    <t>Se acoge, se realizan ajustes para dar mayor claridad</t>
  </si>
  <si>
    <t>Página 38.
“Metamodelo del MAE: La Arquitectura de Tecnología modela la manera
en que los servicios de tecnología habilitan y aseguran la operación de
las capacidades de Tecnología que soportan junto con los junto con los
sistemas de información y la información, las capacidades
institucionales”.
Observación: Revisar la redacción y en la ilustración del Metamodelo
MAE, no es muy claro el direccionamiento de las flechas._x000D_</t>
  </si>
  <si>
    <t>Se acoge, se hacen ajustes para mejorar la visualización.</t>
  </si>
  <si>
    <t>Página 40. Dominios del MAE
Observación: Redundancia en el primer párrafo.</t>
  </si>
  <si>
    <t>Se acoge, se elimina parrafo redundante</t>
  </si>
  <si>
    <t>Se acoge, se hace ajuste</t>
  </si>
  <si>
    <t>Páginas de la 45 hasta la 59
Observación: Incluir una columna en la cual se consignen los links donde
se puedan descargar las herramientas para la construcción del
entregable, el formato del entregable, los marcos de referencia para
consulta en la construcción del entregable (Proceso de AE), entre otros
(o en su defecto en la misma celda de cada “Entregable”, para todos los
Lineamientos.</t>
  </si>
  <si>
    <t>No se acoge, los enlaces a los diferentes instrumentos se incluyen en las guias de dominio que acompañaran el MRAE.</t>
  </si>
  <si>
    <t>Páginas 60 y 61
Observación: Adicionar una columna y en ella colocar el Link donde se
puede ubicar (descargar) cada una de las guías ahí descritas</t>
  </si>
  <si>
    <t>Se incluiran los enlaces cuando se tengan publicadas las guias descritas.</t>
  </si>
  <si>
    <t>Página 68.
Comentario: Excelente Ilustración “Estructura del Modelo de Gestión y
Gobierno de TI”
Observación: Como la interpretó nuestro equipo de trabajo y si es así, se
propone:
- Cambiar: "Evidencias” → “Describen” → “Guías" por “Guías” →
“Describen” → “Evidencias", cambiar la dirección de la flecha</t>
  </si>
  <si>
    <t>Página 73.
Dominio de Uso y Apropiación de TI
Observación: Verificar si es la misma definición que da el DAFP, cuando
hacen alusión a las partes interesadas.</t>
  </si>
  <si>
    <t>No se acoge, no hay conflicto entre las definiciones.</t>
  </si>
  <si>
    <t>Página 88.
Dominio de Gestión de la Información:
Comentario: Es correcto como se definió en este dominio, dejando la
responsabilidad en “las entidades de la administración pública”, por
cuanto en este intervienen, los líderes de las Políticas de Gestión
Documental, Política Institucional, Política de Seguridad Digital, Política
Estadística, por ello se ha recomendó tener en cuenta el enfoque de
procesos, porque en este Dominio participan varias dependencias u
organismos._x000D_</t>
  </si>
  <si>
    <t>Agradecemos el comentario.</t>
  </si>
  <si>
    <t>Página 99.
Observación: Es importante tener en cuenta que por la ordenación de
gasto y el propósito que tiene cada una de las reparticiones
administrativas de cada entidad, dado que estos establecen las
necesidades, por ejemplo Educación necesita un sistema de información
para manejar las calificaciones de los estudiantes, estos establecen los
requerimientos del sistema, pero las áreas de TI, deben orientar
técnicamente, ahora, una vez surtido la solución, y los requerimientos de
mantenimiento, mejoras, presupuestalmente deben ser asumidos por las
áreas usuarias del sistema (Misionales), las áreas de TI deben
asegurarse que se cumplan con los lineamientos.
Es necesario comprender, que las dinámicas de un Ministerio, son
diferentes a las dinámicas de un ente territorial. El presupuesto de TI,
resulta de establecer las metas y presupuestos de las diferentes áreas.
Las oficinas, Departamentos de TI, aunque también generan recursos
para asegurar la infraestructura, los Sistemas de Información entre otros.
no tienen el recurso suficiente para atender todas las necesidades de TI
de la entidad, razón por la cual cada área debe apropiar los rec</t>
  </si>
  <si>
    <t>Agradecemos la apreciación, cada sujeto obligado, dentro de su autonomía debe definir cuál es la forma en que debe gestionar el cumplimiento de las obligaciones que se desprenden de la PGD.</t>
  </si>
  <si>
    <t>Páginas de la 77 hasta la 106
Observación: Incluir una columna en la cual se consignen los links donde
se puedan descargar las herramientas para la construcción del
entregable, el formato del entregable, los marcos de referencia para
consulta en la construcción del entregable (Proceso de AE), entre otros
(o en su defecto en la misma celda de cada “Entregable”, para todos los
Lineamientos.</t>
  </si>
  <si>
    <t xml:space="preserve">Página 102.
Lineamiento MGGTI.LI.ST.09
“Frente al lineamientos que indica que la Dirección de Tecnologías y
Sistemas de la Información o quien haga sus veces, debe implementar
un plan de mantenimiento preventivo y evolutivo sobre toda la
infraestructura y demás Servicios Tecnológicos de la institución”
. 
Observación: Es importante, que se indique que esta actividad se realiza
con el concurso de las diferentes dependencias u organismos. </t>
  </si>
  <si>
    <t>No se acoge el comentario, teniendo en cuenta que la elaboración del plan es responsabilidad de la Oficina de TI, sin embargo para la elaboración de este debe tener en cuenta los insumos, requerimientos de las otras areas, dicha recomendación se encuentra en la guía de dominio de Gestión de Servicios de TI.</t>
  </si>
  <si>
    <t>Página 103
Lineamiento MGGTI.LI.ST.15
En este lineamiento indica que la Dirección de Tecnologías y Sistemas
de la Información o quien haga sus veces, debe implementar un programa
de correcta disposición final de los residuos tecnológicos, teniendo en
cuenta los lineamientos técnicos con los que cuente el gobierno nacional.
Observación: Sin embargo, en las entidades existen los Departamentos
Administrativos de Medio Ambiente y unidades especiales de servicios
públicos y quienes administran los activos fijos, es importante, que esta
actividad se haga en coordinación con estas dependencias u organismos.</t>
  </si>
  <si>
    <t>Se acoge, se dejara la recomendación en la guía de dominio correspondiente y se ajusta lineamiento.</t>
  </si>
  <si>
    <t>Página 105
Lineamiento MGGTI.LI.UA.03.
Observación: Es importante que la responsabilidad sea compartida con
las áreas de Talento Humano, quien tiene la Política de Talento Humano,
que dentro de sus responsabilidades está el Plan Institucional de
Capacitación.</t>
  </si>
  <si>
    <t>Se acoge, se ajusta la redacción de lineamiento</t>
  </si>
  <si>
    <t>Página 107
Observación: Adicionar una columna y en ella colocar el Link donde se
puede ubicar (descargar) cada una de las guías ahí descritas.</t>
  </si>
  <si>
    <t>Se acoge, se ajusta el diagrama</t>
  </si>
  <si>
    <t>Páginas de la 123 hasta la 132
Observación:
Propuesta: Incluir una columna en la cual se consignen los links donde
se puedan descargar las herramientas para la construcción del
entregable, el formato del entregable, los marcos de referencia para
consulta en la construcción del entregable (Proceso de AE), entre otros
(o en su defecto en la misma celda de cada “Entregable”, para todos los
Lineamientos.</t>
  </si>
  <si>
    <t>Página 133
Observación: Adicionar una columna y en ella colocar el Link donde se
puede ubicar (descargar) cada una de las guías ahí descritas.</t>
  </si>
  <si>
    <t xml:space="preserve">2. Anexo 1 “PLAZOS PARA LAIMPLEMENTACIÓN DEL MARCO
DE REFERENCIA DEARQUITECTURA EMPRESARIAL
(MRAE.ADM.O1)”:
Según lo propuesto en el numeral 2.1 Plazos diferenciales para la
implementación del MRAE” explican cómo se clasificaron las entidades
del estado (por Clúster), además cómo se calcularon las horas promedio
de ejecución para cumplir con las actividades (que en realidad son los
lineamientos), sin embargo, lo que no está claro es cómo se podrá
establecer el avance en porcentaje (%) por bloque, qué porcentaje (%)
tiene cada actividad (lineamiento), es claro que las
actividades/lineamientos no pueden tener el mismo porcentaje (%) si lo
calculamos por el número de horas a invertir en su cumplimiento,
tampoco está definido el orden de ejecución de los lineamientos (o si se
pueden trabajar en paralelo) para cumplir con los plazos establecidos en
los porcentajes (%) indicados. </t>
  </si>
  <si>
    <t>El cómo se abordan los lineamientos del MRAE debe responder a las decisiones de cada entidad, al alcance horizontal y vertical de los ejercicios de AE, la madurez en la implementación del gobierno de TI y de la gestión de proyectos de TI. Por otra parte, los avances en su adopcion sera decisión de cada entidad y esta deberá obedecer a su propia planeacion y madurez como se señaló anteriormente</t>
  </si>
  <si>
    <t>Dada la experiencia con los plazos en el cumplimiento de la Estrategia de
Gobierno en Línea, es importante que se establezcan los porcentajes de
avance por cada componente, con ello se podrá planificar mejor las
acciones a cumplir, dado que, si no se precisan de manera clara, esto
puede generar inconvenientes en especial con los órganos de control que
a través de las auditorías toman tácitamente los lineamientos de MINTIC,
para verificar el cumplimiento</t>
  </si>
  <si>
    <t>Se acoge, se incluye columna con porcentaje por lineamiento para dar mayor claridad.</t>
  </si>
  <si>
    <t>Sería importante conocer si desde MinTic se brindará servicio
soporte, presupuesto, benchmarking, herramientas, licencias,
repositorios, o similares, como apoyo a la implementación.</t>
  </si>
  <si>
    <t>MinTIC dispone los lineamientos, las guías, el acompañamiento y recursos multimedia para incentivar la adopción del marco de referencia. 
MinTIC no contribuye con presupuesto, este debe ser apropiado por cada Entidad, respecto al benchmarking se esta concibiendo un sistema de información para consolidar los modelos de madurez y autodiagnósticos, el cual tendra la posibilidad de hacer comparaciones con otras entidades.
Por principio de neutralidad no recomendamos herramietas para gestionar la AE, esta decisión debe obedecer a los análisis que realilce la Entidad, en el mismo sentido para licencias o repositorios.</t>
  </si>
  <si>
    <t>Las entidades territoriales requieren fortalecer las capacidades en
TI, es importante ampliar las capacitaciones para los servidores
públicos y contratistas, por parte de MINTIC.</t>
  </si>
  <si>
    <t>Se va a disponer de curso de MRAE v3, talleres masivos y recursos multimedia para desarrollar y fortalecer las capacidades de las Entidades y las competencias de los servidores públicos.</t>
  </si>
  <si>
    <t xml:space="preserve">Es importante establecer un lineamiento frente a los cambios de
Gobierno, en especial articular que cada Gobierno saliente deje un
diagnóstico sobre los avances, brechas, demás para que el nuevo
Gobierno pueda formular un nuevo Plan Estratégico de Tecnologías
de la Información de la Información-PETI. </t>
  </si>
  <si>
    <t>En el documento G.ES.06 Guía para la construcción del PETI, en la fase 1'Comprender', se indica que se debe hacer una revisión de la estrategia de TI vigente, donde se buscar validar el cumplimiento de las iniciativas planteadas en dicha estrategia, esto es un insumo clave para la elaboración del nuevo PETI.</t>
  </si>
  <si>
    <t xml:space="preserve">TERESA BEATRIZ CANCELADO / NELSON CALERO 
</t>
  </si>
  <si>
    <t>El MINTIC debería coordinar con la Escuela Superior de
Administración Pública -ESAP, para sensibilizar a los Alcaldes y
equipos de los nuevos gobiernos, a fin de asegurar su
implementación.</t>
  </si>
  <si>
    <t>Se propone una accion formativa especifica de la version 3 del MRAE, asi mismo los planes de acción de las dependencias de la Dirección de Gobierno Digital y otras areas del Ministerio incorporan el fortalecimiento de capacidades de los gobiernos territoriales.</t>
  </si>
  <si>
    <t>Herberto Ortiz - Colpensiones</t>
  </si>
  <si>
    <t xml:space="preserve">    En lo que se viene materializando en las entidades públicas, es difícil diferenciar lo que va en el Plan de Transformación Digital y lo de que va en el Plan Estratégico de Tecnologías de la Información, consideramos que lo anterior se puede alinear en un solo plan que conduzca a los objetivos relacionados en Intersección: Estrategia y Tecnología de Información.</t>
  </si>
  <si>
    <t xml:space="preserve">En efecto, a futuro el Ministerio integrará ambas herramientas de planeacion con el fin de simplificar y ser mas asertivos en la gestion de TI de las entidades publicas. Ahora bien, segun el Artículo 2.2.9.1.2.3 Parágrafo transitorio del Decreto 767 de 2022: Dentro de los 12 meses siguientes a la expedición del presente decreto, el Ministerio de Tecnologías de la Información y las Comunicaciones realizará un proceso de verificación y análisis de los lineamientos, guías y estándares expedidos con anterioridad a la vigencia de este decreto, y definirá las actualizaciones que corresponden, integrándolas en el mismo período al Manual de Gobierno Digital.  
</t>
  </si>
  <si>
    <t xml:space="preserve"> Se recomienda evaluar en el metamodelo unificar las denominadas entidades transversales con el dominio de arquitectura institucional. Aunado a lo anterior, no se ve coherente la aparición de brechas como insumo sino como resultado de un ejercicio.</t>
  </si>
  <si>
    <t>No se acoge, los elementos transversales estan presentes en todos los dominios, no son necesariamente un insumo, sin embargo se ajustará el gráfico para dar mas claridad.</t>
  </si>
  <si>
    <t xml:space="preserve"> En los principios del MRAE se recomienda que se definan adicionalmente principios relacionados y agrupados por cada dominio de arquitectura de manera que oriente mejor los ejercicios de arquitectura empresarial.
   </t>
  </si>
  <si>
    <t>No se acoge, los principios son reglas de alto nivel transversales a todos los tres modelos y que proporcionan pautas de nivel general en el proceso de adopción del Marco, en la ejecución de los ejercicios de AE y en los procesos de desarrollo y gestión de las capacidades de Tecnología de Información</t>
  </si>
  <si>
    <t>Se recomienda revisar y mejorar el enfoque del metamodelo propuesto. Por ejemplo. La política de seguridad es un elemento de gobierno no de arquitectura de seguridad.</t>
  </si>
  <si>
    <t>La politica de seguridad efectivamente es un elemento cuyo desarrollo esta asociado al dominio de gobierno del MGGTI, sin embargo tambien hace parte del metamodelo del MAE en el sentido de que la política de seguridad es el elemento que orienta la arquitectura de seguridad, la cual es transversal a los demas dominios MAE.</t>
  </si>
  <si>
    <t>El MRAE debería ofrecer una herramienta estándar de cumplimiento de lineamientos.</t>
  </si>
  <si>
    <t>En la publicacion del marco se incluirá ademas del modelo de madurez, una herramienta tipo check list para ayudar a las entidades en el seguimiento de la implementacion de los lineamiento establecidos.</t>
  </si>
  <si>
    <t xml:space="preserve">  En el lineamiento MAE.LI.PA.03 se recomienda unificar el concepto con Función Pública relacionado con la conformación de un comité de arquitectura.</t>
  </si>
  <si>
    <t xml:space="preserve">Sin embargo es oportuno comentar que en el Parágrafo 3 del Art. 2.2.9.1.2.3 el Manual de Gobierno Digital incorporará una Caja de Transformación Institucional Digital, herramienta técnica que permitirá a las entidades públicas fortalecer su institucionalidad, que contendrá herramientas prácticas para facilitar la aplicación de las guías, lineamientos y estándares de la Política de Gobierno Digital, para el desarrollo de sus capacidades internas. </t>
  </si>
  <si>
    <t xml:space="preserve">  En el lineamiento MAE.LI.PA.08 se recomienda que el marco defina una estructura sugerida del repositorio, para facilitar el intercambio de información. De igual forma, se recomienda que el marco recomiende una notación para nombrar las vistas de arquitectura. Por ejemplo Archimate.</t>
  </si>
  <si>
    <t>Corresponde a cada entidad obligada a la implementacion de la Politica de Gobierno Digital definir la estructura mas adecuada a su propia realidad tecnologica y madurez. Adicionalmente en aplicacion del principio de neutralidad tecnológica no recomendamos herramientas, la estructura del repositorio debe responder a las necesidades propias de la Entidad, y la notación con la que expresan las arquitecturas debe tambien ser establecida por la entidad.</t>
  </si>
  <si>
    <t xml:space="preserve"> En el lineamiento MAE.LI.AIN.01 no es claro el lineamiento, no se visualiza el objetivo del lineamiento ni el entregable porque se relaciona un estado actual y un estado objetivo.</t>
  </si>
  <si>
    <t>No se acoge, el modelo financiero hace parte del modelo de intención en el dominio de arquitectura misional, todas las entidades cuentan con un modelo financiero, que puede estar compuesto por flujos de caja, ingresos y egresos, presupuestos de inversión y operación, Capex y Opex donde aplique. Asimismo, se debe plantear un modelo financiero para el estado deseado de la arquitectura empresarial de la Entidad.</t>
  </si>
  <si>
    <t xml:space="preserve">    En el lineamiento MAE.LI.AI.03 se relaciona un entregable de diagrama de componentes de la arquitectura, se solicita aclarar el alcance de dicho entregable y su diferencia con la arquitectura de información.</t>
  </si>
  <si>
    <t>No se acoge, la direferencia radica en los entregables, para este lineamiento se debe contar con un documento que presente las necesidades de intercambio de información, estas se deben llevar a las vistas y documentos de la arquitectura de información, y adicionalmente se debe contar con un catalogo de servicios de información identificados y caracterizados, conforme a lo establecido en el Modelo de Lenguaje comun de intercambio.</t>
  </si>
  <si>
    <t xml:space="preserve"> En el lineamiento MAE.LI.AI.04 aclarar la diferencia con los entregables de arquitectura de información.</t>
  </si>
  <si>
    <t>Se aclara que los flujos de información y el modelo de información entre otros artefactos de este dominio, hacen parte de la arquitectura de información.</t>
  </si>
  <si>
    <t xml:space="preserve"> En el lineamiento MAE.LI.ASI.01 se solicita aclarar los conceptos de arquitectura de referencia y arquitectura de solución, y ajustar los entregables del lineamiento en dicho sentido.</t>
  </si>
  <si>
    <t>Se acoge, se ajustaran entregables
Arquitectura de referencia: Es un diseño de alto nivel, sin detalles tecnológicos o de productos, que se utiliza como una guía para definir el bosquejo de otras arquitecturas más específicas. En la que se incluye los principios de diseño que la guían, las decisiones de alto nivel que se deben respetar, los componentes que hacen parte de la solución, sus relaciones tanto estáticas como dinámicas, las recomendaciones tecnológicas y de desarrollo, las herramientas específicas de apoyo a la construcción y los componentes existentes reutilizables. El concepto de Arquitectura de Referencia se puede utilizar como base del diseño detallado de arquitecturas de solución, de software, de información o arquitectura tecnológica.
La arquitectura de solución: es la materialización de una arquitectura de referencia, en la que se detalla a nivel técnico los componentes involucrados en la configuración de una solución empresarial, y que ofrece una “fotografía” en la que dichos componentes interactúan entre sí, respetando los lineamientos y reglas de gobierno documentados en la arquitectura de referencia. Cuando aparece un requerimiento de cambio o un requerimiento nuevo que cubre varios sistemas de información (o varias arquitecturas), se elabora una arquitectura de solución, que define la manera en que se deben ajustar las arquitecturas actuales para resolverlo. Esta arquitectura de solución debe respetar las arquitecturas de referencia existentes. Garantiza que los problemas se resuelven con una visión amplia y de alto nivel, y que se tiene en cuenta el impacto de las decisiones que se toman.</t>
  </si>
  <si>
    <t xml:space="preserve">  En el lineamiento MAE.LI.AT.03 se recomienda ajustar los entregables dado que los que comprenden acuerdos de niveles de servicio son los servicios de tecnología y no los componentes de solución. Aunado a lo anterior, la disponibilidad y continuidad debe responder al grado de criticidad y necesidades de negocio.</t>
  </si>
  <si>
    <t>Se acoge, se realiza el ajuste de los entregables.</t>
  </si>
  <si>
    <t>En el lineamiento MAE.LI.AS.01 se recomienda ajustar el entregable, eliminando lo que indica: con base en los requerimientos identificados en los demás dominios, debido a que un catálogo existe independientemente de los dominios de arquitectura.</t>
  </si>
  <si>
    <t>No se acoge, el catálogo de servicios no debe ser independiente de las necesidades propias de la Entidad, en ese sentido no se deberia tener en el catálogo servicios de seguridad para activos con los que la Entidad no cuente, o planear servicios que no se van a ser utlizados.</t>
  </si>
  <si>
    <t xml:space="preserve">  El lineamiento MAE.LI.AS.02 relacionado con el análisis de impacto del negocio, es necesario aclarar que este análisis solo se debe realizar desde la perspectiva tecnológica.</t>
  </si>
  <si>
    <t>Entendida la seguridad como un elementro transversal a los demás dominos del modelo de arquitectura empresarial, no debe verse solo desde la prespectiva tecnológica, sino de manera holística</t>
  </si>
  <si>
    <t xml:space="preserve"> Completar el lineamiento MAE.LI.UA.01 se recomienda ajustar el entregable, dado que la estrategia de uso y apropiación es más amplia que solo el plan de comunicaciones y formación.</t>
  </si>
  <si>
    <t xml:space="preserve"> El Modelo de Gestión y Gobierno TI plantea dominios similares al documento maestro de arquitectura empresarial, se recomienda que se vea una consistencia y alineación entre los dos modelos evitando redundancias y confusiones entre los dominios y lineamientos.
Simplificando el modelo de gestión y gobierno para que se enfoque solamente en temas de Gobierno.</t>
  </si>
  <si>
    <t>No se acoge, en el MAE claramente estan identificados los diferentes dominios como 'dominio de Arquitectura de...', los dominios del MGGTI no contienen el termino 'Arquitectura'</t>
  </si>
  <si>
    <t xml:space="preserve"> Finalmente, se recomienda no recomendar una metodología de gestión de proyectos de TI, sino una metodología de gestión de proyectos institucional y TI se encuentre alineado bajo dicha metodología.</t>
  </si>
  <si>
    <t>No se acoge, debido a que las competencias de ley solo nos permite emitir estándares y lineamientos en materia de TI.</t>
  </si>
  <si>
    <t>Juridico</t>
  </si>
  <si>
    <t>METAS DE IMPLEMENTACIÓN
Se debería ofrecer un modelo de medición de la evolución en la implementación que permita ser comparable con los avances que se traían de las versiones anteriores del marco de referencia de arquitectura empresarial.</t>
  </si>
  <si>
    <t>Se acoge, el marco se publicará con un intrumento para medir la madurez de arquitectura, adicionalmente cada modelo cuenta con una tabla de equivalencia de lineamientos.</t>
  </si>
  <si>
    <t>JULIAN ANDRES RUIZ MENDEZ</t>
  </si>
  <si>
    <t>Por qué los plazos se definieron a partir de la entrada en vigor de la Resolución y no de la publicación por parte de MinTIC de todos los instrumentos y guías actualizadas del MRAE V3? Esto es debido a que es injusto que salga la resolución, empiecen a correr los tiempos de implementación por parte de las Entidades Públicas y no se tengan por parte de MinTIC TODAS las guías del MRAE V3 actualizadas, publicadas, divulgadas y apropiadas por parte de las Entidades del Estado Colombiano que deben implementar la misma de acuerdo con lo mencionado en el Artículo 2.</t>
  </si>
  <si>
    <t>No se acoge, la publicación del MRAE incluye las guias de dominio para cada modelo que lo conforma y se realizará la divulgación de marco de referencia.</t>
  </si>
  <si>
    <t>¿Los bloques están definidos a lineamientos específicos por cada modelo o cada entidad puede definir que lineamientos implementa y de que modelo específico en cada corte de bloques? Por favor explicar en profundidad.</t>
  </si>
  <si>
    <t>No se definen bloques, el abordaje de los lineamientos del MRAE debe responder a las decisiones de cada entidad, al alcance horizontal y vertical de los ejercicios de AE, la madurez en la implementación del gobierno de TI y de la gestión de proyectos de TI.</t>
  </si>
  <si>
    <t>Dado que se habla del Marco de Referencia de Arquitectura Empresarial V3 ¿todos los lineamientos del MRAE V3 son obligatorios de ser adoptados por las Entidades Públicas o hay lineamientos opcionales y lineamientos obligatorios? Por favor aclarar.</t>
  </si>
  <si>
    <t xml:space="preserve">Se aclara que bajo la Politica de Gobierno Digital segun el Artículo 2.2.9.1.2.2. Lineamientos, guías y estándares. El Ministerio de Tecnologías de la Información y las comunicaciones expedirá y publicará lineamientos, guías y estándares para facilitar la comprensión, sistematización e implementación integral de la Política de Gobierno Digital, los cuales harán parte integral de esta. La implementación de los lineamientos, guías y estándares se realizará en articulación con el Modelo Integrado de Planeación y Gestión (MIPG).  
Parágrafo 1°. Los lineamientos y estándares son los requerimientos mínimos que todos los sujetos obligados deberán cumplir para el desarrollo y consecución de la Política de Gobierno Digital.  
Parágrafo 2°. Las guías corresponden a las recomendaciones que emita el Ministerio de Tecnologías de la Información y las Comunicaciones sobre temáticas que, por el desarrollo y evolución de la Política de Gobierno Digital, se considere oportuno informar a los sujetos obligados para promover las mejores prácticas utilizadas para su incorporación </t>
  </si>
  <si>
    <t>¿Si existiera algún lineamiento que no aplique para ser implementado por parte de una Entidad Pública, como se puede justificar ante MinTIC su NO implementación?</t>
  </si>
  <si>
    <t>No se acoge, todos los lineamientos son de obligatorio cumplimiento</t>
  </si>
  <si>
    <t xml:space="preserve">Las guias de dominio de los modelos del MRAE se publican junto con la resolución. En todo caso la fecha señalada el paragrafo transitorio mencionado, es la fecha limite para llevar a cabo la actualizacion. </t>
  </si>
  <si>
    <t>¿Por qué MinTIC, la Dirección de Gobierno Digital y la Subdirección de Estándares y Arquitectura no lanzaron también a consulta pública todas las guías nuevas y lineamientos del MRAE V3 para que también las Entidades Públicas pudiéramos hacer comentarios de estas en la misma Consulta Pública? Esto dado que conocer previamente las guías del MRAE V3 dan la línea específica del esfuerzo que cada Entidad pública debe realizar para la implementación de los lineamientos que no necesariamente estén ligados a lo que se menciona en el documento Anexo 2 Plazos de implementación.</t>
  </si>
  <si>
    <t xml:space="preserve">No se acoge, los lineamientos estan publicados en el documento maestro, </t>
  </si>
  <si>
    <t>¿Desde que VIGENCIA el FURAG empezará a preguntar por la implementación de los lineamientos definidos en el MRAE V3?</t>
  </si>
  <si>
    <t>Las preguntas de FURAG estan asociadas a la nueva versión de la política de gobierno digital, no miden cumpliento de lineamientos del MRAE</t>
  </si>
  <si>
    <t>¿Por qué MinTIC nunca publicó todas las guías completas y actualizadas del MRAE V2? Hay un riesgo alto de que esta situación se repita en el MRAE V3.</t>
  </si>
  <si>
    <t>No hay riesgo en virtud de que las guias de dominio de la versión 3 ya estan elaboradas</t>
  </si>
  <si>
    <t>¿La actividad Catálogo de servicios de seguridad de la información y ciberseguridad corresponde a la guía Gestión inventario clasificación de activos e infraestructura critica del MSPI?</t>
  </si>
  <si>
    <t>No se trata de lo mismo, el lineamiento orienta a contar con un catálogo de servicios de seguridad para los sistemas de información, para la información y tambien relacionado con ciberseguridad.</t>
  </si>
  <si>
    <t>revisar con ivan Ontibon</t>
  </si>
  <si>
    <t>¿La actividad Análisis de impacto del negocio corresponde a las Guía 10 - Continuidad de Negocio y Guía 11 - Análisis de Impacto de Negocio del MSPI?</t>
  </si>
  <si>
    <t>Es correcta la apreciación</t>
  </si>
  <si>
    <t>¿La actividad Análisis de riesgos corresponde a la Guía Modelo Nacional de Gestión de Riesgo de Seguridad de la Información en Entidades Públicas del MSPI y la Guía para la administración del riesgo y el diseño de controles en entidades públicas del DAFP?</t>
  </si>
  <si>
    <t>Asi es, y los demas instrumentos y normativas que se elaboren con relación a gestión del riesgo.</t>
  </si>
  <si>
    <t>¿La actividad Ciberseguridad corresponde a los lineamientos solicitados en la Resolución 500 de 2021, las guías del MSPI o ISO 27001:2022?</t>
  </si>
  <si>
    <t>Corresponde a Rresolución 500 de 2021 y al MSPI.</t>
  </si>
  <si>
    <t>¿Por qué en algunos apartados se mencionan los Flujos de Información y en otras los Componentes de Información? Por favor revisar y corregir si es el caso.</t>
  </si>
  <si>
    <t>Un componente de información es un término agrupador utilizado, en el Marco de Referencia de Arquitectura Empresarial, para referirse al conjunto de los datos, la información, los servicios de información y los flujos de información bajo un único nombre.
Flujos de Información: Corresponde a la descripción explícita de la interacción entre proveedores de información y consumidores de información, con un patrón repetible de invocación definido por parte de la entidad. Puede incorporar servicios de información, datos e información. Cada información tiene asociado un flujo.</t>
  </si>
  <si>
    <t>¿Por qué en algunos apartados se menciona la Oficina de Proyectos y en otras la Oficina de Proyectos de TI? ¿En el marco del MRAE V3 cual es obligatoria de implementar la Oficina de Proyectos de la Entidad o la Oficina de Proyectos de TI?</t>
  </si>
  <si>
    <t>Para dar mayor claridad se reemplaza el termino 'oficina' por 'Grupo de gestión del portafolio de proyectos de TI', y es obligatorio contar con este equipo de trabajo. Es comprobado que el éxito de los proyectos depende en buena medida de la constitución de un apropiado equipo de gestión de proyectos de TI.</t>
  </si>
  <si>
    <t>¿Si la Entidad para la Vigencia 2023 y 2024 NO cuenta con los recursos para implementar una Oficina de Proyectos de TI o Oficina de Proyectos? ¿Qué se puede hacer?</t>
  </si>
  <si>
    <t>En el documento se mencionan fechas de publicación de guías como por ejemplo la MAE.G.AS - Guía general del dominio de arquitectura de seguridad con fecha de publicación 30 de Septiembre de 2021 en la página 61, pero al revisar el micrositio de Arquitectura Empresarial ubicado en la URL: https://www.mintic.gov.co/arquitecturati/630/w3-propertyvalue-8118.html NO existen ninguna de estas guías. Por favor corregir las fechas de publicación de guías que son incorrectas y alinear de acuerdo con la realidad expuesta en las primeras preguntas, si NO hay guías claras, completas y actualizadas muy difícil que las Entidades Públicas las implementen.</t>
  </si>
  <si>
    <t>Como se indicó previamente, la versión 3 del MRAE se publicara con todas las guias de dominio y algunas guias técnicas</t>
  </si>
  <si>
    <t>¿El MRAE V3 es retroactivo a sistemas de información legados que tenga la Entidad en operación o solo el MRAE V3 se debe aplicar a los Sistemas de Información que se construyan y generen a partir de la entrada en vigor de la Resolución?</t>
  </si>
  <si>
    <t>Aplica para todos los sitemas de información con los que cuente la Entidad</t>
  </si>
  <si>
    <t>¿Si la entidad NO cuenta con los recursos para la aplicar la retroactividad de los lineamientos del MRAE V3 a los Sistemas de Información legados como lo puede justificar o que debe hacer?</t>
  </si>
  <si>
    <t>Se deben incluir los requerimientos en los planes de actualización y mentenimiento de los sitemas de información con los que cuenta la Entidad.</t>
  </si>
  <si>
    <t>¿Cuándo se expedirá por parte de MinTIC el Manual de la Nueva Política de Gobierno Digital del Decreto 767 de 2022 y en este Manual vendrá la alineación con el MRAE V3? Tener en cuenta que la Política se publicó el 16 de mayo de 2022 y hasta la fecha de este derecho de petición no se cuenta con un Manual claro, completo y actualizado que oriente la Implementación de la Política de Gobierno Digital en las Entidades Públicas.</t>
  </si>
  <si>
    <t>El Manual de la nueva Política de Gobierno Digital fue lanzado el 7 de julio de 2022 en el marco del CIO SUMMIT 2022 realizado en la Ciudad de Santigo de Cali, y la segunda versión se lanzó el 1/12/2022, actualmente esta alineado a la versión 2 del MRAE pero se alineara a la versión 3 tras la publicación de esta.</t>
  </si>
  <si>
    <t>¿Cuál es la relación entre el nuevo habilitador de Cultura y Apropiación de la Política de Gobierno Digital y los lineamientos de uso y apropiación del MRAE V3? Por favor explicar en detalle ya que solo hasta 2023 se expedirán por parte de MinTIC los lineamientos relacionados con Cultura y Apropiación.</t>
  </si>
  <si>
    <t>Respecto a la expedicion de los lineamientos y estandares debe tenerse presente lo anteriormente señalado y es que el plazo estipulado en el paragrafo transitorio del Decreto 767 de 2022 establece como plazo maximo de 12 meses para la actualizacion de dichos lineamientos, guias y estandares.
Los lineamientos de uso y apropiación de la arquitectura estaran alineados con los lineamientos de cultura y apropiación de la PGD.</t>
  </si>
  <si>
    <t>La sesión de normatividad no se encuentra completa: se sugiere incluir la normatividad vigente debido a que dentro del documento no se reflejan las normas aplicables emitidas por MInTIC en los últimos años (2020, 2021 y 2022) y que son de gran importancia para la actualización del MRAE. Complementar con la información que se encuentra descrita en la memoria justificativa.</t>
  </si>
  <si>
    <t>A traves del Decreto 1078 de 2015, se compilan todos los decretos del sector TIC incluido el 767 de 2022 por el cual se establecen los lineamientos generales de la Política de Gobierno Digital.</t>
  </si>
  <si>
    <t>La sesión de normatividad no se encuentra organizada cronológicamente se sugiere dar orden cronológico a las normas que se hacen referencia, adicional es importante verificar si la normatividad aplicable descrita aún se encuentra en vigencia y tener él cuenta el comentario anterior. Complementar con la información que se encuentra descrita en la memoria justificativa</t>
  </si>
  <si>
    <t>La sesión de normatividad esta ordenada por jerarquia normativa, y se recuerda que a traves del Decreto 1078 de 2015, se compilan todos los decretos del sector TIC incluido el 767 de 2022 por el cual se establecen los lineamientos generales de la Política de Gobierno Digital.</t>
  </si>
  <si>
    <t>Es importante aclarar el tema asociado al Decreto 1008 de 2018 y el decreto 767 de 2022 “política de gobierno digital”, entendiendo que dentro del borrador solo se hace referencia al decreto del 2018 y no al nuevo decreto emitido por MINTIC este año y que se encuentra en vigencia.
El Decreto 1008 de 2018 "Por el cual se establecen los lineamientos generales de la política de Gobierno Digital y se subroga el capítulo 1 del título 9 de la parte 2 del libro 2 del Decreto 1078 de 2015, Decreto Único Reglamentario del sector de Tecnologías de la Información y las Comunicaciones", fue emitido para la estructura de la Política de Gobierno Digital anterior (3 Habilitadores).
El Decreto 767 de 2022 ”Por el cual se establecen los lineamientos generales de la Política de Gobierno Digital y se subroga el Capítulo 1 del Título 9 de la Parte 2 del Libro 2 del Decreto 1078 de 2015, Decreto Único Reglamentario del Sector de Tecnologías de la Información y las Comunicaciones”, fue emitido para la estructura de la Política de Gobierno Digital actual (4 Habilitadores).
Se hace necesario complementar la información que se encuentra descrita en la memoria justificativa donde claramente hacen referencia que el sustento de los cambios atiende a los lineamientos del decreto vigente.</t>
  </si>
  <si>
    <t>Se acepta, se realiza la corrección respecto a la normativa vigente</t>
  </si>
  <si>
    <t>Ajustar el número de las ilustraciones, en la imagen de la página 24 hacen referencia a la ilustración 6 pero en el escrito hablar de la ilustración 4, igual pasa con la imagen de la página 26 hacen referencia a la ilustración 7 pero en la descripción hace referencia a la ilustración 5.</t>
  </si>
  <si>
    <t>Se acoge, se realiza el ajuste</t>
  </si>
  <si>
    <t>En lo referente a la intersección: estrategia y TI, es importante que se aclare si ¿el PTD (Plan de Transformación Digital) se manejara de manera independiente al PETI, tal y como se infiere en el documento?</t>
  </si>
  <si>
    <t>Se maneja el PETI para todas las Entidades, y PTD tambien para aquellas que sean sujetos obligados de su elaboración e implementación, lo importante de esta intersección es que debe existir una alinación hacia el intrumento de planeación vigente y que deba desarrollar la Entidad.</t>
  </si>
  <si>
    <t>Guías del MAE: es importante aclarar y dar a conocer las ultimas actualizaciones de las guías por proceso y por dominio a las que hacen referencia. Debido a que las ultimas actualizaciones conocidas y publicadas por MINTIC de las guías en mención tienen como fecha de última actualización el 2019.</t>
  </si>
  <si>
    <t>En las equivalencias del MAE es importante aclarar cuál es el sustento de eliminación de los lineamientos (por ejemplo: MAE.LI.AI asociados a información) o si estos son objeto de alguna integración como se describe en algunos otros casos.</t>
  </si>
  <si>
    <t>No se acoge, la evolución, integración, eliminación de lineamientos obedecen a analis respecto a pertinencia, viabilidad técnica, estado del arte, marcos de referncia de industria, normas técnicas, buenas prácticas, entre otros elementos; por lo tanto no se hace la especificación por cada uno de los cambios realiados en los lineamientos de los dominios de los modelos con conforman el MRAE</t>
  </si>
  <si>
    <t>Guías del MGGTI: es importante aclarar y dar a conocer las ultimas actualizaciones de las guías por proceso y por dominio a las que hacen referencia. Debido a que las ultimas actualizaciones conocidas y publicadas por MINTIC de las guías en mención tienen como fecha de última actualización el 2019.</t>
  </si>
  <si>
    <t>En las equivalencias del MGGTI es importante aclarar cuál es el sustento de eliminación de los lineamientos (por ejemplo: MGGTI.LI.SI derechos patrimoniales) o si estos son objeto de alguna integración como se describe en algunos otros casos.</t>
  </si>
  <si>
    <t>No se acoge, este tipo de clausulas se abordan desde el ámbito jurídico (Ley 23 de 1982, Ley 1450 de 2011 (Art 28 al 31)).</t>
  </si>
  <si>
    <t>No se acoge, la ilustración 6 orienta la consolidación de un solo portafolio de proyectos de TI, con las iniciativas que provienen de la hoja de ruta de AE, la hoja de ruta del PETI y/o del PTD.</t>
  </si>
  <si>
    <t>Guías del MGPTI: es importante aclarar y dar a conocer las ultimas actualizaciones de las guías por proceso y por dominio a las que hacen referencia. Debido a que las ultimas actualizaciones conocidas y publicadas por MINTIC de las guías en mención tienen como fecha de última actualización el 2019.</t>
  </si>
  <si>
    <t>En las equivalencias del MGPTI es importante aclarar cuál es el sustento de eliminación de los lineamientos (por ejemplo: MGPTI.LI.PLA software libre y código abierto) o si estos son objeto de alguna integración como se describe en algunos otros casos.</t>
  </si>
  <si>
    <t>No se acoge, el principio de neutralidad tecnologica es transversal a todos los lineamientos.</t>
  </si>
  <si>
    <t>La sesión de viabilidad Jurídica de la memoria justificativa no se encuentra organizada cronológicamente: se sugiere dar orden cronológico a las normas que se hacen referencia.</t>
  </si>
  <si>
    <t>La viabilidad jurídica esta ordenada por jerarquia normativa, y se recuerda que a traves del Decreto 1078 de 2015, se compilan todos los decretos del sector TIC incluido el 767 de 2022 por el cual se establecen los lineamientos generales de la Política de Gobierno Digital.</t>
  </si>
  <si>
    <t>Es importante que se precise si van a continuar en vigencia los documentos maestros desarrollados en apoyo a la versión 2.0 del MRAE o si este será el único documento asociado al MRAE.</t>
  </si>
  <si>
    <t>Al entrar en vigencia la versión 3 del MRAE, las versiones anteriores no seran aplicables.</t>
  </si>
  <si>
    <t>Es importante que se informe cuando se dará a conocer el nuevo manual de la Política de Gobierno Digital de acuerdo con lo establecido en el Decreto 767 de 2022.</t>
  </si>
  <si>
    <t xml:space="preserve">El Manual de la nueva Política de Gobierno Digital fue publicado el 7 de julio de 2022 en el marco del CIO SUMMIT 2022 realizado en la Ciudad de Santigo de Cali, y la segunda versión se lanzó el 1/12/2022. Se copian los link a la notas de prensa de ambos eventos.
https://www.mintic.gov.co/portal/inicio/Sala-de-prensa/Noticias/237725:MinTIC-lanza-Manual-Interactivo-de-Gobierno-Digital-guia-para-avanzar-en-la-transformacion-digital-publica
https://www.mintic.gov.co/portal/inicio/Sala-de-prensa/Noticias/273374:Manual-Interactivo-de-Gobierno-Digital-tiene-nueva-version
</t>
  </si>
  <si>
    <t>Se sugiere que dentro de la documentación relacionada con los habilitadores transversales se pueda hacer claridad en la gobernabilidad de los temas conjuntos y que estas directrices se vean claramente reflejadas en el Manual de la Política de Gobierno Digital.</t>
  </si>
  <si>
    <t>El Manual de la nueva Política de Gobierno Digital fue publicado el 7 de julio de 2022 en el marco del CIO SUMMIT 2022 realizado en la Ciudad de Santigo de Cali, y la segunda versión se lanzó el 1/12/2022. Se copian los link a la notas de prensa de ambos eventos.
https://www.mintic.gov.co/portal/inicio/Sala-de-prensa/Noticias/237725:MinTIC-lanza-Manual-Interactivo-de-Gobierno-Digital-guia-para-avanzar-en-la-transformacion-digital-publica
https://www.mintic.gov.co/portal/inicio/Sala-de-prensa/Noticias/273374:Manual-Interactivo-de-Gobierno-Digital-tiene-nueva-version</t>
  </si>
  <si>
    <t>Dentro del documento no se ve una clara relación con lo asociado al nuevo habilitador de cultura y apropiación, se sugiere que se revise si este nuevo habilitador podría estar asociado a los lineamientos de uso y apropiación de los modelos.</t>
  </si>
  <si>
    <t xml:space="preserve">Se entiende la recomendación aclarando que los lineamientos sobre cultura y apropiacion se adoptaran en un instrumento normativo diferente </t>
  </si>
  <si>
    <t>Se sugiere que los plazo para la implementación del MRAE, al igual que todos los otros plazos asociados a la implementación de la Política de Gobierno Digital estén sujetos a las actualizaciones de la documentación, es decir que estos inicien a partir del momento en el que todos la documentación se encuentre alineada, actualizada y se tenga una ruta de implementación clara por parte del MinTIC.</t>
  </si>
  <si>
    <t>Como se indicó previamente, la versión 3 del MRAE se publicara con todas las guias de dominio y algunas guias técnicas, la ruta de implementación la define cada Entidad, conforme a sus necesidades que se quiere abordar y los recursos con los que se cuenta.</t>
  </si>
  <si>
    <t>¿Por qué MinTIC no siguió las directrices del actual Gobierno Nacional donde se indica que las nuevas normas a ser expedidas por parte de los Ministerios deben estar socializadas en primer lugar con entidades del orden territorial y ajustadas a las necesidades de estas? Esta norma y documentos fueron elaborados en la anterior administración antes del 7 de agosto de 2022 pero solo publicados en la Sede Electrónica de MinTIC hasta el 11 de noviembre de 2022,  por lo que se recomienda seguir las nuevas directrices del nuevo Gobierno Nacional y socializar estas directrices, normas y guías en los encuentros territoriales MinTIC antes de su expedición y entrada en vigencia, la sola consulta pública en Sede Electrónica no garantiza la participación de los territorios y Entidades Territoriales. La voz de los territorios es importante y en los documentos revisados solo se les da un plazo preferencial en plazos pero esto no es suficiente, la realidad de los territorios es más crítica de lo que se plasma en los documentos, esto para una adecuada adopción, apropiación e implementación del MRAE V3.</t>
  </si>
  <si>
    <t>Las normas que establecen la publicacion a comentarios de los proyectos normativos (Ley 1437 de 2011,  DUR 1081 de 2015 y la Resolución MinTIC 2112 de 2020) no estabecen como requisito la socializacion con entidades del orden territorial; No obsntae, para esta cartera los territorios son fundamentales y por eso tenemos espacios de CIO y a traves de estos espacios se han recibido comentarios que enriquecido los proyectos normativos como el presente.</t>
  </si>
  <si>
    <r>
      <rPr>
        <sz val="12"/>
        <color rgb="FF000000"/>
        <rFont val="Calibri"/>
      </rPr>
      <t> </t>
    </r>
    <r>
      <rPr>
        <b/>
        <sz val="12"/>
        <color rgb="FF000000"/>
        <rFont val="Calibri"/>
      </rPr>
      <t>Empresa MAGIS.</t>
    </r>
  </si>
  <si>
    <t>Se acoge, se ajusta la redacción</t>
  </si>
  <si>
    <t>Pág.  26
Ajuste de texto: ...cuales..</t>
  </si>
  <si>
    <t>Se acoge, se ajusta la ortografía</t>
  </si>
  <si>
    <t>Se acoge, se ajusta redaccion</t>
  </si>
  <si>
    <t>Se acoge el comentario y se ajusta redacciòn.</t>
  </si>
  <si>
    <t>Pág. Hablar de UN ejercicio de AE como si fuera UNICO y se hiciera una sola vez mantiene la perspectiva de la versión 1.0 del MRAE, cuando en la evolución de gobierno digital, acorde con las necesidades, preocupaciones, oportunidades de transformación, se realizan los ejercicios de AE. Es decir que una entidad realiza varios ejercicios de AE, no UNO solamente. Además el propósito de cada uno de los ejercicios que emprenda es atender alguna de esas necesidades, preocupaciones, oportunidades de mejora. El propósito de hacer ejercicios de AE, NO ES para armar o construir de forma documental y por iteraciones, como a pedacitos, la descripción de su arquitectura institucional en su situación actual y en su situación objetivo.
Sugerencia de redacción: En el desarrollo de los ejercicios de AE que se emprendan, el dominio de la arquitectura institucional brinda las herramientas para que la entidad pueda desarrollar la descripción de arquitectura institucional en referencia a la necesidad, preocupación, oportunidad de mejora o transformación, en su situación actual (linea base), que corresponde a la forma como opera en el presente, la descripción de su arquitectura institucional objetivo (o situación objetivo), que determina cómo operar de forma que sea atendida la necesidad, preocupación que motivo el ejercicio de arquitectura empresarial.</t>
  </si>
  <si>
    <t>Se acepta parcialmente, se da mayor claridad al concepto de arquitectura institucional.</t>
  </si>
  <si>
    <t>No se ajusta la definiciòn de arquiyectura de informaciòn, ya que esa sigue siendo la misma. La definicion no indica que solo s ehace una vez. Dentro del documento se indica que la arquitectura de informaciòn se contruye para cada ejercicio de AE que se ejecute.</t>
  </si>
  <si>
    <t>No se acoge, no es clara la observación</t>
  </si>
  <si>
    <t>Se ajusta parcialmente la redacción, pero se mantiene que la evidencia es el mapa de capacidades</t>
  </si>
  <si>
    <t xml:space="preserve"> </t>
  </si>
  <si>
    <t>No se acepta , se mantiene el mapa d ecapacidades como evidencia.</t>
  </si>
  <si>
    <t>Se acepta parcialmente y se ajusta redacciòn.</t>
  </si>
  <si>
    <t>No se acepta la propuesta de redacciòn, por cuanto se condiera que es claro en el lineamiento que el analisis del portafilio se hace en relaciòn con el ejercicio de AE que se esta ejecutando.</t>
  </si>
  <si>
    <t>Se acoge, se ajusta redacción para generalizar artefactos relacionados con el lineamiento</t>
  </si>
  <si>
    <t>Se ajusta evidencias pero no se deja abierto a cualquier artefacto asociado a la arquitectura de informaciòn.</t>
  </si>
  <si>
    <t>Se mantiene el alcance actual para que sea entendible por todas las entidades a nivel nacional y territorial. La descripción colocada es complementada con la definición de contenidos mínimos de la evidencia de este lineamiento.</t>
  </si>
  <si>
    <t>Se ajustó redacción dejando espacio a otros artefactos o vistas de arquitectura</t>
  </si>
  <si>
    <t>No se acoge, aunque cada ejercicio AE puede tener requerimientos específicos sobre intercambios de información, se quiere motivar a las entidades a que tengan sus documentos y catálogos de arquitectura como elementos "vivos" que pueden ser modificados o ajustados con ejercicios de arquitectura o en la operación diaria de la entidad (en caso de no contar con un área específicamente de arquitectura). Por tanto es conveniente mantener centralizados los esfuerzos en mantener evidencias que evolucionen, más que vistas particulares que pueden ser más difíciles de entender y unificar cuando se requieran.</t>
  </si>
  <si>
    <t>Aunque cada ejercicio AE puede tener requerimientos específicos sobre el modelo de información de la entidad, se quiere motivar a las entidades a que tengan sus documentos y catálogos de arquitectura como elementos "vivos" que pueden ser modificados o ajustados con ejercicios de arquitectura o en la operación diaria de la entidad (en caso de no contar con un área específicamente de arquitectura). Por tanto es conveniente mantener centralizados los esfuerzos en mantener evidencias que evolucionen, más que vistas particulares que pueden ser más difíciles de entender y unificar cuando se requieran.</t>
  </si>
  <si>
    <t>Se ajustó redacción dejando espacio para más artefactos</t>
  </si>
  <si>
    <t>Se mantiene un enfoque de entrega de evidencia y artefactos globales para la entidad, que son construidos o evolucionados tanto en la operación de la entidad como con cada ejercicio de arquitectura empresarial. Con base en la redacción sugerida se realiza ajuste a la descripción</t>
  </si>
  <si>
    <t>Se ajustó redacción dando más claridad a la arquitectura que evoluciona</t>
  </si>
  <si>
    <t>Se ajustó la redacción, agregando la opción de más artefactos.</t>
  </si>
  <si>
    <t xml:space="preserve">Aunque se mantiene un enfoque de entrega de evidencia y artefactos globales para la entidad; se especifica que dicho catálogo es construido o evolucionado tanto en la operación de la entidad como con cada ejercicio de arquitectura empresarial </t>
  </si>
  <si>
    <t>Se ajustó redación teniendo en cuenta que pueden ser diferentes artefactos o vistas de arquitectura</t>
  </si>
  <si>
    <t xml:space="preserve">Se mantiene el alcance de la definición del lineamiento y evidencia para que sea claro </t>
  </si>
  <si>
    <t>Se considera implícito dentro del Marco. Al realizar cada iteración de AE con el marco propuesto, se limita el alcance de lo que se va a desarrollar dentro de cada lineamiento en cada ejercicio. Además con esto, se muestra un enfoque evolutivo de los lineamientos.</t>
  </si>
  <si>
    <t xml:space="preserve">Se acoge parcialmente, se complementa la descripción de entregables </t>
  </si>
  <si>
    <t>Se ajustó la redacción para que no quede como evidencia un documentos sino el repositorio con los artefactos y diagramas realizados.</t>
  </si>
  <si>
    <t>Este lineamiento es transversal a los ejercicios de arquitectura, y aunque se complementa con cada iteración realizada, debe contar con una evidencia que le permita a la entidad seguir construyendo sobre lo ya construido. Aún así con base en la definición indicada se complementa la definición del lineamiento.</t>
  </si>
  <si>
    <t>El alcance de esta evidencia debe ser definido por la entidad de acuerdo a las prioridades de negocio y puede ser una evidencia transversal a los ejercicios de arquitectura que se realicen en la entidad</t>
  </si>
  <si>
    <t>Se mantiene un enfoque de entrega de evidencia y artefactos globales para la entidad, que son construidos o evolucionados tanto en la operación de la entidad como con cada ejercicio de arquitectura empresarial .</t>
  </si>
  <si>
    <t>Se realizan los ajustes en la sección de MGGTI incluyendo que los lineamientos deben ser considerados en vez de ejecutados o implementados.</t>
  </si>
  <si>
    <t>Se realiza el ajuste en la sección de lineamientos dentro de la descripción del MGGTI incluyendo que los lineamientos deben ser considerados en vez de ejecutados o implementados.</t>
  </si>
  <si>
    <t>Se realiza el ajuste en la descripción del MGGTI incluyendo que los lineamientos deben ser considerados en vez de ejecutados o implementados. También se realiza el ajuste en la imagen</t>
  </si>
  <si>
    <t>Se realizó el cambio del encabezado de las tablas que relacionan los lineamientos con las evidencias de cada uno de los dominios</t>
  </si>
  <si>
    <t>Pág. 117
Revisar la numeración de las ilustraciones</t>
  </si>
  <si>
    <t>Se ajustó la numeración para que considiera las referencias a las ilustraciones de los parráfos con los títulos de las ilustraciones.</t>
  </si>
  <si>
    <t>Se ajustó la redacción teniendo en cuenta que las guías no se implementan</t>
  </si>
  <si>
    <t>Se ajustó la redacción de la definición de lineamientos en la página 125 y se ajustó la definición en la imagen de la página 118</t>
  </si>
  <si>
    <t>Nombre de quien proyectó</t>
  </si>
  <si>
    <t xml:space="preserve">Jairo Alberto Riascos Muñoz - Subdirección de Estándares y Arquitectura TI
Julio Cesar Anaya Esteves - Subdirección de Estándares y Arquitectura TI
Iván Darío Marrugo Jiménez –  Equipo de Política Dirección de Gobierno Digital 
Arlington Fonseca Lemus – Equipo de Política Dirección de Gobierno Digital 
Gilber Corrales Rubiano – Equipo de Política Dirección de Gobierno Digital </t>
  </si>
  <si>
    <t>Nombre de quien revisó</t>
  </si>
  <si>
    <t>Nombre de quien aprobó</t>
  </si>
  <si>
    <t>Página 26. 
REspecto a la gráfica
Observación: Colocar los significados de las Siglas (¿por ejemplo, acá,
que significa TD?), para un grupo del equipo de trabajo significa “Tiempo
- Dimensión” para otro “Transformación Digital”?</t>
  </si>
  <si>
    <t>Página 35.
Cometario: Excelente Ilustración “Estructura del Modelo de Arquitectura
Empresarial - MAE
Respecto a la gráfica
Observación: Como la interpretó nuestro equipo de trabajo y si es así, se
propone:
- Cambiar "Dominios” → “Definidos por” → “Artefactos de AE” por:
"Dominios” → “Definen los” → “Artefactos de AE"
- No está clara la relación entre "Evidencias” → “Describen” →
“Guías" o "Artefactos de AE” → “son” → “Evidencias", separar las
líneas para dar mejor claridad.
- No está clara la relación entre “Ejercicios de AE” → “Generan” →
“Artefactos de AE”, separar las líneas para dar mejor claridad.</t>
  </si>
  <si>
    <t>Página 42.
Respecto a dominio de arquitectura de seguridad
Observación:
¿Es “arquitectura misional” o “arquitectura institucional”?</t>
  </si>
  <si>
    <t xml:space="preserve">Página 42.
Respecto a Uso y apropiación de la práctica de AE
Observación:
Redunda “Arquitectura Empresarial”, podría ser “… gestión y gobierno de
la Arquitectura Empresarial y finalmente, la ¿…?”
</t>
  </si>
  <si>
    <t>Página 117
Comentario: Excelente la Ilustración “Descripción de los elementos del
Modelo de Gestión de Proyectos de TI
Respecto a la gráfica
Observación: Las “evidencias describen las guías” o las “Guías describen
las evidencias”
Como la interpreto nuestro equipo de trabajo y si así es, se propone:
- Cambiar: "Evidencias” → “Describen” → “Guías" por "Guías” →
“Describen” → Evidencias", cambiando el sentido de la flecha.</t>
  </si>
  <si>
    <r>
      <t>En el Marco del Decreto del 767 ARTÍCULO 2.2.9.1.2.3. Parágrafo Transitorio indica que: “</t>
    </r>
    <r>
      <rPr>
        <b/>
        <i/>
        <sz val="11"/>
        <rFont val="Calibri"/>
        <family val="2"/>
      </rPr>
      <t>Dentro de los 12 meses siguientes a la expedición del presente Decreto, el Ministerio de Tecnologías de la Información y las Comunicaciones realizará un proceso de verificación y análisis de los lineamientos, guías y estándares expedidos con anterioridad a la vigencia de este Decreto, y definirá las actualizaciones que corresponden, integrándolas en el mismo periodo al Manual de Gobierno Digital</t>
    </r>
    <r>
      <rPr>
        <sz val="11"/>
        <rFont val="Calibri"/>
        <family val="2"/>
      </rPr>
      <t>.” ¿Las guías del MRAE V3 aplican a este parágrafo transitorio SI o NO y Por qué? Preocupa que en caso de que aplique las guías actualizadas solo se expedirán por parte de MinTIC hasta Mayo 16 de 2023 y si la Resolución de MRAE V3 entra en vigor en Diciembre de 2022 entonces se perderán 5 meses de implementación al no estar las guías actualizadas por parte de MinTIC.</t>
    </r>
  </si>
  <si>
    <r>
      <t>: ¿</t>
    </r>
    <r>
      <rPr>
        <sz val="11"/>
        <rFont val="Calibri"/>
        <family val="2"/>
      </rPr>
      <t>Cuándo será publicada por parte de MinTIC la guía MAE.G.AS - Guía general del dominio de arquitectura de seguridad?</t>
    </r>
  </si>
  <si>
    <r>
      <t xml:space="preserve">En el dominio contexto estratégico del MGPTI a pesar de hacer referencia a </t>
    </r>
    <r>
      <rPr>
        <i/>
        <sz val="11"/>
        <rFont val="Calibri"/>
        <family val="2"/>
      </rPr>
      <t xml:space="preserve">“banco de proyectos unifica el mapa de ruta generado a través de: la arquitectura empresarial (como parte del Modelo de Arquitectura Empresarial), la transformación digital (como parte del Marco de Transformación Digital para el Estado Colombiano) y el PETI (como parte del Modelo de Gestión y Gobierno de TI);” </t>
    </r>
    <r>
      <rPr>
        <sz val="11"/>
        <rFont val="Calibri"/>
        <family val="2"/>
      </rPr>
      <t>no se hace una clara precisión sobre la sinergia que debe existir para que todo lo asociado a proyectos de TI se maneje de una forma congruente e integrada.</t>
    </r>
  </si>
  <si>
    <t>pág. 22
La práctica de la arquitectura empresarial no es para alcanzar el "estado deseado de la entidad". Deseado a criterio de quien? bajo que parámetros? Ese concepto de "Estado deseado de una Entidad" es un etéreo, ambigüo y abstracto. Resultado de entender las necesidades, el modelo de operación, sus problemáticas, las preocupaciones, las oportunidades de transformación y mejora es proponer y diseñar soluciones que permiten dar atención a esas necesidades, problemáticas, preocupaciones, oportunidades de transformación y mejora, en vez de "alcanzar el estado deseado de la entidad". 
Sugerencia de redacción a la parte final: ... proponer y diseñar soluciones que permiten la atención de sus necesidades y las transformaciones necesarias de forma integral en prosecución de la generación de valor público.</t>
  </si>
  <si>
    <t xml:space="preserve">Pág. 22
Los ejercicios de arquitectura empresarial no se adelantan con el fin de fortalecer la gestión per se. Se adelantan porque hay necesidades claras que debe solucionar y derivado como consecuencia de atender esas necesidades, o preocupaciones, u oportunidades de mejora es que conlleva el respectivo fortalecimiento de sus capacidades, se facilitan las transformaciones y se alcanzan los objetivos estratégicos.
Sugerencia de redacción: Las organizaciones adelantan ejercicios de arquitectura empresarial con el fin de atender necesidades claras que debe solucionar, preocupaciones u oportunidades de transformación y mejora, lo que conlleva al respectivo fortalecimiento de sus capacidades, facilita las transformaciones y se alcanzan los objetivos estratégicos. </t>
  </si>
  <si>
    <t>Pág.  22
Como cada ejercicio de arquitectura empresarial acorde con las necesidad que esta solucionando diseña y estructura la correspondiente linea base y objetivo presentar eso de primero para evitar que se piense que la prácticade la AE es descontextualizada de las necesidades, preocupaciones propias de la entidad.
Sugerencia de redacción: Con base en los problemas u oportunidades de transformación y mejoramiento abordados en los ejercicios de arquitectura empresarial, esta práctica permite diseñar y estructurar la correspondientearquitectura actual o línea base, su arquitectura objetivo, el análisis de brecha y la hoja de ruta resultante para su implementación.</t>
  </si>
  <si>
    <r>
      <rPr>
        <sz val="11"/>
        <rFont val="Arial"/>
        <family val="2"/>
      </rPr>
      <t>pág. 36
MRAE en el actual contexto de la política de gobierno digital es un instrumento que orienta a las entidades públicas en la implementación del enfoque de arquitectura empresarial en su gestión, facilita la gestión y gobierno de las tecnologías de información y guía el desarrollo de proyectos e iniciativas con componentes de TI.
Se trata de habilitar capacidades para la AE, no de implementar lineamientos. Por eso las guías hablan de cumplimiento a los lineamientos, no de implementación de los lineamientos. 
Sugerencia de redacción: Son orientadores de carácter general, que corresponden a disposiciones o directrices a ser consideradas en el desarrollo de los dominios durante la realización de ejercicios de arquitectura empresarial.</t>
    </r>
  </si>
  <si>
    <r>
      <rPr>
        <sz val="11"/>
        <rFont val="Arial"/>
        <family val="2"/>
      </rPr>
      <t>pág. 37
 Sugerencia de redacción en consonancia con la actualización a V.3, respecto al sentido de los ejercicios de AE en vez del concepto etéreo de "situación objetivo de la entidad": Los ejercicios de AE son iterativos y están enfocados en la atención de necesidades, preocupaciones, transformaciones y oportunidades de mejora claras que debe solucionar</t>
    </r>
  </si>
  <si>
    <r>
      <rPr>
        <sz val="11"/>
        <rFont val="Arial"/>
        <family val="2"/>
      </rPr>
      <t>pág. 37
El repositorio de AE no es quien GENERA las vistas de los elementos de arquitectura. Las vistas de arquitectura se generan en el desarrollo de cada uno de los ejercicios de AE.
Sugerencia de redacción:
....permite gestionar la arquitectura y las vistas de los elementos de arquitectura empresarial.</t>
    </r>
  </si>
  <si>
    <r>
      <rPr>
        <sz val="11"/>
        <rFont val="Arial"/>
        <family val="2"/>
      </rPr>
      <t>Pág. 37
Cada ejercicio de arquitectura empresarial genera su conjunto propio de artefactos acorde con el propósito y enfoque del ejercicio, no es de la arquitectura empresarial en general.
Sugerencia de redacción: Un producto de trabajo arquitectónico que describe un aspecto de la arquitectura resultante como parte de un ejercicio de arquitectura empresarial</t>
    </r>
  </si>
  <si>
    <r>
      <rPr>
        <sz val="11"/>
        <rFont val="Arial"/>
        <family val="2"/>
      </rPr>
      <t>Pág. 37
Esta definición está más en sintonía con la primera versión del MRAE que con esta actualización. Dado que desde el inicio de este documento se define arquitectura empresarial mantener la congruencia con esa definición: 
Sugerencia de redacción: Es una práctica estratégica que facilita las
transformaciones necesarias para que las entidades fortalezcan su gestión, alcancen sus objetivos estratégicos, lleven a cabo su visión y atiendan las preocupaciones y
requerimientos de los diferentes grupos de interés, de manera disciplinada,
estructurada y sostenible en el tiempo</t>
    </r>
  </si>
  <si>
    <r>
      <rPr>
        <sz val="11"/>
        <rFont val="Arial"/>
        <family val="2"/>
      </rPr>
      <t>Pág. 37
Nuevamente introduce el concepto abstracto y ambiguo de "LA ARQUITECTURA OBJETIVO DE LA ENTIDAD", cuando cada ejercicio de arquitectura empresarial acorde con la necesidad propia de la entidad define la arquitectura objetivo correspondiente.
Sugerencia de redacción: Un aspecto que origina las necesidades que se deben suplir, las preocupaciones que se deben atender y las oportunidades de transformación y mejora que se deben aprovechar.</t>
    </r>
  </si>
  <si>
    <r>
      <rPr>
        <sz val="11"/>
        <rFont val="Arial"/>
        <family val="2"/>
      </rPr>
      <t>Pág. 38
Este entendimiento de los ejercicios de AE se mantiene en la orientación del Marco de Referencia v1.0 en el dominio de Estrategia de TI, ámbito entendimiento estratégico donde se busca el entendimiento preciso, claro y documentado de la situación actual para proporcionarle a la dirección de tecnologías de la información orientación que le permite usar la tecnología como agente de transformación. La evolución de la arquitectura empresarial como habilitador de la política de gobierno digital, cambia de alinear necesidades con el uso de TIC hacia aplicar en su gestión un enfoque de AE para el fortalecimiento de las capacidades institucionales a través de ejercicios de AE que atienden necesidades, oportunidades de mejora y de transformación, como se esta presentando desde el inicio de esta V.3.0
Sugerencia de redacción: El MAE esta compuesto por cinco dominios y dos procesos que las entidades deben considerar en la realización de sus ejercicios de AE.</t>
    </r>
  </si>
  <si>
    <r>
      <rPr>
        <sz val="11"/>
        <rFont val="Arial"/>
        <family val="2"/>
      </rPr>
      <t xml:space="preserve">Pág. 41
La forma como esta presentado el dominio de arquitectura de información, mantiene la perspectiva de la versión 1.0 del MRAE, donde como resultado del ejercicio de AE se obtiene UNA SOLA DESCRIPCIÓN DOCUMENTADA para TODA la organización, en vez de desarrollar la arquitectura de información necesaria y requerida tanto en su línea base y objetivo de forma que se logre atender la necesidad que motiva el ejercicio y en correspondencia con el dominio misional.
Sugerencia de redacción: En la realización de cada uno de los ejercicios de AE emprendidos para atender las necesidades de la entidad se desarrolle la descripción de arquitectura de información en su línea base y objetivo considerando la estructura con la cual representa y almacena los datos y la información, así como los servicios y flujos de información requeridos acordes las definiciones hechas en el dominio de la arquitectura misional. </t>
    </r>
  </si>
  <si>
    <r>
      <rPr>
        <sz val="11"/>
        <rFont val="Arial"/>
        <family val="2"/>
      </rPr>
      <t>Pág. 42. 
La forma como esta presentado el dominio de arquitectura de sistemas de información, está desconectada del propósito de los ejercicios de AE en aras de lograr atender la necesidad que motiva el ejercicio. 
Sugerencia de redacción: En la realización de cada uno de los ejercicios de AE emprendidos para atender las necesidades de la entidad se desarrolle la descripción de arquitectura de sistemas de información en su línea base y objetivo identificando requerimientos, definiendo patrones y técnicas para diseñar desarrollar e integrar los componentes de software y las aplicaciones requeridos acordes las definiciones hechas en el dominio de la arquitectura misional y el dominio de arquitectura de información.</t>
    </r>
  </si>
  <si>
    <r>
      <rPr>
        <sz val="11"/>
        <rFont val="Arial"/>
        <family val="2"/>
      </rPr>
      <t>Päg. 42
La forma como esta presentado el dominio de arquitectura de Tecnología, está desconectada del propósito de los ejercicios de AE en aras de lograr atender la necesidad que motiva el ejercicio.
Sugerencia de redacción: En la realización de cada uno de los ejercicios de AE emprendidos para atender las necesidades de la entidad se desarrolle la descripción de arquitectura de tecnología en su línea base y objetivo definiendo los servicios de tecnología, los elementos de infraestructura de TI requeridos, como servicios y plataformas de software, hardware, interfaces de redes de comunicación, servicios en la nube y gestión de incidentes que garantizan la operación de los servicios de TI, acordes las definiciones hechas en el dominio de la arquitectura misional, el dominio de arquitectura de información y el dominio de sistemas de información.</t>
    </r>
  </si>
  <si>
    <r>
      <rPr>
        <sz val="11"/>
        <rFont val="Arial"/>
        <family val="2"/>
      </rPr>
      <t>Pág. 42
Cada ejercicio de AE según la necesidad, oportunidad de mejora o transformación genera su propia línea objetivo y hoja de ruta. Asi que hay varias hojas de ruta para implementar de forma que se atienda tangiblemente esa necesidad.
 Sugerencia de redacción: El proceso de uso y apropiación de la práctica de arquitectura empresarial orienta la definición de estrategias dirigidas al desarrollo de capacidades de AE para el fortalecimiento institucional, implementando el enfoque de arquitectura empresarial en la gestión, el gobierno y en el desarrollo de proyectos con componentes de TI. Estrategias que comprometan, motiven, preparen a los involucrados en la activación, gestión, y gobierno de la AE, así como la apropiación de las hojas de ruta resultantes de los ejercicios de AE y la consecuente implementación de las transformaciones allí definidas, con las cuales se da respuesta tangible a las necesidades, oportunidades de mejora requeridas por la entidad.</t>
    </r>
  </si>
  <si>
    <r>
      <rPr>
        <sz val="11"/>
        <rFont val="Arial"/>
        <family val="2"/>
      </rPr>
      <t xml:space="preserve">Pág. 43
MRAE en el actual contexto de la política de gobierno digital es un instrumento que orienta a las entidades públicas en la implementación del enfoque de arquitectura empresarial en su gestión, facilita la gestión y gobierno de las tecnologías de información y guía el desarrollo de proyectos e iniciativas con componentes de TI.
Una directriz no se ejecuta, se sigue o se considera.
Sugerencia de redacción: Los lineamientos son orientadores de carácter general, que corresponden a disposiciones o directrices que deben ser consideradas en las entidades del Estado Colombiano como parte de la implementación del Modelo de Arquitectura Empresarial. </t>
    </r>
  </si>
  <si>
    <r>
      <rPr>
        <sz val="11"/>
        <rFont val="Arial"/>
        <family val="2"/>
      </rPr>
      <t xml:space="preserve">
Pág. 45
Dado que los lineamientos no se IMPLEMENTAN sino que se evidencia su cumplimiento, el titulo no seria ENTREGABLE.
Sugerencia de redacción: EVIDENCIAS</t>
    </r>
  </si>
  <si>
    <r>
      <rPr>
        <sz val="11"/>
        <rFont val="Arial"/>
        <family val="2"/>
      </rPr>
      <t xml:space="preserve">
Pág. 45
La forma como esta presentado el lineamiento, mantiene la perspectiva de la versión 1.0 del MRAE, donde lo que se pretende con la arquitectura empresarial es documentar UNA SOLA DESCRIPCIÓN DE ARQUITECTURA paraTODA la entidad, en vez de aplicar en su gestión un enfoque de arquitectura empresarial lo cual esta dirigido que se atiendan las necesidades, preocupaciones, oportunidades de mejora o de transformación de la entidad, como una práctica de carácter estratégico, tal como se menciona desde la introducción de esta versión 3.0 del MRAE. 
Sugerencia de redacción: Las entidades de la administración pública deben realizar la planeación de la Arquitectura Empresarial mediante la definición de ejercicios de arquitectura que faciliten las transformaciones necesarias, fortaleciendo su gestión, alcanzando sus objetivos estratégicos, llevando a cabo su visión y atiendan las preocupaciones y requerimientos de los diferentes grupos de interés, de acuerdo con las prioridades de la estrategia institucional. Para la planeación de cada ejercicio se deberá definir, la necesidad, preocupación, oportunidad de mejora o transformación que requiere ser atendida, las capacidades, los procesos, los interesados que serán impactados, el nivel de detalle la duración y los recursos necesarios para desarrollarlo. </t>
    </r>
  </si>
  <si>
    <r>
      <rPr>
        <sz val="11"/>
        <rFont val="Arial"/>
        <family val="2"/>
      </rPr>
      <t>Pág. 45
Incluir el motivador del ejercicio de AE
Sugerencia de redacción: con: necesidad, preocupación, oportunidad de mejora o de transformación, alcance, procesos...</t>
    </r>
  </si>
  <si>
    <t>Pág. 47
cada ejercicio de AE. Eso no corresponde al sentido de la práctica de la AE para gobierno digital, ni de los ejercicios de AE. 
Sugerencia de redacción: Las entidades de la administración pública deben contar con la definición de su panorama de arquitectura empresarial mediante la ejecución de los ejercicios de AE....</t>
  </si>
  <si>
    <r>
      <rPr>
        <sz val="11"/>
        <rFont val="Arial"/>
        <family val="2"/>
      </rPr>
      <t xml:space="preserve">Pág. 50
La forma como esta descrito el entregable habla de un único modelo financiero, lo cual no es pertinente a la arquitectura empresarial, sino a gestión de planeación de la entidad en su presupuesto de funcionamiento e inversión. 
Sugerencia de redacción Estimación financiera de los costos involucrados en la implementación de la hoja de ruta resultante en el ejercicio de arquitectura empresarial </t>
    </r>
  </si>
  <si>
    <r>
      <rPr>
        <sz val="11"/>
        <rFont val="Arial"/>
        <family val="2"/>
      </rPr>
      <t>Pág. 50
La forma como está descrito el lineamiento, mantiene la perspectiva de la versión 1.0 del MRAE, se tiene UNA SOLA DESCRIPCIÓN DE ARQUITECTURA para TODA la entidad.
Sugerencia de redacción: Las entidades de la administración pública deben armonizar el modelo financiero y de planeación institucional acorde con los requerimientos para instaurar la capacidad de AE en la entidad y las hoja de ruta de proyectos e iniciativas resultante de de cada ejercicio de arquitectura empresarial.</t>
    </r>
  </si>
  <si>
    <r>
      <rPr>
        <sz val="11"/>
        <rFont val="Arial"/>
        <family val="2"/>
      </rPr>
      <t xml:space="preserve">Pág. 49
La forma como esta descrito el lineamiento mantiene la prespectiva de la versión 1.0 del MRAE que la AE es para documentar. Sintonizado con el ámbito de Entendimiento estratégico
"Busca el entendimiento preciso, claro y documentado de la situación actual de la institución, el contexto organizacional y el entorno"
Sugerencia de redacción: Las entidades de la administración pública, acorde con la necesidad, preocupación, oportunidad de mejora o transformación que motiva la realización de cada ejercicio de AE realiza la identificación y el entendimiento del modelo operativo, del área ó áreas, y como se modifica en sus procesos, cadena de valor, instancias de decisión, estructura orgánica, roles, actores y recursos en correspondencia con los requerimientos sobre las capacidades impactadas. </t>
    </r>
  </si>
  <si>
    <r>
      <rPr>
        <sz val="11"/>
        <rFont val="Arial"/>
        <family val="2"/>
      </rPr>
      <t>Pág. 50
La forma como está descrito el lineamiento, mantiene la perspectiva de la versión 1.0 del MRAE, de tener UNA SOLA DESCRIPCIÓN DE ARQUITECTURA para TODA la entidad, y por ende la definición de un solo modelo de capacidades y todo documentado en un Mapa de capacidades institucionales.
Sugerencia de redacción Artefactos o vistas de arquitectura, como el mapa de capacidades del área o la entidad y cualquier otro catalogo, matriz o diagrama construido acorde con el motivador del ejercicio de AE, asociado con el modelo de capacidades</t>
    </r>
  </si>
  <si>
    <r>
      <rPr>
        <sz val="11"/>
        <rFont val="Arial"/>
        <family val="2"/>
      </rPr>
      <t>Pág. 50
La forma como esta la evidencia mantiene la prespectiva de la versión 1.0 del MRAE que la AE es para documentar.
Sugerencia de redacción: Artefactos o vistas de arquitectura, como la cadena de valor, el mapa de procesos, el organigrama del área o la entidad y cualquier otro catalogo, matriz o diagrama construido acorde con el motivador del ejercicio de AE, asociado a modelo operativo.</t>
    </r>
  </si>
  <si>
    <r>
      <rPr>
        <sz val="11"/>
        <rFont val="Arial"/>
        <family val="2"/>
      </rPr>
      <t>Pág. 50
La forma como esta la evidencia mantiene la prespectiva de la versión 1.0 del MRAE que la AE es para documentar.
Sugerencia de redacción: Artefactos o vistas de arquitectura, como el catalogo de servicios del área o la entidad y cualquier otro catalogo, matriz o diagrama construido acorde con el motivador del ejercicio de AE, asociado al modelo de servicios institucionales.</t>
    </r>
  </si>
  <si>
    <r>
      <rPr>
        <sz val="11"/>
        <rFont val="Arial"/>
        <family val="2"/>
      </rPr>
      <t>Pág. 50
La forma como está descrito el lineamiento, mantiene la perspectiva de la versión 1.0 del MRAE, de tener UNA SOLA DESCRIPCIÓN DE ARQUITECTURA para TODA la entidad, y por ende la definición de una UNICA Visión de AE. Cuando desde el entendimiento de esta version 3.0 cada ejercicio de AE tiene su propia visión de AE en correspondencia a la necesidad, preocupación, oportunidad de mejora o transformación que está siendo atendida al realizar el ejercicio de AE.
Sugerencia de redacción: Las entidades de la administración pública, acorde con la necesidad, preocupación, oportunidad de mejora o transformación que motiva la realización de cada ejercicio de AE hace el correspondiente análisis del portafolio de servicios del área o de la entidad impactados.</t>
    </r>
  </si>
  <si>
    <t>Pág. 51
La forma como esta la evidencia mantiene la prespectiva de la versión 1.0 del MRAE que la AE es para documentar. 
Sugerencia de redacción: Artefactos o vistas de arquitectura, como diagramas de flujo de información, catálogo de flujos de información y cualquier otro catalogo, matriz o diagrama construido acorde con el motivador del ejercicio de AE, asociado a los flujos de información.</t>
  </si>
  <si>
    <r>
      <rPr>
        <sz val="11"/>
        <rFont val="Arial"/>
        <family val="2"/>
      </rPr>
      <t>Pág. 51
La descripción del lineamiento no es una directriz asociada a los Flujos de información en los ejercicios de AE. Es un requerimiento general que la entidad cuente con un gobierno de la información. 
Sugerencia de redacción: Las entidades de la administración pública, acorde con la necesidad, preocupación, oportunidad de mejora o transformación que motiva la realización de cada ejercicio de AE realiza la identificación y el entendimiento de los flujos de información, las responsabilidades involucradas en la toma de decisiones sobre la información, en correspondencia con los requerimientos sobre los flujos de información impactados, o los nuevos flujos requeridos.</t>
    </r>
  </si>
  <si>
    <r>
      <rPr>
        <sz val="11"/>
        <rFont val="Arial"/>
        <family val="2"/>
      </rPr>
      <t>Pág. 51
La forma como esta la evidencia mantiene la prespectiva de la versión 1.0 del MRAE que la AE es para documentar.
Sugerencia de redacción: Artefactos o vistas de arquitectura, como catálogo de datos maestros, catalogo de requerimientos de custodia, calidad, demanda, aprovisionamiento y cualquier otro catalogo, matriz o diagrama construido acorde con el motivador del ejercicio de AE asociado a la arquitectura de información</t>
    </r>
  </si>
  <si>
    <r>
      <rPr>
        <sz val="11"/>
        <rFont val="Arial"/>
        <family val="2"/>
      </rPr>
      <t>Pág.51
La forma como esta descrito el lineamiento mantiene la prespectiva de la versión 1.0 del MRAE que la AE es para documentar. Sintonizado con el ámbito de Entendimiento estratégico
"Busca el entendimiento preciso, claro y documentado de la situación actual de la institución, el contexto organizacional y el entorno"
Sugerencia de redacción: Las entidades de la administración pública, acorde con la necesidad, preocupación, oportunidad de mejora o transformación que motiva la realización de cada ejercicio de AE realiza la identificación y el análisis de las entidades y componentes de información en conjunto con el modelo operativo, del área ó áreas, y como se modifican, eliminan o amplian.</t>
    </r>
  </si>
  <si>
    <r>
      <rPr>
        <sz val="11"/>
        <rFont val="Arial"/>
        <family val="2"/>
      </rPr>
      <t>Pág. 51
La forma como esta la evidencia mantiene la prespectiva de la versión 1.0 del MRAE que la AE es para documentar.
Sugerencia de redacción: Artefactos o vistas de arquitectura, como catálogo de servicios de información del área o la entidad y cualquier otro catalogo, matriz o diagrama construido acorde con el motivador del ejercicio de AE, asociado al intercambio de información con otras entidades del Estado.</t>
    </r>
  </si>
  <si>
    <r>
      <rPr>
        <sz val="11"/>
        <rFont val="Arial"/>
        <family val="2"/>
      </rPr>
      <t xml:space="preserve">Pág. 51
La forma como está descrito el lineamiento, mantiene la perspectiva de la versión 1.0 del MRAE, de tener UNA SOLA DESCRIPCIÓN DE ARQUITECTURA para TODA la entidad, y por ende tener la identificada toda la información a compartir con otras entidades del Estado. Cuando desde el entendimiento de esta versión 3.0 cada ejercicio de AE tiene sus requerimientos específicos frente a la interoperabilidad con otras entidades en correspondencia a la necesidad, preocupación, oportunidad de mejora o transformación que está siendo atendida al realizar el ejercicio de AE.
Sugerencia de redacción: Las entidades de la administración pública, acorde con la necesidad, preocupación, oportunidad de mejora o transformación que motiva la realización de cada ejercicio de AE realiza la identificación y el análisis del intercambio de información requerido con otras entidades del Estado, a través del marco de interoperabilidad y su lenguaje común de intercambio. </t>
    </r>
  </si>
  <si>
    <r>
      <rPr>
        <sz val="11"/>
        <rFont val="Arial"/>
        <family val="2"/>
      </rPr>
      <t>Pág. 52
La forma como esta la evidencia mantiene la prespectiva de la versión 1.0 del MRAE que la AE es para documentar.
Sugerencia de redacción: Artefactos o vistas de arquitectura, como el catálogo de información, el diagrama del modelo de información y cualquier otro catalogo, matriz o diagrama construido acorde con el motivador del ejercicio de AE, asociado al modelo de información del área o de toda la entidad</t>
    </r>
  </si>
  <si>
    <r>
      <rPr>
        <sz val="11"/>
        <rFont val="Arial"/>
        <family val="2"/>
      </rPr>
      <t>Pág. 52
La forma como está descrito el lineamiento, mantiene la perspectiva de la versión 1.0 del MRAE, de tener UNA SOLA DESCRIPCIÓN DE ARQUITECTURA para TODA la entidad, y por ende tener el Modelo de información institucional, que proporcione una vista común y coherente de la información, sirviendo como base y guia para cualquier modelo de datos particular o proyecto de datos que se desarrolle. Cuando desde el entendimiento de esta versión 3.0 cada ejercicio de AE tiene sus requerimientos específicos frente al modelo de información institucional en correspondencia a la necesidad, preocupación, oportunidad de mejora o transformación que está siendo atendida al realizar el ejercicio de AE.
Sugerencia de redacción: Las entidades de la administración pública, acorde con la necesidad, preocupación, oportunidad de mejora o transformación que motiva la realización de cada ejercicio de AE realiza la identificación y el análisis del modelo de información requerido del área o de la institución y como sus elementos se modifican, eliminan o amplian</t>
    </r>
  </si>
  <si>
    <r>
      <rPr>
        <sz val="11"/>
        <rFont val="Arial"/>
        <family val="2"/>
      </rPr>
      <t>Pág. 52
La forma como está descrito el lineamiento, mantiene la perspectiva de la versión 1.0 del MRAE, de tener UNA SOLA DESCRIPCIÓN DE ARQUITECTURA para TODA la entidad, y por ende la definición de un documento con la definición de la arquitectura de referencia de la entidad, en donde se observan los sistemas de información existentes y como están relacionados entre sí. Cuando desde el entendimiento de esta version 3.0 cada ejercicio de AE define, actualiza, utiliza acorde a la necesidad, preocupación, oportunidad de mejora o transformación que está siendo atendida al realizar el ejercicio de AE, una o más arquitecturas de referencia.
Sugerencia de redacción: Artefactos o vistas de arquitectura de referencia, creados, actualizados y cualquier otro catalogo, matriz o diagrama construido o asociado con las arquitecturas de referencia usadas o impactadas acorde con el motivador delejercicio de AE.</t>
    </r>
  </si>
  <si>
    <r>
      <rPr>
        <sz val="11"/>
        <rFont val="Arial"/>
        <family val="2"/>
      </rPr>
      <t>Pág. 52
La descripción del lineamiento no es una directriz asociada a las arquitecturas de referencia en relación con los ejercicios de AE. Es un requerimiento general que la entidad defina y evolucione las arquitecturas de referencia en lo relacionado a los componentes de sistemas de información.
 Sugerencia de redacción: Las entidades de la administración pública, acorde con la necesidad, preocupación, oportunidad de mejora o transformación que motiva la realización de cada ejercicio de AE realiza la definición, evolución, aplicación de las arquitecturas de referencia relacionadas a los componentes de sistemas de información.</t>
    </r>
  </si>
  <si>
    <r>
      <rPr>
        <sz val="11"/>
        <rFont val="Arial"/>
        <family val="2"/>
      </rPr>
      <t>Pág. 53
La evidencia mantiene la prespectiva de la versión 1.0 del MRAE que la AE es para documentar.
Sugerencia de redacción: Arquitecturas de solución, creadas, modificadas, adicionadas acordes con el motivador del ejercicio de AE que impactan o evolución la arquitectura general de solución de la entidad.</t>
    </r>
  </si>
  <si>
    <r>
      <rPr>
        <sz val="11"/>
        <rFont val="Arial"/>
        <family val="2"/>
      </rPr>
      <t xml:space="preserve">
Pag. 53
La forma como esta descrito el lineamiento mantiene la prespectiva de la versión 1.0 del MRAE que la AE es para documentar.
Sugerencia de redacción: Artefactos o vistas de arquitectura, como el catálogo de características de los sistemas de información y cualquier otro catalogo, matriz o diagrama construido acorde con el motivador del ejercicio de AE, asociado a la caracterización de los sistemas de información. </t>
    </r>
  </si>
  <si>
    <r>
      <rPr>
        <sz val="11"/>
        <rFont val="Arial"/>
        <family val="2"/>
      </rPr>
      <t>Pág.53
La forma como esta descrito el lineamiento mantiene la prespectiva de la versión 1.0 del MRAE que la AE es para documentar. Sintonizado con el ámbito de Entendimiento estratégico
"Busca el entendimiento preciso, claro y documentado de la situación actual de la institución, el contexto organizacional y el entorno"
Sugerencia de redacción Las entidades de la administración pública, acorde con la necesidad, preocupación, oportunidad de mejora o transformación que motiva la realización de cada ejercicio de AE, caracteriza los sistemas de información, con sus atributos en correspondencia con los requerimientos de modificación, cambio o creación de nuevos sistemas</t>
    </r>
  </si>
  <si>
    <r>
      <rPr>
        <sz val="11"/>
        <rFont val="Arial"/>
        <family val="2"/>
      </rPr>
      <t>Pág. 54
La evidencia mantiene la prespectiva de la versión 1.0 del MRAE que la AE es para documentar.
Sugerencia de redacción: Artefactos o vistas de arquitectura, como el catálogo de elementos de infraestructura del área o la entidad y cualquier otro catalogo, matriz o diagrama construido acorde con el motivador del ejercicio de AE, asociado a elementos de infraestructuratura</t>
    </r>
  </si>
  <si>
    <r>
      <rPr>
        <sz val="11"/>
        <rFont val="Arial"/>
        <family val="2"/>
      </rPr>
      <t xml:space="preserve">Pág. 54
La forma como esta descrito el lineamiento mantiene la prespectiva de la versión 1.0 del MRAE que la AE es para documentar. Sintonizado con el ámbito de Entendimiento estratégico
"Busca el entendimiento preciso, claro y documentado de la situación actual de la institución, el contexto organizacional y el entorno"
Sugerencia de redacción Las entidades de la administración pública, acorde con la necesidad, preocupación, oportunidad de mejora o transformación que motiva la realización de cada ejercicio de AE realiza la
identificación de sus elementos de infraestructura tecnológica y como se modifica en sus componentes y capacidades en correspondencia con los requerimientos de la necesidad que atiende el ejercicio de AE. </t>
    </r>
  </si>
  <si>
    <r>
      <rPr>
        <sz val="11"/>
        <rFont val="Arial"/>
        <family val="2"/>
      </rPr>
      <t>Pág.54
La evidencia mantiene la prespectiva de la versión 1.0 del MRAE que la AE es para documentar.
Sugerencia de redacción: Artefactos o vistas de arquitectura, como el diagrama de habilitación de elementos de infraestructura necesarios 
para el intercambio de información a través de la plataforma de interoperabilidad del estado colombiano y cualquier otro catalogo, matriz o diagrama construido acorde con el motivador del ejercicio de AE, asociado al uso de la plataforma de interoperabilidad del Estado.</t>
    </r>
  </si>
  <si>
    <r>
      <rPr>
        <sz val="11"/>
        <rFont val="Arial"/>
        <family val="2"/>
      </rPr>
      <t>Pág. 55
Esta de forma general para toda la entidad, caracterizarlo en relación a los ejercicios de AE.
Redacción sugerida:  La arquitectura de solución definida en el ejercicio de AE, debe incluir.....
La arquitectura de solución definida en el ejercicio de AE debe definir las capacidades...</t>
    </r>
  </si>
  <si>
    <t>Pág. 55
Sintonizado con el ámbito de Entendimiento estratégico
"Busca el entendimiento preciso, claro y documentado de la situación actual de la institución, el contexto organizacional y el entorno"
Sugerencia de redacción: Las entidades de la administración pública, acorde con la necesidad, preocupación,
oportunidad de mejora o transformación que motiva la realización de cada ejercicio de AE
identifica los requerimientos de continuidad y disponibilidad sobre los elementos de infraestructura tecnológica y los incorpora en la arquitectura objetivo propuesta</t>
  </si>
  <si>
    <r>
      <rPr>
        <sz val="11"/>
        <rFont val="Arial"/>
        <family val="2"/>
      </rPr>
      <t>Pág. 55
La evidencia mantiene la prespectiva de la versión 1.0 del MRAE que la AE es para documentar.
Sugerencia de redacción: Artefactos o vistas de arquitectura, como el diagrama conceptual de los servicios y capacidades de TI y cualquier otro catalogo, matriz o diagrama construido acorde con el motivador del ejercicio de AE.</t>
    </r>
  </si>
  <si>
    <r>
      <rPr>
        <sz val="11"/>
        <rFont val="Arial"/>
        <family val="2"/>
      </rPr>
      <t xml:space="preserve">Pág.56
La descripción del lineamiento no es una directriz asociada a las arquitecturas de referencia en relación con los ejercicios de AE. Es un requerimiento general que la entidad defina y evolucione las arquitecturas de referencia tecnológica.
Sugerencia de redacción: Las entidades de la administración pública, acorde con la necesidad, preocupación, oportunidad de mejora o transformación que motiva la realización de cada ejercicio de AE realiza la definición, evolución, aplicación de las arquitecturas de referencia tecnológica en correspondencia con los requerimientos de la necesidad que atiende el ejercicio de AE. </t>
    </r>
  </si>
  <si>
    <r>
      <rPr>
        <sz val="11"/>
        <rFont val="Arial"/>
        <family val="2"/>
      </rPr>
      <t xml:space="preserve">Pág. 56
La descripción del lineamiento no es una directriz asociada a los servicios de seguridad de la información y ciberseguridad en relación con los ejercicios de AE. Es un requerimiento general que la entidad cuente con un catalogo de servicios de seguridad
La forma como esta descrito el lineamiento mantiene la prespectiva de la versión 1.0 del MRAE que la AE es para documentar. Sintonizado con el ámbito de Entendimiento estratégico
"Busca el entendimiento preciso, claro y documentado de la situación actual de la institución, el contexto organizacional y el entorno".
Sugerencia de redacción: Las entidades de la administración pública, acorde con la necesidad, preocupación, oportunidad de mejora o transformación que motiva la realización de cada ejercicio de AE realiza la identificación de las funciones especificas de seguridad requeridas para los sistemas de información, y los requerimientos de ciberseguridad en correspondencia con los requerimientos de la necesidad que atiende el ejercicio de AE. </t>
    </r>
  </si>
  <si>
    <r>
      <rPr>
        <sz val="11"/>
        <rFont val="Arial"/>
        <family val="2"/>
      </rPr>
      <t xml:space="preserve">Pág. 57
La evidencia esta presentada desligada del propósito de los ejercicios de AE.
Sugerencia de redacción: Análisis de impacto de negocio acorde con el motivador del ejercicio de AE. </t>
    </r>
  </si>
  <si>
    <t>Pág. 57
La descripción del lineamiento no es una directriz asociada al análisis de impacto del negocio en relación con los ejercicios de AE. Es un requerimiento general que la entidad realice el análisis de impacto de negocio para minimizar los riesgos de indisponibilidad de los servicios e infraestructura de TI.
Sugerencia de redacción: Las entidades de la administración pública, acorde con la necesidad, preocupación, oportunidad de mejora o transformación que motiva la realización de cada ejercicio de AE realiza la identificación y análisis de riegos y el impacto al negocio asociados la la indisponibilidad de los servicios e infraestructura de TI, así como los requerimientos de continuidad del negocio en correspondencia con la necesidad que atiende el ejercicio de AE</t>
  </si>
  <si>
    <r>
      <rPr>
        <sz val="11"/>
        <rFont val="Arial"/>
        <family val="2"/>
      </rPr>
      <t>Pág. 57
La evidencia esta presentada desligada del propósito de los ejercicios de AE.
Sugerencia de redacción: Riesgos sobre los elementos de infraestructura acorde con el motivador del ejercicio de AE.</t>
    </r>
  </si>
  <si>
    <r>
      <rPr>
        <sz val="11"/>
        <rFont val="Arial"/>
        <family val="2"/>
      </rPr>
      <t xml:space="preserve">Pág. 58
La evidencia esta presentada desligada del propósito de los ejercicios de AE.
Sugerencia de redacción: Controles de seguridad requeridos acorde con el motivador del ejercicio de AE. </t>
    </r>
  </si>
  <si>
    <r>
      <rPr>
        <sz val="11"/>
        <rFont val="Arial"/>
        <family val="2"/>
      </rPr>
      <t xml:space="preserve">Pág. 60 
MRAE en el actual contexto de la política de gobierno digital es un instrumento que orienta a las entidades públicas en la implementación del enfoque de arquitectura empresarial en su gestión, facilita la gestión y gobierno de las tecnologías de información y guía el desarrollo de proyectos e iniciativas con componentes de TI.
Una directriz no implementa, ni se ejecuta, se sigue o se considera.
Sugerencia de redacción:
... para que las entidades puedan dar cumplimiento o aplicar los lineamientos. </t>
    </r>
  </si>
  <si>
    <r>
      <rPr>
        <sz val="11"/>
        <rFont val="Arial"/>
        <family val="2"/>
      </rPr>
      <t>Pág. 69
MRAE en el actual contexto de la política de gobierno digital es un instrumento que orienta a las entidades públicas en la implementación del enfoque de arquitectura empresarial en su gestión, facilita la gestión y gobierno de las tecnologías de información y guía el desarrollo de proyectos e iniciativas con componentes de TI.
Se trata de habilitar capacidades para la AE, no de implementar lineamientos. Por eso las guías hablan de cumplimiento a los lineamientos, no de implementación de los lineamientos.
 Sugerencia de redacción: Son orientadores de carácter general, que corresponden a disposiciones o directrices a ser consideradas en las entidades para implementar el MGGTI.</t>
    </r>
  </si>
  <si>
    <r>
      <rPr>
        <sz val="11"/>
        <rFont val="Arial"/>
        <family val="2"/>
      </rPr>
      <t>Pág. 74
MRAE en el actual contexto de la política de gobierno digital es un instrumento que orienta a las entidades públicas en la implementación del enfoque de arquitectura empresarial en su gestión, facilita la gestión y gobierno de las tecnologías de información y guía el desarrollo de proyectos e iniciativas con componentes de TI.
Una directriz no se ejecuta, se sigue o se considera.
Sugerencia de redacción: Los lineamientos son orientadores de carácter general, que corresponden a disposiciones o directrices que deben ser consideradas en las Entidades Públicas del Estado Colombiano para implementar el MGGTI</t>
    </r>
  </si>
  <si>
    <r>
      <rPr>
        <sz val="11"/>
        <rFont val="Arial"/>
        <family val="2"/>
      </rPr>
      <t>Pág. 77
Dado que los lineamientos no se IMPLEMENTAN sino que se evidencia su cumplimiento, el titulo no seria ENTREGABLE.
Sugerencia de redacción: EVIDENCIAS</t>
    </r>
  </si>
  <si>
    <r>
      <rPr>
        <sz val="11"/>
        <rFont val="Arial"/>
        <family val="2"/>
      </rPr>
      <t>Pág. 117
MRAE en el actual contexto de la política de gobierno digital es un instrumento que orienta a las entidades públicas en la implementación del enfoque de arquitectura empresarial en su gestión, facilita la gestión y gobierno de las tecnologías de información y guía el desarrollo de proyectos e iniciativas con componentes de TI.
Una directriz no se implementa o ejecuta, se sigue o se considera.
Sugerencia de redacción agrupados por dominios y se cumplen mediante guias que describen cada uno de los dominios</t>
    </r>
  </si>
  <si>
    <r>
      <rPr>
        <sz val="11"/>
        <rFont val="Arial"/>
        <family val="2"/>
      </rPr>
      <t>Pág. 118
MRAE en el actual contexto de la política de gobierno digital es un instrumento que orienta a las entidades públicas en la implementación del enfoque de arquitectura empresarial en su gestión, facilita la gestión y gobierno de las tecnologías de información y guía el desarrollo de proyectos e iniciativas con componentes de TI.
Se trata de habilitar capacidades para la gestión de proyectos de TI, no de implementar lineamientos. Por eso las guías hablan de cumplimiento a los lineamientos, no de implementación de los lineamientos. 
Sugerencia de redacción: Son orientadores de carácter general, que corresponden a disposiciones o directrices a ser consideradas en las entidades para implementar el MGPTI.</t>
    </r>
  </si>
  <si>
    <r>
      <rPr>
        <sz val="11"/>
        <rFont val="Arial"/>
        <family val="2"/>
      </rPr>
      <t>Pág. 127
 Dado que los lineamientos no se IMPLEMENTAN sino que se evidencia su cumplimiento, el titulo no seria ENTREGABLE.
Sugerencia de redacción: EVIDENCIAS</t>
    </r>
  </si>
  <si>
    <t>Sandra Carolina Tunarrosa Velandia - Coordinador de Política Dirección de Gobierno Digital 
Luisa Fernanda Medina Martínez – Subdirectora de Fortalecimiento de Capacidades Públicas Digitales (E)
Luis Climaco Cordoba Gómez – Subdirector de Estándares y Arquitectura TI
Ingrid Tatiana Montealegre  – Directora de Gobierno Digital  
Maria Alejandra Durán Manchola- Asesor Despacho  
Luis Leonardo Mongui Rojas – Coordinador GIT de Doctrina y Seguridad Jurídica 
María Camila Gutiérrez Torres – Directora Jurídica</t>
  </si>
  <si>
    <t>Nohora Mercado Caruso – Viceministra de Transformación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</si>
</sst>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m/d/yy\ h:mm:ss"/>
  </numFmts>
  <fonts count="19" x14ac:knownFonts="1">
    <font>
      <sz val="12"/>
      <color rgb="FF000000"/>
      <name val="Calibri"/>
      <family val="2"/>
      <charset val="1"/>
    </font>
    <font>
      <u/>
      <sz val="12"/>
      <color rgb="FF0563C1"/>
      <name val="Calibri"/>
      <family val="2"/>
      <charset val="1"/>
    </font>
    <font>
      <sz val="11"/>
      <color rgb="FF000000"/>
      <name val="Calibri"/>
      <family val="2"/>
      <charset val="1"/>
    </font>
    <font>
      <sz val="11"/>
      <color rgb="FF000000"/>
      <name val="Arial"/>
      <family val="2"/>
      <charset val="1"/>
    </font>
    <font>
      <b/>
      <sz val="11"/>
      <color rgb="FF000000"/>
      <name val="Arial"/>
      <family val="2"/>
      <charset val="1"/>
    </font>
    <font>
      <b/>
      <sz val="11"/>
      <color rgb="FFFFFFFF"/>
      <name val="Arial"/>
      <family val="2"/>
      <charset val="1"/>
    </font>
    <font>
      <sz val="11"/>
      <color rgb="FF000000"/>
      <name val="Arial"/>
      <family val="2"/>
    </font>
    <font>
      <sz val="11"/>
      <color rgb="FF767171"/>
      <name val="Arial"/>
      <family val="2"/>
      <charset val="1"/>
    </font>
    <font>
      <sz val="11"/>
      <name val="Arial"/>
      <family val="2"/>
      <charset val="1"/>
    </font>
    <font>
      <sz val="12"/>
      <color rgb="FF000000"/>
      <name val="Calibri"/>
      <family val="2"/>
      <charset val="1"/>
    </font>
    <font>
      <sz val="11"/>
      <color rgb="FF000000"/>
      <name val="Arial"/>
    </font>
    <font>
      <sz val="11"/>
      <name val="Arial"/>
    </font>
    <font>
      <sz val="12"/>
      <color rgb="FF000000"/>
      <name val="Calibri"/>
    </font>
    <font>
      <b/>
      <sz val="12"/>
      <color rgb="FF000000"/>
      <name val="Calibri"/>
    </font>
    <font>
      <b/>
      <sz val="11"/>
      <name val="Arial"/>
      <family val="2"/>
      <charset val="1"/>
    </font>
    <font>
      <sz val="11"/>
      <name val="Arial"/>
      <family val="2"/>
    </font>
    <font>
      <b/>
      <i/>
      <sz val="11"/>
      <name val="Calibri"/>
      <family val="2"/>
    </font>
    <font>
      <sz val="11"/>
      <name val="Calibri"/>
      <family val="2"/>
    </font>
    <font>
      <i/>
      <sz val="11"/>
      <name val="Calibri"/>
      <family val="2"/>
    </font>
  </fonts>
  <fills count="8">
    <fill>
      <patternFill patternType="none"/>
    </fill>
    <fill>
      <patternFill patternType="gray125"/>
    </fill>
    <fill>
      <patternFill patternType="solid">
        <fgColor rgb="FF6898FC"/>
        <bgColor rgb="FF5B9BD5"/>
      </patternFill>
    </fill>
    <fill>
      <patternFill patternType="solid">
        <fgColor rgb="FFFFFFFF"/>
        <bgColor rgb="FFFFFFCC"/>
      </patternFill>
    </fill>
    <fill>
      <patternFill patternType="solid">
        <fgColor rgb="FFDCEAFB"/>
        <bgColor rgb="FFD9D9D9"/>
      </patternFill>
    </fill>
    <fill>
      <patternFill patternType="solid">
        <fgColor theme="4" tint="0.59999389629810485"/>
        <bgColor indexed="64"/>
      </patternFill>
    </fill>
    <fill>
      <patternFill patternType="solid">
        <fgColor theme="0"/>
        <bgColor indexed="64"/>
      </patternFill>
    </fill>
    <fill>
      <patternFill patternType="solid">
        <fgColor theme="0"/>
        <bgColor rgb="FFD9D9D9"/>
      </patternFill>
    </fill>
  </fills>
  <borders count="19">
    <border>
      <left/>
      <right/>
      <top/>
      <bottom/>
      <diagonal/>
    </border>
    <border>
      <left style="medium">
        <color auto="1"/>
      </left>
      <right style="thin">
        <color auto="1"/>
      </right>
      <top style="medium">
        <color auto="1"/>
      </top>
      <bottom/>
      <diagonal/>
    </border>
    <border>
      <left style="medium">
        <color auto="1"/>
      </left>
      <right/>
      <top style="medium">
        <color auto="1"/>
      </top>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medium">
        <color auto="1"/>
      </left>
      <right/>
      <top/>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thin">
        <color auto="1"/>
      </top>
      <bottom style="thin">
        <color auto="1"/>
      </bottom>
      <diagonal/>
    </border>
    <border>
      <left/>
      <right/>
      <top style="thin">
        <color auto="1"/>
      </top>
      <bottom style="thin">
        <color auto="1"/>
      </bottom>
      <diagonal/>
    </border>
  </borders>
  <cellStyleXfs count="5">
    <xf numFmtId="0" fontId="0" fillId="0" borderId="0"/>
    <xf numFmtId="9" fontId="9" fillId="0" borderId="0" applyBorder="0" applyProtection="0"/>
    <xf numFmtId="0" fontId="1" fillId="0" borderId="0" applyBorder="0" applyProtection="0"/>
    <xf numFmtId="0" fontId="1" fillId="0" borderId="0" applyBorder="0" applyProtection="0"/>
    <xf numFmtId="0" fontId="2" fillId="0" borderId="0"/>
  </cellStyleXfs>
  <cellXfs count="65">
    <xf numFmtId="0" fontId="0" fillId="0" borderId="0" xfId="0"/>
    <xf numFmtId="0" fontId="3" fillId="0" borderId="10" xfId="0" applyFont="1" applyBorder="1" applyAlignment="1">
      <alignment horizontal="center" vertical="center"/>
    </xf>
    <xf numFmtId="0" fontId="3" fillId="0" borderId="0" xfId="0" applyFont="1" applyAlignment="1">
      <alignment horizontal="center" vertical="center"/>
    </xf>
    <xf numFmtId="0" fontId="4" fillId="3" borderId="10" xfId="0" applyFont="1" applyFill="1" applyBorder="1" applyAlignment="1">
      <alignment horizontal="center" vertical="center"/>
    </xf>
    <xf numFmtId="9" fontId="7" fillId="3" borderId="11" xfId="1" applyFont="1" applyFill="1" applyBorder="1" applyAlignment="1" applyProtection="1">
      <alignment horizontal="center" vertical="center"/>
    </xf>
    <xf numFmtId="0" fontId="4" fillId="3" borderId="12" xfId="0" applyFont="1" applyFill="1" applyBorder="1" applyAlignment="1">
      <alignment horizontal="center" vertical="center"/>
    </xf>
    <xf numFmtId="9" fontId="7" fillId="3" borderId="13" xfId="1" applyFont="1" applyFill="1" applyBorder="1" applyAlignment="1" applyProtection="1">
      <alignment horizontal="center" vertical="center"/>
    </xf>
    <xf numFmtId="0" fontId="4" fillId="4" borderId="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165" fontId="3" fillId="0" borderId="10"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10" fillId="0" borderId="0" xfId="0" applyFont="1" applyAlignment="1">
      <alignment horizontal="center" vertical="center"/>
    </xf>
    <xf numFmtId="0" fontId="3" fillId="5" borderId="0" xfId="0" applyFont="1" applyFill="1" applyAlignment="1">
      <alignment horizontal="center" vertical="center"/>
    </xf>
    <xf numFmtId="0" fontId="10" fillId="0" borderId="10" xfId="0" applyFont="1" applyBorder="1" applyAlignment="1">
      <alignment horizontal="center" vertical="center" wrapText="1"/>
    </xf>
    <xf numFmtId="0" fontId="6" fillId="0" borderId="0" xfId="0" applyFont="1" applyAlignment="1">
      <alignment horizontal="center" vertical="center"/>
    </xf>
    <xf numFmtId="0" fontId="6" fillId="0" borderId="10" xfId="0" applyFont="1" applyBorder="1"/>
    <xf numFmtId="0" fontId="8" fillId="6" borderId="10" xfId="0" applyFont="1" applyFill="1" applyBorder="1" applyAlignment="1">
      <alignment horizontal="center" vertical="center" wrapText="1"/>
    </xf>
    <xf numFmtId="0" fontId="10"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xf>
    <xf numFmtId="0" fontId="6" fillId="0" borderId="17" xfId="0" applyFont="1" applyBorder="1" applyAlignment="1">
      <alignment horizontal="center" vertical="center"/>
    </xf>
    <xf numFmtId="0" fontId="6" fillId="0" borderId="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1" xfId="0" applyFont="1" applyBorder="1" applyAlignment="1">
      <alignment horizontal="center" vertical="center" wrapText="1"/>
    </xf>
    <xf numFmtId="0" fontId="5" fillId="2" borderId="2" xfId="0" applyFont="1" applyFill="1" applyBorder="1" applyAlignment="1">
      <alignment horizontal="center" vertical="center"/>
    </xf>
    <xf numFmtId="0" fontId="4" fillId="0" borderId="3" xfId="0" applyFont="1" applyBorder="1" applyAlignment="1">
      <alignment horizontal="center" vertical="center"/>
    </xf>
    <xf numFmtId="0" fontId="3" fillId="0" borderId="4" xfId="0" applyFont="1" applyBorder="1" applyAlignment="1">
      <alignment horizontal="center" vertical="center"/>
    </xf>
    <xf numFmtId="0" fontId="4" fillId="0" borderId="5" xfId="0" applyFont="1" applyBorder="1" applyAlignment="1">
      <alignment horizontal="center" vertical="center"/>
    </xf>
    <xf numFmtId="0" fontId="3" fillId="0" borderId="6" xfId="0" applyFont="1" applyBorder="1" applyAlignment="1">
      <alignment horizontal="center" vertical="center"/>
    </xf>
    <xf numFmtId="0" fontId="4" fillId="0" borderId="6" xfId="0" applyFont="1" applyBorder="1" applyAlignment="1">
      <alignment horizontal="center" vertical="center" wrapText="1"/>
    </xf>
    <xf numFmtId="0" fontId="3" fillId="0" borderId="6" xfId="0" applyFont="1" applyBorder="1" applyAlignment="1">
      <alignment horizontal="center" vertical="center" wrapText="1"/>
    </xf>
    <xf numFmtId="0" fontId="4" fillId="0" borderId="7" xfId="0" applyFont="1" applyBorder="1" applyAlignment="1">
      <alignment horizontal="center" vertical="center"/>
    </xf>
    <xf numFmtId="0" fontId="7" fillId="0" borderId="8" xfId="0" applyFont="1" applyBorder="1" applyAlignment="1">
      <alignment horizontal="center" vertical="center"/>
    </xf>
    <xf numFmtId="0" fontId="5" fillId="2" borderId="9" xfId="0" applyFont="1" applyFill="1" applyBorder="1" applyAlignment="1">
      <alignment horizontal="center" vertical="center"/>
    </xf>
    <xf numFmtId="0" fontId="3" fillId="0" borderId="10" xfId="0" applyFont="1" applyBorder="1" applyAlignment="1">
      <alignment horizontal="center" vertical="center"/>
    </xf>
    <xf numFmtId="164" fontId="3" fillId="0" borderId="6" xfId="0" applyNumberFormat="1" applyFont="1" applyBorder="1" applyAlignment="1">
      <alignment horizontal="center" vertical="center"/>
    </xf>
    <xf numFmtId="164" fontId="1" fillId="0" borderId="6" xfId="2" applyNumberFormat="1" applyBorder="1" applyAlignment="1" applyProtection="1">
      <alignment horizontal="center" vertical="center" wrapText="1"/>
    </xf>
    <xf numFmtId="164" fontId="3" fillId="3" borderId="8" xfId="0" applyNumberFormat="1" applyFont="1" applyFill="1" applyBorder="1" applyAlignment="1">
      <alignment horizontal="center" vertical="center" wrapText="1"/>
    </xf>
    <xf numFmtId="0" fontId="1" fillId="0" borderId="0" xfId="2" applyBorder="1" applyAlignment="1" applyProtection="1">
      <alignment horizontal="center" vertical="center"/>
    </xf>
    <xf numFmtId="0" fontId="3" fillId="3" borderId="4" xfId="0" applyFont="1" applyFill="1" applyBorder="1" applyAlignment="1">
      <alignment horizontal="center" vertical="center"/>
    </xf>
    <xf numFmtId="0" fontId="3" fillId="3" borderId="6" xfId="0" applyFont="1" applyFill="1" applyBorder="1" applyAlignment="1">
      <alignment horizontal="center" vertical="center"/>
    </xf>
    <xf numFmtId="1" fontId="7" fillId="3" borderId="6" xfId="0" applyNumberFormat="1" applyFont="1" applyFill="1" applyBorder="1" applyAlignment="1">
      <alignment horizontal="center" vertical="center"/>
    </xf>
    <xf numFmtId="1" fontId="7" fillId="3" borderId="8" xfId="0" applyNumberFormat="1" applyFont="1" applyFill="1" applyBorder="1" applyAlignment="1">
      <alignment horizontal="center" vertical="center"/>
    </xf>
    <xf numFmtId="0" fontId="4" fillId="4" borderId="16"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6" borderId="10"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6" borderId="10"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17" xfId="0" applyFont="1" applyBorder="1" applyAlignment="1">
      <alignment horizontal="center" vertical="center" wrapText="1"/>
    </xf>
    <xf numFmtId="0" fontId="8" fillId="6" borderId="6"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8" fillId="0" borderId="10" xfId="0" applyFont="1" applyBorder="1" applyAlignment="1">
      <alignment horizontal="left" vertical="center" wrapText="1"/>
    </xf>
    <xf numFmtId="0" fontId="3" fillId="0" borderId="10" xfId="0" applyFont="1" applyBorder="1" applyAlignment="1">
      <alignment horizontal="left" vertical="center" wrapText="1"/>
    </xf>
    <xf numFmtId="0" fontId="6" fillId="0" borderId="6" xfId="0" applyFont="1" applyBorder="1" applyAlignment="1">
      <alignment horizontal="center" wrapText="1"/>
    </xf>
    <xf numFmtId="0" fontId="6" fillId="0" borderId="17" xfId="0" applyFont="1" applyBorder="1" applyAlignment="1">
      <alignment horizontal="center" wrapText="1"/>
    </xf>
    <xf numFmtId="0" fontId="14" fillId="7" borderId="15" xfId="0" applyFont="1" applyFill="1" applyBorder="1" applyAlignment="1">
      <alignment horizontal="center" vertical="center" wrapText="1"/>
    </xf>
    <xf numFmtId="0" fontId="8" fillId="6" borderId="10" xfId="0" applyFont="1" applyFill="1" applyBorder="1" applyAlignment="1">
      <alignment horizontal="left" vertical="center" wrapText="1"/>
    </xf>
    <xf numFmtId="0" fontId="15" fillId="6" borderId="10" xfId="0" applyFont="1" applyFill="1" applyBorder="1" applyAlignment="1">
      <alignment horizontal="center" vertical="center" wrapText="1"/>
    </xf>
    <xf numFmtId="0" fontId="8" fillId="6" borderId="0" xfId="0" applyFont="1" applyFill="1" applyAlignment="1">
      <alignment horizontal="center" vertical="center"/>
    </xf>
  </cellXfs>
  <cellStyles count="5">
    <cellStyle name="Hipervínculo" xfId="2" builtinId="8"/>
    <cellStyle name="Hyperlink 1" xfId="3" xr:uid="{00000000-0005-0000-0000-000006000000}"/>
    <cellStyle name="Normal" xfId="0" builtinId="0"/>
    <cellStyle name="Normal 2" xfId="4" xr:uid="{00000000-0005-0000-0000-00000700000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67171"/>
      <rgbColor rgb="FF6898FC"/>
      <rgbColor rgb="FF595959"/>
      <rgbColor rgb="FFFFFFCC"/>
      <rgbColor rgb="FFDCEAFB"/>
      <rgbColor rgb="FF660066"/>
      <rgbColor rgb="FFFF8080"/>
      <rgbColor rgb="FF0563C1"/>
      <rgbColor rgb="FFD9D9D9"/>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4472C4"/>
      <rgbColor rgb="FF33CCCC"/>
      <rgbColor rgb="FF99CC00"/>
      <rgbColor rgb="FFFFC000"/>
      <rgbColor rgb="FFFF9900"/>
      <rgbColor rgb="FFED7D31"/>
      <rgbColor rgb="FF605E5C"/>
      <rgbColor rgb="FFA5A5A5"/>
      <rgbColor rgb="FF002060"/>
      <rgbColor rgb="FF5B9BD5"/>
      <rgbColor rgb="FF003300"/>
      <rgbColor rgb="FF201F1E"/>
      <rgbColor rgb="FF993300"/>
      <rgbColor rgb="FF993366"/>
      <rgbColor rgb="FF0D4379"/>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355680</xdr:colOff>
      <xdr:row>0</xdr:row>
      <xdr:rowOff>723960</xdr:rowOff>
    </xdr:from>
    <xdr:to>
      <xdr:col>4</xdr:col>
      <xdr:colOff>538095</xdr:colOff>
      <xdr:row>0</xdr:row>
      <xdr:rowOff>992880</xdr:rowOff>
    </xdr:to>
    <xdr:sp macro="" textlink="">
      <xdr:nvSpPr>
        <xdr:cNvPr id="2" name="CuadroTexto 1">
          <a:extLst>
            <a:ext uri="{FF2B5EF4-FFF2-40B4-BE49-F238E27FC236}">
              <a16:creationId xmlns:a16="http://schemas.microsoft.com/office/drawing/2014/main" id="{00000000-0008-0000-0000-000002000000}"/>
            </a:ext>
          </a:extLst>
        </xdr:cNvPr>
        <xdr:cNvSpPr/>
      </xdr:nvSpPr>
      <xdr:spPr>
        <a:xfrm>
          <a:off x="5348160" y="723960"/>
          <a:ext cx="184320" cy="2689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2</xdr:col>
      <xdr:colOff>217715</xdr:colOff>
      <xdr:row>0</xdr:row>
      <xdr:rowOff>402772</xdr:rowOff>
    </xdr:from>
    <xdr:to>
      <xdr:col>3</xdr:col>
      <xdr:colOff>1065712</xdr:colOff>
      <xdr:row>0</xdr:row>
      <xdr:rowOff>880292</xdr:rowOff>
    </xdr:to>
    <xdr:pic>
      <xdr:nvPicPr>
        <xdr:cNvPr id="4" name="Imagen 3">
          <a:extLst>
            <a:ext uri="{FF2B5EF4-FFF2-40B4-BE49-F238E27FC236}">
              <a16:creationId xmlns:a16="http://schemas.microsoft.com/office/drawing/2014/main" id="{504E7AE7-A62A-7DA7-B7A0-9674E8E442EC}"/>
            </a:ext>
          </a:extLst>
        </xdr:cNvPr>
        <xdr:cNvPicPr>
          <a:picLocks noChangeAspect="1"/>
        </xdr:cNvPicPr>
      </xdr:nvPicPr>
      <xdr:blipFill>
        <a:blip xmlns:r="http://schemas.openxmlformats.org/officeDocument/2006/relationships" r:embed="rId1"/>
        <a:stretch>
          <a:fillRect/>
        </a:stretch>
      </xdr:blipFill>
      <xdr:spPr>
        <a:xfrm>
          <a:off x="664029" y="402772"/>
          <a:ext cx="2872740" cy="4832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mintic.gov.co/arquitecturati/630/w3-propertyvalue-8118.html" TargetMode="External"/><Relationship Id="rId2" Type="http://schemas.openxmlformats.org/officeDocument/2006/relationships/hyperlink" Target="mailto:gobiernodigital@mintic.gov.co" TargetMode="External"/><Relationship Id="rId1" Type="http://schemas.openxmlformats.org/officeDocument/2006/relationships/hyperlink" Target="https://mintic.gov.co/portal/inicio/Sala-de-prensa/Noticias/273053:MinTIC-publica-para-comentarios-el-proyecto-de-resolucion-que-actualiza-el-Marco-de-Referencia-de-Arquitectura-Empresaria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zoomScaleNormal="100" workbookViewId="0">
      <selection activeCell="A5" sqref="A5"/>
    </sheetView>
  </sheetViews>
  <sheetFormatPr baseColWidth="10" defaultColWidth="11" defaultRowHeight="15.6" x14ac:dyDescent="0.3"/>
  <sheetData>
    <row r="1" spans="1:1" x14ac:dyDescent="0.3">
      <c r="A1" t="s">
        <v>0</v>
      </c>
    </row>
    <row r="2" spans="1:1" x14ac:dyDescent="0.3">
      <c r="A2" t="s">
        <v>1</v>
      </c>
    </row>
    <row r="3" spans="1:1" x14ac:dyDescent="0.3">
      <c r="A3" t="s">
        <v>2</v>
      </c>
    </row>
  </sheetData>
  <pageMargins left="0.7" right="0.7" top="0.75" bottom="0.75" header="0.511811023622047" footer="0.511811023622047"/>
  <pageSetup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AMI197"/>
  <sheetViews>
    <sheetView tabSelected="1" topLeftCell="A180" zoomScaleNormal="100" zoomScalePageLayoutView="120" workbookViewId="0">
      <selection activeCell="D192" sqref="D192"/>
    </sheetView>
  </sheetViews>
  <sheetFormatPr baseColWidth="10" defaultColWidth="10.8984375" defaultRowHeight="15.6" x14ac:dyDescent="0.3"/>
  <cols>
    <col min="1" max="1" width="5.8984375" style="2" customWidth="1"/>
    <col min="2" max="2" width="5.8984375" style="2" hidden="1" customWidth="1"/>
    <col min="3" max="3" width="26.5" style="2" customWidth="1"/>
    <col min="4" max="4" width="32.09765625" style="2" customWidth="1"/>
    <col min="5" max="5" width="115.3984375" style="64" customWidth="1"/>
    <col min="6" max="6" width="12.8984375" style="2" customWidth="1"/>
    <col min="7" max="7" width="2.59765625" style="2" customWidth="1"/>
    <col min="8" max="8" width="139.59765625" style="2" customWidth="1"/>
    <col min="9" max="1023" width="10.8984375" style="2"/>
  </cols>
  <sheetData>
    <row r="1" spans="1:8" ht="101.25" customHeight="1" x14ac:dyDescent="0.3">
      <c r="A1" s="26" t="s">
        <v>3</v>
      </c>
      <c r="B1" s="26"/>
      <c r="C1" s="26"/>
      <c r="D1" s="26"/>
      <c r="E1" s="26"/>
      <c r="F1" s="26"/>
      <c r="G1" s="26"/>
      <c r="H1" s="26"/>
    </row>
    <row r="2" spans="1:8" ht="21.75" customHeight="1" x14ac:dyDescent="0.3">
      <c r="A2" s="27" t="s">
        <v>4</v>
      </c>
      <c r="B2" s="27"/>
      <c r="C2" s="27"/>
      <c r="D2" s="27"/>
      <c r="E2" s="27"/>
      <c r="F2" s="27"/>
      <c r="G2" s="27"/>
      <c r="H2" s="27"/>
    </row>
    <row r="3" spans="1:8" x14ac:dyDescent="0.3">
      <c r="A3" s="28" t="s">
        <v>5</v>
      </c>
      <c r="B3" s="28"/>
      <c r="C3" s="28"/>
      <c r="D3" s="28"/>
      <c r="E3" s="29" t="s">
        <v>6</v>
      </c>
      <c r="F3" s="29"/>
      <c r="G3" s="29"/>
      <c r="H3" s="29"/>
    </row>
    <row r="4" spans="1:8" x14ac:dyDescent="0.3">
      <c r="A4" s="30" t="s">
        <v>7</v>
      </c>
      <c r="B4" s="30"/>
      <c r="C4" s="30"/>
      <c r="D4" s="30"/>
      <c r="E4" s="31" t="s">
        <v>8</v>
      </c>
      <c r="F4" s="31"/>
      <c r="G4" s="31"/>
      <c r="H4" s="31"/>
    </row>
    <row r="5" spans="1:8" ht="15" customHeight="1" x14ac:dyDescent="0.3">
      <c r="A5" s="30" t="s">
        <v>9</v>
      </c>
      <c r="B5" s="30"/>
      <c r="C5" s="30"/>
      <c r="D5" s="30"/>
      <c r="E5" s="32" t="s">
        <v>10</v>
      </c>
      <c r="F5" s="32"/>
      <c r="G5" s="32"/>
      <c r="H5" s="32"/>
    </row>
    <row r="6" spans="1:8" ht="45.75" customHeight="1" x14ac:dyDescent="0.3">
      <c r="A6" s="30" t="s">
        <v>11</v>
      </c>
      <c r="B6" s="30"/>
      <c r="C6" s="30"/>
      <c r="D6" s="30"/>
      <c r="E6" s="33" t="s">
        <v>12</v>
      </c>
      <c r="F6" s="33"/>
      <c r="G6" s="33"/>
      <c r="H6" s="33"/>
    </row>
    <row r="7" spans="1:8" x14ac:dyDescent="0.3">
      <c r="A7" s="34" t="s">
        <v>13</v>
      </c>
      <c r="B7" s="34"/>
      <c r="C7" s="34"/>
      <c r="D7" s="34"/>
      <c r="E7" s="35" t="s">
        <v>14</v>
      </c>
      <c r="F7" s="35"/>
      <c r="G7" s="35"/>
      <c r="H7" s="35"/>
    </row>
    <row r="8" spans="1:8" ht="21.75" customHeight="1" x14ac:dyDescent="0.3">
      <c r="A8" s="36" t="s">
        <v>15</v>
      </c>
      <c r="B8" s="36"/>
      <c r="C8" s="36"/>
      <c r="D8" s="36"/>
      <c r="E8" s="36"/>
      <c r="F8" s="36"/>
      <c r="G8" s="36"/>
      <c r="H8" s="36"/>
    </row>
    <row r="9" spans="1:8" x14ac:dyDescent="0.3">
      <c r="A9" s="28" t="s">
        <v>16</v>
      </c>
      <c r="B9" s="28"/>
      <c r="C9" s="28"/>
      <c r="D9" s="28"/>
      <c r="E9" s="37" t="s">
        <v>17</v>
      </c>
      <c r="F9" s="37"/>
      <c r="G9" s="37"/>
      <c r="H9" s="37"/>
    </row>
    <row r="10" spans="1:8" x14ac:dyDescent="0.3">
      <c r="A10" s="30" t="s">
        <v>18</v>
      </c>
      <c r="B10" s="30"/>
      <c r="C10" s="30"/>
      <c r="D10" s="30"/>
      <c r="E10" s="38" t="s">
        <v>19</v>
      </c>
      <c r="F10" s="38"/>
      <c r="G10" s="38"/>
      <c r="H10" s="38"/>
    </row>
    <row r="11" spans="1:8" x14ac:dyDescent="0.3">
      <c r="A11" s="30" t="s">
        <v>20</v>
      </c>
      <c r="B11" s="30"/>
      <c r="C11" s="30"/>
      <c r="D11" s="30"/>
      <c r="E11" s="38" t="s">
        <v>21</v>
      </c>
      <c r="F11" s="38"/>
      <c r="G11" s="38"/>
      <c r="H11" s="38"/>
    </row>
    <row r="12" spans="1:8" x14ac:dyDescent="0.3">
      <c r="A12" s="28" t="s">
        <v>16</v>
      </c>
      <c r="B12" s="28"/>
      <c r="C12" s="28"/>
      <c r="D12" s="28"/>
      <c r="E12" s="37" t="s">
        <v>22</v>
      </c>
      <c r="F12" s="37"/>
      <c r="G12" s="37"/>
      <c r="H12" s="37"/>
    </row>
    <row r="13" spans="1:8" x14ac:dyDescent="0.3">
      <c r="A13" s="30" t="s">
        <v>18</v>
      </c>
      <c r="B13" s="30"/>
      <c r="C13" s="30"/>
      <c r="D13" s="30"/>
      <c r="E13" s="38" t="s">
        <v>23</v>
      </c>
      <c r="F13" s="38"/>
      <c r="G13" s="38"/>
      <c r="H13" s="38"/>
    </row>
    <row r="14" spans="1:8" x14ac:dyDescent="0.3">
      <c r="A14" s="30" t="s">
        <v>20</v>
      </c>
      <c r="B14" s="30"/>
      <c r="C14" s="30"/>
      <c r="D14" s="30"/>
      <c r="E14" s="38" t="s">
        <v>24</v>
      </c>
      <c r="F14" s="38"/>
      <c r="G14" s="38"/>
      <c r="H14" s="38"/>
    </row>
    <row r="15" spans="1:8" ht="37.5" customHeight="1" x14ac:dyDescent="0.3">
      <c r="A15" s="30" t="s">
        <v>25</v>
      </c>
      <c r="B15" s="30"/>
      <c r="C15" s="30"/>
      <c r="D15" s="30"/>
      <c r="E15" s="39" t="s">
        <v>26</v>
      </c>
      <c r="F15" s="39"/>
      <c r="G15" s="39"/>
      <c r="H15" s="39"/>
    </row>
    <row r="16" spans="1:8" ht="34.5" customHeight="1" x14ac:dyDescent="0.3">
      <c r="A16" s="30" t="s">
        <v>27</v>
      </c>
      <c r="B16" s="30"/>
      <c r="C16" s="30"/>
      <c r="D16" s="30"/>
      <c r="E16" s="40" t="s">
        <v>28</v>
      </c>
      <c r="F16" s="40"/>
      <c r="G16" s="40"/>
      <c r="H16" s="40"/>
    </row>
    <row r="17" spans="1:1023" x14ac:dyDescent="0.3">
      <c r="A17" s="34" t="s">
        <v>29</v>
      </c>
      <c r="B17" s="34"/>
      <c r="C17" s="34"/>
      <c r="D17" s="34"/>
      <c r="E17" s="41" t="s">
        <v>30</v>
      </c>
      <c r="F17" s="41"/>
      <c r="G17" s="41"/>
      <c r="H17" s="41"/>
    </row>
    <row r="18" spans="1:1023" ht="21.75" customHeight="1" x14ac:dyDescent="0.3">
      <c r="A18" s="36" t="s">
        <v>31</v>
      </c>
      <c r="B18" s="36"/>
      <c r="C18" s="36"/>
      <c r="D18" s="36"/>
      <c r="E18" s="36"/>
      <c r="F18" s="36"/>
      <c r="G18" s="36"/>
      <c r="H18" s="36"/>
    </row>
    <row r="19" spans="1:1023" x14ac:dyDescent="0.3">
      <c r="A19" s="28" t="s">
        <v>32</v>
      </c>
      <c r="B19" s="28"/>
      <c r="C19" s="28"/>
      <c r="D19" s="28"/>
      <c r="E19" s="42">
        <v>6</v>
      </c>
      <c r="F19" s="42"/>
      <c r="G19" s="42"/>
      <c r="H19" s="42"/>
    </row>
    <row r="20" spans="1:1023" x14ac:dyDescent="0.3">
      <c r="A20" s="30" t="s">
        <v>33</v>
      </c>
      <c r="B20" s="30"/>
      <c r="C20" s="30"/>
      <c r="D20" s="30"/>
      <c r="E20" s="43">
        <f>A188</f>
        <v>161</v>
      </c>
      <c r="F20" s="43"/>
      <c r="G20" s="43"/>
      <c r="H20" s="43"/>
    </row>
    <row r="21" spans="1:1023" x14ac:dyDescent="0.3">
      <c r="A21" s="30" t="s">
        <v>34</v>
      </c>
      <c r="B21" s="30"/>
      <c r="C21" s="30"/>
      <c r="D21" s="30"/>
      <c r="E21" s="44">
        <f>+COUNTIF($F$28:$F$188,"Aceptada")</f>
        <v>69</v>
      </c>
      <c r="F21" s="44"/>
      <c r="G21" s="3" t="s">
        <v>35</v>
      </c>
      <c r="H21" s="4">
        <f>IFERROR(E21/E20,"")</f>
        <v>0.42857142857142855</v>
      </c>
    </row>
    <row r="22" spans="1:1023" x14ac:dyDescent="0.3">
      <c r="A22" s="30" t="s">
        <v>36</v>
      </c>
      <c r="B22" s="30"/>
      <c r="C22" s="30"/>
      <c r="D22" s="30"/>
      <c r="E22" s="44">
        <f>+COUNTIF($F$28:$F$188,"No aceptada")</f>
        <v>92</v>
      </c>
      <c r="F22" s="44"/>
      <c r="G22" s="3" t="s">
        <v>35</v>
      </c>
      <c r="H22" s="4">
        <f>IFERROR(E22/E20,"")</f>
        <v>0.5714285714285714</v>
      </c>
    </row>
    <row r="23" spans="1:1023" x14ac:dyDescent="0.3">
      <c r="A23" s="30" t="s">
        <v>37</v>
      </c>
      <c r="B23" s="30"/>
      <c r="C23" s="30"/>
      <c r="D23" s="30"/>
      <c r="E23" s="43"/>
      <c r="F23" s="43"/>
      <c r="G23" s="43"/>
      <c r="H23" s="43"/>
    </row>
    <row r="24" spans="1:1023" x14ac:dyDescent="0.3">
      <c r="A24" s="30" t="s">
        <v>38</v>
      </c>
      <c r="B24" s="30"/>
      <c r="C24" s="30"/>
      <c r="D24" s="30"/>
      <c r="E24" s="44"/>
      <c r="F24" s="44"/>
      <c r="G24" s="3" t="s">
        <v>35</v>
      </c>
      <c r="H24" s="4" t="str">
        <f>IFERROR(E24/E23,"")</f>
        <v/>
      </c>
    </row>
    <row r="25" spans="1:1023" x14ac:dyDescent="0.3">
      <c r="A25" s="34" t="s">
        <v>39</v>
      </c>
      <c r="B25" s="34"/>
      <c r="C25" s="34"/>
      <c r="D25" s="34"/>
      <c r="E25" s="45"/>
      <c r="F25" s="45"/>
      <c r="G25" s="5" t="s">
        <v>35</v>
      </c>
      <c r="H25" s="6" t="str">
        <f>IFERROR(E25/E24,"")</f>
        <v/>
      </c>
    </row>
    <row r="26" spans="1:1023" ht="21" customHeight="1" x14ac:dyDescent="0.3">
      <c r="A26" s="36" t="s">
        <v>40</v>
      </c>
      <c r="B26" s="36"/>
      <c r="C26" s="36"/>
      <c r="D26" s="36"/>
      <c r="E26" s="36"/>
      <c r="F26" s="36"/>
      <c r="G26" s="36"/>
      <c r="H26" s="36"/>
    </row>
    <row r="27" spans="1:1023" ht="33" customHeight="1" x14ac:dyDescent="0.3">
      <c r="A27" s="7" t="s">
        <v>41</v>
      </c>
      <c r="B27" s="8" t="s">
        <v>42</v>
      </c>
      <c r="C27" s="9" t="s">
        <v>43</v>
      </c>
      <c r="D27" s="9" t="s">
        <v>44</v>
      </c>
      <c r="E27" s="61" t="s">
        <v>45</v>
      </c>
      <c r="F27" s="9" t="s">
        <v>46</v>
      </c>
      <c r="G27" s="46" t="s">
        <v>47</v>
      </c>
      <c r="H27" s="46"/>
    </row>
    <row r="28" spans="1:1023" ht="27.6" x14ac:dyDescent="0.3">
      <c r="A28" s="1">
        <v>1</v>
      </c>
      <c r="B28" s="1">
        <v>1</v>
      </c>
      <c r="C28" s="10">
        <v>44880.603472222225</v>
      </c>
      <c r="D28" s="11" t="s">
        <v>48</v>
      </c>
      <c r="E28" s="18" t="s">
        <v>49</v>
      </c>
      <c r="F28" s="1" t="s">
        <v>1</v>
      </c>
      <c r="G28" s="47" t="s">
        <v>50</v>
      </c>
      <c r="H28" s="47"/>
    </row>
    <row r="29" spans="1:1023" ht="55.2" x14ac:dyDescent="0.3">
      <c r="A29" s="1">
        <v>2</v>
      </c>
      <c r="B29" s="1">
        <v>2</v>
      </c>
      <c r="C29" s="10" t="s">
        <v>51</v>
      </c>
      <c r="D29" s="11" t="s">
        <v>52</v>
      </c>
      <c r="E29" s="18" t="s">
        <v>53</v>
      </c>
      <c r="F29" s="1" t="s">
        <v>0</v>
      </c>
      <c r="G29" s="47" t="s">
        <v>54</v>
      </c>
      <c r="H29" s="47"/>
    </row>
    <row r="30" spans="1:1023" ht="110.4" x14ac:dyDescent="0.3">
      <c r="A30" s="1">
        <v>3</v>
      </c>
      <c r="B30" s="1">
        <v>3</v>
      </c>
      <c r="C30" s="10">
        <v>44889.47152777778</v>
      </c>
      <c r="D30" s="11" t="s">
        <v>55</v>
      </c>
      <c r="E30" s="62" t="s">
        <v>56</v>
      </c>
      <c r="F30" s="1" t="s">
        <v>0</v>
      </c>
      <c r="G30" s="47" t="s">
        <v>57</v>
      </c>
      <c r="H30" s="47"/>
    </row>
    <row r="31" spans="1:1023" ht="60.75" customHeight="1" x14ac:dyDescent="0.3">
      <c r="A31" s="1">
        <v>4</v>
      </c>
      <c r="B31" s="1"/>
      <c r="C31" s="10">
        <v>44889.47152777778</v>
      </c>
      <c r="D31" s="11" t="s">
        <v>55</v>
      </c>
      <c r="E31" s="62" t="s">
        <v>58</v>
      </c>
      <c r="F31" s="1" t="s">
        <v>1</v>
      </c>
      <c r="G31" s="51" t="s">
        <v>59</v>
      </c>
      <c r="H31" s="37"/>
      <c r="AMH31"/>
      <c r="AMI31"/>
    </row>
    <row r="32" spans="1:1023" ht="61.5" customHeight="1" x14ac:dyDescent="0.3">
      <c r="A32" s="1">
        <v>5</v>
      </c>
      <c r="B32" s="1"/>
      <c r="C32" s="10" t="s">
        <v>60</v>
      </c>
      <c r="D32" s="11" t="s">
        <v>55</v>
      </c>
      <c r="E32" s="62" t="s">
        <v>61</v>
      </c>
      <c r="F32" s="1" t="s">
        <v>1</v>
      </c>
      <c r="G32" s="37" t="s">
        <v>62</v>
      </c>
      <c r="H32" s="37"/>
      <c r="AMH32"/>
      <c r="AMI32"/>
    </row>
    <row r="33" spans="1:1023" ht="252" customHeight="1" x14ac:dyDescent="0.3">
      <c r="A33" s="1">
        <v>6</v>
      </c>
      <c r="B33" s="1"/>
      <c r="C33" s="10">
        <v>44890.688888888886</v>
      </c>
      <c r="D33" s="11" t="s">
        <v>63</v>
      </c>
      <c r="E33" s="18" t="s">
        <v>64</v>
      </c>
      <c r="F33" s="1" t="s">
        <v>1</v>
      </c>
      <c r="G33" s="37" t="s">
        <v>65</v>
      </c>
      <c r="H33" s="37"/>
      <c r="AMH33"/>
      <c r="AMI33"/>
    </row>
    <row r="34" spans="1:1023" ht="199.5" customHeight="1" x14ac:dyDescent="0.3">
      <c r="A34" s="1">
        <v>7</v>
      </c>
      <c r="B34" s="1"/>
      <c r="C34" s="10">
        <v>44890.688888888886</v>
      </c>
      <c r="D34" s="11" t="s">
        <v>63</v>
      </c>
      <c r="E34" s="18" t="s">
        <v>66</v>
      </c>
      <c r="F34" s="1" t="s">
        <v>0</v>
      </c>
      <c r="G34" s="37" t="s">
        <v>67</v>
      </c>
      <c r="H34" s="37"/>
      <c r="AMH34"/>
      <c r="AMI34"/>
    </row>
    <row r="35" spans="1:1023" ht="110.25" customHeight="1" x14ac:dyDescent="0.3">
      <c r="A35" s="1">
        <v>8</v>
      </c>
      <c r="B35" s="1"/>
      <c r="C35" s="10">
        <v>44890.688888888886</v>
      </c>
      <c r="D35" s="11" t="s">
        <v>63</v>
      </c>
      <c r="E35" s="18" t="s">
        <v>68</v>
      </c>
      <c r="F35" s="1" t="s">
        <v>1</v>
      </c>
      <c r="G35" s="52" t="s">
        <v>69</v>
      </c>
      <c r="H35" s="52"/>
      <c r="AMH35"/>
      <c r="AMI35"/>
    </row>
    <row r="36" spans="1:1023" ht="105" customHeight="1" x14ac:dyDescent="0.3">
      <c r="A36" s="1">
        <v>9</v>
      </c>
      <c r="B36" s="1">
        <v>4</v>
      </c>
      <c r="C36" s="10">
        <v>44890.688888888886</v>
      </c>
      <c r="D36" s="11" t="s">
        <v>63</v>
      </c>
      <c r="E36" s="18" t="s">
        <v>70</v>
      </c>
      <c r="F36" s="1" t="s">
        <v>1</v>
      </c>
      <c r="G36" s="48" t="s">
        <v>71</v>
      </c>
      <c r="H36" s="48"/>
    </row>
    <row r="37" spans="1:1023" ht="140.25" customHeight="1" x14ac:dyDescent="0.3">
      <c r="A37" s="1">
        <v>10</v>
      </c>
      <c r="B37" s="1">
        <v>6</v>
      </c>
      <c r="C37" s="10">
        <v>44890.957638888889</v>
      </c>
      <c r="D37" s="11" t="s">
        <v>72</v>
      </c>
      <c r="E37" s="18" t="s">
        <v>73</v>
      </c>
      <c r="F37" s="1" t="s">
        <v>0</v>
      </c>
      <c r="G37" s="47" t="s">
        <v>74</v>
      </c>
      <c r="H37" s="47"/>
    </row>
    <row r="38" spans="1:1023" ht="128.25" customHeight="1" x14ac:dyDescent="0.3">
      <c r="A38" s="1">
        <v>11</v>
      </c>
      <c r="B38" s="1"/>
      <c r="C38" s="10">
        <v>44890.957638888889</v>
      </c>
      <c r="D38" s="11" t="s">
        <v>75</v>
      </c>
      <c r="E38" s="18" t="s">
        <v>76</v>
      </c>
      <c r="F38" s="1" t="s">
        <v>0</v>
      </c>
      <c r="G38" s="47" t="s">
        <v>77</v>
      </c>
      <c r="H38" s="47"/>
    </row>
    <row r="39" spans="1:1023" ht="116.25" customHeight="1" x14ac:dyDescent="0.3">
      <c r="A39" s="1">
        <v>12</v>
      </c>
      <c r="B39" s="1"/>
      <c r="C39" s="10">
        <v>44890.957638888889</v>
      </c>
      <c r="D39" s="11" t="s">
        <v>75</v>
      </c>
      <c r="E39" s="18" t="s">
        <v>78</v>
      </c>
      <c r="F39" s="1" t="s">
        <v>0</v>
      </c>
      <c r="G39" s="47" t="s">
        <v>79</v>
      </c>
      <c r="H39" s="47"/>
    </row>
    <row r="40" spans="1:1023" ht="312" customHeight="1" x14ac:dyDescent="0.3">
      <c r="A40" s="1">
        <v>13</v>
      </c>
      <c r="B40" s="1"/>
      <c r="C40" s="10">
        <v>44890.957638888889</v>
      </c>
      <c r="D40" s="11" t="s">
        <v>75</v>
      </c>
      <c r="E40" s="18" t="s">
        <v>80</v>
      </c>
      <c r="F40" s="1" t="s">
        <v>0</v>
      </c>
      <c r="G40" s="47" t="s">
        <v>81</v>
      </c>
      <c r="H40" s="47"/>
    </row>
    <row r="41" spans="1:1023" ht="127.5" customHeight="1" x14ac:dyDescent="0.3">
      <c r="A41" s="1">
        <v>14</v>
      </c>
      <c r="B41" s="1"/>
      <c r="C41" s="10">
        <v>44890.957638888889</v>
      </c>
      <c r="D41" s="11" t="s">
        <v>75</v>
      </c>
      <c r="E41" s="63" t="s">
        <v>287</v>
      </c>
      <c r="F41" s="1" t="s">
        <v>1</v>
      </c>
      <c r="G41" s="47" t="s">
        <v>82</v>
      </c>
      <c r="H41" s="47"/>
    </row>
    <row r="42" spans="1:1023" ht="210.75" customHeight="1" x14ac:dyDescent="0.3">
      <c r="A42" s="1">
        <v>15</v>
      </c>
      <c r="B42" s="1"/>
      <c r="C42" s="10">
        <v>44890.957638888889</v>
      </c>
      <c r="D42" s="11" t="s">
        <v>75</v>
      </c>
      <c r="E42" s="18" t="s">
        <v>83</v>
      </c>
      <c r="F42" s="1" t="s">
        <v>0</v>
      </c>
      <c r="G42" s="47" t="s">
        <v>84</v>
      </c>
      <c r="H42" s="47"/>
    </row>
    <row r="43" spans="1:1023" ht="162" customHeight="1" x14ac:dyDescent="0.3">
      <c r="A43" s="1">
        <v>16</v>
      </c>
      <c r="B43" s="1"/>
      <c r="C43" s="10">
        <v>44890.957638888889</v>
      </c>
      <c r="D43" s="11" t="s">
        <v>75</v>
      </c>
      <c r="E43" s="18" t="s">
        <v>85</v>
      </c>
      <c r="F43" s="1" t="s">
        <v>1</v>
      </c>
      <c r="G43" s="47" t="s">
        <v>86</v>
      </c>
      <c r="H43" s="47"/>
    </row>
    <row r="44" spans="1:1023" ht="159" customHeight="1" x14ac:dyDescent="0.3">
      <c r="A44" s="1">
        <v>17</v>
      </c>
      <c r="B44" s="1"/>
      <c r="C44" s="10">
        <v>44890.957638888889</v>
      </c>
      <c r="D44" s="11" t="s">
        <v>75</v>
      </c>
      <c r="E44" s="18" t="s">
        <v>87</v>
      </c>
      <c r="F44" s="1" t="s">
        <v>1</v>
      </c>
      <c r="G44" s="47" t="s">
        <v>88</v>
      </c>
      <c r="H44" s="47"/>
    </row>
    <row r="45" spans="1:1023" ht="210.75" customHeight="1" x14ac:dyDescent="0.3">
      <c r="A45" s="1">
        <v>18</v>
      </c>
      <c r="B45" s="1"/>
      <c r="C45" s="10">
        <v>44890.957638888889</v>
      </c>
      <c r="D45" s="11" t="s">
        <v>75</v>
      </c>
      <c r="E45" s="63" t="s">
        <v>288</v>
      </c>
      <c r="F45" s="1" t="s">
        <v>1</v>
      </c>
      <c r="G45" s="47" t="s">
        <v>89</v>
      </c>
      <c r="H45" s="47"/>
    </row>
    <row r="46" spans="1:1023" ht="176.25" customHeight="1" x14ac:dyDescent="0.3">
      <c r="A46" s="1">
        <v>19</v>
      </c>
      <c r="B46" s="1"/>
      <c r="C46" s="10">
        <v>44890.957638888889</v>
      </c>
      <c r="D46" s="11" t="s">
        <v>75</v>
      </c>
      <c r="E46" s="18" t="s">
        <v>90</v>
      </c>
      <c r="F46" s="1" t="s">
        <v>1</v>
      </c>
      <c r="G46" s="47" t="s">
        <v>91</v>
      </c>
      <c r="H46" s="47"/>
    </row>
    <row r="47" spans="1:1023" ht="74.25" customHeight="1" x14ac:dyDescent="0.3">
      <c r="A47" s="1">
        <v>20</v>
      </c>
      <c r="B47" s="1"/>
      <c r="C47" s="10">
        <v>44890.957638888889</v>
      </c>
      <c r="D47" s="11" t="s">
        <v>75</v>
      </c>
      <c r="E47" s="18" t="s">
        <v>92</v>
      </c>
      <c r="F47" s="1" t="s">
        <v>1</v>
      </c>
      <c r="G47" s="47" t="s">
        <v>93</v>
      </c>
      <c r="H47" s="47"/>
    </row>
    <row r="48" spans="1:1023" ht="84.75" customHeight="1" x14ac:dyDescent="0.3">
      <c r="A48" s="1">
        <v>21</v>
      </c>
      <c r="B48" s="1"/>
      <c r="C48" s="10">
        <v>44890.957638888889</v>
      </c>
      <c r="D48" s="11" t="s">
        <v>75</v>
      </c>
      <c r="E48" s="63" t="s">
        <v>289</v>
      </c>
      <c r="F48" s="1" t="s">
        <v>1</v>
      </c>
      <c r="G48" s="47" t="s">
        <v>94</v>
      </c>
      <c r="H48" s="47"/>
    </row>
    <row r="49" spans="1:8" ht="122.25" customHeight="1" x14ac:dyDescent="0.3">
      <c r="A49" s="1">
        <v>22</v>
      </c>
      <c r="B49" s="1"/>
      <c r="C49" s="10">
        <v>44890.957638888889</v>
      </c>
      <c r="D49" s="11" t="s">
        <v>75</v>
      </c>
      <c r="E49" s="63" t="s">
        <v>290</v>
      </c>
      <c r="F49" s="1" t="s">
        <v>1</v>
      </c>
      <c r="G49" s="47" t="s">
        <v>94</v>
      </c>
      <c r="H49" s="47"/>
    </row>
    <row r="50" spans="1:8" ht="133.5" customHeight="1" x14ac:dyDescent="0.3">
      <c r="A50" s="1">
        <v>23</v>
      </c>
      <c r="B50" s="1"/>
      <c r="C50" s="10">
        <v>44890.957638888889</v>
      </c>
      <c r="D50" s="11" t="s">
        <v>75</v>
      </c>
      <c r="E50" s="18" t="s">
        <v>95</v>
      </c>
      <c r="F50" s="1" t="s">
        <v>0</v>
      </c>
      <c r="G50" s="47" t="s">
        <v>96</v>
      </c>
      <c r="H50" s="47"/>
    </row>
    <row r="51" spans="1:8" ht="89.25" customHeight="1" x14ac:dyDescent="0.3">
      <c r="A51" s="1">
        <v>24</v>
      </c>
      <c r="B51" s="1"/>
      <c r="C51" s="10">
        <v>44890.957638888889</v>
      </c>
      <c r="D51" s="11" t="s">
        <v>75</v>
      </c>
      <c r="E51" s="18" t="s">
        <v>97</v>
      </c>
      <c r="F51" s="1" t="s">
        <v>0</v>
      </c>
      <c r="G51" s="47" t="s">
        <v>98</v>
      </c>
      <c r="H51" s="47"/>
    </row>
    <row r="52" spans="1:8" ht="167.25" customHeight="1" x14ac:dyDescent="0.3">
      <c r="A52" s="1">
        <v>25</v>
      </c>
      <c r="B52" s="1"/>
      <c r="C52" s="10">
        <v>44890.957638888889</v>
      </c>
      <c r="D52" s="11" t="s">
        <v>75</v>
      </c>
      <c r="E52" s="18" t="s">
        <v>99</v>
      </c>
      <c r="F52" s="1" t="s">
        <v>1</v>
      </c>
      <c r="G52" s="47" t="s">
        <v>89</v>
      </c>
      <c r="H52" s="47"/>
    </row>
    <row r="53" spans="1:8" ht="106.5" customHeight="1" x14ac:dyDescent="0.3">
      <c r="A53" s="1">
        <v>26</v>
      </c>
      <c r="B53" s="1"/>
      <c r="C53" s="10">
        <v>44890.957638888889</v>
      </c>
      <c r="D53" s="11" t="s">
        <v>75</v>
      </c>
      <c r="E53" s="18" t="s">
        <v>100</v>
      </c>
      <c r="F53" s="1" t="s">
        <v>0</v>
      </c>
      <c r="G53" s="47" t="s">
        <v>101</v>
      </c>
      <c r="H53" s="47"/>
    </row>
    <row r="54" spans="1:8" ht="168.75" customHeight="1" x14ac:dyDescent="0.3">
      <c r="A54" s="1">
        <v>27</v>
      </c>
      <c r="B54" s="1"/>
      <c r="C54" s="10">
        <v>44890.957638888889</v>
      </c>
      <c r="D54" s="11" t="s">
        <v>75</v>
      </c>
      <c r="E54" s="18" t="s">
        <v>102</v>
      </c>
      <c r="F54" s="1" t="s">
        <v>0</v>
      </c>
      <c r="G54" s="47" t="s">
        <v>103</v>
      </c>
      <c r="H54" s="47"/>
    </row>
    <row r="55" spans="1:8" ht="309" customHeight="1" x14ac:dyDescent="0.3">
      <c r="A55" s="1">
        <v>28</v>
      </c>
      <c r="B55" s="1"/>
      <c r="C55" s="10">
        <v>44890.957638888889</v>
      </c>
      <c r="D55" s="11" t="s">
        <v>75</v>
      </c>
      <c r="E55" s="18" t="s">
        <v>104</v>
      </c>
      <c r="F55" s="1" t="s">
        <v>0</v>
      </c>
      <c r="G55" s="47" t="s">
        <v>105</v>
      </c>
      <c r="H55" s="47"/>
    </row>
    <row r="56" spans="1:8" ht="141" customHeight="1" x14ac:dyDescent="0.3">
      <c r="A56" s="1">
        <v>29</v>
      </c>
      <c r="B56" s="1"/>
      <c r="C56" s="10">
        <v>44890.957638888889</v>
      </c>
      <c r="D56" s="11" t="s">
        <v>75</v>
      </c>
      <c r="E56" s="18" t="s">
        <v>106</v>
      </c>
      <c r="F56" s="1" t="s">
        <v>0</v>
      </c>
      <c r="G56" s="47" t="s">
        <v>96</v>
      </c>
      <c r="H56" s="47"/>
    </row>
    <row r="57" spans="1:8" ht="170.25" customHeight="1" x14ac:dyDescent="0.3">
      <c r="A57" s="1">
        <v>30</v>
      </c>
      <c r="B57" s="1"/>
      <c r="C57" s="10">
        <v>44890.957638888889</v>
      </c>
      <c r="D57" s="11" t="s">
        <v>75</v>
      </c>
      <c r="E57" s="18" t="s">
        <v>107</v>
      </c>
      <c r="F57" s="1" t="s">
        <v>0</v>
      </c>
      <c r="G57" s="47" t="s">
        <v>108</v>
      </c>
      <c r="H57" s="47"/>
    </row>
    <row r="58" spans="1:8" ht="210.75" customHeight="1" x14ac:dyDescent="0.3">
      <c r="A58" s="1">
        <v>31</v>
      </c>
      <c r="B58" s="1"/>
      <c r="C58" s="10">
        <v>44890.957638888889</v>
      </c>
      <c r="D58" s="11" t="s">
        <v>75</v>
      </c>
      <c r="E58" s="18" t="s">
        <v>109</v>
      </c>
      <c r="F58" s="1" t="s">
        <v>1</v>
      </c>
      <c r="G58" s="47" t="s">
        <v>110</v>
      </c>
      <c r="H58" s="47"/>
    </row>
    <row r="59" spans="1:8" ht="96.6" x14ac:dyDescent="0.3">
      <c r="A59" s="1">
        <v>32</v>
      </c>
      <c r="B59" s="1"/>
      <c r="C59" s="10">
        <v>44890.957638888889</v>
      </c>
      <c r="D59" s="11" t="s">
        <v>75</v>
      </c>
      <c r="E59" s="18" t="s">
        <v>111</v>
      </c>
      <c r="F59" s="1" t="s">
        <v>1</v>
      </c>
      <c r="G59" s="47" t="s">
        <v>112</v>
      </c>
      <c r="H59" s="47"/>
    </row>
    <row r="60" spans="1:8" ht="95.25" customHeight="1" x14ac:dyDescent="0.3">
      <c r="A60" s="1">
        <v>33</v>
      </c>
      <c r="B60" s="1"/>
      <c r="C60" s="10">
        <v>44890.957638888889</v>
      </c>
      <c r="D60" s="11" t="s">
        <v>75</v>
      </c>
      <c r="E60" s="18" t="s">
        <v>113</v>
      </c>
      <c r="F60" s="1" t="s">
        <v>0</v>
      </c>
      <c r="G60" s="47" t="s">
        <v>98</v>
      </c>
      <c r="H60" s="47"/>
    </row>
    <row r="61" spans="1:8" ht="210.75" customHeight="1" x14ac:dyDescent="0.3">
      <c r="A61" s="1">
        <v>34</v>
      </c>
      <c r="B61" s="1"/>
      <c r="C61" s="10">
        <v>44890.957638888889</v>
      </c>
      <c r="D61" s="11" t="s">
        <v>75</v>
      </c>
      <c r="E61" s="63" t="s">
        <v>291</v>
      </c>
      <c r="F61" s="1" t="s">
        <v>1</v>
      </c>
      <c r="G61" s="47" t="s">
        <v>114</v>
      </c>
      <c r="H61" s="47"/>
    </row>
    <row r="62" spans="1:8" ht="210.75" customHeight="1" x14ac:dyDescent="0.3">
      <c r="A62" s="1">
        <v>35</v>
      </c>
      <c r="B62" s="1"/>
      <c r="C62" s="10">
        <v>44890.957638888889</v>
      </c>
      <c r="D62" s="11" t="s">
        <v>75</v>
      </c>
      <c r="E62" s="63" t="s">
        <v>115</v>
      </c>
      <c r="F62" s="1" t="s">
        <v>0</v>
      </c>
      <c r="G62" s="47" t="s">
        <v>98</v>
      </c>
      <c r="H62" s="47"/>
    </row>
    <row r="63" spans="1:8" ht="210.75" customHeight="1" x14ac:dyDescent="0.3">
      <c r="A63" s="1">
        <v>36</v>
      </c>
      <c r="B63" s="1"/>
      <c r="C63" s="10">
        <v>44890.957638888889</v>
      </c>
      <c r="D63" s="11" t="s">
        <v>75</v>
      </c>
      <c r="E63" s="63" t="s">
        <v>116</v>
      </c>
      <c r="F63" s="1" t="s">
        <v>0</v>
      </c>
      <c r="G63" s="47" t="s">
        <v>98</v>
      </c>
      <c r="H63" s="47"/>
    </row>
    <row r="64" spans="1:8" ht="232.5" customHeight="1" x14ac:dyDescent="0.3">
      <c r="A64" s="1">
        <v>37</v>
      </c>
      <c r="B64" s="1">
        <v>7</v>
      </c>
      <c r="C64" s="10">
        <v>44890.957638888889</v>
      </c>
      <c r="D64" s="11" t="s">
        <v>75</v>
      </c>
      <c r="E64" s="18" t="s">
        <v>117</v>
      </c>
      <c r="F64" s="1" t="s">
        <v>0</v>
      </c>
      <c r="G64" s="49" t="s">
        <v>118</v>
      </c>
      <c r="H64" s="50"/>
    </row>
    <row r="65" spans="1:8" ht="194.25" customHeight="1" x14ac:dyDescent="0.3">
      <c r="A65" s="1">
        <v>38</v>
      </c>
      <c r="B65" s="1"/>
      <c r="C65" s="10">
        <v>44890.957638888889</v>
      </c>
      <c r="D65" s="11" t="s">
        <v>75</v>
      </c>
      <c r="E65" s="18" t="s">
        <v>119</v>
      </c>
      <c r="F65" s="1" t="s">
        <v>1</v>
      </c>
      <c r="G65" s="49" t="s">
        <v>120</v>
      </c>
      <c r="H65" s="50"/>
    </row>
    <row r="66" spans="1:8" ht="194.25" customHeight="1" x14ac:dyDescent="0.3">
      <c r="A66" s="1">
        <v>39</v>
      </c>
      <c r="B66" s="1"/>
      <c r="C66" s="10">
        <v>44890.957638888889</v>
      </c>
      <c r="D66" s="11" t="s">
        <v>75</v>
      </c>
      <c r="E66" s="18" t="s">
        <v>121</v>
      </c>
      <c r="F66" s="1" t="s">
        <v>0</v>
      </c>
      <c r="G66" s="49" t="s">
        <v>122</v>
      </c>
      <c r="H66" s="50"/>
    </row>
    <row r="67" spans="1:8" ht="78" customHeight="1" x14ac:dyDescent="0.3">
      <c r="A67" s="1">
        <v>40</v>
      </c>
      <c r="B67" s="1"/>
      <c r="C67" s="10">
        <v>44890.957638888889</v>
      </c>
      <c r="D67" s="11" t="s">
        <v>72</v>
      </c>
      <c r="E67" s="18" t="s">
        <v>123</v>
      </c>
      <c r="F67" s="1" t="s">
        <v>0</v>
      </c>
      <c r="G67" s="49" t="s">
        <v>124</v>
      </c>
      <c r="H67" s="50"/>
    </row>
    <row r="68" spans="1:8" ht="124.5" customHeight="1" x14ac:dyDescent="0.3">
      <c r="A68" s="1">
        <v>41</v>
      </c>
      <c r="B68" s="1"/>
      <c r="C68" s="10">
        <v>44890.957638888889</v>
      </c>
      <c r="D68" s="11" t="s">
        <v>75</v>
      </c>
      <c r="E68" s="18" t="s">
        <v>125</v>
      </c>
      <c r="F68" s="1" t="s">
        <v>0</v>
      </c>
      <c r="G68" s="49" t="s">
        <v>126</v>
      </c>
      <c r="H68" s="50"/>
    </row>
    <row r="69" spans="1:8" ht="129" customHeight="1" x14ac:dyDescent="0.3">
      <c r="A69" s="1">
        <v>42</v>
      </c>
      <c r="B69" s="1"/>
      <c r="C69" s="10">
        <v>44890.957638888889</v>
      </c>
      <c r="D69" s="11" t="s">
        <v>127</v>
      </c>
      <c r="E69" s="18" t="s">
        <v>128</v>
      </c>
      <c r="F69" s="1" t="s">
        <v>0</v>
      </c>
      <c r="G69" s="49" t="s">
        <v>129</v>
      </c>
      <c r="H69" s="50"/>
    </row>
    <row r="70" spans="1:8" ht="143.25" customHeight="1" x14ac:dyDescent="0.3">
      <c r="A70" s="1">
        <v>43</v>
      </c>
      <c r="B70" s="1">
        <v>9</v>
      </c>
      <c r="C70" s="10">
        <v>44897.385416666664</v>
      </c>
      <c r="D70" s="11" t="s">
        <v>130</v>
      </c>
      <c r="E70" s="62" t="s">
        <v>131</v>
      </c>
      <c r="F70" s="1" t="s">
        <v>1</v>
      </c>
      <c r="G70" s="49" t="s">
        <v>132</v>
      </c>
      <c r="H70" s="50"/>
    </row>
    <row r="71" spans="1:8" ht="180.75" customHeight="1" x14ac:dyDescent="0.3">
      <c r="A71" s="1">
        <v>44</v>
      </c>
      <c r="B71" s="1"/>
      <c r="C71" s="10">
        <v>44897.385416666664</v>
      </c>
      <c r="D71" s="11" t="s">
        <v>130</v>
      </c>
      <c r="E71" s="62" t="s">
        <v>133</v>
      </c>
      <c r="F71" s="1" t="s">
        <v>0</v>
      </c>
      <c r="G71" s="49" t="s">
        <v>134</v>
      </c>
      <c r="H71" s="50"/>
    </row>
    <row r="72" spans="1:8" ht="180.75" customHeight="1" x14ac:dyDescent="0.3">
      <c r="A72" s="1">
        <v>45</v>
      </c>
      <c r="B72" s="1"/>
      <c r="C72" s="10">
        <v>44897.385416666664</v>
      </c>
      <c r="D72" s="11" t="s">
        <v>130</v>
      </c>
      <c r="E72" s="62" t="s">
        <v>135</v>
      </c>
      <c r="F72" s="1" t="s">
        <v>0</v>
      </c>
      <c r="G72" s="49" t="s">
        <v>136</v>
      </c>
      <c r="H72" s="50"/>
    </row>
    <row r="73" spans="1:8" ht="112.5" customHeight="1" x14ac:dyDescent="0.3">
      <c r="A73" s="1">
        <v>46</v>
      </c>
      <c r="B73" s="1"/>
      <c r="C73" s="10">
        <v>44897.385416666664</v>
      </c>
      <c r="D73" s="11" t="s">
        <v>130</v>
      </c>
      <c r="E73" s="62" t="s">
        <v>137</v>
      </c>
      <c r="F73" s="1" t="s">
        <v>0</v>
      </c>
      <c r="G73" s="49" t="s">
        <v>138</v>
      </c>
      <c r="H73" s="50"/>
    </row>
    <row r="74" spans="1:8" ht="71.25" customHeight="1" x14ac:dyDescent="0.3">
      <c r="A74" s="1">
        <v>47</v>
      </c>
      <c r="B74" s="1"/>
      <c r="C74" s="10">
        <v>44897.385416666664</v>
      </c>
      <c r="D74" s="11" t="s">
        <v>130</v>
      </c>
      <c r="E74" s="62" t="s">
        <v>139</v>
      </c>
      <c r="F74" s="1" t="s">
        <v>1</v>
      </c>
      <c r="G74" s="49" t="s">
        <v>140</v>
      </c>
      <c r="H74" s="50"/>
    </row>
    <row r="75" spans="1:8" ht="121.5" customHeight="1" x14ac:dyDescent="0.3">
      <c r="A75" s="1">
        <v>48</v>
      </c>
      <c r="B75" s="1"/>
      <c r="C75" s="10">
        <v>44897.385416666664</v>
      </c>
      <c r="D75" s="11" t="s">
        <v>130</v>
      </c>
      <c r="E75" s="62" t="s">
        <v>141</v>
      </c>
      <c r="F75" s="1" t="s">
        <v>0</v>
      </c>
      <c r="G75" s="49" t="s">
        <v>142</v>
      </c>
      <c r="H75" s="50"/>
    </row>
    <row r="76" spans="1:8" ht="69" customHeight="1" x14ac:dyDescent="0.3">
      <c r="A76" s="1">
        <v>49</v>
      </c>
      <c r="B76" s="1"/>
      <c r="C76" s="10">
        <v>44897.385416666664</v>
      </c>
      <c r="D76" s="11" t="s">
        <v>130</v>
      </c>
      <c r="E76" s="62" t="s">
        <v>143</v>
      </c>
      <c r="F76" s="1" t="s">
        <v>0</v>
      </c>
      <c r="G76" s="49" t="s">
        <v>144</v>
      </c>
      <c r="H76" s="50"/>
    </row>
    <row r="77" spans="1:8" ht="63" customHeight="1" x14ac:dyDescent="0.3">
      <c r="A77" s="1">
        <v>50</v>
      </c>
      <c r="B77" s="1"/>
      <c r="C77" s="10">
        <v>44897.385416666664</v>
      </c>
      <c r="D77" s="11" t="s">
        <v>130</v>
      </c>
      <c r="E77" s="62" t="s">
        <v>145</v>
      </c>
      <c r="F77" s="1" t="s">
        <v>0</v>
      </c>
      <c r="G77" s="49" t="s">
        <v>146</v>
      </c>
      <c r="H77" s="50"/>
    </row>
    <row r="78" spans="1:8" ht="180.75" customHeight="1" x14ac:dyDescent="0.3">
      <c r="A78" s="1">
        <v>51</v>
      </c>
      <c r="B78" s="1"/>
      <c r="C78" s="10">
        <v>44897.385416666664</v>
      </c>
      <c r="D78" s="11" t="s">
        <v>130</v>
      </c>
      <c r="E78" s="62" t="s">
        <v>147</v>
      </c>
      <c r="F78" s="1" t="s">
        <v>0</v>
      </c>
      <c r="G78" s="49" t="s">
        <v>148</v>
      </c>
      <c r="H78" s="50"/>
    </row>
    <row r="79" spans="1:8" ht="180.75" customHeight="1" x14ac:dyDescent="0.3">
      <c r="A79" s="1">
        <v>52</v>
      </c>
      <c r="B79" s="1"/>
      <c r="C79" s="10">
        <v>44897.385416666664</v>
      </c>
      <c r="D79" s="11" t="s">
        <v>130</v>
      </c>
      <c r="E79" s="62" t="s">
        <v>149</v>
      </c>
      <c r="F79" s="1" t="s">
        <v>1</v>
      </c>
      <c r="G79" s="53" t="s">
        <v>150</v>
      </c>
      <c r="H79" s="54"/>
    </row>
    <row r="80" spans="1:8" ht="180.75" customHeight="1" x14ac:dyDescent="0.3">
      <c r="A80" s="1">
        <v>53</v>
      </c>
      <c r="B80" s="1"/>
      <c r="C80" s="10">
        <v>44897.385416666664</v>
      </c>
      <c r="D80" s="11" t="s">
        <v>130</v>
      </c>
      <c r="E80" s="62" t="s">
        <v>151</v>
      </c>
      <c r="F80" s="1" t="s">
        <v>1</v>
      </c>
      <c r="G80" s="55" t="s">
        <v>152</v>
      </c>
      <c r="H80" s="56"/>
    </row>
    <row r="81" spans="1:10" ht="117.75" customHeight="1" x14ac:dyDescent="0.3">
      <c r="A81" s="1">
        <v>54</v>
      </c>
      <c r="B81" s="1"/>
      <c r="C81" s="10">
        <v>44897.385416666664</v>
      </c>
      <c r="D81" s="11" t="s">
        <v>130</v>
      </c>
      <c r="E81" s="62" t="s">
        <v>153</v>
      </c>
      <c r="F81" s="1" t="s">
        <v>1</v>
      </c>
      <c r="G81" s="49" t="s">
        <v>154</v>
      </c>
      <c r="H81" s="50"/>
    </row>
    <row r="82" spans="1:10" ht="180.75" customHeight="1" x14ac:dyDescent="0.3">
      <c r="A82" s="1">
        <v>55</v>
      </c>
      <c r="B82" s="1"/>
      <c r="C82" s="10">
        <v>44897.385416666664</v>
      </c>
      <c r="D82" s="11" t="s">
        <v>130</v>
      </c>
      <c r="E82" s="62" t="s">
        <v>155</v>
      </c>
      <c r="F82" s="1" t="s">
        <v>0</v>
      </c>
      <c r="G82" s="49" t="s">
        <v>156</v>
      </c>
      <c r="H82" s="50"/>
    </row>
    <row r="83" spans="1:10" ht="180.75" customHeight="1" x14ac:dyDescent="0.3">
      <c r="A83" s="1">
        <v>56</v>
      </c>
      <c r="B83" s="1"/>
      <c r="C83" s="10">
        <v>44897.385416666664</v>
      </c>
      <c r="D83" s="11" t="s">
        <v>130</v>
      </c>
      <c r="E83" s="62" t="s">
        <v>157</v>
      </c>
      <c r="F83" s="1" t="s">
        <v>0</v>
      </c>
      <c r="G83" s="49" t="s">
        <v>158</v>
      </c>
      <c r="H83" s="50"/>
    </row>
    <row r="84" spans="1:10" ht="180.75" customHeight="1" x14ac:dyDescent="0.3">
      <c r="A84" s="1">
        <v>57</v>
      </c>
      <c r="B84" s="1"/>
      <c r="C84" s="10">
        <v>44897.385416666664</v>
      </c>
      <c r="D84" s="11" t="s">
        <v>130</v>
      </c>
      <c r="E84" s="62" t="s">
        <v>159</v>
      </c>
      <c r="F84" s="1" t="s">
        <v>1</v>
      </c>
      <c r="G84" s="55" t="s">
        <v>154</v>
      </c>
      <c r="H84" s="56"/>
    </row>
    <row r="85" spans="1:10" ht="180.75" customHeight="1" x14ac:dyDescent="0.3">
      <c r="A85" s="1">
        <v>58</v>
      </c>
      <c r="B85" s="1"/>
      <c r="C85" s="10">
        <v>44897.385416666664</v>
      </c>
      <c r="D85" s="11" t="s">
        <v>130</v>
      </c>
      <c r="E85" s="62" t="s">
        <v>160</v>
      </c>
      <c r="F85" s="1" t="s">
        <v>0</v>
      </c>
      <c r="G85" s="49" t="s">
        <v>161</v>
      </c>
      <c r="H85" s="50"/>
    </row>
    <row r="86" spans="1:10" ht="180.75" customHeight="1" x14ac:dyDescent="0.3">
      <c r="A86" s="1">
        <v>59</v>
      </c>
      <c r="B86" s="1"/>
      <c r="C86" s="10">
        <v>44897.385416666664</v>
      </c>
      <c r="D86" s="11" t="s">
        <v>130</v>
      </c>
      <c r="E86" s="62" t="s">
        <v>162</v>
      </c>
      <c r="F86" s="1" t="s">
        <v>0</v>
      </c>
      <c r="G86" s="49" t="s">
        <v>163</v>
      </c>
      <c r="H86" s="50"/>
      <c r="I86" s="14" t="s">
        <v>164</v>
      </c>
    </row>
    <row r="87" spans="1:10" ht="180.75" customHeight="1" x14ac:dyDescent="0.3">
      <c r="A87" s="1">
        <v>60</v>
      </c>
      <c r="B87" s="1"/>
      <c r="C87" s="10">
        <v>44897.385416666664</v>
      </c>
      <c r="D87" s="11" t="s">
        <v>130</v>
      </c>
      <c r="E87" s="62" t="s">
        <v>165</v>
      </c>
      <c r="F87" s="1" t="s">
        <v>1</v>
      </c>
      <c r="G87" s="49" t="s">
        <v>166</v>
      </c>
      <c r="H87" s="50"/>
    </row>
    <row r="88" spans="1:10" ht="99.75" customHeight="1" x14ac:dyDescent="0.3">
      <c r="A88" s="1">
        <v>61</v>
      </c>
      <c r="B88" s="1">
        <v>10</v>
      </c>
      <c r="C88" s="10">
        <v>44890.768969907411</v>
      </c>
      <c r="D88" s="11" t="s">
        <v>167</v>
      </c>
      <c r="E88" s="18" t="s">
        <v>168</v>
      </c>
      <c r="F88" s="1" t="s">
        <v>0</v>
      </c>
      <c r="G88" s="49" t="s">
        <v>169</v>
      </c>
      <c r="H88" s="50"/>
    </row>
    <row r="89" spans="1:10" ht="213" customHeight="1" x14ac:dyDescent="0.3">
      <c r="A89" s="1">
        <v>62</v>
      </c>
      <c r="B89" s="1">
        <v>11</v>
      </c>
      <c r="C89" s="10">
        <v>44890.768969907411</v>
      </c>
      <c r="D89" s="11" t="s">
        <v>167</v>
      </c>
      <c r="E89" s="18" t="s">
        <v>170</v>
      </c>
      <c r="F89" s="1" t="s">
        <v>1</v>
      </c>
      <c r="G89" s="49" t="s">
        <v>171</v>
      </c>
      <c r="H89" s="50"/>
    </row>
    <row r="90" spans="1:10" ht="201" customHeight="1" x14ac:dyDescent="0.3">
      <c r="A90" s="1">
        <v>63</v>
      </c>
      <c r="B90" s="1">
        <v>12</v>
      </c>
      <c r="C90" s="10">
        <v>44890.768969907411</v>
      </c>
      <c r="D90" s="11" t="s">
        <v>167</v>
      </c>
      <c r="E90" s="18" t="s">
        <v>172</v>
      </c>
      <c r="F90" s="1" t="s">
        <v>0</v>
      </c>
      <c r="G90" s="49" t="s">
        <v>173</v>
      </c>
      <c r="H90" s="50"/>
      <c r="I90" s="13"/>
    </row>
    <row r="91" spans="1:10" ht="69" customHeight="1" x14ac:dyDescent="0.3">
      <c r="A91" s="1">
        <v>64</v>
      </c>
      <c r="B91" s="1">
        <v>13</v>
      </c>
      <c r="C91" s="10">
        <v>44890.768969907411</v>
      </c>
      <c r="D91" s="11" t="s">
        <v>167</v>
      </c>
      <c r="E91" s="18" t="s">
        <v>174</v>
      </c>
      <c r="F91" s="1" t="s">
        <v>0</v>
      </c>
      <c r="G91" s="49" t="s">
        <v>175</v>
      </c>
      <c r="H91" s="50"/>
      <c r="I91" s="13"/>
    </row>
    <row r="92" spans="1:10" ht="175.5" customHeight="1" x14ac:dyDescent="0.3">
      <c r="A92" s="1">
        <v>65</v>
      </c>
      <c r="B92" s="1">
        <v>14</v>
      </c>
      <c r="C92" s="10">
        <v>44890.768969907411</v>
      </c>
      <c r="D92" s="11" t="s">
        <v>167</v>
      </c>
      <c r="E92" s="18" t="s">
        <v>292</v>
      </c>
      <c r="F92" s="1" t="s">
        <v>0</v>
      </c>
      <c r="G92" s="51" t="s">
        <v>176</v>
      </c>
      <c r="H92" s="51"/>
      <c r="I92" s="13"/>
    </row>
    <row r="93" spans="1:10" ht="170.25" customHeight="1" x14ac:dyDescent="0.3">
      <c r="A93" s="1">
        <v>66</v>
      </c>
      <c r="B93" s="1">
        <v>15</v>
      </c>
      <c r="C93" s="10">
        <v>44890.768969907411</v>
      </c>
      <c r="D93" s="11" t="s">
        <v>167</v>
      </c>
      <c r="E93" s="18" t="s">
        <v>177</v>
      </c>
      <c r="F93" s="1" t="s">
        <v>0</v>
      </c>
      <c r="G93" s="47" t="s">
        <v>178</v>
      </c>
      <c r="H93" s="47"/>
    </row>
    <row r="94" spans="1:10" ht="131.25" customHeight="1" x14ac:dyDescent="0.3">
      <c r="A94" s="1">
        <v>67</v>
      </c>
      <c r="B94" s="1">
        <v>16</v>
      </c>
      <c r="C94" s="10">
        <v>44890.768969907411</v>
      </c>
      <c r="D94" s="11" t="s">
        <v>167</v>
      </c>
      <c r="E94" s="18" t="s">
        <v>179</v>
      </c>
      <c r="F94" s="1" t="s">
        <v>0</v>
      </c>
      <c r="G94" s="47" t="s">
        <v>180</v>
      </c>
      <c r="H94" s="47"/>
    </row>
    <row r="95" spans="1:10" ht="239.25" customHeight="1" x14ac:dyDescent="0.3">
      <c r="A95" s="1">
        <v>68</v>
      </c>
      <c r="B95" s="1">
        <v>17</v>
      </c>
      <c r="C95" s="10">
        <v>44890.768969907411</v>
      </c>
      <c r="D95" s="11" t="s">
        <v>167</v>
      </c>
      <c r="E95" s="18" t="s">
        <v>181</v>
      </c>
      <c r="F95" s="1" t="s">
        <v>0</v>
      </c>
      <c r="G95" s="51" t="s">
        <v>182</v>
      </c>
      <c r="H95" s="51"/>
    </row>
    <row r="96" spans="1:10" ht="279" customHeight="1" x14ac:dyDescent="0.3">
      <c r="A96" s="1">
        <v>69</v>
      </c>
      <c r="B96" s="1">
        <v>18</v>
      </c>
      <c r="C96" s="10">
        <v>44890.768969907411</v>
      </c>
      <c r="D96" s="11" t="s">
        <v>167</v>
      </c>
      <c r="E96" s="18" t="s">
        <v>183</v>
      </c>
      <c r="F96" s="1" t="s">
        <v>0</v>
      </c>
      <c r="G96" s="51" t="s">
        <v>184</v>
      </c>
      <c r="H96" s="51"/>
      <c r="J96" s="2" t="s">
        <v>185</v>
      </c>
    </row>
    <row r="97" spans="1:10" ht="111" customHeight="1" x14ac:dyDescent="0.3">
      <c r="A97" s="1">
        <v>70</v>
      </c>
      <c r="B97" s="1">
        <v>19</v>
      </c>
      <c r="C97" s="10">
        <v>44890.768969907411</v>
      </c>
      <c r="D97" s="11" t="s">
        <v>167</v>
      </c>
      <c r="E97" s="18" t="s">
        <v>186</v>
      </c>
      <c r="F97" s="1" t="s">
        <v>0</v>
      </c>
      <c r="G97" s="51" t="s">
        <v>187</v>
      </c>
      <c r="H97" s="51"/>
      <c r="J97" s="2" t="s">
        <v>185</v>
      </c>
    </row>
    <row r="98" spans="1:10" ht="125.25" customHeight="1" x14ac:dyDescent="0.3">
      <c r="A98" s="1">
        <v>71</v>
      </c>
      <c r="B98" s="1">
        <v>20</v>
      </c>
      <c r="C98" s="10">
        <v>44890.768969907411</v>
      </c>
      <c r="D98" s="11" t="s">
        <v>167</v>
      </c>
      <c r="E98" s="18" t="s">
        <v>188</v>
      </c>
      <c r="F98" s="1" t="s">
        <v>0</v>
      </c>
      <c r="G98" s="47" t="s">
        <v>189</v>
      </c>
      <c r="H98" s="47"/>
    </row>
    <row r="99" spans="1:10" ht="124.5" customHeight="1" x14ac:dyDescent="0.3">
      <c r="A99" s="1">
        <v>72</v>
      </c>
      <c r="B99" s="1">
        <v>21</v>
      </c>
      <c r="C99" s="10">
        <v>44890.768969907411</v>
      </c>
      <c r="D99" s="11" t="s">
        <v>167</v>
      </c>
      <c r="E99" s="18" t="s">
        <v>190</v>
      </c>
      <c r="F99" s="1" t="s">
        <v>0</v>
      </c>
      <c r="G99" s="51" t="s">
        <v>191</v>
      </c>
      <c r="H99" s="51"/>
    </row>
    <row r="100" spans="1:10" ht="191.25" customHeight="1" x14ac:dyDescent="0.3">
      <c r="A100" s="1">
        <v>73</v>
      </c>
      <c r="B100" s="1">
        <v>22</v>
      </c>
      <c r="C100" s="10">
        <v>44890.768969907411</v>
      </c>
      <c r="D100" s="11" t="s">
        <v>167</v>
      </c>
      <c r="E100" s="18" t="s">
        <v>192</v>
      </c>
      <c r="F100" s="1" t="s">
        <v>0</v>
      </c>
      <c r="G100" s="51" t="s">
        <v>193</v>
      </c>
      <c r="H100" s="51"/>
    </row>
    <row r="101" spans="1:10" ht="152.25" customHeight="1" x14ac:dyDescent="0.3">
      <c r="A101" s="1">
        <v>74</v>
      </c>
      <c r="B101" s="1">
        <v>23</v>
      </c>
      <c r="C101" s="10">
        <v>44890.768969907411</v>
      </c>
      <c r="D101" s="11" t="s">
        <v>167</v>
      </c>
      <c r="E101" s="18" t="s">
        <v>194</v>
      </c>
      <c r="F101" s="1" t="s">
        <v>0</v>
      </c>
      <c r="G101" s="47" t="s">
        <v>195</v>
      </c>
      <c r="H101" s="47"/>
    </row>
    <row r="102" spans="1:10" ht="165" customHeight="1" x14ac:dyDescent="0.3">
      <c r="A102" s="1">
        <v>75</v>
      </c>
      <c r="B102" s="1">
        <v>24</v>
      </c>
      <c r="C102" s="10">
        <v>44890.768969907411</v>
      </c>
      <c r="D102" s="11" t="s">
        <v>167</v>
      </c>
      <c r="E102" s="18" t="s">
        <v>196</v>
      </c>
      <c r="F102" s="1" t="s">
        <v>0</v>
      </c>
      <c r="G102" s="47" t="s">
        <v>195</v>
      </c>
      <c r="H102" s="47"/>
    </row>
    <row r="103" spans="1:10" ht="165" customHeight="1" x14ac:dyDescent="0.3">
      <c r="A103" s="1">
        <v>76</v>
      </c>
      <c r="B103" s="1">
        <v>25</v>
      </c>
      <c r="C103" s="10">
        <v>44890.768969907411</v>
      </c>
      <c r="D103" s="11" t="s">
        <v>167</v>
      </c>
      <c r="E103" s="18" t="s">
        <v>197</v>
      </c>
      <c r="F103" s="1" t="s">
        <v>0</v>
      </c>
      <c r="G103" s="47" t="s">
        <v>198</v>
      </c>
      <c r="H103" s="47"/>
    </row>
    <row r="104" spans="1:10" ht="165" customHeight="1" x14ac:dyDescent="0.3">
      <c r="A104" s="1">
        <v>77</v>
      </c>
      <c r="B104" s="1">
        <v>26</v>
      </c>
      <c r="C104" s="10">
        <v>44890.768969907411</v>
      </c>
      <c r="D104" s="11" t="s">
        <v>167</v>
      </c>
      <c r="E104" s="18" t="s">
        <v>293</v>
      </c>
      <c r="F104" s="1" t="s">
        <v>0</v>
      </c>
      <c r="G104" s="47" t="s">
        <v>198</v>
      </c>
      <c r="H104" s="47"/>
    </row>
    <row r="105" spans="1:10" ht="156" customHeight="1" x14ac:dyDescent="0.3">
      <c r="A105" s="1">
        <v>78</v>
      </c>
      <c r="B105" s="1">
        <v>27</v>
      </c>
      <c r="C105" s="10">
        <v>44890.768969907411</v>
      </c>
      <c r="D105" s="11" t="s">
        <v>167</v>
      </c>
      <c r="E105" s="18" t="s">
        <v>199</v>
      </c>
      <c r="F105" s="1" t="s">
        <v>0</v>
      </c>
      <c r="G105" s="47" t="s">
        <v>200</v>
      </c>
      <c r="H105" s="47"/>
    </row>
    <row r="106" spans="1:10" ht="128.25" customHeight="1" x14ac:dyDescent="0.3">
      <c r="A106" s="1">
        <v>79</v>
      </c>
      <c r="B106" s="1">
        <v>28</v>
      </c>
      <c r="C106" s="10">
        <v>44890.768969907411</v>
      </c>
      <c r="D106" s="11" t="s">
        <v>167</v>
      </c>
      <c r="E106" s="18" t="s">
        <v>201</v>
      </c>
      <c r="F106" s="1" t="s">
        <v>0</v>
      </c>
      <c r="G106" s="47" t="s">
        <v>202</v>
      </c>
      <c r="H106" s="47"/>
    </row>
    <row r="107" spans="1:10" ht="73.5" customHeight="1" x14ac:dyDescent="0.3">
      <c r="A107" s="1">
        <v>80</v>
      </c>
      <c r="B107" s="1">
        <v>29</v>
      </c>
      <c r="C107" s="10">
        <v>44890.768969907411</v>
      </c>
      <c r="D107" s="11" t="s">
        <v>167</v>
      </c>
      <c r="E107" s="18" t="s">
        <v>203</v>
      </c>
      <c r="F107" s="1" t="s">
        <v>0</v>
      </c>
      <c r="G107" s="51" t="s">
        <v>204</v>
      </c>
      <c r="H107" s="51"/>
    </row>
    <row r="108" spans="1:10" ht="166.5" customHeight="1" x14ac:dyDescent="0.3">
      <c r="A108" s="1">
        <v>81</v>
      </c>
      <c r="B108" s="1">
        <v>30</v>
      </c>
      <c r="C108" s="10">
        <v>44890.768969907411</v>
      </c>
      <c r="D108" s="11" t="s">
        <v>167</v>
      </c>
      <c r="E108" s="18" t="s">
        <v>205</v>
      </c>
      <c r="F108" s="1" t="s">
        <v>0</v>
      </c>
      <c r="G108" s="47" t="s">
        <v>206</v>
      </c>
      <c r="H108" s="47"/>
    </row>
    <row r="109" spans="1:10" ht="129.75" customHeight="1" x14ac:dyDescent="0.3">
      <c r="A109" s="1">
        <v>82</v>
      </c>
      <c r="B109" s="1">
        <v>31</v>
      </c>
      <c r="C109" s="10">
        <v>44890.768969907411</v>
      </c>
      <c r="D109" s="11" t="s">
        <v>167</v>
      </c>
      <c r="E109" s="18" t="s">
        <v>207</v>
      </c>
      <c r="F109" s="1" t="s">
        <v>0</v>
      </c>
      <c r="G109" s="51" t="s">
        <v>208</v>
      </c>
      <c r="H109" s="51"/>
    </row>
    <row r="110" spans="1:10" ht="127.5" customHeight="1" x14ac:dyDescent="0.3">
      <c r="A110" s="1">
        <v>83</v>
      </c>
      <c r="B110" s="1">
        <v>32</v>
      </c>
      <c r="C110" s="10">
        <v>44890.768969907411</v>
      </c>
      <c r="D110" s="11" t="s">
        <v>167</v>
      </c>
      <c r="E110" s="18" t="s">
        <v>209</v>
      </c>
      <c r="F110" s="1" t="s">
        <v>0</v>
      </c>
      <c r="G110" s="19" t="s">
        <v>210</v>
      </c>
      <c r="H110" s="19"/>
    </row>
    <row r="111" spans="1:10" ht="205.5" customHeight="1" x14ac:dyDescent="0.3">
      <c r="A111" s="1">
        <v>84</v>
      </c>
      <c r="B111" s="1">
        <v>33</v>
      </c>
      <c r="C111" s="10">
        <v>44890.768969907411</v>
      </c>
      <c r="D111" s="11" t="s">
        <v>167</v>
      </c>
      <c r="E111" s="18" t="s">
        <v>211</v>
      </c>
      <c r="F111" s="1" t="s">
        <v>1</v>
      </c>
      <c r="G111" s="51" t="s">
        <v>212</v>
      </c>
      <c r="H111" s="51"/>
    </row>
    <row r="112" spans="1:10" ht="100.5" customHeight="1" x14ac:dyDescent="0.3">
      <c r="A112" s="1">
        <v>85</v>
      </c>
      <c r="B112" s="1">
        <v>34</v>
      </c>
      <c r="C112" s="10">
        <v>44890.768969907411</v>
      </c>
      <c r="D112" s="11" t="s">
        <v>167</v>
      </c>
      <c r="E112" s="18" t="s">
        <v>213</v>
      </c>
      <c r="F112" s="1" t="s">
        <v>1</v>
      </c>
      <c r="G112" s="51" t="s">
        <v>214</v>
      </c>
      <c r="H112" s="51"/>
    </row>
    <row r="113" spans="1:8" ht="85.5" customHeight="1" x14ac:dyDescent="0.3">
      <c r="A113" s="1">
        <v>86</v>
      </c>
      <c r="B113" s="1">
        <v>35</v>
      </c>
      <c r="C113" s="10">
        <v>44890.768969907411</v>
      </c>
      <c r="D113" s="11" t="s">
        <v>167</v>
      </c>
      <c r="E113" s="18" t="s">
        <v>215</v>
      </c>
      <c r="F113" s="1" t="s">
        <v>0</v>
      </c>
      <c r="G113" s="51" t="s">
        <v>216</v>
      </c>
      <c r="H113" s="51"/>
    </row>
    <row r="114" spans="1:8" ht="96.75" customHeight="1" x14ac:dyDescent="0.3">
      <c r="A114" s="1">
        <v>87</v>
      </c>
      <c r="B114" s="1">
        <v>36</v>
      </c>
      <c r="C114" s="10">
        <v>44890.768969907411</v>
      </c>
      <c r="D114" s="11" t="s">
        <v>167</v>
      </c>
      <c r="E114" s="18" t="s">
        <v>217</v>
      </c>
      <c r="F114" s="1" t="s">
        <v>0</v>
      </c>
      <c r="G114" s="47" t="s">
        <v>198</v>
      </c>
      <c r="H114" s="47"/>
    </row>
    <row r="115" spans="1:8" ht="119.25" customHeight="1" x14ac:dyDescent="0.3">
      <c r="A115" s="1">
        <v>88</v>
      </c>
      <c r="B115" s="1">
        <v>37</v>
      </c>
      <c r="C115" s="10">
        <v>44890.768969907411</v>
      </c>
      <c r="D115" s="11" t="s">
        <v>167</v>
      </c>
      <c r="E115" s="18" t="s">
        <v>218</v>
      </c>
      <c r="F115" s="1" t="s">
        <v>0</v>
      </c>
      <c r="G115" s="51" t="s">
        <v>219</v>
      </c>
      <c r="H115" s="51"/>
    </row>
    <row r="116" spans="1:8" ht="134.25" customHeight="1" x14ac:dyDescent="0.3">
      <c r="A116" s="1">
        <v>89</v>
      </c>
      <c r="B116" s="1">
        <v>38</v>
      </c>
      <c r="C116" s="10">
        <v>44890.768969907411</v>
      </c>
      <c r="D116" s="11" t="s">
        <v>167</v>
      </c>
      <c r="E116" s="18" t="s">
        <v>220</v>
      </c>
      <c r="F116" s="1" t="s">
        <v>0</v>
      </c>
      <c r="G116" s="47" t="s">
        <v>198</v>
      </c>
      <c r="H116" s="47"/>
    </row>
    <row r="117" spans="1:8" ht="94.5" customHeight="1" x14ac:dyDescent="0.3">
      <c r="A117" s="1">
        <v>90</v>
      </c>
      <c r="B117" s="1">
        <v>39</v>
      </c>
      <c r="C117" s="10">
        <v>44890.768969907411</v>
      </c>
      <c r="D117" s="11" t="s">
        <v>167</v>
      </c>
      <c r="E117" s="18" t="s">
        <v>221</v>
      </c>
      <c r="F117" s="1" t="s">
        <v>0</v>
      </c>
      <c r="G117" s="51" t="s">
        <v>222</v>
      </c>
      <c r="H117" s="51"/>
    </row>
    <row r="118" spans="1:8" ht="177" customHeight="1" x14ac:dyDescent="0.3">
      <c r="A118" s="1">
        <v>91</v>
      </c>
      <c r="B118" s="1">
        <v>40</v>
      </c>
      <c r="C118" s="10">
        <v>44890.768969907411</v>
      </c>
      <c r="D118" s="11" t="s">
        <v>167</v>
      </c>
      <c r="E118" s="18" t="s">
        <v>294</v>
      </c>
      <c r="F118" s="1" t="s">
        <v>0</v>
      </c>
      <c r="G118" s="51" t="s">
        <v>223</v>
      </c>
      <c r="H118" s="51"/>
    </row>
    <row r="119" spans="1:8" ht="108" customHeight="1" x14ac:dyDescent="0.3">
      <c r="A119" s="1">
        <v>92</v>
      </c>
      <c r="B119" s="1">
        <v>41</v>
      </c>
      <c r="C119" s="10">
        <v>44890.768969907411</v>
      </c>
      <c r="D119" s="11" t="s">
        <v>167</v>
      </c>
      <c r="E119" s="18" t="s">
        <v>224</v>
      </c>
      <c r="F119" s="1" t="s">
        <v>0</v>
      </c>
      <c r="G119" s="47" t="s">
        <v>198</v>
      </c>
      <c r="H119" s="47"/>
    </row>
    <row r="120" spans="1:8" ht="219.75" customHeight="1" x14ac:dyDescent="0.3">
      <c r="A120" s="1">
        <v>93</v>
      </c>
      <c r="B120" s="1">
        <v>42</v>
      </c>
      <c r="C120" s="10">
        <v>44890.768969907411</v>
      </c>
      <c r="D120" s="11" t="s">
        <v>167</v>
      </c>
      <c r="E120" s="18" t="s">
        <v>225</v>
      </c>
      <c r="F120" s="1" t="s">
        <v>0</v>
      </c>
      <c r="G120" s="47" t="s">
        <v>226</v>
      </c>
      <c r="H120" s="47"/>
    </row>
    <row r="121" spans="1:8" ht="104.25" customHeight="1" x14ac:dyDescent="0.3">
      <c r="A121" s="1">
        <v>94</v>
      </c>
      <c r="B121" s="1">
        <v>43</v>
      </c>
      <c r="C121" s="10">
        <v>44890.768969907411</v>
      </c>
      <c r="D121" s="11" t="s">
        <v>167</v>
      </c>
      <c r="E121" s="18" t="s">
        <v>227</v>
      </c>
      <c r="F121" s="1" t="s">
        <v>0</v>
      </c>
      <c r="G121" s="51" t="s">
        <v>228</v>
      </c>
      <c r="H121" s="51"/>
    </row>
    <row r="122" spans="1:8" ht="78.75" customHeight="1" x14ac:dyDescent="0.3">
      <c r="A122" s="1">
        <v>95</v>
      </c>
      <c r="B122" s="1">
        <v>44</v>
      </c>
      <c r="C122" s="10">
        <v>44890.768969907411</v>
      </c>
      <c r="D122" s="11" t="s">
        <v>167</v>
      </c>
      <c r="E122" s="18" t="s">
        <v>229</v>
      </c>
      <c r="F122" s="1" t="s">
        <v>0</v>
      </c>
      <c r="G122" s="51" t="s">
        <v>230</v>
      </c>
      <c r="H122" s="51"/>
    </row>
    <row r="123" spans="1:8" ht="173.25" customHeight="1" x14ac:dyDescent="0.3">
      <c r="A123" s="1">
        <v>96</v>
      </c>
      <c r="B123" s="1">
        <v>45</v>
      </c>
      <c r="C123" s="10">
        <v>44890.768969907411</v>
      </c>
      <c r="D123" s="11" t="s">
        <v>167</v>
      </c>
      <c r="E123" s="18" t="s">
        <v>231</v>
      </c>
      <c r="F123" s="1" t="s">
        <v>0</v>
      </c>
      <c r="G123" s="51" t="s">
        <v>232</v>
      </c>
      <c r="H123" s="51"/>
    </row>
    <row r="124" spans="1:8" ht="120" customHeight="1" x14ac:dyDescent="0.3">
      <c r="A124" s="1">
        <v>97</v>
      </c>
      <c r="B124" s="1">
        <v>46</v>
      </c>
      <c r="C124" s="10">
        <v>44890.768969907411</v>
      </c>
      <c r="D124" s="11" t="s">
        <v>167</v>
      </c>
      <c r="E124" s="18" t="s">
        <v>233</v>
      </c>
      <c r="F124" s="1" t="s">
        <v>0</v>
      </c>
      <c r="G124" s="51" t="s">
        <v>234</v>
      </c>
      <c r="H124" s="51"/>
    </row>
    <row r="125" spans="1:8" ht="138" customHeight="1" x14ac:dyDescent="0.3">
      <c r="A125" s="1">
        <v>98</v>
      </c>
      <c r="B125" s="1">
        <v>47</v>
      </c>
      <c r="C125" s="10">
        <v>44890.768969907411</v>
      </c>
      <c r="D125" s="11" t="s">
        <v>167</v>
      </c>
      <c r="E125" s="18" t="s">
        <v>235</v>
      </c>
      <c r="F125" s="1" t="s">
        <v>0</v>
      </c>
      <c r="G125" s="51" t="s">
        <v>236</v>
      </c>
      <c r="H125" s="51"/>
    </row>
    <row r="126" spans="1:8" ht="177.75" customHeight="1" x14ac:dyDescent="0.3">
      <c r="A126" s="1">
        <v>99</v>
      </c>
      <c r="B126" s="1">
        <v>48</v>
      </c>
      <c r="C126" s="10">
        <v>44890.768969907411</v>
      </c>
      <c r="D126" s="11" t="s">
        <v>167</v>
      </c>
      <c r="E126" s="18" t="s">
        <v>237</v>
      </c>
      <c r="F126" s="1" t="s">
        <v>0</v>
      </c>
      <c r="G126" s="51" t="s">
        <v>238</v>
      </c>
      <c r="H126" s="51"/>
    </row>
    <row r="127" spans="1:8" ht="177.75" customHeight="1" x14ac:dyDescent="0.3">
      <c r="A127" s="1">
        <v>100</v>
      </c>
      <c r="B127" s="1">
        <v>49</v>
      </c>
      <c r="C127" s="10">
        <v>44890.768969907411</v>
      </c>
      <c r="D127" s="11" t="s">
        <v>167</v>
      </c>
      <c r="E127" s="18" t="s">
        <v>239</v>
      </c>
      <c r="F127" s="1" t="s">
        <v>0</v>
      </c>
      <c r="G127" s="51" t="s">
        <v>240</v>
      </c>
      <c r="H127" s="51"/>
    </row>
    <row r="128" spans="1:8" ht="177.75" customHeight="1" x14ac:dyDescent="0.3">
      <c r="A128" s="1">
        <f t="shared" ref="A128:A159" si="0">A127+1</f>
        <v>101</v>
      </c>
      <c r="B128" s="1"/>
      <c r="C128" s="10">
        <v>44890.515081018515</v>
      </c>
      <c r="D128" s="15" t="s">
        <v>241</v>
      </c>
      <c r="E128" s="63" t="s">
        <v>295</v>
      </c>
      <c r="F128" s="1" t="s">
        <v>1</v>
      </c>
      <c r="G128" s="19" t="s">
        <v>242</v>
      </c>
      <c r="H128" s="19"/>
    </row>
    <row r="129" spans="1:27" ht="177.75" customHeight="1" x14ac:dyDescent="0.3">
      <c r="A129" s="1">
        <f t="shared" si="0"/>
        <v>102</v>
      </c>
      <c r="B129" s="1"/>
      <c r="C129" s="10">
        <v>44891.515080960649</v>
      </c>
      <c r="D129" s="15" t="s">
        <v>241</v>
      </c>
      <c r="E129" s="63" t="s">
        <v>296</v>
      </c>
      <c r="F129" s="1" t="s">
        <v>1</v>
      </c>
      <c r="G129" s="19" t="s">
        <v>242</v>
      </c>
      <c r="H129" s="19"/>
    </row>
    <row r="130" spans="1:27" ht="177.75" customHeight="1" x14ac:dyDescent="0.3">
      <c r="A130" s="1">
        <f t="shared" si="0"/>
        <v>103</v>
      </c>
      <c r="B130" s="1"/>
      <c r="C130" s="10">
        <v>44892.515080960649</v>
      </c>
      <c r="D130" s="11" t="s">
        <v>241</v>
      </c>
      <c r="E130" s="63" t="s">
        <v>297</v>
      </c>
      <c r="F130" s="1" t="s">
        <v>1</v>
      </c>
      <c r="G130" s="19" t="s">
        <v>242</v>
      </c>
      <c r="H130" s="19"/>
    </row>
    <row r="131" spans="1:27" ht="177.75" customHeight="1" x14ac:dyDescent="0.3">
      <c r="A131" s="1">
        <f t="shared" si="0"/>
        <v>104</v>
      </c>
      <c r="B131" s="1"/>
      <c r="C131" s="10">
        <v>44893.515080960649</v>
      </c>
      <c r="D131" s="11" t="s">
        <v>241</v>
      </c>
      <c r="E131" s="18" t="s">
        <v>243</v>
      </c>
      <c r="F131" s="1" t="s">
        <v>1</v>
      </c>
      <c r="G131" s="19" t="s">
        <v>244</v>
      </c>
      <c r="H131" s="19"/>
    </row>
    <row r="132" spans="1:27" ht="177.75" customHeight="1" x14ac:dyDescent="0.3">
      <c r="A132" s="1">
        <f t="shared" si="0"/>
        <v>105</v>
      </c>
      <c r="B132" s="1"/>
      <c r="C132" s="10">
        <v>44894.515080960649</v>
      </c>
      <c r="D132" s="11" t="s">
        <v>241</v>
      </c>
      <c r="E132" s="18" t="s">
        <v>298</v>
      </c>
      <c r="F132" s="1" t="s">
        <v>1</v>
      </c>
      <c r="G132" s="19" t="s">
        <v>245</v>
      </c>
      <c r="H132" s="19"/>
    </row>
    <row r="133" spans="1:27" ht="177.75" customHeight="1" x14ac:dyDescent="0.3">
      <c r="A133" s="1">
        <f t="shared" si="0"/>
        <v>106</v>
      </c>
      <c r="B133" s="1"/>
      <c r="C133" s="10">
        <v>44895.515080960649</v>
      </c>
      <c r="D133" s="11" t="s">
        <v>241</v>
      </c>
      <c r="E133" s="18" t="s">
        <v>299</v>
      </c>
      <c r="F133" s="1" t="s">
        <v>1</v>
      </c>
      <c r="G133" s="19" t="s">
        <v>246</v>
      </c>
      <c r="H133" s="19"/>
      <c r="I133" s="16"/>
      <c r="J133" s="16"/>
      <c r="K133" s="16"/>
      <c r="L133" s="16"/>
      <c r="M133" s="16"/>
      <c r="N133" s="16"/>
      <c r="O133" s="16"/>
      <c r="P133" s="16"/>
      <c r="Q133" s="16"/>
      <c r="R133" s="16"/>
      <c r="S133" s="16"/>
      <c r="T133" s="16"/>
      <c r="U133" s="16"/>
      <c r="V133" s="16"/>
      <c r="W133" s="16"/>
      <c r="X133" s="16"/>
      <c r="Y133" s="16"/>
      <c r="Z133" s="16"/>
      <c r="AA133" s="16"/>
    </row>
    <row r="134" spans="1:27" ht="177.75" customHeight="1" x14ac:dyDescent="0.3">
      <c r="A134" s="1">
        <f t="shared" si="0"/>
        <v>107</v>
      </c>
      <c r="B134" s="1"/>
      <c r="C134" s="10">
        <v>44896.515080960649</v>
      </c>
      <c r="D134" s="11" t="s">
        <v>241</v>
      </c>
      <c r="E134" s="18" t="s">
        <v>300</v>
      </c>
      <c r="F134" s="1" t="s">
        <v>1</v>
      </c>
      <c r="G134" s="19" t="s">
        <v>246</v>
      </c>
      <c r="H134" s="19"/>
    </row>
    <row r="135" spans="1:27" ht="177.75" customHeight="1" x14ac:dyDescent="0.3">
      <c r="A135" s="1">
        <f t="shared" si="0"/>
        <v>108</v>
      </c>
      <c r="B135" s="1"/>
      <c r="C135" s="10">
        <v>44897.515080960649</v>
      </c>
      <c r="D135" s="11" t="s">
        <v>241</v>
      </c>
      <c r="E135" s="18" t="s">
        <v>301</v>
      </c>
      <c r="F135" s="1" t="s">
        <v>1</v>
      </c>
      <c r="G135" s="19" t="s">
        <v>246</v>
      </c>
      <c r="H135" s="19"/>
    </row>
    <row r="136" spans="1:27" ht="177.75" customHeight="1" x14ac:dyDescent="0.3">
      <c r="A136" s="1">
        <f t="shared" si="0"/>
        <v>109</v>
      </c>
      <c r="B136" s="1"/>
      <c r="C136" s="10">
        <v>44898.515080960649</v>
      </c>
      <c r="D136" s="11" t="s">
        <v>241</v>
      </c>
      <c r="E136" s="18" t="s">
        <v>302</v>
      </c>
      <c r="F136" s="1" t="s">
        <v>1</v>
      </c>
      <c r="G136" s="19" t="s">
        <v>246</v>
      </c>
      <c r="H136" s="19"/>
    </row>
    <row r="137" spans="1:27" ht="177.75" customHeight="1" x14ac:dyDescent="0.3">
      <c r="A137" s="1">
        <f t="shared" si="0"/>
        <v>110</v>
      </c>
      <c r="B137" s="1"/>
      <c r="C137" s="10">
        <v>44899.515080960649</v>
      </c>
      <c r="D137" s="11" t="s">
        <v>241</v>
      </c>
      <c r="E137" s="18" t="s">
        <v>303</v>
      </c>
      <c r="F137" s="1" t="s">
        <v>1</v>
      </c>
      <c r="G137" s="19" t="s">
        <v>246</v>
      </c>
      <c r="H137" s="19"/>
    </row>
    <row r="138" spans="1:27" ht="177.75" customHeight="1" x14ac:dyDescent="0.3">
      <c r="A138" s="1">
        <f t="shared" si="0"/>
        <v>111</v>
      </c>
      <c r="B138" s="1"/>
      <c r="C138" s="10">
        <v>44900.515080960649</v>
      </c>
      <c r="D138" s="11" t="s">
        <v>241</v>
      </c>
      <c r="E138" s="18" t="s">
        <v>304</v>
      </c>
      <c r="F138" s="1" t="s">
        <v>1</v>
      </c>
      <c r="G138" s="19" t="s">
        <v>246</v>
      </c>
      <c r="H138" s="19"/>
    </row>
    <row r="139" spans="1:27" ht="177.75" customHeight="1" x14ac:dyDescent="0.3">
      <c r="A139" s="1">
        <f t="shared" si="0"/>
        <v>112</v>
      </c>
      <c r="B139" s="1"/>
      <c r="C139" s="10">
        <v>44901.515080960649</v>
      </c>
      <c r="D139" s="11" t="s">
        <v>241</v>
      </c>
      <c r="E139" s="18" t="s">
        <v>247</v>
      </c>
      <c r="F139" s="1" t="s">
        <v>0</v>
      </c>
      <c r="G139" s="20" t="s">
        <v>248</v>
      </c>
      <c r="H139" s="19"/>
    </row>
    <row r="140" spans="1:27" ht="177.75" customHeight="1" x14ac:dyDescent="0.3">
      <c r="A140" s="1">
        <f t="shared" si="0"/>
        <v>113</v>
      </c>
      <c r="B140" s="1"/>
      <c r="C140" s="10">
        <v>44902.515080960649</v>
      </c>
      <c r="D140" s="11" t="s">
        <v>241</v>
      </c>
      <c r="E140" s="18" t="s">
        <v>305</v>
      </c>
      <c r="F140" s="1" t="s">
        <v>0</v>
      </c>
      <c r="G140" s="19" t="s">
        <v>249</v>
      </c>
      <c r="H140" s="19"/>
    </row>
    <row r="141" spans="1:27" ht="177.75" customHeight="1" x14ac:dyDescent="0.3">
      <c r="A141" s="1">
        <f t="shared" si="0"/>
        <v>114</v>
      </c>
      <c r="B141" s="1"/>
      <c r="C141" s="10">
        <v>44903.515080960649</v>
      </c>
      <c r="D141" s="11" t="s">
        <v>241</v>
      </c>
      <c r="E141" s="18" t="s">
        <v>306</v>
      </c>
      <c r="F141" s="1" t="s">
        <v>1</v>
      </c>
      <c r="G141" s="19" t="s">
        <v>246</v>
      </c>
      <c r="H141" s="19"/>
    </row>
    <row r="142" spans="1:27" ht="177.75" customHeight="1" x14ac:dyDescent="0.3">
      <c r="A142" s="1">
        <f t="shared" si="0"/>
        <v>115</v>
      </c>
      <c r="B142" s="1"/>
      <c r="C142" s="10">
        <v>44904.515080960649</v>
      </c>
      <c r="D142" s="11" t="s">
        <v>241</v>
      </c>
      <c r="E142" s="18" t="s">
        <v>307</v>
      </c>
      <c r="F142" s="1" t="s">
        <v>1</v>
      </c>
      <c r="G142" s="19" t="s">
        <v>246</v>
      </c>
      <c r="H142" s="19"/>
    </row>
    <row r="143" spans="1:27" ht="177.75" customHeight="1" x14ac:dyDescent="0.3">
      <c r="A143" s="1">
        <f t="shared" si="0"/>
        <v>116</v>
      </c>
      <c r="B143" s="1"/>
      <c r="C143" s="10">
        <v>44905.515080960649</v>
      </c>
      <c r="D143" s="11" t="s">
        <v>241</v>
      </c>
      <c r="E143" s="18" t="s">
        <v>308</v>
      </c>
      <c r="F143" s="1" t="s">
        <v>1</v>
      </c>
      <c r="G143" s="19" t="s">
        <v>246</v>
      </c>
      <c r="H143" s="19"/>
    </row>
    <row r="144" spans="1:27" ht="177.75" customHeight="1" x14ac:dyDescent="0.3">
      <c r="A144" s="1">
        <f t="shared" si="0"/>
        <v>117</v>
      </c>
      <c r="B144" s="1"/>
      <c r="C144" s="10">
        <v>44906.515080960649</v>
      </c>
      <c r="D144" s="11" t="s">
        <v>241</v>
      </c>
      <c r="E144" s="18" t="s">
        <v>309</v>
      </c>
      <c r="F144" s="1" t="s">
        <v>1</v>
      </c>
      <c r="G144" s="23" t="s">
        <v>246</v>
      </c>
      <c r="H144" s="24"/>
    </row>
    <row r="145" spans="1:9" ht="177.75" customHeight="1" x14ac:dyDescent="0.3">
      <c r="A145" s="1">
        <f t="shared" si="0"/>
        <v>118</v>
      </c>
      <c r="B145" s="1"/>
      <c r="C145" s="10">
        <v>44907.515080960649</v>
      </c>
      <c r="D145" s="11" t="s">
        <v>241</v>
      </c>
      <c r="E145" s="18" t="s">
        <v>310</v>
      </c>
      <c r="F145" s="1" t="s">
        <v>1</v>
      </c>
      <c r="G145" s="23" t="s">
        <v>246</v>
      </c>
      <c r="H145" s="24"/>
    </row>
    <row r="146" spans="1:9" ht="177.75" customHeight="1" x14ac:dyDescent="0.3">
      <c r="A146" s="1">
        <f t="shared" si="0"/>
        <v>119</v>
      </c>
      <c r="B146" s="1"/>
      <c r="C146" s="10">
        <v>44908.515080960649</v>
      </c>
      <c r="D146" s="11" t="s">
        <v>241</v>
      </c>
      <c r="E146" s="18" t="s">
        <v>311</v>
      </c>
      <c r="F146" s="1" t="s">
        <v>1</v>
      </c>
      <c r="G146" s="23" t="s">
        <v>246</v>
      </c>
      <c r="H146" s="24"/>
    </row>
    <row r="147" spans="1:9" ht="177.75" customHeight="1" x14ac:dyDescent="0.3">
      <c r="A147" s="1">
        <f t="shared" si="0"/>
        <v>120</v>
      </c>
      <c r="B147" s="1"/>
      <c r="C147" s="10">
        <v>44909.515080960649</v>
      </c>
      <c r="D147" s="11" t="s">
        <v>241</v>
      </c>
      <c r="E147" s="18" t="s">
        <v>312</v>
      </c>
      <c r="F147" s="1" t="s">
        <v>1</v>
      </c>
      <c r="G147" s="23" t="s">
        <v>246</v>
      </c>
      <c r="H147" s="24"/>
    </row>
    <row r="148" spans="1:9" ht="177.75" customHeight="1" x14ac:dyDescent="0.3">
      <c r="A148" s="1">
        <f t="shared" si="0"/>
        <v>121</v>
      </c>
      <c r="B148" s="1"/>
      <c r="C148" s="10">
        <v>44910.515080960649</v>
      </c>
      <c r="D148" s="11" t="s">
        <v>241</v>
      </c>
      <c r="E148" s="63" t="s">
        <v>313</v>
      </c>
      <c r="F148" s="1" t="s">
        <v>0</v>
      </c>
      <c r="G148" s="23" t="s">
        <v>250</v>
      </c>
      <c r="H148" s="24"/>
    </row>
    <row r="149" spans="1:9" ht="177.75" customHeight="1" x14ac:dyDescent="0.3">
      <c r="A149" s="1">
        <f t="shared" si="0"/>
        <v>122</v>
      </c>
      <c r="B149" s="1"/>
      <c r="C149" s="10">
        <v>44911.515080960649</v>
      </c>
      <c r="D149" s="11" t="s">
        <v>241</v>
      </c>
      <c r="E149" s="18" t="s">
        <v>314</v>
      </c>
      <c r="F149" s="1" t="s">
        <v>1</v>
      </c>
      <c r="G149" s="23" t="s">
        <v>246</v>
      </c>
      <c r="H149" s="24"/>
    </row>
    <row r="150" spans="1:9" ht="177.75" customHeight="1" x14ac:dyDescent="0.3">
      <c r="A150" s="1">
        <f t="shared" si="0"/>
        <v>123</v>
      </c>
      <c r="B150" s="1"/>
      <c r="C150" s="10">
        <v>44912.515080960649</v>
      </c>
      <c r="D150" s="11" t="s">
        <v>241</v>
      </c>
      <c r="E150" s="18" t="s">
        <v>315</v>
      </c>
      <c r="F150" s="1" t="s">
        <v>1</v>
      </c>
      <c r="G150" s="23" t="s">
        <v>246</v>
      </c>
      <c r="H150" s="24"/>
    </row>
    <row r="151" spans="1:9" ht="177.75" customHeight="1" x14ac:dyDescent="0.3">
      <c r="A151" s="1">
        <f t="shared" si="0"/>
        <v>124</v>
      </c>
      <c r="B151" s="1"/>
      <c r="C151" s="10">
        <v>44913.515080960649</v>
      </c>
      <c r="D151" s="11" t="s">
        <v>241</v>
      </c>
      <c r="E151" s="18" t="s">
        <v>316</v>
      </c>
      <c r="F151" s="1" t="s">
        <v>1</v>
      </c>
      <c r="G151" s="23" t="s">
        <v>246</v>
      </c>
      <c r="H151" s="24"/>
    </row>
    <row r="152" spans="1:9" ht="177.75" customHeight="1" x14ac:dyDescent="0.3">
      <c r="A152" s="1">
        <f t="shared" si="0"/>
        <v>125</v>
      </c>
      <c r="B152" s="1"/>
      <c r="C152" s="10">
        <v>44914.515080960649</v>
      </c>
      <c r="D152" s="11" t="s">
        <v>241</v>
      </c>
      <c r="E152" s="18" t="s">
        <v>317</v>
      </c>
      <c r="F152" s="1" t="s">
        <v>0</v>
      </c>
      <c r="G152" s="21" t="s">
        <v>251</v>
      </c>
      <c r="H152" s="22"/>
      <c r="I152" s="2" t="s">
        <v>252</v>
      </c>
    </row>
    <row r="153" spans="1:9" ht="177.75" customHeight="1" x14ac:dyDescent="0.3">
      <c r="A153" s="1">
        <f t="shared" si="0"/>
        <v>126</v>
      </c>
      <c r="B153" s="1"/>
      <c r="C153" s="10">
        <v>44915.515080960649</v>
      </c>
      <c r="D153" s="11" t="s">
        <v>241</v>
      </c>
      <c r="E153" s="18" t="s">
        <v>318</v>
      </c>
      <c r="F153" s="1" t="s">
        <v>0</v>
      </c>
      <c r="G153" s="23" t="s">
        <v>253</v>
      </c>
      <c r="H153" s="24"/>
    </row>
    <row r="154" spans="1:9" ht="177.75" customHeight="1" x14ac:dyDescent="0.3">
      <c r="A154" s="1">
        <f t="shared" si="0"/>
        <v>127</v>
      </c>
      <c r="B154" s="1"/>
      <c r="C154" s="10">
        <v>44916.515080960649</v>
      </c>
      <c r="D154" s="11" t="s">
        <v>241</v>
      </c>
      <c r="E154" s="18" t="s">
        <v>319</v>
      </c>
      <c r="F154" s="1" t="s">
        <v>0</v>
      </c>
      <c r="G154" s="23" t="s">
        <v>254</v>
      </c>
      <c r="H154" s="24"/>
    </row>
    <row r="155" spans="1:9" ht="177.75" customHeight="1" x14ac:dyDescent="0.3">
      <c r="A155" s="1">
        <f t="shared" si="0"/>
        <v>128</v>
      </c>
      <c r="B155" s="1"/>
      <c r="C155" s="10">
        <v>44917.515080960649</v>
      </c>
      <c r="D155" s="11" t="s">
        <v>241</v>
      </c>
      <c r="E155" s="18" t="s">
        <v>320</v>
      </c>
      <c r="F155" s="1" t="s">
        <v>0</v>
      </c>
      <c r="G155" s="23" t="s">
        <v>255</v>
      </c>
      <c r="H155" s="24"/>
    </row>
    <row r="156" spans="1:9" ht="177.75" customHeight="1" x14ac:dyDescent="0.3">
      <c r="A156" s="1">
        <f t="shared" si="0"/>
        <v>129</v>
      </c>
      <c r="B156" s="1"/>
      <c r="C156" s="10">
        <v>44918.515080960649</v>
      </c>
      <c r="D156" s="11" t="s">
        <v>241</v>
      </c>
      <c r="E156" s="63" t="s">
        <v>321</v>
      </c>
      <c r="F156" s="1" t="s">
        <v>1</v>
      </c>
      <c r="G156" s="23" t="s">
        <v>256</v>
      </c>
      <c r="H156" s="24"/>
      <c r="I156" s="2" t="s">
        <v>252</v>
      </c>
    </row>
    <row r="157" spans="1:9" ht="177.75" customHeight="1" x14ac:dyDescent="0.3">
      <c r="A157" s="1">
        <f t="shared" si="0"/>
        <v>130</v>
      </c>
      <c r="B157" s="1"/>
      <c r="C157" s="10">
        <v>44919.515080960649</v>
      </c>
      <c r="D157" s="11" t="s">
        <v>241</v>
      </c>
      <c r="E157" s="18" t="s">
        <v>322</v>
      </c>
      <c r="F157" s="1" t="s">
        <v>1</v>
      </c>
      <c r="G157" s="23" t="s">
        <v>246</v>
      </c>
      <c r="H157" s="24"/>
    </row>
    <row r="158" spans="1:9" ht="177.75" customHeight="1" x14ac:dyDescent="0.3">
      <c r="A158" s="1">
        <f t="shared" si="0"/>
        <v>131</v>
      </c>
      <c r="B158" s="1"/>
      <c r="C158" s="10">
        <v>44920.515080960649</v>
      </c>
      <c r="D158" s="11" t="s">
        <v>241</v>
      </c>
      <c r="E158" s="18" t="s">
        <v>323</v>
      </c>
      <c r="F158" s="1" t="s">
        <v>0</v>
      </c>
      <c r="G158" s="23" t="s">
        <v>257</v>
      </c>
      <c r="H158" s="25"/>
    </row>
    <row r="159" spans="1:9" ht="177.75" customHeight="1" x14ac:dyDescent="0.3">
      <c r="A159" s="1">
        <f t="shared" si="0"/>
        <v>132</v>
      </c>
      <c r="B159" s="1"/>
      <c r="C159" s="10">
        <v>44921.515080960649</v>
      </c>
      <c r="D159" s="11" t="s">
        <v>241</v>
      </c>
      <c r="E159" s="18" t="s">
        <v>324</v>
      </c>
      <c r="F159" s="1" t="s">
        <v>0</v>
      </c>
      <c r="G159" s="23" t="s">
        <v>258</v>
      </c>
      <c r="H159" s="24"/>
    </row>
    <row r="160" spans="1:9" ht="177.75" customHeight="1" x14ac:dyDescent="0.3">
      <c r="A160" s="1">
        <f t="shared" ref="A160:A188" si="1">A159+1</f>
        <v>133</v>
      </c>
      <c r="B160" s="1"/>
      <c r="C160" s="10">
        <v>44922.515080960649</v>
      </c>
      <c r="D160" s="11" t="s">
        <v>241</v>
      </c>
      <c r="E160" s="18" t="s">
        <v>325</v>
      </c>
      <c r="F160" s="1" t="s">
        <v>1</v>
      </c>
      <c r="G160" s="23" t="s">
        <v>259</v>
      </c>
      <c r="H160" s="24"/>
    </row>
    <row r="161" spans="1:9" ht="177.75" customHeight="1" x14ac:dyDescent="0.3">
      <c r="A161" s="1">
        <f t="shared" si="1"/>
        <v>134</v>
      </c>
      <c r="B161" s="1"/>
      <c r="C161" s="10">
        <v>44923.515080960649</v>
      </c>
      <c r="D161" s="11" t="s">
        <v>241</v>
      </c>
      <c r="E161" s="18" t="s">
        <v>326</v>
      </c>
      <c r="F161" s="1" t="s">
        <v>0</v>
      </c>
      <c r="G161" s="23" t="s">
        <v>260</v>
      </c>
      <c r="H161" s="24"/>
    </row>
    <row r="162" spans="1:9" ht="177.75" customHeight="1" x14ac:dyDescent="0.3">
      <c r="A162" s="1">
        <f t="shared" si="1"/>
        <v>135</v>
      </c>
      <c r="B162" s="1"/>
      <c r="C162" s="10">
        <v>44924.515080960649</v>
      </c>
      <c r="D162" s="11" t="s">
        <v>241</v>
      </c>
      <c r="E162" s="18" t="s">
        <v>327</v>
      </c>
      <c r="F162" s="1" t="s">
        <v>1</v>
      </c>
      <c r="G162" s="15"/>
      <c r="H162" s="12" t="s">
        <v>259</v>
      </c>
      <c r="I162" s="16"/>
    </row>
    <row r="163" spans="1:9" ht="177.75" customHeight="1" x14ac:dyDescent="0.3">
      <c r="A163" s="1">
        <f t="shared" si="1"/>
        <v>136</v>
      </c>
      <c r="B163" s="1"/>
      <c r="C163" s="10">
        <v>44925.515080960649</v>
      </c>
      <c r="D163" s="11" t="s">
        <v>241</v>
      </c>
      <c r="E163" s="18" t="s">
        <v>328</v>
      </c>
      <c r="F163" s="1" t="s">
        <v>0</v>
      </c>
      <c r="G163" s="23" t="s">
        <v>261</v>
      </c>
      <c r="H163" s="24"/>
    </row>
    <row r="164" spans="1:9" ht="177.75" customHeight="1" x14ac:dyDescent="0.3">
      <c r="A164" s="1">
        <f t="shared" si="1"/>
        <v>137</v>
      </c>
      <c r="B164" s="1"/>
      <c r="C164" s="10">
        <v>44926.515080960649</v>
      </c>
      <c r="D164" s="11" t="s">
        <v>241</v>
      </c>
      <c r="E164" s="18" t="s">
        <v>329</v>
      </c>
      <c r="F164" s="1" t="s">
        <v>1</v>
      </c>
      <c r="G164" s="19" t="s">
        <v>262</v>
      </c>
      <c r="H164" s="19"/>
    </row>
    <row r="165" spans="1:9" ht="177.75" customHeight="1" x14ac:dyDescent="0.3">
      <c r="A165" s="1">
        <f t="shared" si="1"/>
        <v>138</v>
      </c>
      <c r="B165" s="1"/>
      <c r="C165" s="10">
        <v>44927.515080960649</v>
      </c>
      <c r="D165" s="11" t="s">
        <v>241</v>
      </c>
      <c r="E165" s="18" t="s">
        <v>330</v>
      </c>
      <c r="F165" s="1" t="s">
        <v>0</v>
      </c>
      <c r="G165" s="23" t="s">
        <v>263</v>
      </c>
      <c r="H165" s="24"/>
    </row>
    <row r="166" spans="1:9" ht="177.75" customHeight="1" x14ac:dyDescent="0.3">
      <c r="A166" s="1">
        <f t="shared" si="1"/>
        <v>139</v>
      </c>
      <c r="B166" s="1"/>
      <c r="C166" s="10">
        <v>44928.515080960649</v>
      </c>
      <c r="D166" s="11" t="s">
        <v>241</v>
      </c>
      <c r="E166" s="18" t="s">
        <v>331</v>
      </c>
      <c r="F166" s="1" t="s">
        <v>1</v>
      </c>
      <c r="G166" s="23" t="s">
        <v>264</v>
      </c>
      <c r="H166" s="24"/>
    </row>
    <row r="167" spans="1:9" ht="177.75" customHeight="1" x14ac:dyDescent="0.3">
      <c r="A167" s="1">
        <f t="shared" si="1"/>
        <v>140</v>
      </c>
      <c r="B167" s="1"/>
      <c r="C167" s="10">
        <v>44929.515080960649</v>
      </c>
      <c r="D167" s="11" t="s">
        <v>241</v>
      </c>
      <c r="E167" s="18" t="s">
        <v>332</v>
      </c>
      <c r="F167" s="1" t="s">
        <v>1</v>
      </c>
      <c r="G167" s="23" t="s">
        <v>265</v>
      </c>
      <c r="H167" s="24"/>
    </row>
    <row r="168" spans="1:9" ht="177.75" customHeight="1" x14ac:dyDescent="0.3">
      <c r="A168" s="1">
        <f t="shared" si="1"/>
        <v>141</v>
      </c>
      <c r="B168" s="1"/>
      <c r="C168" s="10">
        <v>44930.515080960649</v>
      </c>
      <c r="D168" s="11" t="s">
        <v>241</v>
      </c>
      <c r="E168" s="18" t="s">
        <v>333</v>
      </c>
      <c r="F168" s="17" t="s">
        <v>1</v>
      </c>
      <c r="G168" s="59" t="s">
        <v>266</v>
      </c>
      <c r="H168" s="60"/>
    </row>
    <row r="169" spans="1:9" ht="177.75" customHeight="1" x14ac:dyDescent="0.3">
      <c r="A169" s="1">
        <f t="shared" si="1"/>
        <v>142</v>
      </c>
      <c r="B169" s="1"/>
      <c r="C169" s="10">
        <v>44931.515080960649</v>
      </c>
      <c r="D169" s="11" t="s">
        <v>241</v>
      </c>
      <c r="E169" s="18" t="s">
        <v>334</v>
      </c>
      <c r="F169" s="1" t="s">
        <v>1</v>
      </c>
      <c r="G169" s="23" t="s">
        <v>267</v>
      </c>
      <c r="H169" s="24"/>
    </row>
    <row r="170" spans="1:9" ht="177.75" customHeight="1" x14ac:dyDescent="0.3">
      <c r="A170" s="1">
        <f t="shared" si="1"/>
        <v>143</v>
      </c>
      <c r="B170" s="1"/>
      <c r="C170" s="10">
        <v>44932.515080960649</v>
      </c>
      <c r="D170" s="11" t="s">
        <v>241</v>
      </c>
      <c r="E170" s="18" t="s">
        <v>335</v>
      </c>
      <c r="F170" s="1" t="s">
        <v>0</v>
      </c>
      <c r="G170" s="23" t="s">
        <v>268</v>
      </c>
      <c r="H170" s="24"/>
    </row>
    <row r="171" spans="1:9" ht="177.75" customHeight="1" x14ac:dyDescent="0.3">
      <c r="A171" s="1">
        <f t="shared" si="1"/>
        <v>144</v>
      </c>
      <c r="B171" s="1"/>
      <c r="C171" s="10">
        <v>44933.515080960649</v>
      </c>
      <c r="D171" s="11" t="s">
        <v>241</v>
      </c>
      <c r="E171" s="18" t="s">
        <v>336</v>
      </c>
      <c r="F171" s="1" t="s">
        <v>1</v>
      </c>
      <c r="G171" s="23" t="s">
        <v>267</v>
      </c>
      <c r="H171" s="24"/>
    </row>
    <row r="172" spans="1:9" ht="177.75" customHeight="1" x14ac:dyDescent="0.3">
      <c r="A172" s="1">
        <f t="shared" si="1"/>
        <v>145</v>
      </c>
      <c r="B172" s="1"/>
      <c r="C172" s="10">
        <v>44934.515080960649</v>
      </c>
      <c r="D172" s="11" t="s">
        <v>241</v>
      </c>
      <c r="E172" s="18" t="s">
        <v>337</v>
      </c>
      <c r="F172" s="1" t="s">
        <v>0</v>
      </c>
      <c r="G172" s="23" t="s">
        <v>269</v>
      </c>
      <c r="H172" s="24"/>
    </row>
    <row r="173" spans="1:9" ht="177.75" customHeight="1" x14ac:dyDescent="0.3">
      <c r="A173" s="1">
        <f t="shared" si="1"/>
        <v>146</v>
      </c>
      <c r="B173" s="1"/>
      <c r="C173" s="10">
        <v>44935.515080960649</v>
      </c>
      <c r="D173" s="11" t="s">
        <v>241</v>
      </c>
      <c r="E173" s="63" t="s">
        <v>338</v>
      </c>
      <c r="F173" s="1" t="s">
        <v>0</v>
      </c>
      <c r="G173" s="23" t="s">
        <v>270</v>
      </c>
      <c r="H173" s="24"/>
    </row>
    <row r="174" spans="1:9" ht="177.75" customHeight="1" x14ac:dyDescent="0.3">
      <c r="A174" s="1">
        <f t="shared" si="1"/>
        <v>147</v>
      </c>
      <c r="B174" s="1"/>
      <c r="C174" s="10">
        <v>44936.515080960649</v>
      </c>
      <c r="D174" s="11" t="s">
        <v>241</v>
      </c>
      <c r="E174" s="18" t="s">
        <v>339</v>
      </c>
      <c r="F174" s="1" t="s">
        <v>1</v>
      </c>
      <c r="G174" s="23" t="s">
        <v>271</v>
      </c>
      <c r="H174" s="24"/>
    </row>
    <row r="175" spans="1:9" ht="177.75" customHeight="1" x14ac:dyDescent="0.3">
      <c r="A175" s="1">
        <f t="shared" si="1"/>
        <v>148</v>
      </c>
      <c r="B175" s="1"/>
      <c r="C175" s="10">
        <v>44937.515080960649</v>
      </c>
      <c r="D175" s="11" t="s">
        <v>241</v>
      </c>
      <c r="E175" s="18" t="s">
        <v>340</v>
      </c>
      <c r="F175" s="1" t="s">
        <v>0</v>
      </c>
      <c r="G175" s="23" t="s">
        <v>272</v>
      </c>
      <c r="H175" s="24"/>
    </row>
    <row r="176" spans="1:9" ht="177.75" customHeight="1" x14ac:dyDescent="0.3">
      <c r="A176" s="1">
        <f t="shared" si="1"/>
        <v>149</v>
      </c>
      <c r="B176" s="1"/>
      <c r="C176" s="10">
        <v>44938.515080960649</v>
      </c>
      <c r="D176" s="11" t="s">
        <v>241</v>
      </c>
      <c r="E176" s="18" t="s">
        <v>341</v>
      </c>
      <c r="F176" s="1" t="s">
        <v>0</v>
      </c>
      <c r="G176" s="23" t="s">
        <v>272</v>
      </c>
      <c r="H176" s="24"/>
    </row>
    <row r="177" spans="1:8" ht="177.75" customHeight="1" x14ac:dyDescent="0.3">
      <c r="A177" s="1">
        <f t="shared" si="1"/>
        <v>150</v>
      </c>
      <c r="B177" s="1"/>
      <c r="C177" s="10">
        <v>44939.515080960649</v>
      </c>
      <c r="D177" s="11" t="s">
        <v>241</v>
      </c>
      <c r="E177" s="18" t="s">
        <v>342</v>
      </c>
      <c r="F177" s="1" t="s">
        <v>0</v>
      </c>
      <c r="G177" s="23" t="s">
        <v>273</v>
      </c>
      <c r="H177" s="24"/>
    </row>
    <row r="178" spans="1:8" ht="177.75" customHeight="1" x14ac:dyDescent="0.3">
      <c r="A178" s="1">
        <f t="shared" si="1"/>
        <v>151</v>
      </c>
      <c r="B178" s="1"/>
      <c r="C178" s="10">
        <v>44940.515080960649</v>
      </c>
      <c r="D178" s="11" t="s">
        <v>241</v>
      </c>
      <c r="E178" s="63" t="s">
        <v>343</v>
      </c>
      <c r="F178" s="1" t="s">
        <v>0</v>
      </c>
      <c r="G178" s="23" t="s">
        <v>273</v>
      </c>
      <c r="H178" s="24"/>
    </row>
    <row r="179" spans="1:8" ht="177.75" customHeight="1" x14ac:dyDescent="0.3">
      <c r="A179" s="1">
        <f t="shared" si="1"/>
        <v>152</v>
      </c>
      <c r="B179" s="1"/>
      <c r="C179" s="10">
        <v>44941.515080960649</v>
      </c>
      <c r="D179" s="11" t="s">
        <v>241</v>
      </c>
      <c r="E179" s="18" t="s">
        <v>344</v>
      </c>
      <c r="F179" s="1" t="s">
        <v>0</v>
      </c>
      <c r="G179" s="23" t="s">
        <v>274</v>
      </c>
      <c r="H179" s="24"/>
    </row>
    <row r="180" spans="1:8" ht="177.75" customHeight="1" x14ac:dyDescent="0.3">
      <c r="A180" s="1">
        <f t="shared" si="1"/>
        <v>153</v>
      </c>
      <c r="B180" s="1"/>
      <c r="C180" s="10">
        <v>44942.515080960649</v>
      </c>
      <c r="D180" s="11" t="s">
        <v>241</v>
      </c>
      <c r="E180" s="18" t="s">
        <v>345</v>
      </c>
      <c r="F180" s="1" t="s">
        <v>0</v>
      </c>
      <c r="G180" s="23" t="s">
        <v>274</v>
      </c>
      <c r="H180" s="24"/>
    </row>
    <row r="181" spans="1:8" ht="177.75" customHeight="1" x14ac:dyDescent="0.3">
      <c r="A181" s="1">
        <f t="shared" si="1"/>
        <v>154</v>
      </c>
      <c r="B181" s="1"/>
      <c r="C181" s="10">
        <v>44943.515080960649</v>
      </c>
      <c r="D181" s="11" t="s">
        <v>241</v>
      </c>
      <c r="E181" s="18" t="s">
        <v>346</v>
      </c>
      <c r="F181" s="1" t="s">
        <v>1</v>
      </c>
      <c r="G181" s="23" t="s">
        <v>275</v>
      </c>
      <c r="H181" s="24"/>
    </row>
    <row r="182" spans="1:8" ht="177.75" customHeight="1" x14ac:dyDescent="0.3">
      <c r="A182" s="1">
        <f t="shared" si="1"/>
        <v>155</v>
      </c>
      <c r="B182" s="1"/>
      <c r="C182" s="10">
        <v>44944.515080960649</v>
      </c>
      <c r="D182" s="11" t="s">
        <v>241</v>
      </c>
      <c r="E182" s="18" t="s">
        <v>347</v>
      </c>
      <c r="F182" s="1" t="s">
        <v>1</v>
      </c>
      <c r="G182" s="23" t="s">
        <v>276</v>
      </c>
      <c r="H182" s="24"/>
    </row>
    <row r="183" spans="1:8" ht="177.75" customHeight="1" x14ac:dyDescent="0.3">
      <c r="A183" s="1">
        <f t="shared" si="1"/>
        <v>156</v>
      </c>
      <c r="B183" s="1"/>
      <c r="C183" s="10">
        <v>44945.515080960649</v>
      </c>
      <c r="D183" s="11" t="s">
        <v>241</v>
      </c>
      <c r="E183" s="18" t="s">
        <v>348</v>
      </c>
      <c r="F183" s="1" t="s">
        <v>1</v>
      </c>
      <c r="G183" s="23" t="s">
        <v>277</v>
      </c>
      <c r="H183" s="24"/>
    </row>
    <row r="184" spans="1:8" ht="177.75" customHeight="1" x14ac:dyDescent="0.3">
      <c r="A184" s="1">
        <f t="shared" si="1"/>
        <v>157</v>
      </c>
      <c r="B184" s="1"/>
      <c r="C184" s="10">
        <v>44946.515080960649</v>
      </c>
      <c r="D184" s="11" t="s">
        <v>241</v>
      </c>
      <c r="E184" s="18" t="s">
        <v>349</v>
      </c>
      <c r="F184" s="1" t="s">
        <v>1</v>
      </c>
      <c r="G184" s="23" t="s">
        <v>278</v>
      </c>
      <c r="H184" s="24"/>
    </row>
    <row r="185" spans="1:8" ht="177.75" customHeight="1" x14ac:dyDescent="0.3">
      <c r="A185" s="1">
        <f t="shared" si="1"/>
        <v>158</v>
      </c>
      <c r="B185" s="1"/>
      <c r="C185" s="10">
        <v>44947.515080960649</v>
      </c>
      <c r="D185" s="11" t="s">
        <v>241</v>
      </c>
      <c r="E185" s="18" t="s">
        <v>279</v>
      </c>
      <c r="F185" s="1" t="s">
        <v>1</v>
      </c>
      <c r="G185" s="23" t="s">
        <v>280</v>
      </c>
      <c r="H185" s="24"/>
    </row>
    <row r="186" spans="1:8" ht="177.75" customHeight="1" x14ac:dyDescent="0.3">
      <c r="A186" s="1">
        <f t="shared" si="1"/>
        <v>159</v>
      </c>
      <c r="B186" s="1"/>
      <c r="C186" s="10">
        <v>44948.515080960649</v>
      </c>
      <c r="D186" s="11" t="s">
        <v>241</v>
      </c>
      <c r="E186" s="18" t="s">
        <v>350</v>
      </c>
      <c r="F186" s="1" t="s">
        <v>1</v>
      </c>
      <c r="G186" s="23" t="s">
        <v>281</v>
      </c>
      <c r="H186" s="24"/>
    </row>
    <row r="187" spans="1:8" ht="177.75" customHeight="1" x14ac:dyDescent="0.3">
      <c r="A187" s="1">
        <f t="shared" si="1"/>
        <v>160</v>
      </c>
      <c r="B187" s="1"/>
      <c r="C187" s="10">
        <v>44949.515080960649</v>
      </c>
      <c r="D187" s="11" t="s">
        <v>241</v>
      </c>
      <c r="E187" s="18" t="s">
        <v>351</v>
      </c>
      <c r="F187" s="1" t="s">
        <v>1</v>
      </c>
      <c r="G187" s="23" t="s">
        <v>282</v>
      </c>
      <c r="H187" s="24"/>
    </row>
    <row r="188" spans="1:8" ht="177.75" customHeight="1" x14ac:dyDescent="0.3">
      <c r="A188" s="1">
        <f t="shared" si="1"/>
        <v>161</v>
      </c>
      <c r="B188" s="1"/>
      <c r="C188" s="10">
        <v>44950.515080960649</v>
      </c>
      <c r="D188" s="11" t="s">
        <v>241</v>
      </c>
      <c r="E188" s="18" t="s">
        <v>352</v>
      </c>
      <c r="F188" s="1" t="s">
        <v>1</v>
      </c>
      <c r="G188" s="23" t="s">
        <v>278</v>
      </c>
      <c r="H188" s="24"/>
    </row>
    <row r="189" spans="1:8" ht="135" customHeight="1" x14ac:dyDescent="0.3">
      <c r="A189" s="47" t="s">
        <v>283</v>
      </c>
      <c r="B189" s="47"/>
      <c r="C189" s="47"/>
      <c r="D189" s="58" t="s">
        <v>284</v>
      </c>
      <c r="E189" s="58"/>
      <c r="F189" s="58"/>
      <c r="G189" s="58"/>
      <c r="H189" s="58"/>
    </row>
    <row r="190" spans="1:8" ht="188.25" customHeight="1" x14ac:dyDescent="0.3">
      <c r="A190" s="47" t="s">
        <v>285</v>
      </c>
      <c r="B190" s="47"/>
      <c r="C190" s="47"/>
      <c r="D190" s="57" t="s">
        <v>353</v>
      </c>
      <c r="E190" s="57"/>
      <c r="F190" s="58"/>
      <c r="G190" s="58"/>
      <c r="H190" s="58"/>
    </row>
    <row r="191" spans="1:8" ht="37.5" customHeight="1" x14ac:dyDescent="0.3">
      <c r="A191" s="47" t="s">
        <v>286</v>
      </c>
      <c r="B191" s="47"/>
      <c r="C191" s="47"/>
      <c r="D191" s="57" t="s">
        <v>354</v>
      </c>
      <c r="E191" s="57"/>
      <c r="F191" s="58"/>
      <c r="G191" s="58"/>
      <c r="H191" s="58"/>
    </row>
    <row r="192" spans="1:8" ht="150" customHeight="1" x14ac:dyDescent="0.3"/>
    <row r="193" ht="200.25" customHeight="1" x14ac:dyDescent="0.3"/>
    <row r="194" ht="46.5" customHeight="1" x14ac:dyDescent="0.3"/>
    <row r="195" ht="45.75" customHeight="1" x14ac:dyDescent="0.3"/>
    <row r="196" ht="39.75" customHeight="1" x14ac:dyDescent="0.3"/>
    <row r="197" ht="51" customHeight="1" x14ac:dyDescent="0.3"/>
  </sheetData>
  <mergeCells count="217">
    <mergeCell ref="G181:H181"/>
    <mergeCell ref="G182:H182"/>
    <mergeCell ref="G183:H183"/>
    <mergeCell ref="G184:H184"/>
    <mergeCell ref="G185:H185"/>
    <mergeCell ref="G186:H186"/>
    <mergeCell ref="G187:H187"/>
    <mergeCell ref="G188:H188"/>
    <mergeCell ref="G161:H161"/>
    <mergeCell ref="G163:H163"/>
    <mergeCell ref="G172:H172"/>
    <mergeCell ref="G173:H173"/>
    <mergeCell ref="G174:H174"/>
    <mergeCell ref="G175:H175"/>
    <mergeCell ref="G176:H176"/>
    <mergeCell ref="G177:H177"/>
    <mergeCell ref="G178:H178"/>
    <mergeCell ref="G179:H179"/>
    <mergeCell ref="G180:H180"/>
    <mergeCell ref="G159:H159"/>
    <mergeCell ref="G165:H165"/>
    <mergeCell ref="G166:H166"/>
    <mergeCell ref="G167:H167"/>
    <mergeCell ref="G168:H168"/>
    <mergeCell ref="G169:H169"/>
    <mergeCell ref="G170:H170"/>
    <mergeCell ref="G171:H171"/>
    <mergeCell ref="G160:H160"/>
    <mergeCell ref="G144:H144"/>
    <mergeCell ref="G145:H145"/>
    <mergeCell ref="G146:H146"/>
    <mergeCell ref="G147:H147"/>
    <mergeCell ref="G148:H148"/>
    <mergeCell ref="G149:H149"/>
    <mergeCell ref="G150:H150"/>
    <mergeCell ref="G151:H151"/>
    <mergeCell ref="G69:H69"/>
    <mergeCell ref="G71:H71"/>
    <mergeCell ref="G72:H72"/>
    <mergeCell ref="G73:H73"/>
    <mergeCell ref="G74:H74"/>
    <mergeCell ref="G75:H75"/>
    <mergeCell ref="G76:H76"/>
    <mergeCell ref="G70:H70"/>
    <mergeCell ref="G123:H123"/>
    <mergeCell ref="G124:H124"/>
    <mergeCell ref="G125:H125"/>
    <mergeCell ref="G126:H126"/>
    <mergeCell ref="G127:H127"/>
    <mergeCell ref="G114:H114"/>
    <mergeCell ref="G115:H115"/>
    <mergeCell ref="G116:H116"/>
    <mergeCell ref="G59:H59"/>
    <mergeCell ref="G60:H60"/>
    <mergeCell ref="G61:H61"/>
    <mergeCell ref="G62:H62"/>
    <mergeCell ref="G63:H63"/>
    <mergeCell ref="G65:H65"/>
    <mergeCell ref="G66:H66"/>
    <mergeCell ref="G67:H67"/>
    <mergeCell ref="G68:H68"/>
    <mergeCell ref="G50:H50"/>
    <mergeCell ref="G51:H51"/>
    <mergeCell ref="G52:H52"/>
    <mergeCell ref="G53:H53"/>
    <mergeCell ref="G54:H54"/>
    <mergeCell ref="G55:H55"/>
    <mergeCell ref="G56:H56"/>
    <mergeCell ref="G57:H57"/>
    <mergeCell ref="G58:H58"/>
    <mergeCell ref="A190:C190"/>
    <mergeCell ref="D190:E190"/>
    <mergeCell ref="F190:H190"/>
    <mergeCell ref="A191:C191"/>
    <mergeCell ref="D191:E191"/>
    <mergeCell ref="F191:H191"/>
    <mergeCell ref="A189:C189"/>
    <mergeCell ref="D189:E189"/>
    <mergeCell ref="F189:H189"/>
    <mergeCell ref="G117:H117"/>
    <mergeCell ref="G118:H118"/>
    <mergeCell ref="G119:H119"/>
    <mergeCell ref="G120:H120"/>
    <mergeCell ref="G121:H121"/>
    <mergeCell ref="G122:H122"/>
    <mergeCell ref="G105:H105"/>
    <mergeCell ref="G106:H106"/>
    <mergeCell ref="G107:H107"/>
    <mergeCell ref="G108:H108"/>
    <mergeCell ref="G109:H109"/>
    <mergeCell ref="G110:H110"/>
    <mergeCell ref="G111:H111"/>
    <mergeCell ref="G112:H112"/>
    <mergeCell ref="G113:H113"/>
    <mergeCell ref="G96:H96"/>
    <mergeCell ref="G97:H97"/>
    <mergeCell ref="G98:H98"/>
    <mergeCell ref="G99:H99"/>
    <mergeCell ref="G100:H100"/>
    <mergeCell ref="G101:H101"/>
    <mergeCell ref="G102:H102"/>
    <mergeCell ref="G103:H103"/>
    <mergeCell ref="G104:H104"/>
    <mergeCell ref="G88:H88"/>
    <mergeCell ref="G89:H89"/>
    <mergeCell ref="G90:H90"/>
    <mergeCell ref="G91:H91"/>
    <mergeCell ref="G92:H92"/>
    <mergeCell ref="G93:H93"/>
    <mergeCell ref="G94:H94"/>
    <mergeCell ref="G95:H95"/>
    <mergeCell ref="G77:H77"/>
    <mergeCell ref="G78:H78"/>
    <mergeCell ref="G79:H79"/>
    <mergeCell ref="G80:H80"/>
    <mergeCell ref="G81:H81"/>
    <mergeCell ref="G82:H82"/>
    <mergeCell ref="G83:H83"/>
    <mergeCell ref="G84:H84"/>
    <mergeCell ref="G85:H85"/>
    <mergeCell ref="G86:H86"/>
    <mergeCell ref="G87:H87"/>
    <mergeCell ref="G27:H27"/>
    <mergeCell ref="G28:H28"/>
    <mergeCell ref="G29:H29"/>
    <mergeCell ref="G30:H30"/>
    <mergeCell ref="G36:H36"/>
    <mergeCell ref="G37:H37"/>
    <mergeCell ref="G64:H64"/>
    <mergeCell ref="G32:H32"/>
    <mergeCell ref="G31:H31"/>
    <mergeCell ref="G33:H33"/>
    <mergeCell ref="G34:H34"/>
    <mergeCell ref="G35:H35"/>
    <mergeCell ref="G38:H38"/>
    <mergeCell ref="G39:H39"/>
    <mergeCell ref="G40:H40"/>
    <mergeCell ref="G41:H41"/>
    <mergeCell ref="G42:H42"/>
    <mergeCell ref="G43:H43"/>
    <mergeCell ref="G44:H44"/>
    <mergeCell ref="G45:H45"/>
    <mergeCell ref="G46:H46"/>
    <mergeCell ref="G47:H47"/>
    <mergeCell ref="G48:H48"/>
    <mergeCell ref="G49:H49"/>
    <mergeCell ref="A22:D22"/>
    <mergeCell ref="E22:F22"/>
    <mergeCell ref="A23:D23"/>
    <mergeCell ref="E23:H23"/>
    <mergeCell ref="A24:D24"/>
    <mergeCell ref="E24:F24"/>
    <mergeCell ref="A25:D25"/>
    <mergeCell ref="E25:F25"/>
    <mergeCell ref="A26:H26"/>
    <mergeCell ref="A17:D17"/>
    <mergeCell ref="E17:H17"/>
    <mergeCell ref="A18:H18"/>
    <mergeCell ref="A19:D19"/>
    <mergeCell ref="E19:H19"/>
    <mergeCell ref="A20:D20"/>
    <mergeCell ref="E20:H20"/>
    <mergeCell ref="A21:D21"/>
    <mergeCell ref="E21:F21"/>
    <mergeCell ref="A12:D12"/>
    <mergeCell ref="E12:H12"/>
    <mergeCell ref="A13:D13"/>
    <mergeCell ref="E13:H13"/>
    <mergeCell ref="A14:D14"/>
    <mergeCell ref="E14:H14"/>
    <mergeCell ref="A15:D15"/>
    <mergeCell ref="E15:H15"/>
    <mergeCell ref="A16:D16"/>
    <mergeCell ref="E16:H16"/>
    <mergeCell ref="A7:D7"/>
    <mergeCell ref="E7:H7"/>
    <mergeCell ref="A8:H8"/>
    <mergeCell ref="A9:D9"/>
    <mergeCell ref="E9:H9"/>
    <mergeCell ref="A10:D10"/>
    <mergeCell ref="E10:H10"/>
    <mergeCell ref="A11:D11"/>
    <mergeCell ref="E11:H11"/>
    <mergeCell ref="A1:H1"/>
    <mergeCell ref="A2:H2"/>
    <mergeCell ref="A3:D3"/>
    <mergeCell ref="E3:H3"/>
    <mergeCell ref="A4:D4"/>
    <mergeCell ref="E4:H4"/>
    <mergeCell ref="A5:D5"/>
    <mergeCell ref="E5:H5"/>
    <mergeCell ref="A6:D6"/>
    <mergeCell ref="E6:H6"/>
    <mergeCell ref="G137:H137"/>
    <mergeCell ref="G138:H138"/>
    <mergeCell ref="G139:H139"/>
    <mergeCell ref="G140:H140"/>
    <mergeCell ref="G141:H141"/>
    <mergeCell ref="G142:H142"/>
    <mergeCell ref="G143:H143"/>
    <mergeCell ref="G164:H164"/>
    <mergeCell ref="G128:H128"/>
    <mergeCell ref="G129:H129"/>
    <mergeCell ref="G130:H130"/>
    <mergeCell ref="G131:H131"/>
    <mergeCell ref="G132:H132"/>
    <mergeCell ref="G133:H133"/>
    <mergeCell ref="G134:H134"/>
    <mergeCell ref="G135:H135"/>
    <mergeCell ref="G136:H136"/>
    <mergeCell ref="G152:H152"/>
    <mergeCell ref="G153:H153"/>
    <mergeCell ref="G154:H154"/>
    <mergeCell ref="G155:H155"/>
    <mergeCell ref="G156:H156"/>
    <mergeCell ref="G157:H157"/>
    <mergeCell ref="G158:H158"/>
  </mergeCells>
  <dataValidations xWindow="766" yWindow="440" count="26">
    <dataValidation allowBlank="1" showInputMessage="1" showErrorMessage="1" promptTitle="Nombre de la entidad " prompt="Diligencie el nombre de la entidad " sqref="A3:D3" xr:uid="{00000000-0002-0000-0000-000000000000}">
      <formula1>0</formula1>
      <formula2>0</formula2>
    </dataValidation>
    <dataValidation allowBlank="1" showInputMessage="1" showErrorMessage="1" prompt="Recuerde que este informe al igual que los demás documentos soporte deben estar en la página web de la entidad, sección indicada por el Decreto 1081 de 2015." sqref="A1:H1" xr:uid="{00000000-0002-0000-0000-000001000000}">
      <formula1>0</formula1>
      <formula2>0</formula2>
    </dataValidation>
    <dataValidation allowBlank="1" showInputMessage="1" showErrorMessage="1" prompt="Diligencie en este campo el nombre de la entidad." sqref="E3:H3" xr:uid="{00000000-0002-0000-0000-000002000000}">
      <formula1>0</formula1>
      <formula2>0</formula2>
    </dataValidation>
    <dataValidation allowBlank="1" showInputMessage="1" showErrorMessage="1" prompt="Diligencie en este campo el nombre del servidor público designado como responsable al interior de la entidad del proyecto de regulación en curso." sqref="E4:H4" xr:uid="{00000000-0002-0000-0000-000003000000}">
      <formula1>0</formula1>
      <formula2>0</formula2>
    </dataValidation>
    <dataValidation allowBlank="1" showInputMessage="1" showErrorMessage="1" prompt="Diligencie en este campo el nombre del proyecto de regulación que se encuentra en curso._x000a_" sqref="E5" xr:uid="{00000000-0002-0000-0000-000004000000}">
      <formula1>0</formula1>
      <formula2>0</formula2>
    </dataValidation>
    <dataValidation allowBlank="1" showInputMessage="1" showErrorMessage="1" prompt="Diligencie en este campo el nombre el objeto que se esta regulando a través del proyecto en curso." sqref="E6" xr:uid="{00000000-0002-0000-0000-000005000000}">
      <formula1>0</formula1>
      <formula2>0</formula2>
    </dataValidation>
    <dataValidation allowBlank="1" showInputMessage="1" showErrorMessage="1" prompt="Escriba la fecha de publicación de este instrumento en el siguiente formato: dd/mm/aaaa." sqref="E7:H7" xr:uid="{00000000-0002-0000-0000-000006000000}">
      <formula1>0</formula1>
      <formula2>0</formula2>
    </dataValidation>
    <dataValidation allowBlank="1" showInputMessage="1" showErrorMessage="1" prompt="Señale el número total de días en consulta del proyecto de regulación (incluyendo adiciones o prórrogas). " sqref="E9:H9 F12:H12 E10:E14" xr:uid="{00000000-0002-0000-0000-000007000000}">
      <formula1>0</formula1>
      <formula2>0</formula2>
    </dataValidation>
    <dataValidation allowBlank="1" showInputMessage="1" showErrorMessage="1" prompt="Escriba la fecha de finalización de la consulta, incluyendo las adiciones y prórrogas, en el siguiente formato: dd/mm/aaaa." sqref="E15" xr:uid="{00000000-0002-0000-0000-000008000000}">
      <formula1>0</formula1>
      <formula2>0</formula2>
    </dataValidation>
    <dataValidation allowBlank="1" showInputMessage="1" showErrorMessage="1" prompt="Señale los canales o medios en los que divulgó el proyecto de regulación." sqref="E16:H16" xr:uid="{00000000-0002-0000-0000-000009000000}">
      <formula1>0</formula1>
      <formula2>0</formula2>
    </dataValidation>
    <dataValidation allowBlank="1" showInputMessage="1" showErrorMessage="1" prompt="Señale los canales o medios que dispuso para recibir los comentarios u observaciones ciudadanas al proyecto de regulación." sqref="E17:H17" xr:uid="{00000000-0002-0000-0000-00000A000000}">
      <formula1>0</formula1>
      <formula2>0</formula2>
    </dataValidation>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E19:H19" xr:uid="{00000000-0002-0000-0000-00000B000000}">
      <formula1>0</formula1>
      <formula2>0</formula2>
    </dataValidation>
    <dataValidation allowBlank="1" showInputMessage="1" showErrorMessage="1" prompt="Señale el número total de comentarios recibidos, tenga en cuenta que este valor debe ser la suma de las dos casillas siguientes. " sqref="E20:H20" xr:uid="{00000000-0002-0000-0000-00000C000000}">
      <formula1>0</formula1>
      <formula2>0</formula2>
    </dataValidation>
    <dataValidation allowBlank="1" showInputMessage="1" showErrorMessage="1" prompt="Indique cuantos comentarios se acogieron del total de comentarios recibidos." sqref="E21:F22" xr:uid="{00000000-0002-0000-0000-00000D000000}">
      <formula1>0</formula1>
      <formula2>0</formula2>
    </dataValidation>
    <dataValidation allowBlank="1" showInputMessage="1" showErrorMessage="1" prompt="Cálculo automático. " sqref="H21 H24" xr:uid="{00000000-0002-0000-0000-00000E000000}">
      <formula1>0</formula1>
      <formula2>0</formula2>
    </dataValidation>
    <dataValidation allowBlank="1" showInputMessage="1" showErrorMessage="1" prompt="Cálculo automático." sqref="H25" xr:uid="{00000000-0002-0000-0000-00000F000000}">
      <formula1>0</formula1>
      <formula2>0</formula2>
    </dataValidation>
    <dataValidation allowBlank="1" showInputMessage="1" showErrorMessage="1" prompt="Señale el número total de artículos del proyecto de regulación en curso._x000a_" sqref="E23:H23" xr:uid="{00000000-0002-0000-0000-000010000000}">
      <formula1>0</formula1>
      <formula2>0</formula2>
    </dataValidation>
    <dataValidation allowBlank="1" showInputMessage="1" showErrorMessage="1" prompt="Indique del total de artículos del proyecto, cuantos de éstos recibieron comentarios." sqref="E24:F24" xr:uid="{00000000-0002-0000-0000-000011000000}">
      <formula1>0</formula1>
      <formula2>0</formula2>
    </dataValidation>
    <dataValidation allowBlank="1" showInputMessage="1" showErrorMessage="1" prompt="Indique del total de artículos del proyecto que recibieron comentarios, cuantos de éstos fueron modificados a partir de los mismos." sqref="E25:F25" xr:uid="{00000000-0002-0000-0000-000012000000}">
      <formula1>0</formula1>
      <formula2>0</formula2>
    </dataValidation>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G27:H27 G28:G151 G169:G188 G153:G167" xr:uid="{00000000-0002-0000-0000-000014000000}">
      <formula1>0</formula1>
      <formula2>0</formula2>
    </dataValidation>
    <dataValidation allowBlank="1" showInputMessage="1" showErrorMessage="1" prompt="Cálculo automático" sqref="H22" xr:uid="{00000000-0002-0000-0000-000015000000}">
      <formula1>0</formula1>
      <formula2>0</formula2>
    </dataValidation>
    <dataValidation allowBlank="1" showInputMessage="1" showErrorMessage="1" prompt="Identificación consecutiva de observaciones." sqref="A27:B28 B88:B89 B93:B94 A98:B99 B103:B104 B108:B109 A113:B114 B118:B119 B123:B124 B37:B63 A29:A97 A100:A112 A115:A188" xr:uid="{00000000-0002-0000-0000-000016000000}">
      <formula1>0</formula1>
      <formula2>0</formula2>
    </dataValidation>
    <dataValidation allowBlank="1" showInputMessage="1" showErrorMessage="1" prompt="Registre el nombre de la persona natural o jurídica que envió la observación." sqref="D27:D28 D30:D109 D111:D117 D122:D127" xr:uid="{00000000-0002-0000-0000-000017000000}">
      <formula1>0</formula1>
      <formula2>0</formula2>
    </dataValidation>
    <dataValidation allowBlank="1" showInputMessage="1" showErrorMessage="1" prompt="Señale de la lista desplegable, la acción adelantada por la entidad con la observación recibida." sqref="F27" xr:uid="{00000000-0002-0000-0000-000018000000}">
      <formula1>0</formula1>
      <formula2>0</formula2>
    </dataValidation>
    <dataValidation allowBlank="1" showInputMessage="1" showErrorMessage="1" prompt="Escriba la fecha de recepción de la observación en el siguiente formato: dd/mm/aaaa." sqref="C27" xr:uid="{00000000-0002-0000-0000-000019000000}">
      <formula1>0</formula1>
      <formula2>0</formula2>
    </dataValidation>
    <dataValidation allowBlank="1" showInputMessage="1" showErrorMessage="1" prompt="Registre la observación enviada por la persona natural o jurídica." sqref="E27:E69" xr:uid="{00000000-0002-0000-0000-000013000000}">
      <formula1>0</formula1>
      <formula2>0</formula2>
    </dataValidation>
  </dataValidations>
  <hyperlinks>
    <hyperlink ref="E15" r:id="rId1" xr:uid="{00000000-0004-0000-0000-000000000000}"/>
    <hyperlink ref="E17" r:id="rId2" xr:uid="{00000000-0004-0000-0000-000001000000}"/>
    <hyperlink ref="E103" r:id="rId3" display="En el documento se mencionan fechas de publicación de guías como por ejemplo la MAE.G.AS - Guía general del dominio de arquitectura de seguridad con fecha de publicación 30 de Septiembre de 2021 en la página 61, pero al revisar el micrositio de Arquitectura Empresarial ubicado en la URL: https://www.mintic.gov.co/arquitecturati/630/w3-propertyvalue-8118.html NO existen ninguna de estas guías. Por favor corregir las fechas de publicación de guías que son incorrectas y alinear de acuerdo con la realidad expuesta en las primeras preguntas, si NO hay guías claras, completas y actualizadas muy difícil que las Entidades Públicas las implementen." xr:uid="{379921DD-D01C-4296-A113-E4212DD0C8B2}"/>
  </hyperlinks>
  <pageMargins left="0.7" right="0.7" top="0.75" bottom="0.75" header="0.511811023622047" footer="0.511811023622047"/>
  <pageSetup scale="43" orientation="portrait" horizontalDpi="300" verticalDpi="300" r:id="rId4"/>
  <drawing r:id="rId5"/>
  <extLst>
    <ext xmlns:x14="http://schemas.microsoft.com/office/spreadsheetml/2009/9/main" uri="{CCE6A557-97BC-4b89-ADB6-D9C93CAAB3DF}">
      <x14:dataValidations xmlns:xm="http://schemas.microsoft.com/office/excel/2006/main" xWindow="766" yWindow="440" count="1">
        <x14:dataValidation type="list" allowBlank="1" showInputMessage="1" showErrorMessage="1" xr:uid="{00000000-0002-0000-0000-00001A000000}">
          <x14:formula1>
            <xm:f>Listas!$A$1:$A$3</xm:f>
          </x14:formula1>
          <x14:formula2>
            <xm:f>0</xm:f>
          </x14:formula2>
          <xm:sqref>F169:F188 F28:F167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1" ma:contentTypeDescription="Crear nuevo documento." ma:contentTypeScope="" ma:versionID="3a179d00a0a969b8addb298d9d45c37f">
  <xsd:schema xmlns:xsd="http://www.w3.org/2001/XMLSchema" xmlns:xs="http://www.w3.org/2001/XMLSchema" xmlns:p="http://schemas.microsoft.com/office/2006/metadata/properties" xmlns:ns3="343a738a-e1be-4a84-8cf9-e13d3dd389bf" xmlns:ns4="4171c87d-3dc0-46bf-af47-d6e497ee0d41" targetNamespace="http://schemas.microsoft.com/office/2006/metadata/properties" ma:root="true" ma:fieldsID="4870ae5977ce91f3254092aaac67cfe3" ns3:_="" ns4:_="">
    <xsd:import namespace="343a738a-e1be-4a84-8cf9-e13d3dd389bf"/>
    <xsd:import namespace="4171c87d-3dc0-46bf-af47-d6e497ee0d4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836269-371B-4507-B4D6-479731F73D4F}">
  <ds:schemaRefs>
    <ds:schemaRef ds:uri="http://schemas.microsoft.com/sharepoint/v3/contenttype/forms"/>
  </ds:schemaRefs>
</ds:datastoreItem>
</file>

<file path=customXml/itemProps2.xml><?xml version="1.0" encoding="utf-8"?>
<ds:datastoreItem xmlns:ds="http://schemas.openxmlformats.org/officeDocument/2006/customXml" ds:itemID="{4800CE0C-598B-4451-99F3-B03D485B7082}">
  <ds:schemaRefs>
    <ds:schemaRef ds:uri="http://schemas.microsoft.com/office/2006/metadata/properties"/>
    <ds:schemaRef ds:uri="http://schemas.microsoft.com/office/infopath/2007/PartnerControls"/>
    <ds:schemaRef ds:uri="343a738a-e1be-4a84-8cf9-e13d3dd389bf"/>
  </ds:schemaRefs>
</ds:datastoreItem>
</file>

<file path=customXml/itemProps3.xml><?xml version="1.0" encoding="utf-8"?>
<ds:datastoreItem xmlns:ds="http://schemas.openxmlformats.org/officeDocument/2006/customXml" ds:itemID="{08ACF76A-F392-468F-A1DF-04819933A4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a738a-e1be-4a84-8cf9-e13d3dd389bf"/>
    <ds:schemaRef ds:uri="4171c87d-3dc0-46bf-af47-d6e497ee0d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Listas</vt:lpstr>
      <vt:lpstr>Publicidad e Informe</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Ivan Marrugo</cp:lastModifiedBy>
  <cp:revision>2</cp:revision>
  <dcterms:created xsi:type="dcterms:W3CDTF">2020-09-21T19:13:53Z</dcterms:created>
  <dcterms:modified xsi:type="dcterms:W3CDTF">2022-12-29T12:20:14Z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ies>
</file>