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96CD89E2-85A2-4AA1-8AF7-B7BBA66DC30B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informe 30 abrl 2023" sheetId="1" r:id="rId1"/>
    <sheet name="decreto" sheetId="2" r:id="rId2"/>
  </sheets>
  <definedNames>
    <definedName name="_xlnm._FilterDatabase" localSheetId="0" hidden="1">'informe 30 abrl 2023'!$A$7:$T$146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8" i="1"/>
  <c r="L25" i="2" l="1"/>
  <c r="M25" i="2"/>
  <c r="N25" i="2"/>
  <c r="O25" i="2"/>
  <c r="P25" i="2"/>
  <c r="Q25" i="2"/>
  <c r="K25" i="2"/>
  <c r="W49" i="1" l="1"/>
</calcChain>
</file>

<file path=xl/sharedStrings.xml><?xml version="1.0" encoding="utf-8"?>
<sst xmlns="http://schemas.openxmlformats.org/spreadsheetml/2006/main" count="1447" uniqueCount="266">
  <si>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</si>
  <si>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</si>
  <si>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</si>
  <si>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</si>
  <si>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</si>
  <si>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</si>
  <si>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</si>
  <si>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</si>
  <si>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</si>
  <si>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</si>
  <si>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</si>
  <si>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</si>
  <si>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</si>
  <si>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</si>
  <si>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</si>
  <si>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</si>
  <si>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</si>
  <si>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</si>
  <si>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</t>
  </si>
  <si>
    <t>02</t>
  </si>
  <si>
    <t>01</t>
  </si>
  <si>
    <t>003</t>
  </si>
  <si>
    <t>002</t>
  </si>
  <si>
    <t>20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</si>
  <si>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</si>
  <si>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</si>
  <si>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</si>
  <si>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</si>
  <si>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</si>
  <si>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008</t>
  </si>
  <si>
    <t>OTROS BIENES TRANSPORTABLES N.C.P.</t>
  </si>
  <si>
    <t>004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</si>
  <si>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</si>
  <si>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</si>
  <si>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</si>
  <si>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</si>
  <si>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</si>
  <si>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</si>
  <si>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</si>
  <si>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007</t>
  </si>
  <si>
    <t>001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</si>
  <si>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</si>
  <si>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</si>
  <si>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</si>
  <si>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</si>
  <si>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</si>
  <si>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</si>
  <si>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</si>
  <si>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</si>
  <si>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</si>
  <si>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</si>
  <si>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</si>
  <si>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014</t>
  </si>
  <si>
    <t>MEMBRESÍAS</t>
  </si>
  <si>
    <t>094</t>
  </si>
  <si>
    <t>10</t>
  </si>
  <si>
    <t>SENTENCIAS</t>
  </si>
  <si>
    <t>08</t>
  </si>
  <si>
    <t>IMPUESTO PREDIAL Y SOBRETASA AMBIENTAL</t>
  </si>
  <si>
    <t>IMPUESTO SOBRE VEHÍCULOS AUTOMOTORES</t>
  </si>
  <si>
    <t>C</t>
  </si>
  <si>
    <t>2301</t>
  </si>
  <si>
    <t>0400</t>
  </si>
  <si>
    <t>11</t>
  </si>
  <si>
    <t>0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</si>
  <si>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</si>
  <si>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</si>
  <si>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12</t>
  </si>
  <si>
    <t>2301031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</si>
  <si>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</si>
  <si>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</si>
  <si>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</si>
  <si>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</si>
  <si>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</si>
  <si>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TRANSFERENCIAS CORRIENTES - SERVICIO DE EDUCACIÓN INFORMAL EN USO BÁSICO DE TECNOLOGÍAS DE LA INFORMACIÓN Y LAS COMUNICACIONES - AMPLIACIÓN PROGRAMA DE TELECOMUNICACIONES SOCIALES  NACIONAL</t>
  </si>
  <si>
    <t>16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</si>
  <si>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</si>
  <si>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</si>
  <si>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</si>
  <si>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</si>
  <si>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</si>
  <si>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</si>
  <si>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</si>
  <si>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</si>
  <si>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</si>
  <si>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</si>
  <si>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</si>
  <si>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</si>
  <si>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</si>
  <si>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</si>
  <si>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21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</si>
  <si>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</si>
  <si>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</si>
  <si>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</si>
  <si>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</si>
  <si>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</si>
  <si>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</si>
  <si>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</si>
  <si>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25</t>
  </si>
  <si>
    <t>2301070</t>
  </si>
  <si>
    <t>TRANSFERENCIAS CORRIENTES - SERVICIO DE APOYO FINANCIERO A OPERADORES DE TELEVISIÓN PÚBLICA - APOYO A OPERADORES PÚBLICOS DEL SERVICIO DE TELEVISIÓN NACIONAL</t>
  </si>
  <si>
    <t>26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</si>
  <si>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</si>
  <si>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</si>
  <si>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</si>
  <si>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</si>
  <si>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</si>
  <si>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</si>
  <si>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</si>
  <si>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14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</si>
  <si>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</si>
  <si>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</si>
  <si>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</si>
  <si>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</si>
  <si>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</si>
  <si>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</si>
  <si>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</si>
  <si>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</si>
  <si>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</si>
  <si>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</si>
  <si>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</si>
  <si>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</si>
  <si>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</si>
  <si>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</si>
  <si>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</si>
  <si>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</si>
  <si>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</si>
  <si>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</si>
  <si>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</si>
  <si>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</si>
  <si>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</si>
  <si>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</si>
  <si>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</si>
  <si>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</si>
  <si>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</si>
  <si>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</si>
  <si>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</si>
  <si>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</si>
  <si>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</si>
  <si>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2302017</t>
  </si>
  <si>
    <t>TRANSFERENCIAS CORRIENTES - SERVICIO DE APOYO FINANCIERO PARA INCENTIVAR LA EDUCACIÓN EN TECNOLOGÍAS DE LA INFORMACIÓN  - FORTALECIMIENTO DE LA INDUSTRIA DE TI  NACIONAL</t>
  </si>
  <si>
    <t>2302022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</si>
  <si>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</si>
  <si>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</si>
  <si>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</si>
  <si>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</si>
  <si>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</si>
  <si>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</si>
  <si>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</si>
  <si>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</si>
  <si>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</si>
  <si>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</si>
  <si>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</si>
  <si>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</si>
  <si>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</si>
  <si>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</si>
  <si>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</si>
  <si>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</si>
  <si>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</si>
  <si>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</si>
  <si>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</si>
  <si>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</si>
  <si>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</si>
  <si>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</si>
  <si>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</si>
  <si>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</si>
  <si>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</si>
  <si>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</si>
  <si>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</si>
  <si>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</si>
  <si>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</si>
  <si>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</si>
  <si>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</si>
  <si>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</si>
  <si>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</si>
  <si>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</si>
  <si>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</si>
  <si>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</si>
  <si>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SERVICIOS DE INFORMACIÓN IMPLEMENTADOS - FORTALECIMIENTO DE LA INFORMACIÓN ESTADÍSTICA DEL SECTOR TIC.  NACIONAL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</si>
  <si>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</si>
  <si>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</si>
  <si>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</si>
  <si>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</si>
  <si>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</si>
  <si>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</si>
  <si>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</si>
  <si>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</si>
  <si>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</si>
  <si>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</si>
  <si>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2399052</t>
  </si>
  <si>
    <t>ADQUISICIÓN DE BIENES Y SERVICIOS - SERVICIO DE GESTIÓN DOCUMENTAL - CONSERVACION DE LA INFORMACION HISTORICA DEL SECTOR TIC. BOGOTA</t>
  </si>
  <si>
    <t>ADQUISICIÓN DE BIENES  Y SERVICIOS</t>
  </si>
  <si>
    <t>A ORGANIZACIONES INTERNACIONALES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</si>
  <si>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</si>
  <si>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</si>
  <si>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</si>
  <si>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</si>
  <si>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</si>
  <si>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</si>
  <si>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</si>
  <si>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</si>
  <si>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</si>
  <si>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</si>
  <si>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</si>
  <si>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</si>
  <si>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TRANSFERENCIAS DE EXCEDENTES FINANCIEROS A LA NACIÓN (ART. 16 EOP)</t>
  </si>
  <si>
    <t>029</t>
  </si>
  <si>
    <t>PLANES COMPLEMENTARIOS DE SALUD (NO DE PENSIONES).</t>
  </si>
  <si>
    <t>SENTENCIAS Y CONCILIACIONES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</si>
  <si>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</si>
  <si>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</si>
  <si>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</si>
  <si>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</si>
  <si>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IMPUESTOS</t>
  </si>
  <si>
    <t>CUOTA DE FISCALIZACIÓN Y AUDITAJE</t>
  </si>
  <si>
    <t>B</t>
  </si>
  <si>
    <t>APORTES AL FONDO DE CONTINGENCIAS</t>
  </si>
  <si>
    <t>ANÁLISIS Y CONTROL EN LOS SERVICIOS DE TELECOMUNICACIONES Y SERVICIOS POSTALES A NIVEL  NACIONAL</t>
  </si>
  <si>
    <t>AMPLIACIÓN PROGRAMA DE TELECOMUNICACIONES SOCIALES  NACIONAL</t>
  </si>
  <si>
    <t>GENERACIÓN DE POLÍTICAS Y ESTRATEGIAS DIRIGIDAS A MEJORAR LA COMPETITIVIDAD DE LA INDUSTRIA DE COMUNICACIONES  NACIONAL</t>
  </si>
  <si>
    <t>EXTENSIÓN ,DESCENTRALIZACIÓN Y COBERTURA DE LA RADIO PÚBLICA  NACIONAL</t>
  </si>
  <si>
    <t>IMPLEMENTACIÓN SOLUCIONES DE ACCESO COMUNITARIO A LAS TECNOLOGÍAS DE LA INFORMACIÓN Y LAS COMUNICACIONES  NACIONAL</t>
  </si>
  <si>
    <t>DESARROLLO MASIFICACIÓN ACCESO A INTERNET  NACIONAL</t>
  </si>
  <si>
    <t>FORTALECIMIENTO DE CAPACIDADES REGIONALES EN DESARROLLO DE POLITICA PUBLICA TIC ORIENTADA HACIA EL CIERRE DE BRECHA DIGITAL REGIONAL NACIONAL</t>
  </si>
  <si>
    <t>APOYO A OPERADORES PÚBLICOS DEL SERVICIO DE TELEVISIÓN NACIONAL</t>
  </si>
  <si>
    <t>FORTALECIMIENTO Y MODERNIZACIÓN DEL MODELO DE INSPECCIÓN, VIGILANCIA Y CONTROL DEL SECTOR TIC. NACIONAL</t>
  </si>
  <si>
    <t>FORTALECIMIENTO DEL MODELO CONVERGENTE DE LA TELEVISIÓN PÚBLICA REGIONAL Y  NACIONAL</t>
  </si>
  <si>
    <t>FORTALECIMIENTO A LA  TRANSFORMACIÓN DIGITAL DE LAS EMPRESAS  A NIVEL   NACIONAL</t>
  </si>
  <si>
    <t>APROVECHAMIENTO Y USO DE LAS TECNOLOGÍAS DE LA INFORMACIÓN Y LAS COMUNICACIONES EN EL SECTOR PÚBLICO 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</si>
  <si>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</si>
  <si>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</si>
  <si>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DIFUSIÓN PROYECTOS PARA EL USO Y APROPIACIÓN DE LAS TIC.  NACIONAL</t>
  </si>
  <si>
    <t>24</t>
  </si>
  <si>
    <t>FORTALECIMIENTO DE LAS CAPACIDADES DE PREVENCION, DETECCION Y RECUPERACION DE INCIDENTES DE SEGURIDAD DIGITAL DE LOS CIUDADANOS, DEL SECTOR PUBLICO Y DEL SECTOR PRIVADO.  NACIONAL</t>
  </si>
  <si>
    <t>CONSOLIDACIÓN DEL VALOR COMPARTIDO EN EL MINTIC   BOGOTÁ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</si>
  <si>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</si>
  <si>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</si>
  <si>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</si>
  <si>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CONSERVACIÓN DE LA INFORMACIÓN HISTÓRICA DEL SECTOR TIC. BOGOTÁ</t>
  </si>
  <si>
    <t>GASTO</t>
  </si>
  <si>
    <t>FUNCIONAMIENTO</t>
  </si>
  <si>
    <t>TRANSFERENCIAS CORRIENTES</t>
  </si>
  <si>
    <t>GASTOS POR TRIBUTOS, MULTAS, SANCIONES E INTERESES DE MORA</t>
  </si>
  <si>
    <t>SERVICIO DE LA DEUDA</t>
  </si>
  <si>
    <t>INVERSIÓN</t>
  </si>
  <si>
    <t>DOTACIÓN (PRENDAS DE VESTIR Y CALZADO)</t>
  </si>
  <si>
    <t>MAQUINARIA PARA USOS ESPECIALES</t>
  </si>
  <si>
    <t>2302004</t>
  </si>
  <si>
    <t>ADQUISICIÓN DE BIENES Y SERVICIOS  - DOCUMENTOS DE EVALUACIÓN - FORTALECIMIENTO DE LAS CAPACIDADES DE PREVENCION, DETECCION Y RECUPERACION DE INCIDENTES DE SEGURIDAD DIGITAL DE LOS CIUDADANOS, DEL SECTOR PUBLICO Y DEL SECTOR PRIVADO.  NACIONAL</t>
  </si>
  <si>
    <t>2302092</t>
  </si>
  <si>
    <t>ADQUISICIÓN DE BIENES Y SERVICIOS  - SERVICIO DE ANÁLISIS DE VULNERABILIDADES DE SEGURIDAD DIGITAL - FORTALECIMIENTO DE LAS CAPACIDADES DE PREVENCION, DETECCION Y RECUPERACION DE INCIDENTES DE SEGURIDAD DIGITAL DE LOS CIUDADANOS, DEL SECTOR PUBLICO Y</t>
  </si>
  <si>
    <t>2302007</t>
  </si>
  <si>
    <t>ADQUISICIÓN DE BIENES Y SERVICIOS  - DOCUMENTOS METODOLÓGICOS - FORTALECIMIENTO DE LAS CAPACIDADES DE PREVENCION, DETECCION Y RECUPERACION DE INCIDENTES DE SEGURIDAD DIGITAL DE LOS CIUDADANOS, DEL SECTOR PUBLICO Y DEL SECTOR PRIVADO.  NACIONAL</t>
  </si>
  <si>
    <t>2302091</t>
  </si>
  <si>
    <t>ADQUISICIÓN DE BIENES Y SERVICIOS  - SERVICIO DE INFORMACIÓN IMPLEMENTADO - FORTALECIMIENTO DE LAS CAPACIDADES DE PREVENCION, DETECCION Y RECUPERACION DE INCIDENTES DE SEGURIDAD DIGITAL DE LOS CIUDADANOS, DEL SECTOR PUBLICO Y DEL SECTOR PRIVADO.  NAC</t>
  </si>
  <si>
    <t>2302093</t>
  </si>
  <si>
    <t>ADQUISICIÓN DE BIENES Y SERVICIOS  - SERVICIO DE ATENCIÓN A INCIDENTES DE SEGURIDAD DIGITAL - FORTALECIMIENTO DE LAS CAPACIDADES DE PREVENCION, DETECCION Y RECUPERACION DE INCIDENTES DE SEGURIDAD DIGITAL DE LOS CIUDADANOS, DEL SECTOR PUBLICO Y DEL SE</t>
  </si>
  <si>
    <t>%COMP</t>
  </si>
  <si>
    <t>% OBLIG</t>
  </si>
  <si>
    <t>% PAGOS</t>
  </si>
  <si>
    <t>FONDO ÚNICO DE TECNOLOGÍAS DE LA INFORMACIÓN Y LAS COMUNICACIONES</t>
  </si>
  <si>
    <t>SECCIÓN 23-06-00</t>
  </si>
  <si>
    <t>INFORME DE EJECUCIÓN DEL PRESUPUESTO DE GASTOS</t>
  </si>
  <si>
    <t>VIGENCIA FISCAL 2023</t>
  </si>
  <si>
    <t>ABRIL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</si>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</sst>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color rgb="FF000000"/>
      <name val="Times New Roman"/>
      <family val="1"/>
    </font>
    <font>
      <b/>
      <sz val="12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i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53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7" fontId="2" fillId="0" borderId="0" xfId="0" applyNumberFormat="1" applyFont="1" applyFill="1" applyBorder="1"/>
    <xf numFmtId="0" fontId="8" fillId="2" borderId="2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43" fontId="10" fillId="0" borderId="0" xfId="1" applyFont="1" applyFill="1" applyBorder="1"/>
    <xf numFmtId="0" fontId="11" fillId="0" borderId="0" xfId="0" applyFont="1" applyFill="1" applyBorder="1"/>
    <xf numFmtId="43" fontId="11" fillId="0" borderId="0" xfId="1" applyFont="1" applyFill="1" applyBorder="1"/>
    <xf numFmtId="0" fontId="12" fillId="0" borderId="0" xfId="0" applyFont="1" applyFill="1" applyBorder="1"/>
    <xf numFmtId="164" fontId="10" fillId="0" borderId="0" xfId="1" applyNumberFormat="1" applyFont="1" applyFill="1" applyBorder="1"/>
    <xf numFmtId="0" fontId="14" fillId="0" borderId="0" xfId="0" applyFont="1" applyFill="1" applyBorder="1"/>
    <xf numFmtId="7" fontId="14" fillId="0" borderId="0" xfId="0" applyNumberFormat="1" applyFont="1" applyFill="1" applyBorder="1"/>
    <xf numFmtId="0" fontId="16" fillId="0" borderId="0" xfId="0" applyFont="1" applyFill="1" applyBorder="1"/>
    <xf numFmtId="43" fontId="14" fillId="0" borderId="0" xfId="1" applyFont="1" applyFill="1" applyBorder="1"/>
    <xf numFmtId="164" fontId="14" fillId="0" borderId="0" xfId="0" applyNumberFormat="1" applyFont="1" applyFill="1" applyBorder="1"/>
    <xf numFmtId="7" fontId="11" fillId="0" borderId="0" xfId="0" applyNumberFormat="1" applyFont="1" applyFill="1" applyBorder="1"/>
    <xf numFmtId="7" fontId="10" fillId="0" borderId="0" xfId="0" applyNumberFormat="1" applyFont="1" applyFill="1" applyBorder="1"/>
    <xf numFmtId="7" fontId="10" fillId="0" borderId="0" xfId="1" applyNumberFormat="1" applyFont="1" applyFill="1" applyBorder="1"/>
    <xf numFmtId="0" fontId="7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164" fontId="9" fillId="0" borderId="2" xfId="0" applyNumberFormat="1" applyFont="1" applyFill="1" applyBorder="1" applyAlignment="1">
      <alignment horizontal="right" vertical="center" wrapText="1" readingOrder="1"/>
    </xf>
    <xf numFmtId="10" fontId="9" fillId="0" borderId="2" xfId="2" applyNumberFormat="1" applyFont="1" applyFill="1" applyBorder="1" applyAlignment="1">
      <alignment horizontal="right" vertical="center" wrapText="1" readingOrder="1"/>
    </xf>
    <xf numFmtId="10" fontId="11" fillId="0" borderId="2" xfId="2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164" fontId="7" fillId="0" borderId="2" xfId="0" applyNumberFormat="1" applyFont="1" applyFill="1" applyBorder="1" applyAlignment="1">
      <alignment horizontal="right" vertical="center" wrapText="1" readingOrder="1"/>
    </xf>
    <xf numFmtId="0" fontId="13" fillId="0" borderId="2" xfId="0" applyNumberFormat="1" applyFont="1" applyFill="1" applyBorder="1" applyAlignment="1">
      <alignment horizontal="center" vertical="center" wrapText="1" readingOrder="1"/>
    </xf>
    <xf numFmtId="0" fontId="13" fillId="0" borderId="2" xfId="0" applyNumberFormat="1" applyFont="1" applyFill="1" applyBorder="1" applyAlignment="1">
      <alignment horizontal="left" vertical="center" wrapText="1" readingOrder="1"/>
    </xf>
    <xf numFmtId="164" fontId="13" fillId="0" borderId="2" xfId="0" applyNumberFormat="1" applyFont="1" applyFill="1" applyBorder="1" applyAlignment="1">
      <alignment horizontal="right" vertical="center" wrapText="1" readingOrder="1"/>
    </xf>
    <xf numFmtId="7" fontId="7" fillId="0" borderId="2" xfId="0" applyNumberFormat="1" applyFont="1" applyFill="1" applyBorder="1" applyAlignment="1">
      <alignment horizontal="right" vertical="center" wrapText="1" readingOrder="1"/>
    </xf>
    <xf numFmtId="0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2" xfId="0" applyNumberFormat="1" applyFont="1" applyFill="1" applyBorder="1" applyAlignment="1">
      <alignment horizontal="left" vertical="center" wrapText="1" readingOrder="1"/>
    </xf>
    <xf numFmtId="164" fontId="15" fillId="0" borderId="2" xfId="0" applyNumberFormat="1" applyFont="1" applyFill="1" applyBorder="1" applyAlignment="1">
      <alignment horizontal="right" vertical="center" wrapText="1" readingOrder="1"/>
    </xf>
    <xf numFmtId="164" fontId="17" fillId="0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164" fontId="4" fillId="0" borderId="2" xfId="0" applyNumberFormat="1" applyFont="1" applyFill="1" applyBorder="1" applyAlignment="1">
      <alignment horizontal="right" vertical="center" wrapText="1" readingOrder="1"/>
    </xf>
    <xf numFmtId="0" fontId="18" fillId="3" borderId="2" xfId="0" applyNumberFormat="1" applyFont="1" applyFill="1" applyBorder="1" applyAlignment="1">
      <alignment horizontal="left" vertical="center" wrapText="1" readingOrder="1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  <xf numFmtId="0" fontId="19" fillId="0" borderId="5" xfId="3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19" fillId="0" borderId="7" xfId="3" applyFont="1" applyBorder="1" applyAlignment="1">
      <alignment horizontal="center"/>
    </xf>
    <xf numFmtId="0" fontId="19" fillId="0" borderId="8" xfId="3" applyFont="1" applyBorder="1" applyAlignment="1">
      <alignment horizontal="center"/>
    </xf>
    <xf numFmtId="0" fontId="19" fillId="0" borderId="9" xfId="3" applyFont="1" applyBorder="1" applyAlignment="1">
      <alignment horizontal="center"/>
    </xf>
    <xf numFmtId="0" fontId="19" fillId="0" borderId="10" xfId="3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5" xfId="3" xr:uid="{78C135B5-E85B-4481-A661-69E2495218A1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164041</xdr:colOff>
      <xdr:row>1</xdr:row>
      <xdr:rowOff>42338</xdr:rowOff>
    </xdr:from>
    <xdr:ext cx="3498701" cy="661189"/>
    <xdr:pic>
      <xdr:nvPicPr>
        <xdr:cNvPr id="2" name="Imagen 1">
          <a:extLst>
            <a:ext uri="{FF2B5EF4-FFF2-40B4-BE49-F238E27FC236}">
              <a16:creationId xmlns:a16="http://schemas.microsoft.com/office/drawing/2014/main" id="{B354C250-8176-4DBB-82BC-5CDD266CD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1" y="280463"/>
          <a:ext cx="3498701" cy="661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8"/>
  <sheetViews>
    <sheetView showGridLines="0" tabSelected="1" zoomScale="80" zoomScaleNormal="80" workbookViewId="0">
      <selection sqref="A1:T1"/>
    </sheetView>
  </sheetViews>
  <sheetFormatPr baseColWidth="10" defaultRowHeight="15.75" x14ac:dyDescent="0.25"/>
  <cols>
    <col min="1" max="1" width="6.85546875" style="9" customWidth="1"/>
    <col min="2" max="2" width="11.28515625" style="9" customWidth="1"/>
    <col min="3" max="3" width="9.5703125" style="9" customWidth="1"/>
    <col min="4" max="5" width="6.140625" style="9" customWidth="1"/>
    <col min="6" max="6" width="9.5703125" style="9" customWidth="1"/>
    <col min="7" max="7" width="6.42578125" style="9" customWidth="1"/>
    <col min="8" max="8" width="6.7109375" style="9" customWidth="1"/>
    <col min="9" max="9" width="8" style="9" customWidth="1"/>
    <col min="10" max="10" width="42.28515625" style="9" customWidth="1"/>
    <col min="11" max="11" width="25.5703125" style="9" bestFit="1" customWidth="1"/>
    <col min="12" max="12" width="21" style="9" bestFit="1" customWidth="1"/>
    <col min="13" max="13" width="25.5703125" style="9" bestFit="1" customWidth="1"/>
    <col min="14" max="14" width="26.42578125" style="9" bestFit="1" customWidth="1"/>
    <col min="15" max="15" width="25.5703125" style="9" bestFit="1" customWidth="1"/>
    <col min="16" max="16" width="10.85546875" style="9" bestFit="1" customWidth="1"/>
    <col min="17" max="17" width="23.7109375" style="9" bestFit="1" customWidth="1"/>
    <col min="18" max="18" width="11.5703125" style="9" bestFit="1" customWidth="1"/>
    <col min="19" max="19" width="23.7109375" style="9" bestFit="1" customWidth="1"/>
    <col min="20" max="20" width="12.140625" style="9" customWidth="1"/>
    <col min="21" max="21" width="6.42578125" style="9" customWidth="1"/>
    <col min="22" max="22" width="21.5703125" style="9" bestFit="1" customWidth="1"/>
    <col min="23" max="23" width="23" style="10" bestFit="1" customWidth="1"/>
    <col min="24" max="16384" width="11.42578125" style="9"/>
  </cols>
  <sheetData>
    <row r="1" spans="1:25" ht="18.75" x14ac:dyDescent="0.3">
      <c r="A1" s="43" t="s">
        <v>260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spans="1:25" ht="18.75" x14ac:dyDescent="0.3">
      <c r="A2" s="46" t="s">
        <v>261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</row>
    <row r="3" spans="1:25" ht="18.75" x14ac:dyDescent="0.3">
      <c r="A3" s="46" t="s">
        <v>262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</row>
    <row r="4" spans="1:25" ht="18.75" x14ac:dyDescent="0.3">
      <c r="A4" s="46" t="s">
        <v>263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</row>
    <row r="5" spans="1:25" ht="19.5" thickBot="1" x14ac:dyDescent="0.35">
      <c r="A5" s="49" t="s">
        <v>264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</row>
    <row r="6" spans="1:2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5" ht="47.25" x14ac:dyDescent="0.25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  <c r="N7" s="23" t="s">
        <v>14</v>
      </c>
      <c r="O7" s="23" t="s">
        <v>15</v>
      </c>
      <c r="P7" s="23" t="s">
        <v>257</v>
      </c>
      <c r="Q7" s="23" t="s">
        <v>16</v>
      </c>
      <c r="R7" s="23" t="s">
        <v>258</v>
      </c>
      <c r="S7" s="23" t="s">
        <v>17</v>
      </c>
      <c r="T7" s="23" t="s">
        <v>259</v>
      </c>
    </row>
    <row r="8" spans="1:25" s="11" customFormat="1" x14ac:dyDescent="0.25">
      <c r="A8" s="24"/>
      <c r="B8" s="24"/>
      <c r="C8" s="24"/>
      <c r="D8" s="24"/>
      <c r="E8" s="24"/>
      <c r="F8" s="24"/>
      <c r="G8" s="24"/>
      <c r="H8" s="24"/>
      <c r="I8" s="24"/>
      <c r="J8" s="42" t="s">
        <v>239</v>
      </c>
      <c r="K8" s="25">
        <v>2092628646034</v>
      </c>
      <c r="L8" s="25">
        <v>7528986679</v>
      </c>
      <c r="M8" s="25">
        <v>1364434058890.6602</v>
      </c>
      <c r="N8" s="25">
        <v>720665600464.33997</v>
      </c>
      <c r="O8" s="25">
        <v>1268930705694.2603</v>
      </c>
      <c r="P8" s="26">
        <v>0.60638121727864525</v>
      </c>
      <c r="Q8" s="25">
        <v>808117867832.30005</v>
      </c>
      <c r="R8" s="26">
        <v>0.386173566611479</v>
      </c>
      <c r="S8" s="25">
        <v>774950264320.31006</v>
      </c>
      <c r="T8" s="27">
        <f>S8/K8</f>
        <v>0.37032383446963435</v>
      </c>
      <c r="W8" s="12"/>
    </row>
    <row r="9" spans="1:25" s="13" customFormat="1" x14ac:dyDescent="0.2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42" t="s">
        <v>240</v>
      </c>
      <c r="K9" s="29">
        <v>781114307679</v>
      </c>
      <c r="L9" s="29">
        <v>7528986679</v>
      </c>
      <c r="M9" s="29">
        <v>609653763511.10999</v>
      </c>
      <c r="N9" s="29">
        <v>163931557488.89001</v>
      </c>
      <c r="O9" s="29">
        <v>609307312990.68994</v>
      </c>
      <c r="P9" s="26">
        <v>0.78004884432495325</v>
      </c>
      <c r="Q9" s="29">
        <v>550666949328.53003</v>
      </c>
      <c r="R9" s="26">
        <v>0.70497613974679285</v>
      </c>
      <c r="S9" s="29">
        <v>550157284015.65002</v>
      </c>
      <c r="T9" s="27">
        <f t="shared" ref="T9:T70" si="0">S9/K9</f>
        <v>0.70432365481869774</v>
      </c>
      <c r="V9"/>
      <c r="W9"/>
      <c r="X9"/>
      <c r="Y9"/>
    </row>
    <row r="10" spans="1:25" s="15" customFormat="1" ht="31.5" x14ac:dyDescent="0.25">
      <c r="A10" s="23" t="s">
        <v>18</v>
      </c>
      <c r="B10" s="23" t="s">
        <v>19</v>
      </c>
      <c r="C10" s="23"/>
      <c r="D10" s="23"/>
      <c r="E10" s="23"/>
      <c r="F10" s="23"/>
      <c r="G10" s="23"/>
      <c r="H10" s="23"/>
      <c r="I10" s="23" t="s">
        <v>23</v>
      </c>
      <c r="J10" s="6" t="s">
        <v>191</v>
      </c>
      <c r="K10" s="30">
        <v>11851506787</v>
      </c>
      <c r="L10" s="30">
        <v>0</v>
      </c>
      <c r="M10" s="30">
        <v>10476438416.110001</v>
      </c>
      <c r="N10" s="30">
        <v>1375068370.8900001</v>
      </c>
      <c r="O10" s="30">
        <v>10152252937.690001</v>
      </c>
      <c r="P10" s="26">
        <v>0.8566212820150495</v>
      </c>
      <c r="Q10" s="30">
        <v>4437098930.5299997</v>
      </c>
      <c r="R10" s="26">
        <v>0.37439112260367469</v>
      </c>
      <c r="S10" s="30">
        <v>3927433617.6500001</v>
      </c>
      <c r="T10" s="27">
        <f t="shared" si="0"/>
        <v>0.33138685976689725</v>
      </c>
      <c r="V10"/>
      <c r="W10"/>
      <c r="X10"/>
      <c r="Y10"/>
    </row>
    <row r="11" spans="1:25" ht="31.5" x14ac:dyDescent="0.25">
      <c r="A11" s="31" t="s">
        <v>18</v>
      </c>
      <c r="B11" s="31" t="s">
        <v>19</v>
      </c>
      <c r="C11" s="31" t="s">
        <v>19</v>
      </c>
      <c r="D11" s="31" t="s">
        <v>20</v>
      </c>
      <c r="E11" s="31" t="s">
        <v>22</v>
      </c>
      <c r="F11" s="31" t="s">
        <v>29</v>
      </c>
      <c r="G11" s="31"/>
      <c r="H11" s="31"/>
      <c r="I11" s="31" t="s">
        <v>23</v>
      </c>
      <c r="J11" s="32" t="s">
        <v>245</v>
      </c>
      <c r="K11" s="33">
        <v>60000000</v>
      </c>
      <c r="L11" s="33">
        <v>0</v>
      </c>
      <c r="M11" s="33">
        <v>0</v>
      </c>
      <c r="N11" s="33">
        <v>60000000</v>
      </c>
      <c r="O11" s="33">
        <v>0</v>
      </c>
      <c r="P11" s="26">
        <v>0</v>
      </c>
      <c r="Q11" s="33">
        <v>0</v>
      </c>
      <c r="R11" s="26">
        <v>0</v>
      </c>
      <c r="S11" s="33">
        <v>0</v>
      </c>
      <c r="T11" s="27">
        <f t="shared" si="0"/>
        <v>0</v>
      </c>
      <c r="V11"/>
      <c r="W11"/>
      <c r="X11"/>
      <c r="Y11"/>
    </row>
    <row r="12" spans="1:25" ht="63" x14ac:dyDescent="0.25">
      <c r="A12" s="31" t="s">
        <v>18</v>
      </c>
      <c r="B12" s="31" t="s">
        <v>19</v>
      </c>
      <c r="C12" s="31" t="s">
        <v>19</v>
      </c>
      <c r="D12" s="31" t="s">
        <v>20</v>
      </c>
      <c r="E12" s="31" t="s">
        <v>21</v>
      </c>
      <c r="F12" s="31" t="s">
        <v>21</v>
      </c>
      <c r="G12" s="31"/>
      <c r="H12" s="31"/>
      <c r="I12" s="31" t="s">
        <v>23</v>
      </c>
      <c r="J12" s="32" t="s">
        <v>24</v>
      </c>
      <c r="K12" s="33">
        <v>95971389</v>
      </c>
      <c r="L12" s="33">
        <v>0</v>
      </c>
      <c r="M12" s="33">
        <v>89267557</v>
      </c>
      <c r="N12" s="33">
        <v>6703832</v>
      </c>
      <c r="O12" s="33">
        <v>29965428</v>
      </c>
      <c r="P12" s="26">
        <v>0.31223293017046988</v>
      </c>
      <c r="Q12" s="33">
        <v>18005397.66</v>
      </c>
      <c r="R12" s="26">
        <v>0.18761213990557124</v>
      </c>
      <c r="S12" s="33">
        <v>18005397.66</v>
      </c>
      <c r="T12" s="27">
        <f t="shared" si="0"/>
        <v>0.18761213990557124</v>
      </c>
    </row>
    <row r="13" spans="1:25" ht="63" x14ac:dyDescent="0.25">
      <c r="A13" s="31" t="s">
        <v>18</v>
      </c>
      <c r="B13" s="31" t="s">
        <v>19</v>
      </c>
      <c r="C13" s="31" t="s">
        <v>19</v>
      </c>
      <c r="D13" s="31" t="s">
        <v>20</v>
      </c>
      <c r="E13" s="31" t="s">
        <v>21</v>
      </c>
      <c r="F13" s="31" t="s">
        <v>25</v>
      </c>
      <c r="G13" s="31"/>
      <c r="H13" s="31"/>
      <c r="I13" s="31" t="s">
        <v>23</v>
      </c>
      <c r="J13" s="32" t="s">
        <v>26</v>
      </c>
      <c r="K13" s="33">
        <v>141234650.03</v>
      </c>
      <c r="L13" s="33">
        <v>0</v>
      </c>
      <c r="M13" s="33">
        <v>37874195.670000002</v>
      </c>
      <c r="N13" s="33">
        <v>103360454.36</v>
      </c>
      <c r="O13" s="33">
        <v>37648174.979999997</v>
      </c>
      <c r="P13" s="26">
        <v>0.26656472028643857</v>
      </c>
      <c r="Q13" s="33">
        <v>19180227.18</v>
      </c>
      <c r="R13" s="26">
        <v>0.13580397711132416</v>
      </c>
      <c r="S13" s="33">
        <v>12786818.119999999</v>
      </c>
      <c r="T13" s="27">
        <f t="shared" si="0"/>
        <v>9.0535984740882772E-2</v>
      </c>
    </row>
    <row r="14" spans="1:25" ht="31.5" x14ac:dyDescent="0.25">
      <c r="A14" s="31" t="s">
        <v>18</v>
      </c>
      <c r="B14" s="31" t="s">
        <v>19</v>
      </c>
      <c r="C14" s="31" t="s">
        <v>19</v>
      </c>
      <c r="D14" s="31" t="s">
        <v>20</v>
      </c>
      <c r="E14" s="31" t="s">
        <v>21</v>
      </c>
      <c r="F14" s="31" t="s">
        <v>27</v>
      </c>
      <c r="G14" s="31"/>
      <c r="H14" s="31"/>
      <c r="I14" s="31" t="s">
        <v>23</v>
      </c>
      <c r="J14" s="32" t="s">
        <v>28</v>
      </c>
      <c r="K14" s="33">
        <v>3572004</v>
      </c>
      <c r="L14" s="33">
        <v>0</v>
      </c>
      <c r="M14" s="33">
        <v>3572004</v>
      </c>
      <c r="N14" s="33">
        <v>0</v>
      </c>
      <c r="O14" s="33">
        <v>3572004</v>
      </c>
      <c r="P14" s="26">
        <v>1</v>
      </c>
      <c r="Q14" s="33">
        <v>0</v>
      </c>
      <c r="R14" s="26">
        <v>0</v>
      </c>
      <c r="S14" s="33">
        <v>0</v>
      </c>
      <c r="T14" s="27">
        <f t="shared" si="0"/>
        <v>0</v>
      </c>
      <c r="W14" s="14"/>
    </row>
    <row r="15" spans="1:25" ht="31.5" x14ac:dyDescent="0.25">
      <c r="A15" s="31" t="s">
        <v>18</v>
      </c>
      <c r="B15" s="31" t="s">
        <v>19</v>
      </c>
      <c r="C15" s="31" t="s">
        <v>19</v>
      </c>
      <c r="D15" s="31" t="s">
        <v>20</v>
      </c>
      <c r="E15" s="31" t="s">
        <v>21</v>
      </c>
      <c r="F15" s="31" t="s">
        <v>29</v>
      </c>
      <c r="G15" s="31"/>
      <c r="H15" s="31"/>
      <c r="I15" s="31" t="s">
        <v>23</v>
      </c>
      <c r="J15" s="32" t="s">
        <v>30</v>
      </c>
      <c r="K15" s="33">
        <v>509000</v>
      </c>
      <c r="L15" s="33">
        <v>0</v>
      </c>
      <c r="M15" s="33">
        <v>300000</v>
      </c>
      <c r="N15" s="33">
        <v>209000</v>
      </c>
      <c r="O15" s="33">
        <v>300000</v>
      </c>
      <c r="P15" s="26">
        <v>0.58939096267190572</v>
      </c>
      <c r="Q15" s="33">
        <v>300000</v>
      </c>
      <c r="R15" s="26">
        <v>0.58939096267190572</v>
      </c>
      <c r="S15" s="33">
        <v>300000</v>
      </c>
      <c r="T15" s="27">
        <f t="shared" si="0"/>
        <v>0.58939096267190572</v>
      </c>
    </row>
    <row r="16" spans="1:25" ht="47.25" x14ac:dyDescent="0.25">
      <c r="A16" s="31" t="s">
        <v>18</v>
      </c>
      <c r="B16" s="31" t="s">
        <v>19</v>
      </c>
      <c r="C16" s="31" t="s">
        <v>19</v>
      </c>
      <c r="D16" s="31" t="s">
        <v>20</v>
      </c>
      <c r="E16" s="31" t="s">
        <v>31</v>
      </c>
      <c r="F16" s="31" t="s">
        <v>22</v>
      </c>
      <c r="G16" s="31"/>
      <c r="H16" s="31"/>
      <c r="I16" s="31" t="s">
        <v>23</v>
      </c>
      <c r="J16" s="32" t="s">
        <v>32</v>
      </c>
      <c r="K16" s="33">
        <v>80110978.040000007</v>
      </c>
      <c r="L16" s="33">
        <v>0</v>
      </c>
      <c r="M16" s="33">
        <v>80110978.040000007</v>
      </c>
      <c r="N16" s="33">
        <v>0</v>
      </c>
      <c r="O16" s="33">
        <v>80110978.040000007</v>
      </c>
      <c r="P16" s="26">
        <v>1</v>
      </c>
      <c r="Q16" s="33">
        <v>9442593.9900000002</v>
      </c>
      <c r="R16" s="26">
        <v>0.11786891411168696</v>
      </c>
      <c r="S16" s="33">
        <v>9442593.9900000002</v>
      </c>
      <c r="T16" s="27">
        <f t="shared" si="0"/>
        <v>0.11786891411168696</v>
      </c>
    </row>
    <row r="17" spans="1:23" ht="31.5" x14ac:dyDescent="0.25">
      <c r="A17" s="31" t="s">
        <v>18</v>
      </c>
      <c r="B17" s="31" t="s">
        <v>19</v>
      </c>
      <c r="C17" s="31" t="s">
        <v>19</v>
      </c>
      <c r="D17" s="31" t="s">
        <v>20</v>
      </c>
      <c r="E17" s="31" t="s">
        <v>31</v>
      </c>
      <c r="F17" s="31" t="s">
        <v>31</v>
      </c>
      <c r="G17" s="31"/>
      <c r="H17" s="31"/>
      <c r="I17" s="31" t="s">
        <v>23</v>
      </c>
      <c r="J17" s="32" t="s">
        <v>246</v>
      </c>
      <c r="K17" s="33">
        <v>3000000</v>
      </c>
      <c r="L17" s="33">
        <v>0</v>
      </c>
      <c r="M17" s="33">
        <v>0</v>
      </c>
      <c r="N17" s="33">
        <v>3000000</v>
      </c>
      <c r="O17" s="33">
        <v>0</v>
      </c>
      <c r="P17" s="26">
        <v>0</v>
      </c>
      <c r="Q17" s="33">
        <v>0</v>
      </c>
      <c r="R17" s="26">
        <v>0</v>
      </c>
      <c r="S17" s="33">
        <v>0</v>
      </c>
      <c r="T17" s="27">
        <f t="shared" si="0"/>
        <v>0</v>
      </c>
      <c r="W17" s="9"/>
    </row>
    <row r="18" spans="1:23" x14ac:dyDescent="0.25">
      <c r="A18" s="31" t="s">
        <v>18</v>
      </c>
      <c r="B18" s="31" t="s">
        <v>19</v>
      </c>
      <c r="C18" s="31" t="s">
        <v>19</v>
      </c>
      <c r="D18" s="31" t="s">
        <v>19</v>
      </c>
      <c r="E18" s="31" t="s">
        <v>25</v>
      </c>
      <c r="F18" s="31" t="s">
        <v>31</v>
      </c>
      <c r="G18" s="31"/>
      <c r="H18" s="31"/>
      <c r="I18" s="31" t="s">
        <v>23</v>
      </c>
      <c r="J18" s="32" t="s">
        <v>33</v>
      </c>
      <c r="K18" s="33">
        <v>337746791</v>
      </c>
      <c r="L18" s="33">
        <v>0</v>
      </c>
      <c r="M18" s="33">
        <v>337746791</v>
      </c>
      <c r="N18" s="33">
        <v>0</v>
      </c>
      <c r="O18" s="33">
        <v>337746791</v>
      </c>
      <c r="P18" s="26">
        <v>1</v>
      </c>
      <c r="Q18" s="33">
        <v>83471114</v>
      </c>
      <c r="R18" s="26">
        <v>0.2471411016307776</v>
      </c>
      <c r="S18" s="33">
        <v>49689184</v>
      </c>
      <c r="T18" s="27">
        <f t="shared" si="0"/>
        <v>0.14711963318105958</v>
      </c>
    </row>
    <row r="19" spans="1:23" ht="47.25" x14ac:dyDescent="0.25">
      <c r="A19" s="31" t="s">
        <v>18</v>
      </c>
      <c r="B19" s="31" t="s">
        <v>19</v>
      </c>
      <c r="C19" s="31" t="s">
        <v>19</v>
      </c>
      <c r="D19" s="31" t="s">
        <v>19</v>
      </c>
      <c r="E19" s="31" t="s">
        <v>27</v>
      </c>
      <c r="F19" s="31" t="s">
        <v>21</v>
      </c>
      <c r="G19" s="31"/>
      <c r="H19" s="31"/>
      <c r="I19" s="31" t="s">
        <v>23</v>
      </c>
      <c r="J19" s="32" t="s">
        <v>34</v>
      </c>
      <c r="K19" s="33">
        <v>176635919.75999999</v>
      </c>
      <c r="L19" s="33">
        <v>0</v>
      </c>
      <c r="M19" s="33">
        <v>131230828.08</v>
      </c>
      <c r="N19" s="33">
        <v>45405091.68</v>
      </c>
      <c r="O19" s="33">
        <v>12111259.15</v>
      </c>
      <c r="P19" s="26">
        <v>6.8566230280091928E-2</v>
      </c>
      <c r="Q19" s="33">
        <v>7595756.2800000003</v>
      </c>
      <c r="R19" s="26">
        <v>4.3002330954658372E-2</v>
      </c>
      <c r="S19" s="33">
        <v>6063837.5199999996</v>
      </c>
      <c r="T19" s="27">
        <f t="shared" si="0"/>
        <v>3.4329583293359014E-2</v>
      </c>
    </row>
    <row r="20" spans="1:23" ht="31.5" x14ac:dyDescent="0.25">
      <c r="A20" s="31" t="s">
        <v>18</v>
      </c>
      <c r="B20" s="31" t="s">
        <v>19</v>
      </c>
      <c r="C20" s="31" t="s">
        <v>19</v>
      </c>
      <c r="D20" s="31" t="s">
        <v>19</v>
      </c>
      <c r="E20" s="31" t="s">
        <v>27</v>
      </c>
      <c r="F20" s="31" t="s">
        <v>31</v>
      </c>
      <c r="G20" s="31"/>
      <c r="H20" s="31"/>
      <c r="I20" s="31" t="s">
        <v>23</v>
      </c>
      <c r="J20" s="32" t="s">
        <v>35</v>
      </c>
      <c r="K20" s="33">
        <v>51020169</v>
      </c>
      <c r="L20" s="33">
        <v>0</v>
      </c>
      <c r="M20" s="33">
        <v>45787434</v>
      </c>
      <c r="N20" s="33">
        <v>5232735</v>
      </c>
      <c r="O20" s="33">
        <v>40075378</v>
      </c>
      <c r="P20" s="26">
        <v>0.78548109082116135</v>
      </c>
      <c r="Q20" s="33">
        <v>29500250</v>
      </c>
      <c r="R20" s="26">
        <v>0.57820761040599455</v>
      </c>
      <c r="S20" s="33">
        <v>28974587</v>
      </c>
      <c r="T20" s="27">
        <f t="shared" si="0"/>
        <v>0.56790456730944971</v>
      </c>
    </row>
    <row r="21" spans="1:23" ht="31.5" x14ac:dyDescent="0.25">
      <c r="A21" s="31" t="s">
        <v>18</v>
      </c>
      <c r="B21" s="31" t="s">
        <v>19</v>
      </c>
      <c r="C21" s="31" t="s">
        <v>19</v>
      </c>
      <c r="D21" s="31" t="s">
        <v>19</v>
      </c>
      <c r="E21" s="31" t="s">
        <v>27</v>
      </c>
      <c r="F21" s="31" t="s">
        <v>29</v>
      </c>
      <c r="G21" s="31"/>
      <c r="H21" s="31"/>
      <c r="I21" s="31" t="s">
        <v>23</v>
      </c>
      <c r="J21" s="32" t="s">
        <v>36</v>
      </c>
      <c r="K21" s="33">
        <v>394814782</v>
      </c>
      <c r="L21" s="33">
        <v>0</v>
      </c>
      <c r="M21" s="33">
        <v>393599782</v>
      </c>
      <c r="N21" s="33">
        <v>1215000</v>
      </c>
      <c r="O21" s="33">
        <v>393599782</v>
      </c>
      <c r="P21" s="26">
        <v>0.99692260762414919</v>
      </c>
      <c r="Q21" s="33">
        <v>31850378</v>
      </c>
      <c r="R21" s="26">
        <v>8.0671695823182218E-2</v>
      </c>
      <c r="S21" s="33">
        <v>31850378</v>
      </c>
      <c r="T21" s="27">
        <f t="shared" si="0"/>
        <v>8.0671695823182218E-2</v>
      </c>
    </row>
    <row r="22" spans="1:23" ht="47.25" x14ac:dyDescent="0.25">
      <c r="A22" s="31" t="s">
        <v>18</v>
      </c>
      <c r="B22" s="31" t="s">
        <v>19</v>
      </c>
      <c r="C22" s="31" t="s">
        <v>19</v>
      </c>
      <c r="D22" s="31" t="s">
        <v>19</v>
      </c>
      <c r="E22" s="31" t="s">
        <v>27</v>
      </c>
      <c r="F22" s="31" t="s">
        <v>37</v>
      </c>
      <c r="G22" s="31"/>
      <c r="H22" s="31"/>
      <c r="I22" s="31" t="s">
        <v>23</v>
      </c>
      <c r="J22" s="32" t="s">
        <v>38</v>
      </c>
      <c r="K22" s="33">
        <v>536114980</v>
      </c>
      <c r="L22" s="33">
        <v>0</v>
      </c>
      <c r="M22" s="33">
        <v>239114980</v>
      </c>
      <c r="N22" s="33">
        <v>297000000</v>
      </c>
      <c r="O22" s="33">
        <v>158706890</v>
      </c>
      <c r="P22" s="26">
        <v>0.29603144086740496</v>
      </c>
      <c r="Q22" s="33">
        <v>158706890</v>
      </c>
      <c r="R22" s="26">
        <v>0.29603144086740496</v>
      </c>
      <c r="S22" s="33">
        <v>158706890</v>
      </c>
      <c r="T22" s="27">
        <f t="shared" si="0"/>
        <v>0.29603144086740496</v>
      </c>
    </row>
    <row r="23" spans="1:23" ht="31.5" x14ac:dyDescent="0.25">
      <c r="A23" s="31" t="s">
        <v>18</v>
      </c>
      <c r="B23" s="31" t="s">
        <v>19</v>
      </c>
      <c r="C23" s="31" t="s">
        <v>19</v>
      </c>
      <c r="D23" s="31" t="s">
        <v>19</v>
      </c>
      <c r="E23" s="31" t="s">
        <v>39</v>
      </c>
      <c r="F23" s="31" t="s">
        <v>40</v>
      </c>
      <c r="G23" s="31"/>
      <c r="H23" s="31"/>
      <c r="I23" s="31" t="s">
        <v>23</v>
      </c>
      <c r="J23" s="32" t="s">
        <v>41</v>
      </c>
      <c r="K23" s="33">
        <v>3282599292</v>
      </c>
      <c r="L23" s="33">
        <v>0</v>
      </c>
      <c r="M23" s="33">
        <v>3281920252</v>
      </c>
      <c r="N23" s="33">
        <v>679040</v>
      </c>
      <c r="O23" s="33">
        <v>3281920252</v>
      </c>
      <c r="P23" s="26">
        <v>0.99979313953985949</v>
      </c>
      <c r="Q23" s="33">
        <v>2987149132</v>
      </c>
      <c r="R23" s="26">
        <v>0.90999505766054367</v>
      </c>
      <c r="S23" s="33">
        <v>2578188800</v>
      </c>
      <c r="T23" s="27">
        <f t="shared" si="0"/>
        <v>0.78541075856662923</v>
      </c>
    </row>
    <row r="24" spans="1:23" x14ac:dyDescent="0.25">
      <c r="A24" s="31" t="s">
        <v>18</v>
      </c>
      <c r="B24" s="31" t="s">
        <v>19</v>
      </c>
      <c r="C24" s="31" t="s">
        <v>19</v>
      </c>
      <c r="D24" s="31" t="s">
        <v>19</v>
      </c>
      <c r="E24" s="31" t="s">
        <v>39</v>
      </c>
      <c r="F24" s="31" t="s">
        <v>22</v>
      </c>
      <c r="G24" s="31"/>
      <c r="H24" s="31"/>
      <c r="I24" s="31" t="s">
        <v>23</v>
      </c>
      <c r="J24" s="32" t="s">
        <v>42</v>
      </c>
      <c r="K24" s="33">
        <v>72947219</v>
      </c>
      <c r="L24" s="33">
        <v>0</v>
      </c>
      <c r="M24" s="33">
        <v>19073852</v>
      </c>
      <c r="N24" s="33">
        <v>53873367</v>
      </c>
      <c r="O24" s="33">
        <v>18674271</v>
      </c>
      <c r="P24" s="26">
        <v>0.25599702436908528</v>
      </c>
      <c r="Q24" s="33">
        <v>799162</v>
      </c>
      <c r="R24" s="26">
        <v>1.0955345672601995E-2</v>
      </c>
      <c r="S24" s="33">
        <v>799162</v>
      </c>
      <c r="T24" s="27">
        <f t="shared" si="0"/>
        <v>1.0955345672601995E-2</v>
      </c>
      <c r="V24" s="21"/>
    </row>
    <row r="25" spans="1:23" ht="31.5" x14ac:dyDescent="0.25">
      <c r="A25" s="31" t="s">
        <v>18</v>
      </c>
      <c r="B25" s="31" t="s">
        <v>19</v>
      </c>
      <c r="C25" s="31" t="s">
        <v>19</v>
      </c>
      <c r="D25" s="31" t="s">
        <v>19</v>
      </c>
      <c r="E25" s="31" t="s">
        <v>29</v>
      </c>
      <c r="F25" s="31" t="s">
        <v>21</v>
      </c>
      <c r="G25" s="31"/>
      <c r="H25" s="31"/>
      <c r="I25" s="31" t="s">
        <v>23</v>
      </c>
      <c r="J25" s="32" t="s">
        <v>43</v>
      </c>
      <c r="K25" s="33">
        <v>3502769</v>
      </c>
      <c r="L25" s="33">
        <v>0</v>
      </c>
      <c r="M25" s="33">
        <v>200000</v>
      </c>
      <c r="N25" s="33">
        <v>3302769</v>
      </c>
      <c r="O25" s="33">
        <v>200000</v>
      </c>
      <c r="P25" s="26">
        <v>5.7097684717433553E-2</v>
      </c>
      <c r="Q25" s="33">
        <v>200000</v>
      </c>
      <c r="R25" s="26">
        <v>5.7097684717433553E-2</v>
      </c>
      <c r="S25" s="33">
        <v>200000</v>
      </c>
      <c r="T25" s="27">
        <f t="shared" si="0"/>
        <v>5.7097684717433553E-2</v>
      </c>
    </row>
    <row r="26" spans="1:23" ht="63" x14ac:dyDescent="0.25">
      <c r="A26" s="31" t="s">
        <v>18</v>
      </c>
      <c r="B26" s="31" t="s">
        <v>19</v>
      </c>
      <c r="C26" s="31" t="s">
        <v>19</v>
      </c>
      <c r="D26" s="31" t="s">
        <v>19</v>
      </c>
      <c r="E26" s="31" t="s">
        <v>29</v>
      </c>
      <c r="F26" s="31" t="s">
        <v>31</v>
      </c>
      <c r="G26" s="31"/>
      <c r="H26" s="31"/>
      <c r="I26" s="31" t="s">
        <v>23</v>
      </c>
      <c r="J26" s="32" t="s">
        <v>44</v>
      </c>
      <c r="K26" s="33">
        <v>2313047303</v>
      </c>
      <c r="L26" s="33">
        <v>0</v>
      </c>
      <c r="M26" s="33">
        <v>2229047303</v>
      </c>
      <c r="N26" s="33">
        <v>84000000</v>
      </c>
      <c r="O26" s="33">
        <v>2192903066.7199998</v>
      </c>
      <c r="P26" s="26">
        <v>0.94805802885043711</v>
      </c>
      <c r="Q26" s="33">
        <v>409807031.72000003</v>
      </c>
      <c r="R26" s="26">
        <v>0.17717191999855958</v>
      </c>
      <c r="S26" s="33">
        <v>409807031.72000003</v>
      </c>
      <c r="T26" s="27">
        <f t="shared" si="0"/>
        <v>0.17717191999855958</v>
      </c>
    </row>
    <row r="27" spans="1:23" x14ac:dyDescent="0.25">
      <c r="A27" s="31" t="s">
        <v>18</v>
      </c>
      <c r="B27" s="31" t="s">
        <v>19</v>
      </c>
      <c r="C27" s="31" t="s">
        <v>19</v>
      </c>
      <c r="D27" s="31" t="s">
        <v>19</v>
      </c>
      <c r="E27" s="31" t="s">
        <v>29</v>
      </c>
      <c r="F27" s="31" t="s">
        <v>25</v>
      </c>
      <c r="G27" s="31"/>
      <c r="H27" s="31"/>
      <c r="I27" s="31" t="s">
        <v>23</v>
      </c>
      <c r="J27" s="32" t="s">
        <v>45</v>
      </c>
      <c r="K27" s="33">
        <v>3608516936.1700001</v>
      </c>
      <c r="L27" s="33">
        <v>0</v>
      </c>
      <c r="M27" s="33">
        <v>3219007629.3699999</v>
      </c>
      <c r="N27" s="33">
        <v>389509306.80000001</v>
      </c>
      <c r="O27" s="33">
        <v>3213160421.3600001</v>
      </c>
      <c r="P27" s="26">
        <v>0.89043794949466892</v>
      </c>
      <c r="Q27" s="33">
        <v>603849704.17999995</v>
      </c>
      <c r="R27" s="26">
        <v>0.16734013304116915</v>
      </c>
      <c r="S27" s="33">
        <v>545377644.12</v>
      </c>
      <c r="T27" s="27">
        <f t="shared" si="0"/>
        <v>0.1511362295832403</v>
      </c>
    </row>
    <row r="28" spans="1:23" ht="63" x14ac:dyDescent="0.25">
      <c r="A28" s="31" t="s">
        <v>18</v>
      </c>
      <c r="B28" s="31" t="s">
        <v>19</v>
      </c>
      <c r="C28" s="31" t="s">
        <v>19</v>
      </c>
      <c r="D28" s="31" t="s">
        <v>19</v>
      </c>
      <c r="E28" s="31" t="s">
        <v>29</v>
      </c>
      <c r="F28" s="31" t="s">
        <v>39</v>
      </c>
      <c r="G28" s="31"/>
      <c r="H28" s="31"/>
      <c r="I28" s="31" t="s">
        <v>23</v>
      </c>
      <c r="J28" s="32" t="s">
        <v>46</v>
      </c>
      <c r="K28" s="33">
        <v>434669550</v>
      </c>
      <c r="L28" s="33">
        <v>0</v>
      </c>
      <c r="M28" s="33">
        <v>244671152.94999999</v>
      </c>
      <c r="N28" s="33">
        <v>189998397.05000001</v>
      </c>
      <c r="O28" s="33">
        <v>238336081.94999999</v>
      </c>
      <c r="P28" s="26">
        <v>0.54831556972417317</v>
      </c>
      <c r="Q28" s="33">
        <v>7802880.0300000003</v>
      </c>
      <c r="R28" s="26">
        <v>1.7951292033223858E-2</v>
      </c>
      <c r="S28" s="33">
        <v>7802880.0300000003</v>
      </c>
      <c r="T28" s="27">
        <f t="shared" si="0"/>
        <v>1.7951292033223858E-2</v>
      </c>
    </row>
    <row r="29" spans="1:23" ht="63" x14ac:dyDescent="0.25">
      <c r="A29" s="31" t="s">
        <v>18</v>
      </c>
      <c r="B29" s="31" t="s">
        <v>19</v>
      </c>
      <c r="C29" s="31" t="s">
        <v>19</v>
      </c>
      <c r="D29" s="31" t="s">
        <v>19</v>
      </c>
      <c r="E29" s="31" t="s">
        <v>29</v>
      </c>
      <c r="F29" s="31" t="s">
        <v>37</v>
      </c>
      <c r="G29" s="31"/>
      <c r="H29" s="31"/>
      <c r="I29" s="31" t="s">
        <v>23</v>
      </c>
      <c r="J29" s="32" t="s">
        <v>47</v>
      </c>
      <c r="K29" s="33">
        <v>45673112</v>
      </c>
      <c r="L29" s="33">
        <v>0</v>
      </c>
      <c r="M29" s="33">
        <v>45120284</v>
      </c>
      <c r="N29" s="33">
        <v>552828</v>
      </c>
      <c r="O29" s="33">
        <v>41685572</v>
      </c>
      <c r="P29" s="26">
        <v>0.91269392810369476</v>
      </c>
      <c r="Q29" s="33">
        <v>3972400</v>
      </c>
      <c r="R29" s="26">
        <v>8.6974585835097026E-2</v>
      </c>
      <c r="S29" s="33">
        <v>3972400</v>
      </c>
      <c r="T29" s="27">
        <f t="shared" si="0"/>
        <v>8.6974585835097026E-2</v>
      </c>
    </row>
    <row r="30" spans="1:23" ht="78.75" x14ac:dyDescent="0.25">
      <c r="A30" s="31" t="s">
        <v>18</v>
      </c>
      <c r="B30" s="31" t="s">
        <v>19</v>
      </c>
      <c r="C30" s="31" t="s">
        <v>19</v>
      </c>
      <c r="D30" s="31" t="s">
        <v>19</v>
      </c>
      <c r="E30" s="31" t="s">
        <v>37</v>
      </c>
      <c r="F30" s="31" t="s">
        <v>31</v>
      </c>
      <c r="G30" s="31"/>
      <c r="H30" s="31"/>
      <c r="I30" s="31" t="s">
        <v>23</v>
      </c>
      <c r="J30" s="32" t="s">
        <v>48</v>
      </c>
      <c r="K30" s="33">
        <v>55338192</v>
      </c>
      <c r="L30" s="33">
        <v>0</v>
      </c>
      <c r="M30" s="33">
        <v>25338192</v>
      </c>
      <c r="N30" s="33">
        <v>30000000</v>
      </c>
      <c r="O30" s="33">
        <v>18169071.489999998</v>
      </c>
      <c r="P30" s="26">
        <v>0.32832788411301905</v>
      </c>
      <c r="Q30" s="33">
        <v>14925931.49</v>
      </c>
      <c r="R30" s="26">
        <v>0.26972206627206036</v>
      </c>
      <c r="S30" s="33">
        <v>14925931.49</v>
      </c>
      <c r="T30" s="27">
        <f t="shared" si="0"/>
        <v>0.26972206627206036</v>
      </c>
    </row>
    <row r="31" spans="1:23" ht="31.5" x14ac:dyDescent="0.25">
      <c r="A31" s="31" t="s">
        <v>18</v>
      </c>
      <c r="B31" s="31" t="s">
        <v>19</v>
      </c>
      <c r="C31" s="31" t="s">
        <v>19</v>
      </c>
      <c r="D31" s="31" t="s">
        <v>19</v>
      </c>
      <c r="E31" s="31" t="s">
        <v>49</v>
      </c>
      <c r="F31" s="31"/>
      <c r="G31" s="31"/>
      <c r="H31" s="31"/>
      <c r="I31" s="31" t="s">
        <v>23</v>
      </c>
      <c r="J31" s="32" t="s">
        <v>50</v>
      </c>
      <c r="K31" s="33">
        <v>154481751</v>
      </c>
      <c r="L31" s="33">
        <v>0</v>
      </c>
      <c r="M31" s="33">
        <v>53455201</v>
      </c>
      <c r="N31" s="33">
        <v>101026550</v>
      </c>
      <c r="O31" s="33">
        <v>53367516</v>
      </c>
      <c r="P31" s="26">
        <v>0.34546162025312621</v>
      </c>
      <c r="Q31" s="33">
        <v>50540082</v>
      </c>
      <c r="R31" s="26">
        <v>0.32715891471219793</v>
      </c>
      <c r="S31" s="33">
        <v>50540082</v>
      </c>
      <c r="T31" s="27">
        <f t="shared" si="0"/>
        <v>0.32715891471219793</v>
      </c>
      <c r="V31" s="21"/>
    </row>
    <row r="32" spans="1:23" s="15" customFormat="1" x14ac:dyDescent="0.25">
      <c r="A32" s="23" t="s">
        <v>18</v>
      </c>
      <c r="B32" s="23" t="s">
        <v>51</v>
      </c>
      <c r="C32" s="23"/>
      <c r="D32" s="23"/>
      <c r="E32" s="23"/>
      <c r="F32" s="23"/>
      <c r="G32" s="23"/>
      <c r="H32" s="23"/>
      <c r="I32" s="23"/>
      <c r="J32" s="6" t="s">
        <v>241</v>
      </c>
      <c r="K32" s="34">
        <v>764233570944</v>
      </c>
      <c r="L32" s="34">
        <v>7528986679</v>
      </c>
      <c r="M32" s="34">
        <v>599153130948</v>
      </c>
      <c r="N32" s="34">
        <v>157551453317</v>
      </c>
      <c r="O32" s="34">
        <v>599130865906</v>
      </c>
      <c r="P32" s="26">
        <v>0.78396303000133705</v>
      </c>
      <c r="Q32" s="34">
        <v>546205656251</v>
      </c>
      <c r="R32" s="26">
        <v>0.71471036737670846</v>
      </c>
      <c r="S32" s="34">
        <v>546205656251</v>
      </c>
      <c r="T32" s="27">
        <f t="shared" si="0"/>
        <v>0.71471036737670846</v>
      </c>
      <c r="W32" s="18"/>
    </row>
    <row r="33" spans="1:23" s="15" customFormat="1" ht="31.5" x14ac:dyDescent="0.25">
      <c r="A33" s="23" t="s">
        <v>18</v>
      </c>
      <c r="B33" s="23" t="s">
        <v>51</v>
      </c>
      <c r="C33" s="23" t="s">
        <v>19</v>
      </c>
      <c r="D33" s="23" t="s">
        <v>19</v>
      </c>
      <c r="E33" s="23"/>
      <c r="F33" s="23"/>
      <c r="G33" s="23"/>
      <c r="H33" s="23"/>
      <c r="I33" s="23" t="s">
        <v>23</v>
      </c>
      <c r="J33" s="6" t="s">
        <v>192</v>
      </c>
      <c r="K33" s="30">
        <v>2134113509</v>
      </c>
      <c r="L33" s="30">
        <v>0</v>
      </c>
      <c r="M33" s="30">
        <v>1885536000</v>
      </c>
      <c r="N33" s="30">
        <v>248577509</v>
      </c>
      <c r="O33" s="30">
        <v>1885536000</v>
      </c>
      <c r="P33" s="26">
        <v>0.88352188955662525</v>
      </c>
      <c r="Q33" s="30">
        <v>1885536000</v>
      </c>
      <c r="R33" s="26">
        <v>0.88352188955662525</v>
      </c>
      <c r="S33" s="30">
        <v>1885536000</v>
      </c>
      <c r="T33" s="27">
        <f t="shared" si="0"/>
        <v>0.88352188955662525</v>
      </c>
    </row>
    <row r="34" spans="1:23" x14ac:dyDescent="0.25">
      <c r="A34" s="31" t="s">
        <v>18</v>
      </c>
      <c r="B34" s="31" t="s">
        <v>51</v>
      </c>
      <c r="C34" s="31" t="s">
        <v>19</v>
      </c>
      <c r="D34" s="31" t="s">
        <v>19</v>
      </c>
      <c r="E34" s="31" t="s">
        <v>52</v>
      </c>
      <c r="F34" s="31" t="s">
        <v>40</v>
      </c>
      <c r="G34" s="31"/>
      <c r="H34" s="31"/>
      <c r="I34" s="31" t="s">
        <v>23</v>
      </c>
      <c r="J34" s="32" t="s">
        <v>53</v>
      </c>
      <c r="K34" s="33">
        <v>1882349882</v>
      </c>
      <c r="L34" s="33">
        <v>0</v>
      </c>
      <c r="M34" s="33">
        <v>1633772373</v>
      </c>
      <c r="N34" s="33">
        <v>248577509</v>
      </c>
      <c r="O34" s="33">
        <v>1633772373</v>
      </c>
      <c r="P34" s="26">
        <v>0.86794298372633782</v>
      </c>
      <c r="Q34" s="33">
        <v>1633772373</v>
      </c>
      <c r="R34" s="26">
        <v>0.86794298372633782</v>
      </c>
      <c r="S34" s="33">
        <v>1633772373</v>
      </c>
      <c r="T34" s="27">
        <f t="shared" si="0"/>
        <v>0.86794298372633782</v>
      </c>
    </row>
    <row r="35" spans="1:23" x14ac:dyDescent="0.25">
      <c r="A35" s="31" t="s">
        <v>18</v>
      </c>
      <c r="B35" s="31" t="s">
        <v>51</v>
      </c>
      <c r="C35" s="31" t="s">
        <v>19</v>
      </c>
      <c r="D35" s="31" t="s">
        <v>19</v>
      </c>
      <c r="E35" s="31" t="s">
        <v>54</v>
      </c>
      <c r="F35" s="31" t="s">
        <v>40</v>
      </c>
      <c r="G35" s="31"/>
      <c r="H35" s="31"/>
      <c r="I35" s="31" t="s">
        <v>23</v>
      </c>
      <c r="J35" s="32" t="s">
        <v>53</v>
      </c>
      <c r="K35" s="33">
        <v>251763627</v>
      </c>
      <c r="L35" s="33">
        <v>0</v>
      </c>
      <c r="M35" s="33">
        <v>251763627</v>
      </c>
      <c r="N35" s="33">
        <v>0</v>
      </c>
      <c r="O35" s="33">
        <v>251763627</v>
      </c>
      <c r="P35" s="26">
        <v>1</v>
      </c>
      <c r="Q35" s="33">
        <v>251763627</v>
      </c>
      <c r="R35" s="26">
        <v>1</v>
      </c>
      <c r="S35" s="33">
        <v>251763627</v>
      </c>
      <c r="T35" s="27">
        <f t="shared" si="0"/>
        <v>1</v>
      </c>
    </row>
    <row r="36" spans="1:23" ht="47.25" x14ac:dyDescent="0.25">
      <c r="A36" s="31" t="s">
        <v>18</v>
      </c>
      <c r="B36" s="31" t="s">
        <v>51</v>
      </c>
      <c r="C36" s="31" t="s">
        <v>51</v>
      </c>
      <c r="D36" s="31" t="s">
        <v>20</v>
      </c>
      <c r="E36" s="31" t="s">
        <v>31</v>
      </c>
      <c r="F36" s="31"/>
      <c r="G36" s="31"/>
      <c r="H36" s="31"/>
      <c r="I36" s="31" t="s">
        <v>23</v>
      </c>
      <c r="J36" s="32" t="s">
        <v>193</v>
      </c>
      <c r="K36" s="33">
        <v>1698004000</v>
      </c>
      <c r="L36" s="33">
        <v>0</v>
      </c>
      <c r="M36" s="33">
        <v>0</v>
      </c>
      <c r="N36" s="33">
        <v>1698004000</v>
      </c>
      <c r="O36" s="33">
        <v>0</v>
      </c>
      <c r="P36" s="26">
        <v>0</v>
      </c>
      <c r="Q36" s="33">
        <v>0</v>
      </c>
      <c r="R36" s="26">
        <v>0</v>
      </c>
      <c r="S36" s="33">
        <v>0</v>
      </c>
      <c r="T36" s="27">
        <f t="shared" si="0"/>
        <v>0</v>
      </c>
    </row>
    <row r="37" spans="1:23" ht="63" x14ac:dyDescent="0.25">
      <c r="A37" s="31" t="s">
        <v>18</v>
      </c>
      <c r="B37" s="31" t="s">
        <v>51</v>
      </c>
      <c r="C37" s="31" t="s">
        <v>51</v>
      </c>
      <c r="D37" s="31" t="s">
        <v>20</v>
      </c>
      <c r="E37" s="31" t="s">
        <v>194</v>
      </c>
      <c r="F37" s="31"/>
      <c r="G37" s="31"/>
      <c r="H37" s="31"/>
      <c r="I37" s="31" t="s">
        <v>23</v>
      </c>
      <c r="J37" s="32" t="s">
        <v>195</v>
      </c>
      <c r="K37" s="33">
        <v>38287269000</v>
      </c>
      <c r="L37" s="33">
        <v>0</v>
      </c>
      <c r="M37" s="33">
        <v>35399715271</v>
      </c>
      <c r="N37" s="33">
        <v>2887553729</v>
      </c>
      <c r="O37" s="33">
        <v>35399715271</v>
      </c>
      <c r="P37" s="26">
        <v>0.92458188310584388</v>
      </c>
      <c r="Q37" s="33">
        <v>15519687241</v>
      </c>
      <c r="R37" s="26">
        <v>0.40534850477321849</v>
      </c>
      <c r="S37" s="33">
        <v>15519687241</v>
      </c>
      <c r="T37" s="27">
        <f t="shared" si="0"/>
        <v>0.40534850477321849</v>
      </c>
    </row>
    <row r="38" spans="1:23" ht="78.75" x14ac:dyDescent="0.25">
      <c r="A38" s="31" t="s">
        <v>18</v>
      </c>
      <c r="B38" s="31" t="s">
        <v>51</v>
      </c>
      <c r="C38" s="31" t="s">
        <v>51</v>
      </c>
      <c r="D38" s="31" t="s">
        <v>20</v>
      </c>
      <c r="E38" s="31" t="s">
        <v>196</v>
      </c>
      <c r="F38" s="31"/>
      <c r="G38" s="31"/>
      <c r="H38" s="31"/>
      <c r="I38" s="31" t="s">
        <v>23</v>
      </c>
      <c r="J38" s="32" t="s">
        <v>197</v>
      </c>
      <c r="K38" s="33">
        <v>6018000000</v>
      </c>
      <c r="L38" s="33">
        <v>0</v>
      </c>
      <c r="M38" s="33">
        <v>6018000000</v>
      </c>
      <c r="N38" s="33">
        <v>0</v>
      </c>
      <c r="O38" s="33">
        <v>6018000000</v>
      </c>
      <c r="P38" s="26">
        <v>1</v>
      </c>
      <c r="Q38" s="33">
        <v>0</v>
      </c>
      <c r="R38" s="26">
        <v>0</v>
      </c>
      <c r="S38" s="33">
        <v>0</v>
      </c>
      <c r="T38" s="27">
        <f t="shared" si="0"/>
        <v>0</v>
      </c>
      <c r="W38" s="22"/>
    </row>
    <row r="39" spans="1:23" ht="31.5" x14ac:dyDescent="0.25">
      <c r="A39" s="31" t="s">
        <v>18</v>
      </c>
      <c r="B39" s="31" t="s">
        <v>51</v>
      </c>
      <c r="C39" s="31" t="s">
        <v>51</v>
      </c>
      <c r="D39" s="31" t="s">
        <v>20</v>
      </c>
      <c r="E39" s="31" t="s">
        <v>198</v>
      </c>
      <c r="F39" s="31"/>
      <c r="G39" s="31"/>
      <c r="H39" s="31"/>
      <c r="I39" s="31" t="s">
        <v>23</v>
      </c>
      <c r="J39" s="32" t="s">
        <v>199</v>
      </c>
      <c r="K39" s="33">
        <v>115020423000</v>
      </c>
      <c r="L39" s="33">
        <v>0</v>
      </c>
      <c r="M39" s="33">
        <v>0</v>
      </c>
      <c r="N39" s="33">
        <v>115020423000</v>
      </c>
      <c r="O39" s="33">
        <v>0</v>
      </c>
      <c r="P39" s="26">
        <v>0</v>
      </c>
      <c r="Q39" s="33">
        <v>0</v>
      </c>
      <c r="R39" s="26">
        <v>0</v>
      </c>
      <c r="S39" s="33">
        <v>0</v>
      </c>
      <c r="T39" s="27">
        <f t="shared" si="0"/>
        <v>0</v>
      </c>
    </row>
    <row r="40" spans="1:23" ht="31.5" x14ac:dyDescent="0.25">
      <c r="A40" s="31" t="s">
        <v>18</v>
      </c>
      <c r="B40" s="31" t="s">
        <v>51</v>
      </c>
      <c r="C40" s="31" t="s">
        <v>51</v>
      </c>
      <c r="D40" s="31" t="s">
        <v>20</v>
      </c>
      <c r="E40" s="31" t="s">
        <v>200</v>
      </c>
      <c r="F40" s="31"/>
      <c r="G40" s="31"/>
      <c r="H40" s="31"/>
      <c r="I40" s="31" t="s">
        <v>23</v>
      </c>
      <c r="J40" s="32" t="s">
        <v>201</v>
      </c>
      <c r="K40" s="33">
        <v>99631000000</v>
      </c>
      <c r="L40" s="33">
        <v>0</v>
      </c>
      <c r="M40" s="33">
        <v>99631000000</v>
      </c>
      <c r="N40" s="33">
        <v>0</v>
      </c>
      <c r="O40" s="33">
        <v>99631000000</v>
      </c>
      <c r="P40" s="26">
        <v>1</v>
      </c>
      <c r="Q40" s="33">
        <v>80000000000</v>
      </c>
      <c r="R40" s="26">
        <v>0.80296293322359502</v>
      </c>
      <c r="S40" s="33">
        <v>80000000000</v>
      </c>
      <c r="T40" s="27">
        <f t="shared" si="0"/>
        <v>0.80296293322359502</v>
      </c>
    </row>
    <row r="41" spans="1:23" ht="47.25" x14ac:dyDescent="0.25">
      <c r="A41" s="31" t="s">
        <v>18</v>
      </c>
      <c r="B41" s="31" t="s">
        <v>51</v>
      </c>
      <c r="C41" s="31" t="s">
        <v>51</v>
      </c>
      <c r="D41" s="31" t="s">
        <v>20</v>
      </c>
      <c r="E41" s="31" t="s">
        <v>202</v>
      </c>
      <c r="F41" s="31"/>
      <c r="G41" s="31"/>
      <c r="H41" s="31"/>
      <c r="I41" s="31" t="s">
        <v>23</v>
      </c>
      <c r="J41" s="32" t="s">
        <v>203</v>
      </c>
      <c r="K41" s="33">
        <v>7528986679</v>
      </c>
      <c r="L41" s="33">
        <v>7528986679</v>
      </c>
      <c r="M41" s="33">
        <v>0</v>
      </c>
      <c r="N41" s="33">
        <v>0</v>
      </c>
      <c r="O41" s="33">
        <v>0</v>
      </c>
      <c r="P41" s="26">
        <v>0</v>
      </c>
      <c r="Q41" s="33">
        <v>0</v>
      </c>
      <c r="R41" s="26">
        <v>0</v>
      </c>
      <c r="S41" s="33">
        <v>0</v>
      </c>
      <c r="T41" s="27">
        <f t="shared" si="0"/>
        <v>0</v>
      </c>
    </row>
    <row r="42" spans="1:23" ht="47.25" x14ac:dyDescent="0.25">
      <c r="A42" s="31" t="s">
        <v>18</v>
      </c>
      <c r="B42" s="31" t="s">
        <v>51</v>
      </c>
      <c r="C42" s="31" t="s">
        <v>51</v>
      </c>
      <c r="D42" s="31" t="s">
        <v>204</v>
      </c>
      <c r="E42" s="31" t="s">
        <v>27</v>
      </c>
      <c r="F42" s="31"/>
      <c r="G42" s="31"/>
      <c r="H42" s="31"/>
      <c r="I42" s="31" t="s">
        <v>90</v>
      </c>
      <c r="J42" s="32" t="s">
        <v>205</v>
      </c>
      <c r="K42" s="33">
        <v>297545310000</v>
      </c>
      <c r="L42" s="33">
        <v>0</v>
      </c>
      <c r="M42" s="33">
        <v>297545060000</v>
      </c>
      <c r="N42" s="33">
        <v>250000</v>
      </c>
      <c r="O42" s="33">
        <v>297545060000</v>
      </c>
      <c r="P42" s="26">
        <v>0.9999991597918314</v>
      </c>
      <c r="Q42" s="33">
        <v>297545060000</v>
      </c>
      <c r="R42" s="26">
        <v>0.9999991597918314</v>
      </c>
      <c r="S42" s="33">
        <v>297545060000</v>
      </c>
      <c r="T42" s="27">
        <f t="shared" si="0"/>
        <v>0.9999991597918314</v>
      </c>
    </row>
    <row r="43" spans="1:23" ht="31.5" x14ac:dyDescent="0.25">
      <c r="A43" s="31" t="s">
        <v>18</v>
      </c>
      <c r="B43" s="31" t="s">
        <v>51</v>
      </c>
      <c r="C43" s="31" t="s">
        <v>204</v>
      </c>
      <c r="D43" s="31" t="s">
        <v>19</v>
      </c>
      <c r="E43" s="31" t="s">
        <v>206</v>
      </c>
      <c r="F43" s="31"/>
      <c r="G43" s="31"/>
      <c r="H43" s="31"/>
      <c r="I43" s="31" t="s">
        <v>23</v>
      </c>
      <c r="J43" s="32" t="s">
        <v>207</v>
      </c>
      <c r="K43" s="33">
        <v>10793003760</v>
      </c>
      <c r="L43" s="33">
        <v>0</v>
      </c>
      <c r="M43" s="33">
        <v>10793003760</v>
      </c>
      <c r="N43" s="33">
        <v>0</v>
      </c>
      <c r="O43" s="33">
        <v>10793003760</v>
      </c>
      <c r="P43" s="26">
        <v>1</v>
      </c>
      <c r="Q43" s="33">
        <v>3396822135</v>
      </c>
      <c r="R43" s="26">
        <v>0.31472444655203197</v>
      </c>
      <c r="S43" s="33">
        <v>3396822135</v>
      </c>
      <c r="T43" s="27">
        <f t="shared" si="0"/>
        <v>0.31472444655203197</v>
      </c>
    </row>
    <row r="44" spans="1:23" s="15" customFormat="1" x14ac:dyDescent="0.25">
      <c r="A44" s="23" t="s">
        <v>18</v>
      </c>
      <c r="B44" s="23" t="s">
        <v>51</v>
      </c>
      <c r="C44" s="23" t="s">
        <v>55</v>
      </c>
      <c r="D44" s="23"/>
      <c r="E44" s="23"/>
      <c r="F44" s="23"/>
      <c r="G44" s="23"/>
      <c r="H44" s="23"/>
      <c r="I44" s="23" t="s">
        <v>23</v>
      </c>
      <c r="J44" s="6" t="s">
        <v>208</v>
      </c>
      <c r="K44" s="30">
        <v>1168760000</v>
      </c>
      <c r="L44" s="30">
        <v>0</v>
      </c>
      <c r="M44" s="30">
        <v>38605617</v>
      </c>
      <c r="N44" s="30">
        <v>1130154383</v>
      </c>
      <c r="O44" s="30">
        <v>16340575</v>
      </c>
      <c r="P44" s="26">
        <v>1.3981121017146377E-2</v>
      </c>
      <c r="Q44" s="30">
        <v>16340575</v>
      </c>
      <c r="R44" s="26">
        <v>1.3981121017146377E-2</v>
      </c>
      <c r="S44" s="30">
        <v>16340575</v>
      </c>
      <c r="T44" s="27">
        <f t="shared" si="0"/>
        <v>1.3981121017146377E-2</v>
      </c>
    </row>
    <row r="45" spans="1:23" x14ac:dyDescent="0.25">
      <c r="A45" s="31" t="s">
        <v>18</v>
      </c>
      <c r="B45" s="31" t="s">
        <v>51</v>
      </c>
      <c r="C45" s="31" t="s">
        <v>55</v>
      </c>
      <c r="D45" s="31" t="s">
        <v>20</v>
      </c>
      <c r="E45" s="31" t="s">
        <v>40</v>
      </c>
      <c r="F45" s="31"/>
      <c r="G45" s="31"/>
      <c r="H45" s="31"/>
      <c r="I45" s="31" t="s">
        <v>23</v>
      </c>
      <c r="J45" s="32" t="s">
        <v>56</v>
      </c>
      <c r="K45" s="33">
        <v>1168760000</v>
      </c>
      <c r="L45" s="33">
        <v>0</v>
      </c>
      <c r="M45" s="33">
        <v>38605617</v>
      </c>
      <c r="N45" s="33">
        <v>1130154383</v>
      </c>
      <c r="O45" s="33">
        <v>16340575</v>
      </c>
      <c r="P45" s="26">
        <v>1.3981121017146377E-2</v>
      </c>
      <c r="Q45" s="33">
        <v>16340575</v>
      </c>
      <c r="R45" s="26">
        <v>1.3981121017146377E-2</v>
      </c>
      <c r="S45" s="33">
        <v>16340575</v>
      </c>
      <c r="T45" s="27">
        <f t="shared" si="0"/>
        <v>1.3981121017146377E-2</v>
      </c>
    </row>
    <row r="46" spans="1:23" ht="47.25" x14ac:dyDescent="0.25">
      <c r="A46" s="31" t="s">
        <v>18</v>
      </c>
      <c r="B46" s="31" t="s">
        <v>51</v>
      </c>
      <c r="C46" s="31" t="s">
        <v>63</v>
      </c>
      <c r="D46" s="31" t="s">
        <v>209</v>
      </c>
      <c r="E46" s="31" t="s">
        <v>40</v>
      </c>
      <c r="F46" s="31"/>
      <c r="G46" s="31"/>
      <c r="H46" s="31"/>
      <c r="I46" s="31" t="s">
        <v>23</v>
      </c>
      <c r="J46" s="32" t="s">
        <v>210</v>
      </c>
      <c r="K46" s="33">
        <v>30511726996</v>
      </c>
      <c r="L46" s="33">
        <v>0</v>
      </c>
      <c r="M46" s="33">
        <v>1386236300</v>
      </c>
      <c r="N46" s="33">
        <v>29125490696</v>
      </c>
      <c r="O46" s="33">
        <v>1386236300</v>
      </c>
      <c r="P46" s="26">
        <v>4.5432901919374526E-2</v>
      </c>
      <c r="Q46" s="33">
        <v>1386236300</v>
      </c>
      <c r="R46" s="26">
        <v>4.5432901919374526E-2</v>
      </c>
      <c r="S46" s="33">
        <v>1386236300</v>
      </c>
      <c r="T46" s="27">
        <f t="shared" si="0"/>
        <v>4.5432901919374526E-2</v>
      </c>
      <c r="W46" s="9"/>
    </row>
    <row r="47" spans="1:23" ht="47.25" x14ac:dyDescent="0.25">
      <c r="A47" s="31" t="s">
        <v>18</v>
      </c>
      <c r="B47" s="31" t="s">
        <v>51</v>
      </c>
      <c r="C47" s="31" t="s">
        <v>63</v>
      </c>
      <c r="D47" s="31" t="s">
        <v>209</v>
      </c>
      <c r="E47" s="31" t="s">
        <v>22</v>
      </c>
      <c r="F47" s="31"/>
      <c r="G47" s="31"/>
      <c r="H47" s="31"/>
      <c r="I47" s="31" t="s">
        <v>23</v>
      </c>
      <c r="J47" s="32" t="s">
        <v>211</v>
      </c>
      <c r="K47" s="33">
        <v>7441000000</v>
      </c>
      <c r="L47" s="33">
        <v>0</v>
      </c>
      <c r="M47" s="33">
        <v>0</v>
      </c>
      <c r="N47" s="33">
        <v>7441000000</v>
      </c>
      <c r="O47" s="33">
        <v>0</v>
      </c>
      <c r="P47" s="26">
        <v>0</v>
      </c>
      <c r="Q47" s="33">
        <v>0</v>
      </c>
      <c r="R47" s="26">
        <v>0</v>
      </c>
      <c r="S47" s="33">
        <v>0</v>
      </c>
      <c r="T47" s="27">
        <f t="shared" si="0"/>
        <v>0</v>
      </c>
      <c r="W47" s="9"/>
    </row>
    <row r="48" spans="1:23" ht="47.25" x14ac:dyDescent="0.25">
      <c r="A48" s="31" t="s">
        <v>18</v>
      </c>
      <c r="B48" s="31" t="s">
        <v>51</v>
      </c>
      <c r="C48" s="31" t="s">
        <v>63</v>
      </c>
      <c r="D48" s="31" t="s">
        <v>209</v>
      </c>
      <c r="E48" s="31" t="s">
        <v>21</v>
      </c>
      <c r="F48" s="31"/>
      <c r="G48" s="31"/>
      <c r="H48" s="31"/>
      <c r="I48" s="31" t="s">
        <v>23</v>
      </c>
      <c r="J48" s="32" t="s">
        <v>212</v>
      </c>
      <c r="K48" s="33">
        <v>146455974000</v>
      </c>
      <c r="L48" s="33">
        <v>0</v>
      </c>
      <c r="M48" s="33">
        <v>146455974000</v>
      </c>
      <c r="N48" s="33">
        <v>0</v>
      </c>
      <c r="O48" s="33">
        <v>146455974000</v>
      </c>
      <c r="P48" s="26">
        <v>1</v>
      </c>
      <c r="Q48" s="33">
        <v>146455974000</v>
      </c>
      <c r="R48" s="26">
        <v>1</v>
      </c>
      <c r="S48" s="33">
        <v>146455974000</v>
      </c>
      <c r="T48" s="27">
        <f t="shared" si="0"/>
        <v>1</v>
      </c>
      <c r="W48" s="9"/>
    </row>
    <row r="49" spans="1:23" s="15" customFormat="1" ht="31.5" x14ac:dyDescent="0.25">
      <c r="A49" s="23" t="s">
        <v>18</v>
      </c>
      <c r="B49" s="23" t="s">
        <v>57</v>
      </c>
      <c r="C49" s="23"/>
      <c r="D49" s="23"/>
      <c r="E49" s="23"/>
      <c r="F49" s="23"/>
      <c r="G49" s="23"/>
      <c r="H49" s="23"/>
      <c r="I49" s="23"/>
      <c r="J49" s="6" t="s">
        <v>242</v>
      </c>
      <c r="K49" s="30">
        <v>5029229948</v>
      </c>
      <c r="L49" s="30">
        <v>0</v>
      </c>
      <c r="M49" s="30">
        <v>24194147</v>
      </c>
      <c r="N49" s="30">
        <v>5005035801</v>
      </c>
      <c r="O49" s="30">
        <v>24194147</v>
      </c>
      <c r="P49" s="26">
        <v>4.810706062390608E-3</v>
      </c>
      <c r="Q49" s="30">
        <v>24194147</v>
      </c>
      <c r="R49" s="26">
        <v>4.810706062390608E-3</v>
      </c>
      <c r="S49" s="30">
        <v>24194147</v>
      </c>
      <c r="T49" s="27">
        <f t="shared" si="0"/>
        <v>4.810706062390608E-3</v>
      </c>
      <c r="W49" s="16">
        <f>K50-(K51+K52)</f>
        <v>0</v>
      </c>
    </row>
    <row r="50" spans="1:23" s="15" customFormat="1" x14ac:dyDescent="0.25">
      <c r="A50" s="23" t="s">
        <v>18</v>
      </c>
      <c r="B50" s="23" t="s">
        <v>57</v>
      </c>
      <c r="C50" s="23" t="s">
        <v>20</v>
      </c>
      <c r="D50" s="23"/>
      <c r="E50" s="23"/>
      <c r="F50" s="23"/>
      <c r="G50" s="23"/>
      <c r="H50" s="23"/>
      <c r="I50" s="23" t="s">
        <v>23</v>
      </c>
      <c r="J50" s="6" t="s">
        <v>213</v>
      </c>
      <c r="K50" s="30">
        <v>235648948</v>
      </c>
      <c r="L50" s="30">
        <v>0</v>
      </c>
      <c r="M50" s="30">
        <v>24194147</v>
      </c>
      <c r="N50" s="30">
        <v>211454801</v>
      </c>
      <c r="O50" s="30">
        <v>24194147</v>
      </c>
      <c r="P50" s="26">
        <v>0.10267029496775008</v>
      </c>
      <c r="Q50" s="30">
        <v>24194147</v>
      </c>
      <c r="R50" s="26">
        <v>0.10267029496775008</v>
      </c>
      <c r="S50" s="30">
        <v>24194147</v>
      </c>
      <c r="T50" s="27">
        <f t="shared" si="0"/>
        <v>0.10267029496775008</v>
      </c>
    </row>
    <row r="51" spans="1:23" ht="31.5" x14ac:dyDescent="0.25">
      <c r="A51" s="31" t="s">
        <v>18</v>
      </c>
      <c r="B51" s="31" t="s">
        <v>57</v>
      </c>
      <c r="C51" s="31" t="s">
        <v>20</v>
      </c>
      <c r="D51" s="31" t="s">
        <v>19</v>
      </c>
      <c r="E51" s="31" t="s">
        <v>40</v>
      </c>
      <c r="F51" s="31"/>
      <c r="G51" s="31"/>
      <c r="H51" s="31"/>
      <c r="I51" s="31" t="s">
        <v>23</v>
      </c>
      <c r="J51" s="32" t="s">
        <v>58</v>
      </c>
      <c r="K51" s="33">
        <v>233527147</v>
      </c>
      <c r="L51" s="33">
        <v>0</v>
      </c>
      <c r="M51" s="33">
        <v>24194147</v>
      </c>
      <c r="N51" s="33">
        <v>209333000</v>
      </c>
      <c r="O51" s="33">
        <v>24194147</v>
      </c>
      <c r="P51" s="26">
        <v>0.10360314554778507</v>
      </c>
      <c r="Q51" s="33">
        <v>24194147</v>
      </c>
      <c r="R51" s="26">
        <v>0.10360314554778507</v>
      </c>
      <c r="S51" s="33">
        <v>24194147</v>
      </c>
      <c r="T51" s="27">
        <f t="shared" si="0"/>
        <v>0.10360314554778507</v>
      </c>
    </row>
    <row r="52" spans="1:23" ht="31.5" x14ac:dyDescent="0.25">
      <c r="A52" s="31" t="s">
        <v>18</v>
      </c>
      <c r="B52" s="31" t="s">
        <v>57</v>
      </c>
      <c r="C52" s="31" t="s">
        <v>20</v>
      </c>
      <c r="D52" s="31" t="s">
        <v>19</v>
      </c>
      <c r="E52" s="31" t="s">
        <v>27</v>
      </c>
      <c r="F52" s="31"/>
      <c r="G52" s="31"/>
      <c r="H52" s="31"/>
      <c r="I52" s="31" t="s">
        <v>23</v>
      </c>
      <c r="J52" s="32" t="s">
        <v>59</v>
      </c>
      <c r="K52" s="33">
        <v>2121801</v>
      </c>
      <c r="L52" s="33">
        <v>0</v>
      </c>
      <c r="M52" s="33">
        <v>0</v>
      </c>
      <c r="N52" s="33">
        <v>2121801</v>
      </c>
      <c r="O52" s="33">
        <v>0</v>
      </c>
      <c r="P52" s="26">
        <v>0</v>
      </c>
      <c r="Q52" s="33">
        <v>0</v>
      </c>
      <c r="R52" s="26">
        <v>0</v>
      </c>
      <c r="S52" s="33">
        <v>0</v>
      </c>
      <c r="T52" s="27">
        <f t="shared" si="0"/>
        <v>0</v>
      </c>
      <c r="V52" s="21"/>
      <c r="W52" s="14"/>
    </row>
    <row r="53" spans="1:23" s="15" customFormat="1" ht="31.5" x14ac:dyDescent="0.25">
      <c r="A53" s="23" t="s">
        <v>18</v>
      </c>
      <c r="B53" s="23" t="s">
        <v>57</v>
      </c>
      <c r="C53" s="23" t="s">
        <v>204</v>
      </c>
      <c r="D53" s="23" t="s">
        <v>20</v>
      </c>
      <c r="E53" s="23"/>
      <c r="F53" s="23"/>
      <c r="G53" s="23"/>
      <c r="H53" s="23"/>
      <c r="I53" s="23" t="s">
        <v>23</v>
      </c>
      <c r="J53" s="6" t="s">
        <v>214</v>
      </c>
      <c r="K53" s="30">
        <v>4793581000</v>
      </c>
      <c r="L53" s="30">
        <v>0</v>
      </c>
      <c r="M53" s="30">
        <v>0</v>
      </c>
      <c r="N53" s="30">
        <v>4793581000</v>
      </c>
      <c r="O53" s="30">
        <v>0</v>
      </c>
      <c r="P53" s="26">
        <v>0</v>
      </c>
      <c r="Q53" s="30">
        <v>0</v>
      </c>
      <c r="R53" s="26">
        <v>0</v>
      </c>
      <c r="S53" s="30">
        <v>0</v>
      </c>
      <c r="T53" s="27">
        <f t="shared" si="0"/>
        <v>0</v>
      </c>
    </row>
    <row r="54" spans="1:23" s="13" customFormat="1" x14ac:dyDescent="0.25">
      <c r="A54" s="8" t="s">
        <v>215</v>
      </c>
      <c r="B54" s="8"/>
      <c r="C54" s="8"/>
      <c r="D54" s="8"/>
      <c r="E54" s="8"/>
      <c r="F54" s="8"/>
      <c r="G54" s="8"/>
      <c r="H54" s="8"/>
      <c r="I54" s="8"/>
      <c r="J54" s="42" t="s">
        <v>243</v>
      </c>
      <c r="K54" s="29">
        <v>8003324468</v>
      </c>
      <c r="L54" s="29">
        <v>0</v>
      </c>
      <c r="M54" s="29">
        <v>0</v>
      </c>
      <c r="N54" s="29">
        <v>8003324468</v>
      </c>
      <c r="O54" s="29">
        <v>0</v>
      </c>
      <c r="P54" s="26">
        <v>0</v>
      </c>
      <c r="Q54" s="29">
        <v>0</v>
      </c>
      <c r="R54" s="26">
        <v>0</v>
      </c>
      <c r="S54" s="29">
        <v>0</v>
      </c>
      <c r="T54" s="27">
        <f t="shared" si="0"/>
        <v>0</v>
      </c>
    </row>
    <row r="55" spans="1:23" s="15" customFormat="1" ht="31.5" x14ac:dyDescent="0.25">
      <c r="A55" s="23" t="s">
        <v>215</v>
      </c>
      <c r="B55" s="23" t="s">
        <v>55</v>
      </c>
      <c r="C55" s="23" t="s">
        <v>204</v>
      </c>
      <c r="D55" s="23" t="s">
        <v>20</v>
      </c>
      <c r="E55" s="23"/>
      <c r="F55" s="23"/>
      <c r="G55" s="23"/>
      <c r="H55" s="23"/>
      <c r="I55" s="23" t="s">
        <v>23</v>
      </c>
      <c r="J55" s="6" t="s">
        <v>216</v>
      </c>
      <c r="K55" s="30">
        <v>8003324468</v>
      </c>
      <c r="L55" s="30">
        <v>0</v>
      </c>
      <c r="M55" s="30">
        <v>0</v>
      </c>
      <c r="N55" s="30">
        <v>8003324468</v>
      </c>
      <c r="O55" s="30">
        <v>0</v>
      </c>
      <c r="P55" s="26">
        <v>0</v>
      </c>
      <c r="Q55" s="30">
        <v>0</v>
      </c>
      <c r="R55" s="26">
        <v>0</v>
      </c>
      <c r="S55" s="30">
        <v>0</v>
      </c>
      <c r="T55" s="27">
        <f t="shared" si="0"/>
        <v>0</v>
      </c>
      <c r="W55" s="19"/>
    </row>
    <row r="56" spans="1:23" s="11" customFormat="1" x14ac:dyDescent="0.25">
      <c r="A56" s="24" t="s">
        <v>60</v>
      </c>
      <c r="B56" s="24"/>
      <c r="C56" s="24"/>
      <c r="D56" s="24"/>
      <c r="E56" s="24"/>
      <c r="F56" s="24"/>
      <c r="G56" s="24"/>
      <c r="H56" s="24"/>
      <c r="I56" s="24"/>
      <c r="J56" s="42" t="s">
        <v>244</v>
      </c>
      <c r="K56" s="25">
        <v>1303511013887</v>
      </c>
      <c r="L56" s="25">
        <v>0</v>
      </c>
      <c r="M56" s="25">
        <v>754780295379.55017</v>
      </c>
      <c r="N56" s="25">
        <v>548730718507.44995</v>
      </c>
      <c r="O56" s="25">
        <v>659623392703.57019</v>
      </c>
      <c r="P56" s="26">
        <v>0.50603591812899884</v>
      </c>
      <c r="Q56" s="25">
        <v>257450918503.77002</v>
      </c>
      <c r="R56" s="26">
        <v>0.19750574852149899</v>
      </c>
      <c r="S56" s="25">
        <v>224792980304.66003</v>
      </c>
      <c r="T56" s="27">
        <f t="shared" si="0"/>
        <v>0.17245192246925434</v>
      </c>
      <c r="W56" s="20"/>
    </row>
    <row r="57" spans="1:23" s="15" customFormat="1" ht="78.75" x14ac:dyDescent="0.25">
      <c r="A57" s="23" t="s">
        <v>60</v>
      </c>
      <c r="B57" s="23" t="s">
        <v>61</v>
      </c>
      <c r="C57" s="23" t="s">
        <v>62</v>
      </c>
      <c r="D57" s="23" t="s">
        <v>63</v>
      </c>
      <c r="E57" s="23"/>
      <c r="F57" s="23"/>
      <c r="G57" s="23"/>
      <c r="H57" s="23"/>
      <c r="I57" s="23" t="s">
        <v>23</v>
      </c>
      <c r="J57" s="6" t="s">
        <v>217</v>
      </c>
      <c r="K57" s="30">
        <v>2179228346</v>
      </c>
      <c r="L57" s="30">
        <v>0</v>
      </c>
      <c r="M57" s="30">
        <v>0</v>
      </c>
      <c r="N57" s="30">
        <v>2179228346</v>
      </c>
      <c r="O57" s="30">
        <v>0</v>
      </c>
      <c r="P57" s="26">
        <v>0</v>
      </c>
      <c r="Q57" s="30">
        <v>0</v>
      </c>
      <c r="R57" s="26">
        <v>0</v>
      </c>
      <c r="S57" s="30">
        <v>0</v>
      </c>
      <c r="T57" s="27">
        <f t="shared" si="0"/>
        <v>0</v>
      </c>
    </row>
    <row r="58" spans="1:23" ht="126" x14ac:dyDescent="0.25">
      <c r="A58" s="31" t="s">
        <v>60</v>
      </c>
      <c r="B58" s="31" t="s">
        <v>61</v>
      </c>
      <c r="C58" s="31" t="s">
        <v>62</v>
      </c>
      <c r="D58" s="31" t="s">
        <v>63</v>
      </c>
      <c r="E58" s="31" t="s">
        <v>64</v>
      </c>
      <c r="F58" s="31" t="s">
        <v>65</v>
      </c>
      <c r="G58" s="31" t="s">
        <v>19</v>
      </c>
      <c r="H58" s="31"/>
      <c r="I58" s="31" t="s">
        <v>23</v>
      </c>
      <c r="J58" s="32" t="s">
        <v>66</v>
      </c>
      <c r="K58" s="33">
        <v>2179228346</v>
      </c>
      <c r="L58" s="33">
        <v>0</v>
      </c>
      <c r="M58" s="33">
        <v>0</v>
      </c>
      <c r="N58" s="33">
        <v>2179228346</v>
      </c>
      <c r="O58" s="33">
        <v>0</v>
      </c>
      <c r="P58" s="26">
        <v>0</v>
      </c>
      <c r="Q58" s="33">
        <v>0</v>
      </c>
      <c r="R58" s="26">
        <v>0</v>
      </c>
      <c r="S58" s="33">
        <v>0</v>
      </c>
      <c r="T58" s="27">
        <f t="shared" si="0"/>
        <v>0</v>
      </c>
    </row>
    <row r="59" spans="1:23" s="15" customFormat="1" ht="47.25" x14ac:dyDescent="0.25">
      <c r="A59" s="23" t="s">
        <v>60</v>
      </c>
      <c r="B59" s="23" t="s">
        <v>61</v>
      </c>
      <c r="C59" s="23" t="s">
        <v>62</v>
      </c>
      <c r="D59" s="23" t="s">
        <v>67</v>
      </c>
      <c r="E59" s="23"/>
      <c r="F59" s="23"/>
      <c r="G59" s="23"/>
      <c r="H59" s="23"/>
      <c r="I59" s="23" t="s">
        <v>23</v>
      </c>
      <c r="J59" s="6" t="s">
        <v>218</v>
      </c>
      <c r="K59" s="30">
        <v>62972573256</v>
      </c>
      <c r="L59" s="30">
        <v>0</v>
      </c>
      <c r="M59" s="30">
        <v>24100290404</v>
      </c>
      <c r="N59" s="30">
        <v>38872282852</v>
      </c>
      <c r="O59" s="30">
        <v>23764290404</v>
      </c>
      <c r="P59" s="26">
        <v>0.37737524727458632</v>
      </c>
      <c r="Q59" s="30">
        <v>1505011731</v>
      </c>
      <c r="R59" s="26">
        <v>2.3899479617606433E-2</v>
      </c>
      <c r="S59" s="30">
        <v>1345841731</v>
      </c>
      <c r="T59" s="27">
        <f t="shared" si="0"/>
        <v>2.1371871299093986E-2</v>
      </c>
    </row>
    <row r="60" spans="1:23" ht="110.25" x14ac:dyDescent="0.25">
      <c r="A60" s="31" t="s">
        <v>60</v>
      </c>
      <c r="B60" s="31" t="s">
        <v>61</v>
      </c>
      <c r="C60" s="31" t="s">
        <v>62</v>
      </c>
      <c r="D60" s="31" t="s">
        <v>67</v>
      </c>
      <c r="E60" s="31" t="s">
        <v>64</v>
      </c>
      <c r="F60" s="31" t="s">
        <v>69</v>
      </c>
      <c r="G60" s="31" t="s">
        <v>19</v>
      </c>
      <c r="H60" s="31"/>
      <c r="I60" s="31" t="s">
        <v>23</v>
      </c>
      <c r="J60" s="32" t="s">
        <v>70</v>
      </c>
      <c r="K60" s="33">
        <v>19726086825</v>
      </c>
      <c r="L60" s="33">
        <v>0</v>
      </c>
      <c r="M60" s="33">
        <v>10853803973</v>
      </c>
      <c r="N60" s="33">
        <v>8872282852</v>
      </c>
      <c r="O60" s="33">
        <v>10517803973</v>
      </c>
      <c r="P60" s="26">
        <v>0.53319262286071789</v>
      </c>
      <c r="Q60" s="33">
        <v>1505011731</v>
      </c>
      <c r="R60" s="26">
        <v>7.6295503733290498E-2</v>
      </c>
      <c r="S60" s="33">
        <v>1345841731</v>
      </c>
      <c r="T60" s="27">
        <f t="shared" si="0"/>
        <v>6.8226493320222931E-2</v>
      </c>
    </row>
    <row r="61" spans="1:23" ht="110.25" x14ac:dyDescent="0.25">
      <c r="A61" s="31" t="s">
        <v>60</v>
      </c>
      <c r="B61" s="31" t="s">
        <v>61</v>
      </c>
      <c r="C61" s="31" t="s">
        <v>62</v>
      </c>
      <c r="D61" s="31" t="s">
        <v>67</v>
      </c>
      <c r="E61" s="31" t="s">
        <v>64</v>
      </c>
      <c r="F61" s="31" t="s">
        <v>71</v>
      </c>
      <c r="G61" s="31" t="s">
        <v>51</v>
      </c>
      <c r="H61" s="31"/>
      <c r="I61" s="31" t="s">
        <v>23</v>
      </c>
      <c r="J61" s="32" t="s">
        <v>72</v>
      </c>
      <c r="K61" s="33">
        <v>4390658251</v>
      </c>
      <c r="L61" s="33">
        <v>0</v>
      </c>
      <c r="M61" s="33">
        <v>4390658251</v>
      </c>
      <c r="N61" s="33">
        <v>0</v>
      </c>
      <c r="O61" s="33">
        <v>4390658251</v>
      </c>
      <c r="P61" s="26">
        <v>1</v>
      </c>
      <c r="Q61" s="33">
        <v>0</v>
      </c>
      <c r="R61" s="26">
        <v>0</v>
      </c>
      <c r="S61" s="33">
        <v>0</v>
      </c>
      <c r="T61" s="27">
        <f t="shared" si="0"/>
        <v>0</v>
      </c>
    </row>
    <row r="62" spans="1:23" ht="94.5" x14ac:dyDescent="0.25">
      <c r="A62" s="31" t="s">
        <v>60</v>
      </c>
      <c r="B62" s="31" t="s">
        <v>61</v>
      </c>
      <c r="C62" s="31" t="s">
        <v>62</v>
      </c>
      <c r="D62" s="31" t="s">
        <v>67</v>
      </c>
      <c r="E62" s="31" t="s">
        <v>64</v>
      </c>
      <c r="F62" s="31" t="s">
        <v>69</v>
      </c>
      <c r="G62" s="31" t="s">
        <v>51</v>
      </c>
      <c r="H62" s="31"/>
      <c r="I62" s="31" t="s">
        <v>23</v>
      </c>
      <c r="J62" s="32" t="s">
        <v>73</v>
      </c>
      <c r="K62" s="33">
        <v>36388500612</v>
      </c>
      <c r="L62" s="33">
        <v>0</v>
      </c>
      <c r="M62" s="33">
        <v>6388500612</v>
      </c>
      <c r="N62" s="33">
        <v>30000000000</v>
      </c>
      <c r="O62" s="33">
        <v>6388500612</v>
      </c>
      <c r="P62" s="26">
        <v>0.17556372218022184</v>
      </c>
      <c r="Q62" s="33">
        <v>0</v>
      </c>
      <c r="R62" s="26">
        <v>0</v>
      </c>
      <c r="S62" s="33">
        <v>0</v>
      </c>
      <c r="T62" s="27">
        <f t="shared" si="0"/>
        <v>0</v>
      </c>
    </row>
    <row r="63" spans="1:23" ht="126" x14ac:dyDescent="0.25">
      <c r="A63" s="31" t="s">
        <v>60</v>
      </c>
      <c r="B63" s="31" t="s">
        <v>61</v>
      </c>
      <c r="C63" s="31" t="s">
        <v>62</v>
      </c>
      <c r="D63" s="31" t="s">
        <v>67</v>
      </c>
      <c r="E63" s="31" t="s">
        <v>64</v>
      </c>
      <c r="F63" s="31" t="s">
        <v>68</v>
      </c>
      <c r="G63" s="31" t="s">
        <v>51</v>
      </c>
      <c r="H63" s="31"/>
      <c r="I63" s="31" t="s">
        <v>23</v>
      </c>
      <c r="J63" s="32" t="s">
        <v>74</v>
      </c>
      <c r="K63" s="33">
        <v>2467327568</v>
      </c>
      <c r="L63" s="33">
        <v>0</v>
      </c>
      <c r="M63" s="33">
        <v>2467327568</v>
      </c>
      <c r="N63" s="33">
        <v>0</v>
      </c>
      <c r="O63" s="33">
        <v>2467327568</v>
      </c>
      <c r="P63" s="26">
        <v>1</v>
      </c>
      <c r="Q63" s="33">
        <v>0</v>
      </c>
      <c r="R63" s="26">
        <v>0</v>
      </c>
      <c r="S63" s="33">
        <v>0</v>
      </c>
      <c r="T63" s="27">
        <f t="shared" si="0"/>
        <v>0</v>
      </c>
    </row>
    <row r="64" spans="1:23" s="15" customFormat="1" ht="78.75" x14ac:dyDescent="0.25">
      <c r="A64" s="23" t="s">
        <v>60</v>
      </c>
      <c r="B64" s="23" t="s">
        <v>61</v>
      </c>
      <c r="C64" s="23" t="s">
        <v>62</v>
      </c>
      <c r="D64" s="23" t="s">
        <v>75</v>
      </c>
      <c r="E64" s="23"/>
      <c r="F64" s="23"/>
      <c r="G64" s="23"/>
      <c r="H64" s="23"/>
      <c r="I64" s="23" t="s">
        <v>23</v>
      </c>
      <c r="J64" s="6" t="s">
        <v>219</v>
      </c>
      <c r="K64" s="30">
        <v>11705453873</v>
      </c>
      <c r="L64" s="30">
        <v>0</v>
      </c>
      <c r="M64" s="30">
        <v>5613064188.3299999</v>
      </c>
      <c r="N64" s="30">
        <v>6092389684.6700001</v>
      </c>
      <c r="O64" s="30">
        <v>5262025825.3299999</v>
      </c>
      <c r="P64" s="26">
        <v>0.44953624886493965</v>
      </c>
      <c r="Q64" s="30">
        <v>694721629</v>
      </c>
      <c r="R64" s="26">
        <v>5.9350251304860276E-2</v>
      </c>
      <c r="S64" s="30">
        <v>660749995</v>
      </c>
      <c r="T64" s="27">
        <f t="shared" si="0"/>
        <v>5.6448045686130738E-2</v>
      </c>
    </row>
    <row r="65" spans="1:22" ht="110.25" x14ac:dyDescent="0.25">
      <c r="A65" s="31" t="s">
        <v>60</v>
      </c>
      <c r="B65" s="31" t="s">
        <v>61</v>
      </c>
      <c r="C65" s="31" t="s">
        <v>62</v>
      </c>
      <c r="D65" s="31" t="s">
        <v>75</v>
      </c>
      <c r="E65" s="31" t="s">
        <v>64</v>
      </c>
      <c r="F65" s="31" t="s">
        <v>76</v>
      </c>
      <c r="G65" s="31" t="s">
        <v>19</v>
      </c>
      <c r="H65" s="31"/>
      <c r="I65" s="31" t="s">
        <v>23</v>
      </c>
      <c r="J65" s="32" t="s">
        <v>77</v>
      </c>
      <c r="K65" s="33">
        <v>5624248208</v>
      </c>
      <c r="L65" s="33">
        <v>0</v>
      </c>
      <c r="M65" s="33">
        <v>1754814591</v>
      </c>
      <c r="N65" s="33">
        <v>3869433617</v>
      </c>
      <c r="O65" s="33">
        <v>1527214591</v>
      </c>
      <c r="P65" s="26">
        <v>0.27154110816582938</v>
      </c>
      <c r="Q65" s="33">
        <v>201966665.65000001</v>
      </c>
      <c r="R65" s="26">
        <v>3.5909984442493152E-2</v>
      </c>
      <c r="S65" s="33">
        <v>201966665.65000001</v>
      </c>
      <c r="T65" s="27">
        <f t="shared" si="0"/>
        <v>3.5909984442493152E-2</v>
      </c>
    </row>
    <row r="66" spans="1:22" ht="157.5" x14ac:dyDescent="0.25">
      <c r="A66" s="31" t="s">
        <v>60</v>
      </c>
      <c r="B66" s="31" t="s">
        <v>61</v>
      </c>
      <c r="C66" s="31" t="s">
        <v>62</v>
      </c>
      <c r="D66" s="31" t="s">
        <v>75</v>
      </c>
      <c r="E66" s="31" t="s">
        <v>64</v>
      </c>
      <c r="F66" s="31" t="s">
        <v>78</v>
      </c>
      <c r="G66" s="31" t="s">
        <v>19</v>
      </c>
      <c r="H66" s="31"/>
      <c r="I66" s="31" t="s">
        <v>23</v>
      </c>
      <c r="J66" s="32" t="s">
        <v>79</v>
      </c>
      <c r="K66" s="33">
        <v>58561226</v>
      </c>
      <c r="L66" s="33">
        <v>0</v>
      </c>
      <c r="M66" s="33">
        <v>0</v>
      </c>
      <c r="N66" s="33">
        <v>58561226</v>
      </c>
      <c r="O66" s="33">
        <v>0</v>
      </c>
      <c r="P66" s="26">
        <v>0</v>
      </c>
      <c r="Q66" s="33">
        <v>0</v>
      </c>
      <c r="R66" s="26">
        <v>0</v>
      </c>
      <c r="S66" s="33">
        <v>0</v>
      </c>
      <c r="T66" s="27">
        <f t="shared" si="0"/>
        <v>0</v>
      </c>
    </row>
    <row r="67" spans="1:22" ht="157.5" x14ac:dyDescent="0.25">
      <c r="A67" s="31" t="s">
        <v>60</v>
      </c>
      <c r="B67" s="31" t="s">
        <v>61</v>
      </c>
      <c r="C67" s="31" t="s">
        <v>62</v>
      </c>
      <c r="D67" s="31" t="s">
        <v>75</v>
      </c>
      <c r="E67" s="31" t="s">
        <v>64</v>
      </c>
      <c r="F67" s="31" t="s">
        <v>80</v>
      </c>
      <c r="G67" s="31" t="s">
        <v>19</v>
      </c>
      <c r="H67" s="31"/>
      <c r="I67" s="31" t="s">
        <v>23</v>
      </c>
      <c r="J67" s="32" t="s">
        <v>81</v>
      </c>
      <c r="K67" s="33">
        <v>5340114292</v>
      </c>
      <c r="L67" s="33">
        <v>0</v>
      </c>
      <c r="M67" s="33">
        <v>3858249597.3299999</v>
      </c>
      <c r="N67" s="33">
        <v>1481864694.6700001</v>
      </c>
      <c r="O67" s="33">
        <v>3734811234.3299999</v>
      </c>
      <c r="P67" s="26">
        <v>0.69938788387452733</v>
      </c>
      <c r="Q67" s="33">
        <v>492754963.35000002</v>
      </c>
      <c r="R67" s="26">
        <v>9.2274235420053446E-2</v>
      </c>
      <c r="S67" s="33">
        <v>458783329.35000002</v>
      </c>
      <c r="T67" s="27">
        <f t="shared" si="0"/>
        <v>8.591264236372266E-2</v>
      </c>
    </row>
    <row r="68" spans="1:22" ht="141.75" x14ac:dyDescent="0.25">
      <c r="A68" s="31" t="s">
        <v>60</v>
      </c>
      <c r="B68" s="31" t="s">
        <v>61</v>
      </c>
      <c r="C68" s="31" t="s">
        <v>62</v>
      </c>
      <c r="D68" s="31" t="s">
        <v>75</v>
      </c>
      <c r="E68" s="31" t="s">
        <v>64</v>
      </c>
      <c r="F68" s="31" t="s">
        <v>78</v>
      </c>
      <c r="G68" s="31" t="s">
        <v>51</v>
      </c>
      <c r="H68" s="31" t="s">
        <v>0</v>
      </c>
      <c r="I68" s="31" t="s">
        <v>23</v>
      </c>
      <c r="J68" s="32" t="s">
        <v>82</v>
      </c>
      <c r="K68" s="33">
        <v>682530147</v>
      </c>
      <c r="L68" s="33">
        <v>0</v>
      </c>
      <c r="M68" s="33">
        <v>0</v>
      </c>
      <c r="N68" s="33">
        <v>682530147</v>
      </c>
      <c r="O68" s="33">
        <v>0</v>
      </c>
      <c r="P68" s="26">
        <v>0</v>
      </c>
      <c r="Q68" s="33">
        <v>0</v>
      </c>
      <c r="R68" s="26">
        <v>0</v>
      </c>
      <c r="S68" s="33">
        <v>0</v>
      </c>
      <c r="T68" s="27">
        <f t="shared" si="0"/>
        <v>0</v>
      </c>
    </row>
    <row r="69" spans="1:22" s="15" customFormat="1" ht="47.25" x14ac:dyDescent="0.25">
      <c r="A69" s="23" t="s">
        <v>60</v>
      </c>
      <c r="B69" s="23" t="s">
        <v>61</v>
      </c>
      <c r="C69" s="23" t="s">
        <v>62</v>
      </c>
      <c r="D69" s="23" t="s">
        <v>83</v>
      </c>
      <c r="E69" s="23"/>
      <c r="F69" s="23"/>
      <c r="G69" s="23"/>
      <c r="H69" s="23"/>
      <c r="I69" s="23" t="s">
        <v>23</v>
      </c>
      <c r="J69" s="6" t="s">
        <v>220</v>
      </c>
      <c r="K69" s="30">
        <v>11416661327</v>
      </c>
      <c r="L69" s="30">
        <v>0</v>
      </c>
      <c r="M69" s="30">
        <v>11416661327</v>
      </c>
      <c r="N69" s="30">
        <v>0</v>
      </c>
      <c r="O69" s="30">
        <v>11416661327</v>
      </c>
      <c r="P69" s="26">
        <v>1</v>
      </c>
      <c r="Q69" s="30">
        <v>11416661327</v>
      </c>
      <c r="R69" s="26">
        <v>1</v>
      </c>
      <c r="S69" s="30">
        <v>0</v>
      </c>
      <c r="T69" s="27">
        <f t="shared" si="0"/>
        <v>0</v>
      </c>
    </row>
    <row r="70" spans="1:22" ht="78.75" x14ac:dyDescent="0.25">
      <c r="A70" s="31" t="s">
        <v>60</v>
      </c>
      <c r="B70" s="31" t="s">
        <v>61</v>
      </c>
      <c r="C70" s="31" t="s">
        <v>62</v>
      </c>
      <c r="D70" s="31" t="s">
        <v>83</v>
      </c>
      <c r="E70" s="31" t="s">
        <v>64</v>
      </c>
      <c r="F70" s="31" t="s">
        <v>84</v>
      </c>
      <c r="G70" s="31" t="s">
        <v>51</v>
      </c>
      <c r="H70" s="31" t="s">
        <v>0</v>
      </c>
      <c r="I70" s="31" t="s">
        <v>23</v>
      </c>
      <c r="J70" s="32" t="s">
        <v>85</v>
      </c>
      <c r="K70" s="33">
        <v>6116161298</v>
      </c>
      <c r="L70" s="33">
        <v>0</v>
      </c>
      <c r="M70" s="33">
        <v>6116161298</v>
      </c>
      <c r="N70" s="33">
        <v>0</v>
      </c>
      <c r="O70" s="33">
        <v>6116161298</v>
      </c>
      <c r="P70" s="26">
        <v>1</v>
      </c>
      <c r="Q70" s="33">
        <v>6116161298</v>
      </c>
      <c r="R70" s="26">
        <v>1</v>
      </c>
      <c r="S70" s="33">
        <v>0</v>
      </c>
      <c r="T70" s="27">
        <f t="shared" si="0"/>
        <v>0</v>
      </c>
    </row>
    <row r="71" spans="1:22" ht="63" x14ac:dyDescent="0.25">
      <c r="A71" s="31" t="s">
        <v>60</v>
      </c>
      <c r="B71" s="31" t="s">
        <v>61</v>
      </c>
      <c r="C71" s="31" t="s">
        <v>62</v>
      </c>
      <c r="D71" s="31" t="s">
        <v>83</v>
      </c>
      <c r="E71" s="31" t="s">
        <v>64</v>
      </c>
      <c r="F71" s="31" t="s">
        <v>86</v>
      </c>
      <c r="G71" s="31" t="s">
        <v>51</v>
      </c>
      <c r="H71" s="31" t="s">
        <v>0</v>
      </c>
      <c r="I71" s="31" t="s">
        <v>23</v>
      </c>
      <c r="J71" s="32" t="s">
        <v>87</v>
      </c>
      <c r="K71" s="33">
        <v>5300500029</v>
      </c>
      <c r="L71" s="33">
        <v>0</v>
      </c>
      <c r="M71" s="33">
        <v>5300500029</v>
      </c>
      <c r="N71" s="33">
        <v>0</v>
      </c>
      <c r="O71" s="33">
        <v>5300500029</v>
      </c>
      <c r="P71" s="26">
        <v>1</v>
      </c>
      <c r="Q71" s="33">
        <v>5300500029</v>
      </c>
      <c r="R71" s="26">
        <v>1</v>
      </c>
      <c r="S71" s="33">
        <v>0</v>
      </c>
      <c r="T71" s="27">
        <f t="shared" ref="T71:T134" si="1">S71/K71</f>
        <v>0</v>
      </c>
    </row>
    <row r="72" spans="1:22" s="15" customFormat="1" ht="78.75" x14ac:dyDescent="0.25">
      <c r="A72" s="23" t="s">
        <v>60</v>
      </c>
      <c r="B72" s="23" t="s">
        <v>61</v>
      </c>
      <c r="C72" s="23" t="s">
        <v>62</v>
      </c>
      <c r="D72" s="23" t="s">
        <v>23</v>
      </c>
      <c r="E72" s="23"/>
      <c r="F72" s="23"/>
      <c r="G72" s="23"/>
      <c r="H72" s="23"/>
      <c r="I72" s="23"/>
      <c r="J72" s="6" t="s">
        <v>221</v>
      </c>
      <c r="K72" s="30">
        <v>342351300612</v>
      </c>
      <c r="L72" s="30">
        <v>0</v>
      </c>
      <c r="M72" s="30">
        <v>228072600056</v>
      </c>
      <c r="N72" s="30">
        <v>114278700556</v>
      </c>
      <c r="O72" s="30">
        <v>223678822664</v>
      </c>
      <c r="P72" s="26">
        <v>0.65336051670942497</v>
      </c>
      <c r="Q72" s="30">
        <v>477437658.67000002</v>
      </c>
      <c r="R72" s="26">
        <v>1.3945840363875194E-3</v>
      </c>
      <c r="S72" s="30">
        <v>477437658.67000002</v>
      </c>
      <c r="T72" s="27">
        <f t="shared" si="1"/>
        <v>1.3945840363875194E-3</v>
      </c>
      <c r="V72" s="16"/>
    </row>
    <row r="73" spans="1:22" ht="157.5" x14ac:dyDescent="0.25">
      <c r="A73" s="31" t="s">
        <v>60</v>
      </c>
      <c r="B73" s="31" t="s">
        <v>61</v>
      </c>
      <c r="C73" s="31" t="s">
        <v>62</v>
      </c>
      <c r="D73" s="31" t="s">
        <v>23</v>
      </c>
      <c r="E73" s="31" t="s">
        <v>64</v>
      </c>
      <c r="F73" s="31" t="s">
        <v>71</v>
      </c>
      <c r="G73" s="31" t="s">
        <v>19</v>
      </c>
      <c r="H73" s="31"/>
      <c r="I73" s="31" t="s">
        <v>23</v>
      </c>
      <c r="J73" s="32" t="s">
        <v>88</v>
      </c>
      <c r="K73" s="33">
        <v>62967822805</v>
      </c>
      <c r="L73" s="33">
        <v>0</v>
      </c>
      <c r="M73" s="33">
        <v>15940171745</v>
      </c>
      <c r="N73" s="33">
        <v>47027651060</v>
      </c>
      <c r="O73" s="33">
        <v>11546394353</v>
      </c>
      <c r="P73" s="26">
        <v>0.1833697567844628</v>
      </c>
      <c r="Q73" s="33">
        <v>477437658.67000002</v>
      </c>
      <c r="R73" s="26">
        <v>7.5822481610732899E-3</v>
      </c>
      <c r="S73" s="33">
        <v>477437658.67000002</v>
      </c>
      <c r="T73" s="27">
        <f t="shared" si="1"/>
        <v>7.5822481610732899E-3</v>
      </c>
    </row>
    <row r="74" spans="1:22" ht="141.75" x14ac:dyDescent="0.25">
      <c r="A74" s="31" t="s">
        <v>60</v>
      </c>
      <c r="B74" s="31" t="s">
        <v>61</v>
      </c>
      <c r="C74" s="31" t="s">
        <v>62</v>
      </c>
      <c r="D74" s="31" t="s">
        <v>23</v>
      </c>
      <c r="E74" s="31" t="s">
        <v>64</v>
      </c>
      <c r="F74" s="31" t="s">
        <v>71</v>
      </c>
      <c r="G74" s="31" t="s">
        <v>51</v>
      </c>
      <c r="H74" s="31"/>
      <c r="I74" s="31" t="s">
        <v>23</v>
      </c>
      <c r="J74" s="32" t="s">
        <v>89</v>
      </c>
      <c r="K74" s="33">
        <v>178124750807</v>
      </c>
      <c r="L74" s="33">
        <v>0</v>
      </c>
      <c r="M74" s="33">
        <v>125502913733</v>
      </c>
      <c r="N74" s="33">
        <v>52621837074</v>
      </c>
      <c r="O74" s="33">
        <v>125502913733</v>
      </c>
      <c r="P74" s="26">
        <v>0.7045787469984095</v>
      </c>
      <c r="Q74" s="33">
        <v>0</v>
      </c>
      <c r="R74" s="26">
        <v>0</v>
      </c>
      <c r="S74" s="33">
        <v>0</v>
      </c>
      <c r="T74" s="27">
        <f t="shared" si="1"/>
        <v>0</v>
      </c>
    </row>
    <row r="75" spans="1:22" ht="141.75" x14ac:dyDescent="0.25">
      <c r="A75" s="31" t="s">
        <v>60</v>
      </c>
      <c r="B75" s="31" t="s">
        <v>61</v>
      </c>
      <c r="C75" s="31" t="s">
        <v>62</v>
      </c>
      <c r="D75" s="31" t="s">
        <v>23</v>
      </c>
      <c r="E75" s="31" t="s">
        <v>64</v>
      </c>
      <c r="F75" s="31" t="s">
        <v>71</v>
      </c>
      <c r="G75" s="31" t="s">
        <v>51</v>
      </c>
      <c r="H75" s="31"/>
      <c r="I75" s="31" t="s">
        <v>90</v>
      </c>
      <c r="J75" s="32" t="s">
        <v>89</v>
      </c>
      <c r="K75" s="33">
        <v>101258727000</v>
      </c>
      <c r="L75" s="33">
        <v>0</v>
      </c>
      <c r="M75" s="33">
        <v>86629514578</v>
      </c>
      <c r="N75" s="33">
        <v>14629212422</v>
      </c>
      <c r="O75" s="33">
        <v>86629514578</v>
      </c>
      <c r="P75" s="26">
        <v>0.85552640394145973</v>
      </c>
      <c r="Q75" s="33">
        <v>0</v>
      </c>
      <c r="R75" s="26">
        <v>0</v>
      </c>
      <c r="S75" s="33">
        <v>0</v>
      </c>
      <c r="T75" s="27">
        <f t="shared" si="1"/>
        <v>0</v>
      </c>
    </row>
    <row r="76" spans="1:22" s="15" customFormat="1" ht="31.5" x14ac:dyDescent="0.25">
      <c r="A76" s="23" t="s">
        <v>60</v>
      </c>
      <c r="B76" s="23" t="s">
        <v>61</v>
      </c>
      <c r="C76" s="23" t="s">
        <v>62</v>
      </c>
      <c r="D76" s="23" t="s">
        <v>90</v>
      </c>
      <c r="E76" s="23"/>
      <c r="F76" s="23"/>
      <c r="G76" s="23"/>
      <c r="H76" s="23"/>
      <c r="I76" s="23" t="s">
        <v>23</v>
      </c>
      <c r="J76" s="6" t="s">
        <v>222</v>
      </c>
      <c r="K76" s="30">
        <v>266207665182</v>
      </c>
      <c r="L76" s="30">
        <v>0</v>
      </c>
      <c r="M76" s="30">
        <v>35233017096</v>
      </c>
      <c r="N76" s="30">
        <v>230974648086</v>
      </c>
      <c r="O76" s="30">
        <v>35161017096</v>
      </c>
      <c r="P76" s="26">
        <v>0.13208115954122218</v>
      </c>
      <c r="Q76" s="30">
        <v>6456519403</v>
      </c>
      <c r="R76" s="26">
        <v>2.4253694568057715E-2</v>
      </c>
      <c r="S76" s="30">
        <v>3396619403</v>
      </c>
      <c r="T76" s="27">
        <f t="shared" si="1"/>
        <v>1.2759284751165261E-2</v>
      </c>
    </row>
    <row r="77" spans="1:22" ht="78.75" x14ac:dyDescent="0.25">
      <c r="A77" s="31" t="s">
        <v>60</v>
      </c>
      <c r="B77" s="31" t="s">
        <v>61</v>
      </c>
      <c r="C77" s="31" t="s">
        <v>62</v>
      </c>
      <c r="D77" s="31" t="s">
        <v>90</v>
      </c>
      <c r="E77" s="31" t="s">
        <v>64</v>
      </c>
      <c r="F77" s="31" t="s">
        <v>91</v>
      </c>
      <c r="G77" s="31" t="s">
        <v>19</v>
      </c>
      <c r="H77" s="31"/>
      <c r="I77" s="31" t="s">
        <v>23</v>
      </c>
      <c r="J77" s="32" t="s">
        <v>92</v>
      </c>
      <c r="K77" s="33">
        <v>56670787070</v>
      </c>
      <c r="L77" s="33">
        <v>0</v>
      </c>
      <c r="M77" s="33">
        <v>6894981467</v>
      </c>
      <c r="N77" s="33">
        <v>49775805603</v>
      </c>
      <c r="O77" s="33">
        <v>6822981467</v>
      </c>
      <c r="P77" s="26">
        <v>0.12039680088741707</v>
      </c>
      <c r="Q77" s="33">
        <v>224133334</v>
      </c>
      <c r="R77" s="26">
        <v>3.9550065490205656E-3</v>
      </c>
      <c r="S77" s="33">
        <v>224133334</v>
      </c>
      <c r="T77" s="27">
        <f t="shared" si="1"/>
        <v>3.9550065490205656E-3</v>
      </c>
    </row>
    <row r="78" spans="1:22" ht="78.75" x14ac:dyDescent="0.25">
      <c r="A78" s="31" t="s">
        <v>60</v>
      </c>
      <c r="B78" s="31" t="s">
        <v>61</v>
      </c>
      <c r="C78" s="31" t="s">
        <v>62</v>
      </c>
      <c r="D78" s="31" t="s">
        <v>90</v>
      </c>
      <c r="E78" s="31" t="s">
        <v>64</v>
      </c>
      <c r="F78" s="31" t="s">
        <v>91</v>
      </c>
      <c r="G78" s="31" t="s">
        <v>51</v>
      </c>
      <c r="H78" s="31"/>
      <c r="I78" s="31" t="s">
        <v>23</v>
      </c>
      <c r="J78" s="32" t="s">
        <v>93</v>
      </c>
      <c r="K78" s="33">
        <v>209536878112</v>
      </c>
      <c r="L78" s="33">
        <v>0</v>
      </c>
      <c r="M78" s="33">
        <v>28338035629</v>
      </c>
      <c r="N78" s="33">
        <v>181198842483</v>
      </c>
      <c r="O78" s="33">
        <v>28338035629</v>
      </c>
      <c r="P78" s="26">
        <v>0.13524128012374498</v>
      </c>
      <c r="Q78" s="33">
        <v>6232386069</v>
      </c>
      <c r="R78" s="26">
        <v>2.9743623772368673E-2</v>
      </c>
      <c r="S78" s="33">
        <v>3172486069</v>
      </c>
      <c r="T78" s="27">
        <f t="shared" si="1"/>
        <v>1.5140466430468949E-2</v>
      </c>
    </row>
    <row r="79" spans="1:22" s="15" customFormat="1" ht="94.5" x14ac:dyDescent="0.25">
      <c r="A79" s="23" t="s">
        <v>60</v>
      </c>
      <c r="B79" s="23" t="s">
        <v>61</v>
      </c>
      <c r="C79" s="23" t="s">
        <v>62</v>
      </c>
      <c r="D79" s="23" t="s">
        <v>94</v>
      </c>
      <c r="E79" s="23" t="s">
        <v>0</v>
      </c>
      <c r="F79" s="23" t="s">
        <v>0</v>
      </c>
      <c r="G79" s="23" t="s">
        <v>0</v>
      </c>
      <c r="H79" s="23" t="s">
        <v>0</v>
      </c>
      <c r="I79" s="23" t="s">
        <v>23</v>
      </c>
      <c r="J79" s="6" t="s">
        <v>223</v>
      </c>
      <c r="K79" s="30">
        <v>10582823268</v>
      </c>
      <c r="L79" s="30">
        <v>0</v>
      </c>
      <c r="M79" s="30">
        <v>4861533330</v>
      </c>
      <c r="N79" s="30">
        <v>5721289938</v>
      </c>
      <c r="O79" s="30">
        <v>4242383329</v>
      </c>
      <c r="P79" s="26">
        <v>0.40087443790429556</v>
      </c>
      <c r="Q79" s="30">
        <v>592266661.34000003</v>
      </c>
      <c r="R79" s="26">
        <v>5.5964901457900833E-2</v>
      </c>
      <c r="S79" s="30">
        <v>580266661.34000003</v>
      </c>
      <c r="T79" s="27">
        <f t="shared" si="1"/>
        <v>5.4830988541081628E-2</v>
      </c>
    </row>
    <row r="80" spans="1:22" ht="173.25" x14ac:dyDescent="0.25">
      <c r="A80" s="31" t="s">
        <v>60</v>
      </c>
      <c r="B80" s="31" t="s">
        <v>61</v>
      </c>
      <c r="C80" s="31" t="s">
        <v>62</v>
      </c>
      <c r="D80" s="31" t="s">
        <v>94</v>
      </c>
      <c r="E80" s="31" t="s">
        <v>64</v>
      </c>
      <c r="F80" s="31" t="s">
        <v>95</v>
      </c>
      <c r="G80" s="31" t="s">
        <v>19</v>
      </c>
      <c r="H80" s="31" t="s">
        <v>0</v>
      </c>
      <c r="I80" s="31" t="s">
        <v>23</v>
      </c>
      <c r="J80" s="32" t="s">
        <v>96</v>
      </c>
      <c r="K80" s="33">
        <v>10482823268</v>
      </c>
      <c r="L80" s="33">
        <v>0</v>
      </c>
      <c r="M80" s="33">
        <v>4861533330</v>
      </c>
      <c r="N80" s="33">
        <v>5621289938</v>
      </c>
      <c r="O80" s="33">
        <v>4242383329</v>
      </c>
      <c r="P80" s="26">
        <v>0.40469854547203454</v>
      </c>
      <c r="Q80" s="33">
        <v>592266661.34000003</v>
      </c>
      <c r="R80" s="26">
        <v>5.649877387019972E-2</v>
      </c>
      <c r="S80" s="33">
        <v>580266661.34000003</v>
      </c>
      <c r="T80" s="27">
        <f t="shared" si="1"/>
        <v>5.5354044087658087E-2</v>
      </c>
    </row>
    <row r="81" spans="1:22" ht="157.5" x14ac:dyDescent="0.25">
      <c r="A81" s="31" t="s">
        <v>60</v>
      </c>
      <c r="B81" s="31" t="s">
        <v>61</v>
      </c>
      <c r="C81" s="31" t="s">
        <v>62</v>
      </c>
      <c r="D81" s="31" t="s">
        <v>94</v>
      </c>
      <c r="E81" s="31" t="s">
        <v>64</v>
      </c>
      <c r="F81" s="31" t="s">
        <v>95</v>
      </c>
      <c r="G81" s="31" t="s">
        <v>51</v>
      </c>
      <c r="H81" s="31" t="s">
        <v>0</v>
      </c>
      <c r="I81" s="31" t="s">
        <v>23</v>
      </c>
      <c r="J81" s="32" t="s">
        <v>97</v>
      </c>
      <c r="K81" s="33">
        <v>100000000</v>
      </c>
      <c r="L81" s="33">
        <v>0</v>
      </c>
      <c r="M81" s="33">
        <v>0</v>
      </c>
      <c r="N81" s="33">
        <v>100000000</v>
      </c>
      <c r="O81" s="33">
        <v>0</v>
      </c>
      <c r="P81" s="26">
        <v>0</v>
      </c>
      <c r="Q81" s="33">
        <v>0</v>
      </c>
      <c r="R81" s="26">
        <v>0</v>
      </c>
      <c r="S81" s="33">
        <v>0</v>
      </c>
      <c r="T81" s="27">
        <f t="shared" si="1"/>
        <v>0</v>
      </c>
    </row>
    <row r="82" spans="1:22" s="15" customFormat="1" ht="47.25" x14ac:dyDescent="0.25">
      <c r="A82" s="23" t="s">
        <v>60</v>
      </c>
      <c r="B82" s="23" t="s">
        <v>61</v>
      </c>
      <c r="C82" s="23" t="s">
        <v>62</v>
      </c>
      <c r="D82" s="23" t="s">
        <v>98</v>
      </c>
      <c r="E82" s="23" t="s">
        <v>0</v>
      </c>
      <c r="F82" s="23" t="s">
        <v>0</v>
      </c>
      <c r="G82" s="23" t="s">
        <v>0</v>
      </c>
      <c r="H82" s="23" t="s">
        <v>0</v>
      </c>
      <c r="I82" s="23" t="s">
        <v>23</v>
      </c>
      <c r="J82" s="6" t="s">
        <v>224</v>
      </c>
      <c r="K82" s="30">
        <v>228863138507</v>
      </c>
      <c r="L82" s="30">
        <v>0</v>
      </c>
      <c r="M82" s="30">
        <v>211039825737</v>
      </c>
      <c r="N82" s="30">
        <v>17823312770</v>
      </c>
      <c r="O82" s="30">
        <v>210989825737</v>
      </c>
      <c r="P82" s="26">
        <v>0.92190392526032183</v>
      </c>
      <c r="Q82" s="30">
        <v>201851039309</v>
      </c>
      <c r="R82" s="26">
        <v>0.88197269610905993</v>
      </c>
      <c r="S82" s="30">
        <v>194251377007</v>
      </c>
      <c r="T82" s="27">
        <f t="shared" si="1"/>
        <v>0.84876655224693875</v>
      </c>
    </row>
    <row r="83" spans="1:22" ht="94.5" x14ac:dyDescent="0.25">
      <c r="A83" s="31" t="s">
        <v>60</v>
      </c>
      <c r="B83" s="31" t="s">
        <v>61</v>
      </c>
      <c r="C83" s="31" t="s">
        <v>62</v>
      </c>
      <c r="D83" s="31" t="s">
        <v>98</v>
      </c>
      <c r="E83" s="31" t="s">
        <v>64</v>
      </c>
      <c r="F83" s="31" t="s">
        <v>99</v>
      </c>
      <c r="G83" s="31" t="s">
        <v>51</v>
      </c>
      <c r="H83" s="31" t="s">
        <v>0</v>
      </c>
      <c r="I83" s="31" t="s">
        <v>23</v>
      </c>
      <c r="J83" s="32" t="s">
        <v>100</v>
      </c>
      <c r="K83" s="33">
        <v>228863138507</v>
      </c>
      <c r="L83" s="33">
        <v>0</v>
      </c>
      <c r="M83" s="33">
        <v>211039825737</v>
      </c>
      <c r="N83" s="33">
        <v>17823312770</v>
      </c>
      <c r="O83" s="33">
        <v>210989825737</v>
      </c>
      <c r="P83" s="26">
        <v>0.92190392526032183</v>
      </c>
      <c r="Q83" s="33">
        <v>201851039309</v>
      </c>
      <c r="R83" s="26">
        <v>0.88197269610905993</v>
      </c>
      <c r="S83" s="33">
        <v>194251377007</v>
      </c>
      <c r="T83" s="27">
        <f t="shared" si="1"/>
        <v>0.84876655224693875</v>
      </c>
    </row>
    <row r="84" spans="1:22" s="15" customFormat="1" ht="78.75" x14ac:dyDescent="0.25">
      <c r="A84" s="23" t="s">
        <v>60</v>
      </c>
      <c r="B84" s="23" t="s">
        <v>61</v>
      </c>
      <c r="C84" s="23" t="s">
        <v>62</v>
      </c>
      <c r="D84" s="23" t="s">
        <v>101</v>
      </c>
      <c r="E84" s="23" t="s">
        <v>0</v>
      </c>
      <c r="F84" s="23" t="s">
        <v>0</v>
      </c>
      <c r="G84" s="23" t="s">
        <v>0</v>
      </c>
      <c r="H84" s="23" t="s">
        <v>0</v>
      </c>
      <c r="I84" s="23" t="s">
        <v>23</v>
      </c>
      <c r="J84" s="6" t="s">
        <v>225</v>
      </c>
      <c r="K84" s="30">
        <v>28035787648</v>
      </c>
      <c r="L84" s="30">
        <v>0</v>
      </c>
      <c r="M84" s="30">
        <v>15634813746.450001</v>
      </c>
      <c r="N84" s="30">
        <v>12400973901.549999</v>
      </c>
      <c r="O84" s="30">
        <v>13779491113.450001</v>
      </c>
      <c r="P84" s="26">
        <v>0.49149648607903457</v>
      </c>
      <c r="Q84" s="30">
        <v>3920989423.46</v>
      </c>
      <c r="R84" s="26">
        <v>0.13985658161951847</v>
      </c>
      <c r="S84" s="30">
        <v>2319232619.2600002</v>
      </c>
      <c r="T84" s="27">
        <f t="shared" si="1"/>
        <v>8.2724004346831623E-2</v>
      </c>
    </row>
    <row r="85" spans="1:22" ht="126" x14ac:dyDescent="0.25">
      <c r="A85" s="31" t="s">
        <v>60</v>
      </c>
      <c r="B85" s="31" t="s">
        <v>61</v>
      </c>
      <c r="C85" s="31" t="s">
        <v>62</v>
      </c>
      <c r="D85" s="31" t="s">
        <v>101</v>
      </c>
      <c r="E85" s="31" t="s">
        <v>64</v>
      </c>
      <c r="F85" s="31" t="s">
        <v>102</v>
      </c>
      <c r="G85" s="31" t="s">
        <v>19</v>
      </c>
      <c r="H85" s="31" t="s">
        <v>0</v>
      </c>
      <c r="I85" s="31" t="s">
        <v>23</v>
      </c>
      <c r="J85" s="32" t="s">
        <v>103</v>
      </c>
      <c r="K85" s="33">
        <v>17365225346</v>
      </c>
      <c r="L85" s="33">
        <v>0</v>
      </c>
      <c r="M85" s="33">
        <v>12797219954.450001</v>
      </c>
      <c r="N85" s="33">
        <v>4568005391.5500002</v>
      </c>
      <c r="O85" s="33">
        <v>11048106896.450001</v>
      </c>
      <c r="P85" s="26">
        <v>0.63622018582067419</v>
      </c>
      <c r="Q85" s="33">
        <v>3704796512.8000002</v>
      </c>
      <c r="R85" s="26">
        <v>0.21334572048345937</v>
      </c>
      <c r="S85" s="33">
        <v>2131369287.5999999</v>
      </c>
      <c r="T85" s="27">
        <f t="shared" si="1"/>
        <v>0.12273778457421233</v>
      </c>
    </row>
    <row r="86" spans="1:22" ht="126" x14ac:dyDescent="0.25">
      <c r="A86" s="31" t="s">
        <v>60</v>
      </c>
      <c r="B86" s="31" t="s">
        <v>61</v>
      </c>
      <c r="C86" s="31" t="s">
        <v>62</v>
      </c>
      <c r="D86" s="31" t="s">
        <v>101</v>
      </c>
      <c r="E86" s="31" t="s">
        <v>64</v>
      </c>
      <c r="F86" s="31" t="s">
        <v>104</v>
      </c>
      <c r="G86" s="31" t="s">
        <v>19</v>
      </c>
      <c r="H86" s="31" t="s">
        <v>0</v>
      </c>
      <c r="I86" s="31" t="s">
        <v>23</v>
      </c>
      <c r="J86" s="32" t="s">
        <v>105</v>
      </c>
      <c r="K86" s="33">
        <v>10519562302</v>
      </c>
      <c r="L86" s="33">
        <v>0</v>
      </c>
      <c r="M86" s="33">
        <v>2748393792</v>
      </c>
      <c r="N86" s="33">
        <v>7771168510</v>
      </c>
      <c r="O86" s="33">
        <v>2642184217</v>
      </c>
      <c r="P86" s="26">
        <v>0.25116864572375436</v>
      </c>
      <c r="Q86" s="33">
        <v>199792910.66</v>
      </c>
      <c r="R86" s="26">
        <v>1.8992511753270852E-2</v>
      </c>
      <c r="S86" s="33">
        <v>171463331.66</v>
      </c>
      <c r="T86" s="27">
        <f t="shared" si="1"/>
        <v>1.6299473945546292E-2</v>
      </c>
    </row>
    <row r="87" spans="1:22" ht="141.75" x14ac:dyDescent="0.25">
      <c r="A87" s="31" t="s">
        <v>60</v>
      </c>
      <c r="B87" s="31" t="s">
        <v>61</v>
      </c>
      <c r="C87" s="31" t="s">
        <v>62</v>
      </c>
      <c r="D87" s="31" t="s">
        <v>101</v>
      </c>
      <c r="E87" s="31" t="s">
        <v>64</v>
      </c>
      <c r="F87" s="31" t="s">
        <v>106</v>
      </c>
      <c r="G87" s="31" t="s">
        <v>19</v>
      </c>
      <c r="H87" s="31" t="s">
        <v>0</v>
      </c>
      <c r="I87" s="31" t="s">
        <v>23</v>
      </c>
      <c r="J87" s="32" t="s">
        <v>107</v>
      </c>
      <c r="K87" s="33">
        <v>151000000</v>
      </c>
      <c r="L87" s="33">
        <v>0</v>
      </c>
      <c r="M87" s="33">
        <v>89200000</v>
      </c>
      <c r="N87" s="33">
        <v>61800000</v>
      </c>
      <c r="O87" s="33">
        <v>89200000</v>
      </c>
      <c r="P87" s="26">
        <v>0.59072847682119201</v>
      </c>
      <c r="Q87" s="33">
        <v>16400000</v>
      </c>
      <c r="R87" s="26">
        <v>0.10860927152317881</v>
      </c>
      <c r="S87" s="33">
        <v>16400000</v>
      </c>
      <c r="T87" s="27">
        <f t="shared" si="1"/>
        <v>0.10860927152317881</v>
      </c>
    </row>
    <row r="88" spans="1:22" s="15" customFormat="1" ht="47.25" x14ac:dyDescent="0.25">
      <c r="A88" s="23" t="s">
        <v>60</v>
      </c>
      <c r="B88" s="23" t="s">
        <v>108</v>
      </c>
      <c r="C88" s="23" t="s">
        <v>62</v>
      </c>
      <c r="D88" s="23" t="s">
        <v>109</v>
      </c>
      <c r="E88" s="23"/>
      <c r="F88" s="23"/>
      <c r="G88" s="23"/>
      <c r="H88" s="23"/>
      <c r="I88" s="23" t="s">
        <v>23</v>
      </c>
      <c r="J88" s="6" t="s">
        <v>226</v>
      </c>
      <c r="K88" s="30">
        <v>47122165798</v>
      </c>
      <c r="L88" s="30">
        <v>0</v>
      </c>
      <c r="M88" s="30">
        <v>39888224039.669998</v>
      </c>
      <c r="N88" s="30">
        <v>7233941758.3299999</v>
      </c>
      <c r="O88" s="30">
        <v>7187676663.6700001</v>
      </c>
      <c r="P88" s="26">
        <v>0.15253281639221825</v>
      </c>
      <c r="Q88" s="30">
        <v>4811343329.6700001</v>
      </c>
      <c r="R88" s="26">
        <v>0.10210361192426787</v>
      </c>
      <c r="S88" s="30">
        <v>4411343329.6700001</v>
      </c>
      <c r="T88" s="27">
        <f t="shared" si="1"/>
        <v>9.3615037742115631E-2</v>
      </c>
      <c r="V88" s="16"/>
    </row>
    <row r="89" spans="1:22" ht="110.25" x14ac:dyDescent="0.25">
      <c r="A89" s="31" t="s">
        <v>60</v>
      </c>
      <c r="B89" s="31" t="s">
        <v>108</v>
      </c>
      <c r="C89" s="31" t="s">
        <v>62</v>
      </c>
      <c r="D89" s="31" t="s">
        <v>109</v>
      </c>
      <c r="E89" s="31" t="s">
        <v>64</v>
      </c>
      <c r="F89" s="31" t="s">
        <v>110</v>
      </c>
      <c r="G89" s="31" t="s">
        <v>19</v>
      </c>
      <c r="H89" s="31"/>
      <c r="I89" s="31" t="s">
        <v>23</v>
      </c>
      <c r="J89" s="32" t="s">
        <v>111</v>
      </c>
      <c r="K89" s="33">
        <v>4433938098</v>
      </c>
      <c r="L89" s="33">
        <v>0</v>
      </c>
      <c r="M89" s="33">
        <v>4424894960</v>
      </c>
      <c r="N89" s="33">
        <v>9043138</v>
      </c>
      <c r="O89" s="33">
        <v>0</v>
      </c>
      <c r="P89" s="26">
        <v>0</v>
      </c>
      <c r="Q89" s="33">
        <v>0</v>
      </c>
      <c r="R89" s="26">
        <v>0</v>
      </c>
      <c r="S89" s="33">
        <v>0</v>
      </c>
      <c r="T89" s="27">
        <f t="shared" si="1"/>
        <v>0</v>
      </c>
    </row>
    <row r="90" spans="1:22" ht="110.25" x14ac:dyDescent="0.25">
      <c r="A90" s="31" t="s">
        <v>60</v>
      </c>
      <c r="B90" s="31" t="s">
        <v>108</v>
      </c>
      <c r="C90" s="31" t="s">
        <v>62</v>
      </c>
      <c r="D90" s="31" t="s">
        <v>109</v>
      </c>
      <c r="E90" s="31" t="s">
        <v>64</v>
      </c>
      <c r="F90" s="31" t="s">
        <v>112</v>
      </c>
      <c r="G90" s="31" t="s">
        <v>19</v>
      </c>
      <c r="H90" s="31"/>
      <c r="I90" s="31" t="s">
        <v>23</v>
      </c>
      <c r="J90" s="32" t="s">
        <v>113</v>
      </c>
      <c r="K90" s="33">
        <v>5143228800</v>
      </c>
      <c r="L90" s="33">
        <v>0</v>
      </c>
      <c r="M90" s="33">
        <v>2932616663.6700001</v>
      </c>
      <c r="N90" s="33">
        <v>2210612136.3299999</v>
      </c>
      <c r="O90" s="33">
        <v>2932616663.6700001</v>
      </c>
      <c r="P90" s="26">
        <v>0.57018981221873699</v>
      </c>
      <c r="Q90" s="33">
        <v>556283329.66999996</v>
      </c>
      <c r="R90" s="26">
        <v>0.10815838674530676</v>
      </c>
      <c r="S90" s="33">
        <v>556283329.66999996</v>
      </c>
      <c r="T90" s="27">
        <f t="shared" si="1"/>
        <v>0.10815838674530676</v>
      </c>
    </row>
    <row r="91" spans="1:22" ht="126" x14ac:dyDescent="0.25">
      <c r="A91" s="31" t="s">
        <v>60</v>
      </c>
      <c r="B91" s="31" t="s">
        <v>108</v>
      </c>
      <c r="C91" s="31" t="s">
        <v>62</v>
      </c>
      <c r="D91" s="31" t="s">
        <v>109</v>
      </c>
      <c r="E91" s="31" t="s">
        <v>64</v>
      </c>
      <c r="F91" s="31" t="s">
        <v>114</v>
      </c>
      <c r="G91" s="31" t="s">
        <v>51</v>
      </c>
      <c r="H91" s="31"/>
      <c r="I91" s="31" t="s">
        <v>23</v>
      </c>
      <c r="J91" s="32" t="s">
        <v>115</v>
      </c>
      <c r="K91" s="33">
        <v>5166093684</v>
      </c>
      <c r="L91" s="33">
        <v>0</v>
      </c>
      <c r="M91" s="33">
        <v>5166093684</v>
      </c>
      <c r="N91" s="33">
        <v>0</v>
      </c>
      <c r="O91" s="33">
        <v>2537093684</v>
      </c>
      <c r="P91" s="26">
        <v>0.4911048539165439</v>
      </c>
      <c r="Q91" s="33">
        <v>2537093684</v>
      </c>
      <c r="R91" s="26">
        <v>0.4911048539165439</v>
      </c>
      <c r="S91" s="33">
        <v>2537093684</v>
      </c>
      <c r="T91" s="27">
        <f t="shared" si="1"/>
        <v>0.4911048539165439</v>
      </c>
    </row>
    <row r="92" spans="1:22" ht="110.25" x14ac:dyDescent="0.25">
      <c r="A92" s="31" t="s">
        <v>60</v>
      </c>
      <c r="B92" s="31" t="s">
        <v>108</v>
      </c>
      <c r="C92" s="31" t="s">
        <v>62</v>
      </c>
      <c r="D92" s="31" t="s">
        <v>109</v>
      </c>
      <c r="E92" s="31" t="s">
        <v>64</v>
      </c>
      <c r="F92" s="31" t="s">
        <v>112</v>
      </c>
      <c r="G92" s="31" t="s">
        <v>51</v>
      </c>
      <c r="H92" s="31" t="s">
        <v>0</v>
      </c>
      <c r="I92" s="31" t="s">
        <v>23</v>
      </c>
      <c r="J92" s="32" t="s">
        <v>116</v>
      </c>
      <c r="K92" s="33">
        <v>32378905216</v>
      </c>
      <c r="L92" s="33">
        <v>0</v>
      </c>
      <c r="M92" s="33">
        <v>27364618732</v>
      </c>
      <c r="N92" s="33">
        <v>5014286484</v>
      </c>
      <c r="O92" s="33">
        <v>1717966316</v>
      </c>
      <c r="P92" s="26">
        <v>5.3058196518363715E-2</v>
      </c>
      <c r="Q92" s="33">
        <v>1717966316</v>
      </c>
      <c r="R92" s="26">
        <v>5.3058196518363715E-2</v>
      </c>
      <c r="S92" s="33">
        <v>1317966316</v>
      </c>
      <c r="T92" s="27">
        <f t="shared" si="1"/>
        <v>4.0704474323879497E-2</v>
      </c>
    </row>
    <row r="93" spans="1:22" s="15" customFormat="1" ht="63" x14ac:dyDescent="0.25">
      <c r="A93" s="23" t="s">
        <v>60</v>
      </c>
      <c r="B93" s="23" t="s">
        <v>108</v>
      </c>
      <c r="C93" s="23" t="s">
        <v>62</v>
      </c>
      <c r="D93" s="23" t="s">
        <v>117</v>
      </c>
      <c r="E93" s="23"/>
      <c r="F93" s="23"/>
      <c r="G93" s="23"/>
      <c r="H93" s="23"/>
      <c r="I93" s="23" t="s">
        <v>23</v>
      </c>
      <c r="J93" s="6" t="s">
        <v>227</v>
      </c>
      <c r="K93" s="30">
        <v>16651076144</v>
      </c>
      <c r="L93" s="30">
        <v>0</v>
      </c>
      <c r="M93" s="30">
        <v>13085660064.15</v>
      </c>
      <c r="N93" s="30">
        <v>3565416079.8499999</v>
      </c>
      <c r="O93" s="30">
        <v>3185963332.6700001</v>
      </c>
      <c r="P93" s="26">
        <v>0.19133678238676607</v>
      </c>
      <c r="Q93" s="30">
        <v>586383331.34000003</v>
      </c>
      <c r="R93" s="26">
        <v>3.5215941976897133E-2</v>
      </c>
      <c r="S93" s="30">
        <v>585183331.34000003</v>
      </c>
      <c r="T93" s="27">
        <f t="shared" si="1"/>
        <v>3.5143874562777934E-2</v>
      </c>
    </row>
    <row r="94" spans="1:22" ht="78.75" x14ac:dyDescent="0.25">
      <c r="A94" s="31" t="s">
        <v>60</v>
      </c>
      <c r="B94" s="31" t="s">
        <v>108</v>
      </c>
      <c r="C94" s="31" t="s">
        <v>62</v>
      </c>
      <c r="D94" s="31" t="s">
        <v>117</v>
      </c>
      <c r="E94" s="31" t="s">
        <v>64</v>
      </c>
      <c r="F94" s="31" t="s">
        <v>118</v>
      </c>
      <c r="G94" s="31" t="s">
        <v>19</v>
      </c>
      <c r="H94" s="31"/>
      <c r="I94" s="31" t="s">
        <v>23</v>
      </c>
      <c r="J94" s="32" t="s">
        <v>119</v>
      </c>
      <c r="K94" s="33">
        <v>1200000000</v>
      </c>
      <c r="L94" s="33">
        <v>0</v>
      </c>
      <c r="M94" s="33">
        <v>0</v>
      </c>
      <c r="N94" s="33">
        <v>1200000000</v>
      </c>
      <c r="O94" s="33">
        <v>0</v>
      </c>
      <c r="P94" s="26">
        <v>0</v>
      </c>
      <c r="Q94" s="33">
        <v>0</v>
      </c>
      <c r="R94" s="26">
        <v>0</v>
      </c>
      <c r="S94" s="33">
        <v>0</v>
      </c>
      <c r="T94" s="27">
        <f t="shared" si="1"/>
        <v>0</v>
      </c>
    </row>
    <row r="95" spans="1:22" ht="110.25" x14ac:dyDescent="0.25">
      <c r="A95" s="31" t="s">
        <v>60</v>
      </c>
      <c r="B95" s="31" t="s">
        <v>108</v>
      </c>
      <c r="C95" s="31" t="s">
        <v>62</v>
      </c>
      <c r="D95" s="31" t="s">
        <v>117</v>
      </c>
      <c r="E95" s="31" t="s">
        <v>64</v>
      </c>
      <c r="F95" s="31" t="s">
        <v>120</v>
      </c>
      <c r="G95" s="31" t="s">
        <v>19</v>
      </c>
      <c r="H95" s="31"/>
      <c r="I95" s="31" t="s">
        <v>23</v>
      </c>
      <c r="J95" s="32" t="s">
        <v>121</v>
      </c>
      <c r="K95" s="33">
        <v>5537738312</v>
      </c>
      <c r="L95" s="33">
        <v>0</v>
      </c>
      <c r="M95" s="33">
        <v>3982163332</v>
      </c>
      <c r="N95" s="33">
        <v>1555574980</v>
      </c>
      <c r="O95" s="33">
        <v>3185963332.6700001</v>
      </c>
      <c r="P95" s="26">
        <v>0.57531850607064228</v>
      </c>
      <c r="Q95" s="33">
        <v>586383331.34000003</v>
      </c>
      <c r="R95" s="26">
        <v>0.10588859536199767</v>
      </c>
      <c r="S95" s="33">
        <v>585183331.34000003</v>
      </c>
      <c r="T95" s="27">
        <f t="shared" si="1"/>
        <v>0.10567190039874894</v>
      </c>
    </row>
    <row r="96" spans="1:22" ht="94.5" x14ac:dyDescent="0.25">
      <c r="A96" s="31" t="s">
        <v>60</v>
      </c>
      <c r="B96" s="31" t="s">
        <v>108</v>
      </c>
      <c r="C96" s="31" t="s">
        <v>62</v>
      </c>
      <c r="D96" s="31" t="s">
        <v>117</v>
      </c>
      <c r="E96" s="31" t="s">
        <v>64</v>
      </c>
      <c r="F96" s="31" t="s">
        <v>120</v>
      </c>
      <c r="G96" s="31" t="s">
        <v>51</v>
      </c>
      <c r="H96" s="31"/>
      <c r="I96" s="31" t="s">
        <v>23</v>
      </c>
      <c r="J96" s="32" t="s">
        <v>122</v>
      </c>
      <c r="K96" s="33">
        <v>9913337832</v>
      </c>
      <c r="L96" s="33">
        <v>0</v>
      </c>
      <c r="M96" s="33">
        <v>9103496732.1499996</v>
      </c>
      <c r="N96" s="33">
        <v>809841099.85000002</v>
      </c>
      <c r="O96" s="33">
        <v>0</v>
      </c>
      <c r="P96" s="26">
        <v>0</v>
      </c>
      <c r="Q96" s="33">
        <v>0</v>
      </c>
      <c r="R96" s="26">
        <v>0</v>
      </c>
      <c r="S96" s="33">
        <v>0</v>
      </c>
      <c r="T96" s="27">
        <f t="shared" si="1"/>
        <v>0</v>
      </c>
    </row>
    <row r="97" spans="1:23" s="15" customFormat="1" ht="78.75" x14ac:dyDescent="0.25">
      <c r="A97" s="23" t="s">
        <v>60</v>
      </c>
      <c r="B97" s="23" t="s">
        <v>108</v>
      </c>
      <c r="C97" s="23" t="s">
        <v>62</v>
      </c>
      <c r="D97" s="23" t="s">
        <v>75</v>
      </c>
      <c r="E97" s="23"/>
      <c r="F97" s="23"/>
      <c r="G97" s="23"/>
      <c r="H97" s="23"/>
      <c r="I97" s="23" t="s">
        <v>23</v>
      </c>
      <c r="J97" s="6" t="s">
        <v>228</v>
      </c>
      <c r="K97" s="30">
        <v>61573005004</v>
      </c>
      <c r="L97" s="30">
        <v>0</v>
      </c>
      <c r="M97" s="30">
        <v>35839939229.620003</v>
      </c>
      <c r="N97" s="30">
        <v>25733065774.380001</v>
      </c>
      <c r="O97" s="30">
        <v>31625507028.93</v>
      </c>
      <c r="P97" s="26">
        <v>0.51362617476401384</v>
      </c>
      <c r="Q97" s="30">
        <v>3347607495.4400001</v>
      </c>
      <c r="R97" s="26">
        <v>5.4368103281990668E-2</v>
      </c>
      <c r="S97" s="30">
        <v>3289643043.3899999</v>
      </c>
      <c r="T97" s="27">
        <f t="shared" si="1"/>
        <v>5.3426709370060679E-2</v>
      </c>
    </row>
    <row r="98" spans="1:23" ht="110.25" x14ac:dyDescent="0.25">
      <c r="A98" s="31" t="s">
        <v>60</v>
      </c>
      <c r="B98" s="31" t="s">
        <v>108</v>
      </c>
      <c r="C98" s="31" t="s">
        <v>62</v>
      </c>
      <c r="D98" s="31" t="s">
        <v>75</v>
      </c>
      <c r="E98" s="31" t="s">
        <v>64</v>
      </c>
      <c r="F98" s="31" t="s">
        <v>123</v>
      </c>
      <c r="G98" s="31" t="s">
        <v>19</v>
      </c>
      <c r="H98" s="31"/>
      <c r="I98" s="31" t="s">
        <v>23</v>
      </c>
      <c r="J98" s="32" t="s">
        <v>124</v>
      </c>
      <c r="K98" s="33">
        <v>405058555</v>
      </c>
      <c r="L98" s="33">
        <v>0</v>
      </c>
      <c r="M98" s="33">
        <v>238666666</v>
      </c>
      <c r="N98" s="33">
        <v>166391889</v>
      </c>
      <c r="O98" s="33">
        <v>238666666</v>
      </c>
      <c r="P98" s="26">
        <v>0.5892152209944066</v>
      </c>
      <c r="Q98" s="33">
        <v>28833333</v>
      </c>
      <c r="R98" s="26">
        <v>7.1183123141294963E-2</v>
      </c>
      <c r="S98" s="33">
        <v>28833333</v>
      </c>
      <c r="T98" s="27">
        <f t="shared" si="1"/>
        <v>7.1183123141294963E-2</v>
      </c>
    </row>
    <row r="99" spans="1:23" ht="141.75" x14ac:dyDescent="0.25">
      <c r="A99" s="31" t="s">
        <v>60</v>
      </c>
      <c r="B99" s="31" t="s">
        <v>108</v>
      </c>
      <c r="C99" s="31" t="s">
        <v>62</v>
      </c>
      <c r="D99" s="31" t="s">
        <v>75</v>
      </c>
      <c r="E99" s="31" t="s">
        <v>64</v>
      </c>
      <c r="F99" s="31" t="s">
        <v>125</v>
      </c>
      <c r="G99" s="31" t="s">
        <v>19</v>
      </c>
      <c r="H99" s="31"/>
      <c r="I99" s="31" t="s">
        <v>23</v>
      </c>
      <c r="J99" s="32" t="s">
        <v>126</v>
      </c>
      <c r="K99" s="33">
        <v>20750268418</v>
      </c>
      <c r="L99" s="33">
        <v>0</v>
      </c>
      <c r="M99" s="33">
        <v>10502131546.84</v>
      </c>
      <c r="N99" s="33">
        <v>10248136871.16</v>
      </c>
      <c r="O99" s="33">
        <v>10478131546.15</v>
      </c>
      <c r="P99" s="26">
        <v>0.5049636628825801</v>
      </c>
      <c r="Q99" s="33">
        <v>2592624168.21</v>
      </c>
      <c r="R99" s="26">
        <v>0.12494412679312648</v>
      </c>
      <c r="S99" s="33">
        <v>2543593049.4899998</v>
      </c>
      <c r="T99" s="27">
        <f t="shared" si="1"/>
        <v>0.12258121187885637</v>
      </c>
    </row>
    <row r="100" spans="1:23" ht="141.75" x14ac:dyDescent="0.25">
      <c r="A100" s="31" t="s">
        <v>60</v>
      </c>
      <c r="B100" s="31" t="s">
        <v>108</v>
      </c>
      <c r="C100" s="31" t="s">
        <v>62</v>
      </c>
      <c r="D100" s="31" t="s">
        <v>75</v>
      </c>
      <c r="E100" s="31" t="s">
        <v>64</v>
      </c>
      <c r="F100" s="31" t="s">
        <v>127</v>
      </c>
      <c r="G100" s="31" t="s">
        <v>19</v>
      </c>
      <c r="H100" s="31"/>
      <c r="I100" s="31" t="s">
        <v>23</v>
      </c>
      <c r="J100" s="32" t="s">
        <v>128</v>
      </c>
      <c r="K100" s="33">
        <v>1944434298</v>
      </c>
      <c r="L100" s="33">
        <v>0</v>
      </c>
      <c r="M100" s="33">
        <v>1184533330.51</v>
      </c>
      <c r="N100" s="33">
        <v>759900967.49000001</v>
      </c>
      <c r="O100" s="33">
        <v>1130533330.51</v>
      </c>
      <c r="P100" s="26">
        <v>0.58142017535528989</v>
      </c>
      <c r="Q100" s="33">
        <v>196766663.41999999</v>
      </c>
      <c r="R100" s="26">
        <v>0.10119481209644862</v>
      </c>
      <c r="S100" s="33">
        <v>196766663.41999999</v>
      </c>
      <c r="T100" s="27">
        <f t="shared" si="1"/>
        <v>0.10119481209644862</v>
      </c>
    </row>
    <row r="101" spans="1:23" ht="141.75" x14ac:dyDescent="0.25">
      <c r="A101" s="31" t="s">
        <v>60</v>
      </c>
      <c r="B101" s="31" t="s">
        <v>108</v>
      </c>
      <c r="C101" s="31" t="s">
        <v>62</v>
      </c>
      <c r="D101" s="31" t="s">
        <v>75</v>
      </c>
      <c r="E101" s="31" t="s">
        <v>64</v>
      </c>
      <c r="F101" s="31" t="s">
        <v>129</v>
      </c>
      <c r="G101" s="31" t="s">
        <v>19</v>
      </c>
      <c r="H101" s="31"/>
      <c r="I101" s="31" t="s">
        <v>23</v>
      </c>
      <c r="J101" s="32" t="s">
        <v>130</v>
      </c>
      <c r="K101" s="33">
        <v>2125594147</v>
      </c>
      <c r="L101" s="33">
        <v>0</v>
      </c>
      <c r="M101" s="33">
        <v>1388849998.9400001</v>
      </c>
      <c r="N101" s="33">
        <v>736744148.05999994</v>
      </c>
      <c r="O101" s="33">
        <v>1313849998.9400001</v>
      </c>
      <c r="P101" s="26">
        <v>0.61810952989042078</v>
      </c>
      <c r="Q101" s="33">
        <v>217783331.88</v>
      </c>
      <c r="R101" s="26">
        <v>0.10245762681807008</v>
      </c>
      <c r="S101" s="33">
        <v>216849998.55000001</v>
      </c>
      <c r="T101" s="27">
        <f t="shared" si="1"/>
        <v>0.10201853390312333</v>
      </c>
    </row>
    <row r="102" spans="1:23" ht="141.75" x14ac:dyDescent="0.25">
      <c r="A102" s="31" t="s">
        <v>60</v>
      </c>
      <c r="B102" s="31" t="s">
        <v>108</v>
      </c>
      <c r="C102" s="31" t="s">
        <v>62</v>
      </c>
      <c r="D102" s="31" t="s">
        <v>75</v>
      </c>
      <c r="E102" s="31" t="s">
        <v>64</v>
      </c>
      <c r="F102" s="31" t="s">
        <v>131</v>
      </c>
      <c r="G102" s="31" t="s">
        <v>19</v>
      </c>
      <c r="H102" s="31"/>
      <c r="I102" s="31" t="s">
        <v>23</v>
      </c>
      <c r="J102" s="32" t="s">
        <v>132</v>
      </c>
      <c r="K102" s="33">
        <v>1747223434</v>
      </c>
      <c r="L102" s="33">
        <v>0</v>
      </c>
      <c r="M102" s="33">
        <v>1060400000</v>
      </c>
      <c r="N102" s="33">
        <v>686823434</v>
      </c>
      <c r="O102" s="33">
        <v>889400000</v>
      </c>
      <c r="P102" s="26">
        <v>0.50903621293806434</v>
      </c>
      <c r="Q102" s="33">
        <v>133766665.61</v>
      </c>
      <c r="R102" s="26">
        <v>7.6559564739674846E-2</v>
      </c>
      <c r="S102" s="33">
        <v>125766665.61</v>
      </c>
      <c r="T102" s="27">
        <f t="shared" si="1"/>
        <v>7.1980871571803787E-2</v>
      </c>
    </row>
    <row r="103" spans="1:23" ht="126" x14ac:dyDescent="0.25">
      <c r="A103" s="31" t="s">
        <v>60</v>
      </c>
      <c r="B103" s="31" t="s">
        <v>108</v>
      </c>
      <c r="C103" s="31" t="s">
        <v>62</v>
      </c>
      <c r="D103" s="31" t="s">
        <v>75</v>
      </c>
      <c r="E103" s="31" t="s">
        <v>64</v>
      </c>
      <c r="F103" s="31" t="s">
        <v>133</v>
      </c>
      <c r="G103" s="31" t="s">
        <v>19</v>
      </c>
      <c r="H103" s="31" t="s">
        <v>0</v>
      </c>
      <c r="I103" s="31" t="s">
        <v>23</v>
      </c>
      <c r="J103" s="32" t="s">
        <v>134</v>
      </c>
      <c r="K103" s="33">
        <v>1668571894</v>
      </c>
      <c r="L103" s="33">
        <v>0</v>
      </c>
      <c r="M103" s="33">
        <v>1216266666.3299999</v>
      </c>
      <c r="N103" s="33">
        <v>452305227.67000002</v>
      </c>
      <c r="O103" s="33">
        <v>1156266666.3299999</v>
      </c>
      <c r="P103" s="26">
        <v>0.69296784303259995</v>
      </c>
      <c r="Q103" s="33">
        <v>177833333.31999999</v>
      </c>
      <c r="R103" s="26">
        <v>0.10657816661030249</v>
      </c>
      <c r="S103" s="33">
        <v>177833333.31999999</v>
      </c>
      <c r="T103" s="27">
        <f t="shared" si="1"/>
        <v>0.10657816661030249</v>
      </c>
    </row>
    <row r="104" spans="1:23" ht="126" x14ac:dyDescent="0.25">
      <c r="A104" s="31" t="s">
        <v>60</v>
      </c>
      <c r="B104" s="31" t="s">
        <v>108</v>
      </c>
      <c r="C104" s="31" t="s">
        <v>62</v>
      </c>
      <c r="D104" s="31" t="s">
        <v>75</v>
      </c>
      <c r="E104" s="31" t="s">
        <v>64</v>
      </c>
      <c r="F104" s="31" t="s">
        <v>125</v>
      </c>
      <c r="G104" s="31" t="s">
        <v>51</v>
      </c>
      <c r="H104" s="31"/>
      <c r="I104" s="31" t="s">
        <v>23</v>
      </c>
      <c r="J104" s="32" t="s">
        <v>135</v>
      </c>
      <c r="K104" s="33">
        <v>14909162389</v>
      </c>
      <c r="L104" s="33">
        <v>0</v>
      </c>
      <c r="M104" s="33">
        <v>7204804146</v>
      </c>
      <c r="N104" s="33">
        <v>7704358243</v>
      </c>
      <c r="O104" s="33">
        <v>7204804146</v>
      </c>
      <c r="P104" s="26">
        <v>0.48324674170265353</v>
      </c>
      <c r="Q104" s="33">
        <v>0</v>
      </c>
      <c r="R104" s="26">
        <v>0</v>
      </c>
      <c r="S104" s="33">
        <v>0</v>
      </c>
      <c r="T104" s="27">
        <f t="shared" si="1"/>
        <v>0</v>
      </c>
    </row>
    <row r="105" spans="1:23" ht="126" x14ac:dyDescent="0.25">
      <c r="A105" s="31" t="s">
        <v>60</v>
      </c>
      <c r="B105" s="31" t="s">
        <v>108</v>
      </c>
      <c r="C105" s="31" t="s">
        <v>62</v>
      </c>
      <c r="D105" s="31" t="s">
        <v>75</v>
      </c>
      <c r="E105" s="31" t="s">
        <v>64</v>
      </c>
      <c r="F105" s="31" t="s">
        <v>127</v>
      </c>
      <c r="G105" s="31" t="s">
        <v>51</v>
      </c>
      <c r="H105" s="31"/>
      <c r="I105" s="31" t="s">
        <v>23</v>
      </c>
      <c r="J105" s="32" t="s">
        <v>136</v>
      </c>
      <c r="K105" s="33">
        <v>7570020237</v>
      </c>
      <c r="L105" s="33">
        <v>0</v>
      </c>
      <c r="M105" s="33">
        <v>4850907727</v>
      </c>
      <c r="N105" s="33">
        <v>2719112510</v>
      </c>
      <c r="O105" s="33">
        <v>1020475527</v>
      </c>
      <c r="P105" s="26">
        <v>0.13480486115641013</v>
      </c>
      <c r="Q105" s="33">
        <v>0</v>
      </c>
      <c r="R105" s="26">
        <v>0</v>
      </c>
      <c r="S105" s="33">
        <v>0</v>
      </c>
      <c r="T105" s="27">
        <f t="shared" si="1"/>
        <v>0</v>
      </c>
    </row>
    <row r="106" spans="1:23" ht="126" x14ac:dyDescent="0.25">
      <c r="A106" s="31" t="s">
        <v>60</v>
      </c>
      <c r="B106" s="31" t="s">
        <v>108</v>
      </c>
      <c r="C106" s="31" t="s">
        <v>62</v>
      </c>
      <c r="D106" s="31" t="s">
        <v>75</v>
      </c>
      <c r="E106" s="31" t="s">
        <v>64</v>
      </c>
      <c r="F106" s="31" t="s">
        <v>133</v>
      </c>
      <c r="G106" s="31" t="s">
        <v>51</v>
      </c>
      <c r="H106" s="31"/>
      <c r="I106" s="31" t="s">
        <v>23</v>
      </c>
      <c r="J106" s="32" t="s">
        <v>137</v>
      </c>
      <c r="K106" s="33">
        <v>10452671632</v>
      </c>
      <c r="L106" s="33">
        <v>0</v>
      </c>
      <c r="M106" s="33">
        <v>8193379148</v>
      </c>
      <c r="N106" s="33">
        <v>2259292484</v>
      </c>
      <c r="O106" s="33">
        <v>8193379148</v>
      </c>
      <c r="P106" s="26">
        <v>0.7838550216115695</v>
      </c>
      <c r="Q106" s="33">
        <v>0</v>
      </c>
      <c r="R106" s="26">
        <v>0</v>
      </c>
      <c r="S106" s="33">
        <v>0</v>
      </c>
      <c r="T106" s="27">
        <f t="shared" si="1"/>
        <v>0</v>
      </c>
    </row>
    <row r="107" spans="1:23" s="15" customFormat="1" ht="31.5" x14ac:dyDescent="0.25">
      <c r="A107" s="23" t="s">
        <v>60</v>
      </c>
      <c r="B107" s="23" t="s">
        <v>108</v>
      </c>
      <c r="C107" s="23" t="s">
        <v>62</v>
      </c>
      <c r="D107" s="23" t="s">
        <v>138</v>
      </c>
      <c r="E107" s="23"/>
      <c r="F107" s="23"/>
      <c r="G107" s="23"/>
      <c r="H107" s="23"/>
      <c r="I107" s="23" t="s">
        <v>23</v>
      </c>
      <c r="J107" s="6" t="s">
        <v>229</v>
      </c>
      <c r="K107" s="30">
        <v>28780566287</v>
      </c>
      <c r="L107" s="30">
        <v>0</v>
      </c>
      <c r="M107" s="30">
        <v>28374472431</v>
      </c>
      <c r="N107" s="30">
        <v>406093856</v>
      </c>
      <c r="O107" s="30">
        <v>0</v>
      </c>
      <c r="P107" s="26">
        <v>0</v>
      </c>
      <c r="Q107" s="30">
        <v>0</v>
      </c>
      <c r="R107" s="26">
        <v>0</v>
      </c>
      <c r="S107" s="30">
        <v>0</v>
      </c>
      <c r="T107" s="27">
        <f t="shared" si="1"/>
        <v>0</v>
      </c>
    </row>
    <row r="108" spans="1:23" ht="94.5" x14ac:dyDescent="0.25">
      <c r="A108" s="31" t="s">
        <v>60</v>
      </c>
      <c r="B108" s="31" t="s">
        <v>108</v>
      </c>
      <c r="C108" s="31" t="s">
        <v>62</v>
      </c>
      <c r="D108" s="31" t="s">
        <v>138</v>
      </c>
      <c r="E108" s="31" t="s">
        <v>64</v>
      </c>
      <c r="F108" s="31" t="s">
        <v>139</v>
      </c>
      <c r="G108" s="31" t="s">
        <v>51</v>
      </c>
      <c r="H108" s="31"/>
      <c r="I108" s="31" t="s">
        <v>23</v>
      </c>
      <c r="J108" s="32" t="s">
        <v>140</v>
      </c>
      <c r="K108" s="33">
        <v>16667228455</v>
      </c>
      <c r="L108" s="33">
        <v>0</v>
      </c>
      <c r="M108" s="33">
        <v>16284690000</v>
      </c>
      <c r="N108" s="33">
        <v>382538455</v>
      </c>
      <c r="O108" s="33">
        <v>0</v>
      </c>
      <c r="P108" s="26">
        <v>0</v>
      </c>
      <c r="Q108" s="33">
        <v>0</v>
      </c>
      <c r="R108" s="26">
        <v>0</v>
      </c>
      <c r="S108" s="33">
        <v>0</v>
      </c>
      <c r="T108" s="27">
        <f t="shared" si="1"/>
        <v>0</v>
      </c>
    </row>
    <row r="109" spans="1:23" ht="126" x14ac:dyDescent="0.25">
      <c r="A109" s="31" t="s">
        <v>60</v>
      </c>
      <c r="B109" s="31" t="s">
        <v>108</v>
      </c>
      <c r="C109" s="31" t="s">
        <v>62</v>
      </c>
      <c r="D109" s="31" t="s">
        <v>138</v>
      </c>
      <c r="E109" s="31" t="s">
        <v>64</v>
      </c>
      <c r="F109" s="31" t="s">
        <v>141</v>
      </c>
      <c r="G109" s="31" t="s">
        <v>51</v>
      </c>
      <c r="H109" s="31"/>
      <c r="I109" s="31" t="s">
        <v>23</v>
      </c>
      <c r="J109" s="32" t="s">
        <v>142</v>
      </c>
      <c r="K109" s="33">
        <v>8213337832</v>
      </c>
      <c r="L109" s="33">
        <v>0</v>
      </c>
      <c r="M109" s="33">
        <v>8189782431</v>
      </c>
      <c r="N109" s="33">
        <v>23555401</v>
      </c>
      <c r="O109" s="33">
        <v>0</v>
      </c>
      <c r="P109" s="26">
        <v>0</v>
      </c>
      <c r="Q109" s="33">
        <v>0</v>
      </c>
      <c r="R109" s="26">
        <v>0</v>
      </c>
      <c r="S109" s="33">
        <v>0</v>
      </c>
      <c r="T109" s="27">
        <f t="shared" si="1"/>
        <v>0</v>
      </c>
    </row>
    <row r="110" spans="1:23" ht="78.75" x14ac:dyDescent="0.25">
      <c r="A110" s="31" t="s">
        <v>60</v>
      </c>
      <c r="B110" s="31" t="s">
        <v>108</v>
      </c>
      <c r="C110" s="31" t="s">
        <v>62</v>
      </c>
      <c r="D110" s="31" t="s">
        <v>138</v>
      </c>
      <c r="E110" s="31" t="s">
        <v>64</v>
      </c>
      <c r="F110" s="31" t="s">
        <v>143</v>
      </c>
      <c r="G110" s="31" t="s">
        <v>51</v>
      </c>
      <c r="H110" s="31" t="s">
        <v>0</v>
      </c>
      <c r="I110" s="31" t="s">
        <v>23</v>
      </c>
      <c r="J110" s="32" t="s">
        <v>144</v>
      </c>
      <c r="K110" s="33">
        <v>3900000000</v>
      </c>
      <c r="L110" s="33">
        <v>0</v>
      </c>
      <c r="M110" s="33">
        <v>3900000000</v>
      </c>
      <c r="N110" s="33">
        <v>0</v>
      </c>
      <c r="O110" s="33">
        <v>0</v>
      </c>
      <c r="P110" s="26">
        <v>0</v>
      </c>
      <c r="Q110" s="33">
        <v>0</v>
      </c>
      <c r="R110" s="26">
        <v>0</v>
      </c>
      <c r="S110" s="33">
        <v>0</v>
      </c>
      <c r="T110" s="27">
        <f t="shared" si="1"/>
        <v>0</v>
      </c>
    </row>
    <row r="111" spans="1:23" s="17" customFormat="1" ht="83.25" customHeight="1" x14ac:dyDescent="0.2">
      <c r="A111" s="35" t="s">
        <v>60</v>
      </c>
      <c r="B111" s="35" t="s">
        <v>108</v>
      </c>
      <c r="C111" s="35" t="s">
        <v>62</v>
      </c>
      <c r="D111" s="35" t="s">
        <v>145</v>
      </c>
      <c r="E111" s="35"/>
      <c r="F111" s="35"/>
      <c r="G111" s="35"/>
      <c r="H111" s="35"/>
      <c r="I111" s="35" t="s">
        <v>23</v>
      </c>
      <c r="J111" s="36" t="s">
        <v>230</v>
      </c>
      <c r="K111" s="37">
        <v>26300530731</v>
      </c>
      <c r="L111" s="37">
        <v>0</v>
      </c>
      <c r="M111" s="37">
        <v>11648226853</v>
      </c>
      <c r="N111" s="37">
        <v>14652303878</v>
      </c>
      <c r="O111" s="37">
        <v>11648226853</v>
      </c>
      <c r="P111" s="26">
        <v>0.44288942197164211</v>
      </c>
      <c r="Q111" s="37">
        <v>3620568698.5999999</v>
      </c>
      <c r="R111" s="26">
        <v>0.13766143108026696</v>
      </c>
      <c r="S111" s="37">
        <v>3386568698.5999999</v>
      </c>
      <c r="T111" s="27">
        <f t="shared" si="1"/>
        <v>0.12876427222087605</v>
      </c>
    </row>
    <row r="112" spans="1:23" ht="157.5" x14ac:dyDescent="0.25">
      <c r="A112" s="31" t="s">
        <v>60</v>
      </c>
      <c r="B112" s="31" t="s">
        <v>108</v>
      </c>
      <c r="C112" s="31" t="s">
        <v>62</v>
      </c>
      <c r="D112" s="31" t="s">
        <v>145</v>
      </c>
      <c r="E112" s="31" t="s">
        <v>64</v>
      </c>
      <c r="F112" s="31" t="s">
        <v>146</v>
      </c>
      <c r="G112" s="31" t="s">
        <v>19</v>
      </c>
      <c r="H112" s="31"/>
      <c r="I112" s="31" t="s">
        <v>23</v>
      </c>
      <c r="J112" s="32" t="s">
        <v>147</v>
      </c>
      <c r="K112" s="33">
        <v>1786746489</v>
      </c>
      <c r="L112" s="33">
        <v>0</v>
      </c>
      <c r="M112" s="33">
        <v>0</v>
      </c>
      <c r="N112" s="33">
        <v>1786746489</v>
      </c>
      <c r="O112" s="33">
        <v>0</v>
      </c>
      <c r="P112" s="26">
        <v>0</v>
      </c>
      <c r="Q112" s="33">
        <v>0</v>
      </c>
      <c r="R112" s="26">
        <v>0</v>
      </c>
      <c r="S112" s="33">
        <v>0</v>
      </c>
      <c r="T112" s="27">
        <f t="shared" si="1"/>
        <v>0</v>
      </c>
      <c r="W112" s="14"/>
    </row>
    <row r="113" spans="1:22" ht="157.5" x14ac:dyDescent="0.25">
      <c r="A113" s="31" t="s">
        <v>60</v>
      </c>
      <c r="B113" s="31" t="s">
        <v>108</v>
      </c>
      <c r="C113" s="31" t="s">
        <v>62</v>
      </c>
      <c r="D113" s="31" t="s">
        <v>145</v>
      </c>
      <c r="E113" s="31" t="s">
        <v>64</v>
      </c>
      <c r="F113" s="31" t="s">
        <v>148</v>
      </c>
      <c r="G113" s="31" t="s">
        <v>19</v>
      </c>
      <c r="H113" s="31"/>
      <c r="I113" s="31" t="s">
        <v>23</v>
      </c>
      <c r="J113" s="32" t="s">
        <v>149</v>
      </c>
      <c r="K113" s="33">
        <v>3735258357</v>
      </c>
      <c r="L113" s="33">
        <v>0</v>
      </c>
      <c r="M113" s="33">
        <v>0</v>
      </c>
      <c r="N113" s="33">
        <v>3735258357</v>
      </c>
      <c r="O113" s="33">
        <v>0</v>
      </c>
      <c r="P113" s="26">
        <v>0</v>
      </c>
      <c r="Q113" s="33">
        <v>0</v>
      </c>
      <c r="R113" s="26">
        <v>0</v>
      </c>
      <c r="S113" s="33">
        <v>0</v>
      </c>
      <c r="T113" s="27">
        <f t="shared" si="1"/>
        <v>0</v>
      </c>
    </row>
    <row r="114" spans="1:22" ht="141.75" x14ac:dyDescent="0.25">
      <c r="A114" s="31" t="s">
        <v>60</v>
      </c>
      <c r="B114" s="31" t="s">
        <v>108</v>
      </c>
      <c r="C114" s="31" t="s">
        <v>62</v>
      </c>
      <c r="D114" s="31" t="s">
        <v>145</v>
      </c>
      <c r="E114" s="31" t="s">
        <v>64</v>
      </c>
      <c r="F114" s="31" t="s">
        <v>150</v>
      </c>
      <c r="G114" s="31" t="s">
        <v>19</v>
      </c>
      <c r="H114" s="31"/>
      <c r="I114" s="31" t="s">
        <v>23</v>
      </c>
      <c r="J114" s="32" t="s">
        <v>151</v>
      </c>
      <c r="K114" s="33">
        <v>1668000000</v>
      </c>
      <c r="L114" s="33">
        <v>0</v>
      </c>
      <c r="M114" s="33">
        <v>1444333333</v>
      </c>
      <c r="N114" s="33">
        <v>223666667</v>
      </c>
      <c r="O114" s="33">
        <v>1444333333</v>
      </c>
      <c r="P114" s="26">
        <v>0.86590727398081535</v>
      </c>
      <c r="Q114" s="33">
        <v>350500000</v>
      </c>
      <c r="R114" s="26">
        <v>0.21013189448441247</v>
      </c>
      <c r="S114" s="33">
        <v>116500000</v>
      </c>
      <c r="T114" s="27">
        <f t="shared" si="1"/>
        <v>6.9844124700239804E-2</v>
      </c>
    </row>
    <row r="115" spans="1:22" ht="157.5" x14ac:dyDescent="0.25">
      <c r="A115" s="31" t="s">
        <v>60</v>
      </c>
      <c r="B115" s="31" t="s">
        <v>108</v>
      </c>
      <c r="C115" s="31" t="s">
        <v>62</v>
      </c>
      <c r="D115" s="31" t="s">
        <v>145</v>
      </c>
      <c r="E115" s="31" t="s">
        <v>64</v>
      </c>
      <c r="F115" s="31" t="s">
        <v>148</v>
      </c>
      <c r="G115" s="31" t="s">
        <v>51</v>
      </c>
      <c r="H115" s="31"/>
      <c r="I115" s="31" t="s">
        <v>23</v>
      </c>
      <c r="J115" s="32" t="s">
        <v>152</v>
      </c>
      <c r="K115" s="33">
        <v>3320315098</v>
      </c>
      <c r="L115" s="33">
        <v>0</v>
      </c>
      <c r="M115" s="33">
        <v>3303893520</v>
      </c>
      <c r="N115" s="33">
        <v>16421578</v>
      </c>
      <c r="O115" s="33">
        <v>3303893520</v>
      </c>
      <c r="P115" s="26">
        <v>0.99505421096633517</v>
      </c>
      <c r="Q115" s="33">
        <v>1595068698.5999999</v>
      </c>
      <c r="R115" s="26">
        <v>0.48039678510054468</v>
      </c>
      <c r="S115" s="33">
        <v>1595068698.5999999</v>
      </c>
      <c r="T115" s="27">
        <f t="shared" si="1"/>
        <v>0.48039678510054468</v>
      </c>
    </row>
    <row r="116" spans="1:22" ht="141.75" x14ac:dyDescent="0.25">
      <c r="A116" s="31" t="s">
        <v>60</v>
      </c>
      <c r="B116" s="31" t="s">
        <v>108</v>
      </c>
      <c r="C116" s="31" t="s">
        <v>62</v>
      </c>
      <c r="D116" s="31" t="s">
        <v>145</v>
      </c>
      <c r="E116" s="31" t="s">
        <v>64</v>
      </c>
      <c r="F116" s="31" t="s">
        <v>153</v>
      </c>
      <c r="G116" s="31" t="s">
        <v>51</v>
      </c>
      <c r="H116" s="31" t="s">
        <v>0</v>
      </c>
      <c r="I116" s="31" t="s">
        <v>23</v>
      </c>
      <c r="J116" s="32" t="s">
        <v>154</v>
      </c>
      <c r="K116" s="33">
        <v>650000000</v>
      </c>
      <c r="L116" s="33">
        <v>0</v>
      </c>
      <c r="M116" s="33">
        <v>650000000</v>
      </c>
      <c r="N116" s="33">
        <v>0</v>
      </c>
      <c r="O116" s="33">
        <v>650000000</v>
      </c>
      <c r="P116" s="26">
        <v>1</v>
      </c>
      <c r="Q116" s="33">
        <v>162500000</v>
      </c>
      <c r="R116" s="26">
        <v>0.25</v>
      </c>
      <c r="S116" s="33">
        <v>162500000</v>
      </c>
      <c r="T116" s="27">
        <f t="shared" si="1"/>
        <v>0.25</v>
      </c>
    </row>
    <row r="117" spans="1:22" ht="157.5" x14ac:dyDescent="0.25">
      <c r="A117" s="31" t="s">
        <v>60</v>
      </c>
      <c r="B117" s="31" t="s">
        <v>108</v>
      </c>
      <c r="C117" s="31" t="s">
        <v>62</v>
      </c>
      <c r="D117" s="31" t="s">
        <v>145</v>
      </c>
      <c r="E117" s="31" t="s">
        <v>64</v>
      </c>
      <c r="F117" s="31" t="s">
        <v>155</v>
      </c>
      <c r="G117" s="31" t="s">
        <v>51</v>
      </c>
      <c r="H117" s="31" t="s">
        <v>0</v>
      </c>
      <c r="I117" s="31" t="s">
        <v>23</v>
      </c>
      <c r="J117" s="32" t="s">
        <v>156</v>
      </c>
      <c r="K117" s="33">
        <v>6050000000</v>
      </c>
      <c r="L117" s="33">
        <v>0</v>
      </c>
      <c r="M117" s="33">
        <v>6050000000</v>
      </c>
      <c r="N117" s="33">
        <v>0</v>
      </c>
      <c r="O117" s="33">
        <v>6050000000</v>
      </c>
      <c r="P117" s="26">
        <v>1</v>
      </c>
      <c r="Q117" s="33">
        <v>1512500000</v>
      </c>
      <c r="R117" s="26">
        <v>0.25</v>
      </c>
      <c r="S117" s="33">
        <v>1512500000</v>
      </c>
      <c r="T117" s="27">
        <f t="shared" si="1"/>
        <v>0.25</v>
      </c>
    </row>
    <row r="118" spans="1:22" ht="141.75" x14ac:dyDescent="0.25">
      <c r="A118" s="31" t="s">
        <v>60</v>
      </c>
      <c r="B118" s="31" t="s">
        <v>108</v>
      </c>
      <c r="C118" s="31" t="s">
        <v>62</v>
      </c>
      <c r="D118" s="31" t="s">
        <v>145</v>
      </c>
      <c r="E118" s="31" t="s">
        <v>64</v>
      </c>
      <c r="F118" s="31" t="s">
        <v>150</v>
      </c>
      <c r="G118" s="31" t="s">
        <v>51</v>
      </c>
      <c r="H118" s="31" t="s">
        <v>0</v>
      </c>
      <c r="I118" s="31" t="s">
        <v>23</v>
      </c>
      <c r="J118" s="32" t="s">
        <v>157</v>
      </c>
      <c r="K118" s="33">
        <v>200000000</v>
      </c>
      <c r="L118" s="33">
        <v>0</v>
      </c>
      <c r="M118" s="33">
        <v>200000000</v>
      </c>
      <c r="N118" s="33">
        <v>0</v>
      </c>
      <c r="O118" s="33">
        <v>200000000</v>
      </c>
      <c r="P118" s="26">
        <v>1</v>
      </c>
      <c r="Q118" s="33">
        <v>0</v>
      </c>
      <c r="R118" s="26">
        <v>0</v>
      </c>
      <c r="S118" s="33">
        <v>0</v>
      </c>
      <c r="T118" s="27">
        <f t="shared" si="1"/>
        <v>0</v>
      </c>
    </row>
    <row r="119" spans="1:22" ht="157.5" x14ac:dyDescent="0.25">
      <c r="A119" s="31" t="s">
        <v>60</v>
      </c>
      <c r="B119" s="31" t="s">
        <v>108</v>
      </c>
      <c r="C119" s="31" t="s">
        <v>62</v>
      </c>
      <c r="D119" s="31" t="s">
        <v>145</v>
      </c>
      <c r="E119" s="31" t="s">
        <v>64</v>
      </c>
      <c r="F119" s="31" t="s">
        <v>146</v>
      </c>
      <c r="G119" s="31" t="s">
        <v>51</v>
      </c>
      <c r="H119" s="31" t="s">
        <v>0</v>
      </c>
      <c r="I119" s="31" t="s">
        <v>23</v>
      </c>
      <c r="J119" s="32" t="s">
        <v>158</v>
      </c>
      <c r="K119" s="33">
        <v>2500000000</v>
      </c>
      <c r="L119" s="33">
        <v>0</v>
      </c>
      <c r="M119" s="33">
        <v>0</v>
      </c>
      <c r="N119" s="33">
        <v>2500000000</v>
      </c>
      <c r="O119" s="33">
        <v>0</v>
      </c>
      <c r="P119" s="26">
        <v>0</v>
      </c>
      <c r="Q119" s="33">
        <v>0</v>
      </c>
      <c r="R119" s="26">
        <v>0</v>
      </c>
      <c r="S119" s="33">
        <v>0</v>
      </c>
      <c r="T119" s="27">
        <f t="shared" si="1"/>
        <v>0</v>
      </c>
    </row>
    <row r="120" spans="1:22" ht="141.75" x14ac:dyDescent="0.25">
      <c r="A120" s="31" t="s">
        <v>60</v>
      </c>
      <c r="B120" s="31" t="s">
        <v>108</v>
      </c>
      <c r="C120" s="31" t="s">
        <v>62</v>
      </c>
      <c r="D120" s="31" t="s">
        <v>145</v>
      </c>
      <c r="E120" s="31" t="s">
        <v>64</v>
      </c>
      <c r="F120" s="31" t="s">
        <v>159</v>
      </c>
      <c r="G120" s="31" t="s">
        <v>51</v>
      </c>
      <c r="H120" s="31" t="s">
        <v>0</v>
      </c>
      <c r="I120" s="31" t="s">
        <v>23</v>
      </c>
      <c r="J120" s="32" t="s">
        <v>160</v>
      </c>
      <c r="K120" s="38">
        <v>6390210787</v>
      </c>
      <c r="L120" s="33">
        <v>0</v>
      </c>
      <c r="M120" s="33">
        <v>0</v>
      </c>
      <c r="N120" s="33">
        <v>6390210787</v>
      </c>
      <c r="O120" s="33">
        <v>0</v>
      </c>
      <c r="P120" s="26">
        <v>0</v>
      </c>
      <c r="Q120" s="33">
        <v>0</v>
      </c>
      <c r="R120" s="26">
        <v>0</v>
      </c>
      <c r="S120" s="33">
        <v>0</v>
      </c>
      <c r="T120" s="27">
        <f t="shared" si="1"/>
        <v>0</v>
      </c>
      <c r="V120" s="21"/>
    </row>
    <row r="121" spans="1:22" s="15" customFormat="1" ht="47.25" x14ac:dyDescent="0.25">
      <c r="A121" s="23" t="s">
        <v>60</v>
      </c>
      <c r="B121" s="23" t="s">
        <v>108</v>
      </c>
      <c r="C121" s="23" t="s">
        <v>62</v>
      </c>
      <c r="D121" s="23" t="s">
        <v>94</v>
      </c>
      <c r="E121" s="23"/>
      <c r="F121" s="23"/>
      <c r="G121" s="23"/>
      <c r="H121" s="23"/>
      <c r="I121" s="23" t="s">
        <v>23</v>
      </c>
      <c r="J121" s="6" t="s">
        <v>231</v>
      </c>
      <c r="K121" s="30">
        <v>12189749183</v>
      </c>
      <c r="L121" s="30">
        <v>0</v>
      </c>
      <c r="M121" s="30">
        <v>7098316558</v>
      </c>
      <c r="N121" s="30">
        <v>5091432625</v>
      </c>
      <c r="O121" s="30">
        <v>6794758277</v>
      </c>
      <c r="P121" s="26">
        <v>0.5574157576987776</v>
      </c>
      <c r="Q121" s="30">
        <v>1329977950</v>
      </c>
      <c r="R121" s="26">
        <v>0.10910626051722265</v>
      </c>
      <c r="S121" s="30">
        <v>1329977950</v>
      </c>
      <c r="T121" s="27">
        <f t="shared" si="1"/>
        <v>0.10910626051722265</v>
      </c>
    </row>
    <row r="122" spans="1:22" ht="126" x14ac:dyDescent="0.25">
      <c r="A122" s="31" t="s">
        <v>60</v>
      </c>
      <c r="B122" s="31" t="s">
        <v>108</v>
      </c>
      <c r="C122" s="31" t="s">
        <v>62</v>
      </c>
      <c r="D122" s="31" t="s">
        <v>94</v>
      </c>
      <c r="E122" s="31" t="s">
        <v>64</v>
      </c>
      <c r="F122" s="31" t="s">
        <v>161</v>
      </c>
      <c r="G122" s="31" t="s">
        <v>19</v>
      </c>
      <c r="H122" s="31"/>
      <c r="I122" s="31" t="s">
        <v>23</v>
      </c>
      <c r="J122" s="32" t="s">
        <v>162</v>
      </c>
      <c r="K122" s="33">
        <v>12189749183</v>
      </c>
      <c r="L122" s="33">
        <v>0</v>
      </c>
      <c r="M122" s="33">
        <v>7098316558</v>
      </c>
      <c r="N122" s="33">
        <v>5091432625</v>
      </c>
      <c r="O122" s="33">
        <v>6794758277</v>
      </c>
      <c r="P122" s="26">
        <v>0.5574157576987776</v>
      </c>
      <c r="Q122" s="33">
        <v>1329977950</v>
      </c>
      <c r="R122" s="26">
        <v>0.10910626051722265</v>
      </c>
      <c r="S122" s="33">
        <v>1329977950</v>
      </c>
      <c r="T122" s="27">
        <f t="shared" si="1"/>
        <v>0.10910626051722265</v>
      </c>
    </row>
    <row r="123" spans="1:22" s="15" customFormat="1" ht="110.25" x14ac:dyDescent="0.25">
      <c r="A123" s="23" t="s">
        <v>60</v>
      </c>
      <c r="B123" s="23" t="s">
        <v>108</v>
      </c>
      <c r="C123" s="23" t="s">
        <v>62</v>
      </c>
      <c r="D123" s="23" t="s">
        <v>232</v>
      </c>
      <c r="E123" s="23" t="s">
        <v>0</v>
      </c>
      <c r="F123" s="23" t="s">
        <v>0</v>
      </c>
      <c r="G123" s="23" t="s">
        <v>0</v>
      </c>
      <c r="H123" s="23" t="s">
        <v>0</v>
      </c>
      <c r="I123" s="23" t="s">
        <v>23</v>
      </c>
      <c r="J123" s="6" t="s">
        <v>233</v>
      </c>
      <c r="K123" s="30">
        <v>10000000000</v>
      </c>
      <c r="L123" s="30">
        <v>0</v>
      </c>
      <c r="M123" s="30">
        <v>0</v>
      </c>
      <c r="N123" s="30">
        <v>10000000000</v>
      </c>
      <c r="O123" s="30">
        <v>0</v>
      </c>
      <c r="P123" s="26">
        <v>0</v>
      </c>
      <c r="Q123" s="30">
        <v>0</v>
      </c>
      <c r="R123" s="26">
        <v>0</v>
      </c>
      <c r="S123" s="30">
        <v>0</v>
      </c>
      <c r="T123" s="27">
        <f t="shared" si="1"/>
        <v>0</v>
      </c>
    </row>
    <row r="124" spans="1:22" customFormat="1" ht="78.75" x14ac:dyDescent="0.25">
      <c r="A124" s="39" t="s">
        <v>60</v>
      </c>
      <c r="B124" s="39" t="s">
        <v>108</v>
      </c>
      <c r="C124" s="39" t="s">
        <v>62</v>
      </c>
      <c r="D124" s="39" t="s">
        <v>232</v>
      </c>
      <c r="E124" s="39" t="s">
        <v>64</v>
      </c>
      <c r="F124" s="39" t="s">
        <v>247</v>
      </c>
      <c r="G124" s="39" t="s">
        <v>19</v>
      </c>
      <c r="H124" s="39"/>
      <c r="I124" s="39" t="s">
        <v>23</v>
      </c>
      <c r="J124" s="40" t="s">
        <v>248</v>
      </c>
      <c r="K124" s="41">
        <v>2945000000</v>
      </c>
      <c r="L124" s="41">
        <v>0</v>
      </c>
      <c r="M124" s="41">
        <v>0</v>
      </c>
      <c r="N124" s="41">
        <v>2945000000</v>
      </c>
      <c r="O124" s="41">
        <v>0</v>
      </c>
      <c r="P124" s="26">
        <v>0</v>
      </c>
      <c r="Q124" s="41">
        <v>0</v>
      </c>
      <c r="R124" s="26">
        <v>0</v>
      </c>
      <c r="S124" s="41">
        <v>0</v>
      </c>
      <c r="T124" s="27">
        <f t="shared" si="1"/>
        <v>0</v>
      </c>
    </row>
    <row r="125" spans="1:22" customFormat="1" ht="78.75" x14ac:dyDescent="0.25">
      <c r="A125" s="39" t="s">
        <v>60</v>
      </c>
      <c r="B125" s="39" t="s">
        <v>108</v>
      </c>
      <c r="C125" s="39" t="s">
        <v>62</v>
      </c>
      <c r="D125" s="39" t="s">
        <v>232</v>
      </c>
      <c r="E125" s="39" t="s">
        <v>64</v>
      </c>
      <c r="F125" s="39" t="s">
        <v>249</v>
      </c>
      <c r="G125" s="39" t="s">
        <v>19</v>
      </c>
      <c r="H125" s="39"/>
      <c r="I125" s="39" t="s">
        <v>23</v>
      </c>
      <c r="J125" s="40" t="s">
        <v>250</v>
      </c>
      <c r="K125" s="41">
        <v>205000000</v>
      </c>
      <c r="L125" s="41">
        <v>0</v>
      </c>
      <c r="M125" s="41">
        <v>0</v>
      </c>
      <c r="N125" s="41">
        <v>205000000</v>
      </c>
      <c r="O125" s="41">
        <v>0</v>
      </c>
      <c r="P125" s="26">
        <v>0</v>
      </c>
      <c r="Q125" s="41">
        <v>0</v>
      </c>
      <c r="R125" s="26">
        <v>0</v>
      </c>
      <c r="S125" s="41">
        <v>0</v>
      </c>
      <c r="T125" s="27">
        <f t="shared" si="1"/>
        <v>0</v>
      </c>
    </row>
    <row r="126" spans="1:22" customFormat="1" ht="78.75" x14ac:dyDescent="0.25">
      <c r="A126" s="39" t="s">
        <v>60</v>
      </c>
      <c r="B126" s="39" t="s">
        <v>108</v>
      </c>
      <c r="C126" s="39" t="s">
        <v>62</v>
      </c>
      <c r="D126" s="39" t="s">
        <v>232</v>
      </c>
      <c r="E126" s="39" t="s">
        <v>64</v>
      </c>
      <c r="F126" s="39" t="s">
        <v>251</v>
      </c>
      <c r="G126" s="39" t="s">
        <v>19</v>
      </c>
      <c r="H126" s="39"/>
      <c r="I126" s="39" t="s">
        <v>23</v>
      </c>
      <c r="J126" s="40" t="s">
        <v>252</v>
      </c>
      <c r="K126" s="41">
        <v>1738000000</v>
      </c>
      <c r="L126" s="41">
        <v>0</v>
      </c>
      <c r="M126" s="41">
        <v>0</v>
      </c>
      <c r="N126" s="41">
        <v>1738000000</v>
      </c>
      <c r="O126" s="41">
        <v>0</v>
      </c>
      <c r="P126" s="26">
        <v>0</v>
      </c>
      <c r="Q126" s="41">
        <v>0</v>
      </c>
      <c r="R126" s="26">
        <v>0</v>
      </c>
      <c r="S126" s="41">
        <v>0</v>
      </c>
      <c r="T126" s="27">
        <f t="shared" si="1"/>
        <v>0</v>
      </c>
    </row>
    <row r="127" spans="1:22" customFormat="1" ht="78.75" x14ac:dyDescent="0.25">
      <c r="A127" s="39" t="s">
        <v>60</v>
      </c>
      <c r="B127" s="39" t="s">
        <v>108</v>
      </c>
      <c r="C127" s="39" t="s">
        <v>62</v>
      </c>
      <c r="D127" s="39" t="s">
        <v>232</v>
      </c>
      <c r="E127" s="39" t="s">
        <v>64</v>
      </c>
      <c r="F127" s="39" t="s">
        <v>253</v>
      </c>
      <c r="G127" s="39" t="s">
        <v>19</v>
      </c>
      <c r="H127" s="39"/>
      <c r="I127" s="39" t="s">
        <v>23</v>
      </c>
      <c r="J127" s="40" t="s">
        <v>254</v>
      </c>
      <c r="K127" s="41">
        <v>947000000</v>
      </c>
      <c r="L127" s="41">
        <v>0</v>
      </c>
      <c r="M127" s="41">
        <v>0</v>
      </c>
      <c r="N127" s="41">
        <v>947000000</v>
      </c>
      <c r="O127" s="41">
        <v>0</v>
      </c>
      <c r="P127" s="26">
        <v>0</v>
      </c>
      <c r="Q127" s="41">
        <v>0</v>
      </c>
      <c r="R127" s="26">
        <v>0</v>
      </c>
      <c r="S127" s="41">
        <v>0</v>
      </c>
      <c r="T127" s="27">
        <f t="shared" si="1"/>
        <v>0</v>
      </c>
    </row>
    <row r="128" spans="1:22" customFormat="1" ht="67.5" x14ac:dyDescent="0.25">
      <c r="A128" s="39" t="s">
        <v>60</v>
      </c>
      <c r="B128" s="39" t="s">
        <v>108</v>
      </c>
      <c r="C128" s="39" t="s">
        <v>62</v>
      </c>
      <c r="D128" s="39" t="s">
        <v>232</v>
      </c>
      <c r="E128" s="39" t="s">
        <v>64</v>
      </c>
      <c r="F128" s="39" t="s">
        <v>255</v>
      </c>
      <c r="G128" s="39" t="s">
        <v>19</v>
      </c>
      <c r="H128" s="39"/>
      <c r="I128" s="39" t="s">
        <v>23</v>
      </c>
      <c r="J128" s="40" t="s">
        <v>256</v>
      </c>
      <c r="K128" s="41">
        <v>4165000000</v>
      </c>
      <c r="L128" s="41">
        <v>0</v>
      </c>
      <c r="M128" s="41">
        <v>0</v>
      </c>
      <c r="N128" s="41">
        <v>4165000000</v>
      </c>
      <c r="O128" s="41">
        <v>0</v>
      </c>
      <c r="P128" s="26">
        <v>0</v>
      </c>
      <c r="Q128" s="41">
        <v>0</v>
      </c>
      <c r="R128" s="26">
        <v>0</v>
      </c>
      <c r="S128" s="41">
        <v>0</v>
      </c>
      <c r="T128" s="27">
        <f t="shared" si="1"/>
        <v>0</v>
      </c>
    </row>
    <row r="129" spans="1:20" s="15" customFormat="1" ht="47.25" x14ac:dyDescent="0.25">
      <c r="A129" s="23" t="s">
        <v>60</v>
      </c>
      <c r="B129" s="23" t="s">
        <v>163</v>
      </c>
      <c r="C129" s="23" t="s">
        <v>62</v>
      </c>
      <c r="D129" s="23" t="s">
        <v>164</v>
      </c>
      <c r="E129" s="23"/>
      <c r="F129" s="23"/>
      <c r="G129" s="23"/>
      <c r="H129" s="23"/>
      <c r="I129" s="23" t="s">
        <v>23</v>
      </c>
      <c r="J129" s="6" t="s">
        <v>234</v>
      </c>
      <c r="K129" s="30">
        <v>9941096360</v>
      </c>
      <c r="L129" s="30">
        <v>0</v>
      </c>
      <c r="M129" s="30">
        <v>7754136702.0299997</v>
      </c>
      <c r="N129" s="30">
        <v>2186959657.9699998</v>
      </c>
      <c r="O129" s="30">
        <v>6052974542.0500002</v>
      </c>
      <c r="P129" s="26">
        <v>0.60888400261417441</v>
      </c>
      <c r="Q129" s="30">
        <v>1507247583.6700001</v>
      </c>
      <c r="R129" s="26">
        <v>0.15161784264909792</v>
      </c>
      <c r="S129" s="30">
        <v>1124481293.3099999</v>
      </c>
      <c r="T129" s="27">
        <f t="shared" si="1"/>
        <v>0.1131144144054952</v>
      </c>
    </row>
    <row r="130" spans="1:20" ht="78.75" x14ac:dyDescent="0.25">
      <c r="A130" s="31" t="s">
        <v>60</v>
      </c>
      <c r="B130" s="31" t="s">
        <v>163</v>
      </c>
      <c r="C130" s="31" t="s">
        <v>62</v>
      </c>
      <c r="D130" s="31" t="s">
        <v>164</v>
      </c>
      <c r="E130" s="31" t="s">
        <v>64</v>
      </c>
      <c r="F130" s="31" t="s">
        <v>165</v>
      </c>
      <c r="G130" s="31" t="s">
        <v>19</v>
      </c>
      <c r="H130" s="31"/>
      <c r="I130" s="31" t="s">
        <v>23</v>
      </c>
      <c r="J130" s="32" t="s">
        <v>166</v>
      </c>
      <c r="K130" s="33">
        <v>9439002977</v>
      </c>
      <c r="L130" s="33">
        <v>0</v>
      </c>
      <c r="M130" s="33">
        <v>7754136702.0299997</v>
      </c>
      <c r="N130" s="33">
        <v>1684866274.97</v>
      </c>
      <c r="O130" s="33">
        <v>6052974542.0500002</v>
      </c>
      <c r="P130" s="26">
        <v>0.64127265949584622</v>
      </c>
      <c r="Q130" s="33">
        <v>1507247583.6700001</v>
      </c>
      <c r="R130" s="26">
        <v>0.1596829227983832</v>
      </c>
      <c r="S130" s="33">
        <v>1124481293.3099999</v>
      </c>
      <c r="T130" s="27">
        <f t="shared" si="1"/>
        <v>0.11913136334950009</v>
      </c>
    </row>
    <row r="131" spans="1:20" ht="110.25" x14ac:dyDescent="0.25">
      <c r="A131" s="31" t="s">
        <v>60</v>
      </c>
      <c r="B131" s="31" t="s">
        <v>163</v>
      </c>
      <c r="C131" s="31" t="s">
        <v>62</v>
      </c>
      <c r="D131" s="31" t="s">
        <v>164</v>
      </c>
      <c r="E131" s="31" t="s">
        <v>64</v>
      </c>
      <c r="F131" s="31" t="s">
        <v>167</v>
      </c>
      <c r="G131" s="31" t="s">
        <v>19</v>
      </c>
      <c r="H131" s="31"/>
      <c r="I131" s="31" t="s">
        <v>23</v>
      </c>
      <c r="J131" s="32" t="s">
        <v>168</v>
      </c>
      <c r="K131" s="33">
        <v>150671696</v>
      </c>
      <c r="L131" s="33">
        <v>0</v>
      </c>
      <c r="M131" s="33">
        <v>0</v>
      </c>
      <c r="N131" s="33">
        <v>150671696</v>
      </c>
      <c r="O131" s="33">
        <v>0</v>
      </c>
      <c r="P131" s="26">
        <v>0</v>
      </c>
      <c r="Q131" s="33">
        <v>0</v>
      </c>
      <c r="R131" s="26">
        <v>0</v>
      </c>
      <c r="S131" s="33">
        <v>0</v>
      </c>
      <c r="T131" s="27">
        <f t="shared" si="1"/>
        <v>0</v>
      </c>
    </row>
    <row r="132" spans="1:20" ht="94.5" x14ac:dyDescent="0.25">
      <c r="A132" s="31" t="s">
        <v>60</v>
      </c>
      <c r="B132" s="31" t="s">
        <v>163</v>
      </c>
      <c r="C132" s="31" t="s">
        <v>62</v>
      </c>
      <c r="D132" s="31" t="s">
        <v>164</v>
      </c>
      <c r="E132" s="31" t="s">
        <v>64</v>
      </c>
      <c r="F132" s="31" t="s">
        <v>169</v>
      </c>
      <c r="G132" s="31" t="s">
        <v>19</v>
      </c>
      <c r="H132" s="31"/>
      <c r="I132" s="31" t="s">
        <v>23</v>
      </c>
      <c r="J132" s="32" t="s">
        <v>170</v>
      </c>
      <c r="K132" s="33">
        <v>42421687</v>
      </c>
      <c r="L132" s="33">
        <v>0</v>
      </c>
      <c r="M132" s="33">
        <v>0</v>
      </c>
      <c r="N132" s="33">
        <v>42421687</v>
      </c>
      <c r="O132" s="33">
        <v>0</v>
      </c>
      <c r="P132" s="26">
        <v>0</v>
      </c>
      <c r="Q132" s="33">
        <v>0</v>
      </c>
      <c r="R132" s="26">
        <v>0</v>
      </c>
      <c r="S132" s="33">
        <v>0</v>
      </c>
      <c r="T132" s="27">
        <f t="shared" si="1"/>
        <v>0</v>
      </c>
    </row>
    <row r="133" spans="1:20" ht="94.5" x14ac:dyDescent="0.25">
      <c r="A133" s="31" t="s">
        <v>60</v>
      </c>
      <c r="B133" s="31" t="s">
        <v>163</v>
      </c>
      <c r="C133" s="31" t="s">
        <v>62</v>
      </c>
      <c r="D133" s="31" t="s">
        <v>164</v>
      </c>
      <c r="E133" s="31" t="s">
        <v>64</v>
      </c>
      <c r="F133" s="31" t="s">
        <v>171</v>
      </c>
      <c r="G133" s="31" t="s">
        <v>19</v>
      </c>
      <c r="H133" s="31"/>
      <c r="I133" s="31" t="s">
        <v>23</v>
      </c>
      <c r="J133" s="32" t="s">
        <v>172</v>
      </c>
      <c r="K133" s="33">
        <v>309000000</v>
      </c>
      <c r="L133" s="33">
        <v>0</v>
      </c>
      <c r="M133" s="33">
        <v>0</v>
      </c>
      <c r="N133" s="33">
        <v>309000000</v>
      </c>
      <c r="O133" s="33">
        <v>0</v>
      </c>
      <c r="P133" s="26">
        <v>0</v>
      </c>
      <c r="Q133" s="33">
        <v>0</v>
      </c>
      <c r="R133" s="26">
        <v>0</v>
      </c>
      <c r="S133" s="33">
        <v>0</v>
      </c>
      <c r="T133" s="27">
        <f t="shared" si="1"/>
        <v>0</v>
      </c>
    </row>
    <row r="134" spans="1:20" s="15" customFormat="1" ht="47.25" x14ac:dyDescent="0.25">
      <c r="A134" s="23" t="s">
        <v>60</v>
      </c>
      <c r="B134" s="23" t="s">
        <v>163</v>
      </c>
      <c r="C134" s="23" t="s">
        <v>62</v>
      </c>
      <c r="D134" s="23" t="s">
        <v>173</v>
      </c>
      <c r="E134" s="23"/>
      <c r="F134" s="23"/>
      <c r="G134" s="23"/>
      <c r="H134" s="23"/>
      <c r="I134" s="23" t="s">
        <v>23</v>
      </c>
      <c r="J134" s="6" t="s">
        <v>235</v>
      </c>
      <c r="K134" s="30">
        <v>14552605293</v>
      </c>
      <c r="L134" s="30">
        <v>0</v>
      </c>
      <c r="M134" s="30">
        <v>772283333</v>
      </c>
      <c r="N134" s="30">
        <v>13780321960</v>
      </c>
      <c r="O134" s="30">
        <v>770783333</v>
      </c>
      <c r="P134" s="26">
        <v>5.2965315658685334E-2</v>
      </c>
      <c r="Q134" s="30">
        <v>116150000</v>
      </c>
      <c r="R134" s="26">
        <v>7.9813887384047807E-3</v>
      </c>
      <c r="S134" s="30">
        <v>116150000</v>
      </c>
      <c r="T134" s="27">
        <f t="shared" si="1"/>
        <v>7.9813887384047807E-3</v>
      </c>
    </row>
    <row r="135" spans="1:20" ht="94.5" x14ac:dyDescent="0.25">
      <c r="A135" s="31" t="s">
        <v>60</v>
      </c>
      <c r="B135" s="31" t="s">
        <v>163</v>
      </c>
      <c r="C135" s="31" t="s">
        <v>62</v>
      </c>
      <c r="D135" s="31" t="s">
        <v>173</v>
      </c>
      <c r="E135" s="31" t="s">
        <v>64</v>
      </c>
      <c r="F135" s="31" t="s">
        <v>174</v>
      </c>
      <c r="G135" s="31" t="s">
        <v>19</v>
      </c>
      <c r="H135" s="31"/>
      <c r="I135" s="31" t="s">
        <v>23</v>
      </c>
      <c r="J135" s="32" t="s">
        <v>175</v>
      </c>
      <c r="K135" s="33">
        <v>296258280</v>
      </c>
      <c r="L135" s="33">
        <v>0</v>
      </c>
      <c r="M135" s="33">
        <v>174106666</v>
      </c>
      <c r="N135" s="33">
        <v>122151614</v>
      </c>
      <c r="O135" s="33">
        <v>174106666</v>
      </c>
      <c r="P135" s="26">
        <v>0.58768540072534003</v>
      </c>
      <c r="Q135" s="33">
        <v>25100000</v>
      </c>
      <c r="R135" s="26">
        <v>8.4723370432043282E-2</v>
      </c>
      <c r="S135" s="33">
        <v>25100000</v>
      </c>
      <c r="T135" s="27">
        <f t="shared" ref="T135:T146" si="2">S135/K135</f>
        <v>8.4723370432043282E-2</v>
      </c>
    </row>
    <row r="136" spans="1:20" ht="33.950000000000003" customHeight="1" x14ac:dyDescent="0.25">
      <c r="A136" s="31" t="s">
        <v>60</v>
      </c>
      <c r="B136" s="31" t="s">
        <v>163</v>
      </c>
      <c r="C136" s="31" t="s">
        <v>62</v>
      </c>
      <c r="D136" s="31" t="s">
        <v>173</v>
      </c>
      <c r="E136" s="31" t="s">
        <v>64</v>
      </c>
      <c r="F136" s="31" t="s">
        <v>176</v>
      </c>
      <c r="G136" s="31" t="s">
        <v>19</v>
      </c>
      <c r="H136" s="31"/>
      <c r="I136" s="31" t="s">
        <v>23</v>
      </c>
      <c r="J136" s="32" t="s">
        <v>177</v>
      </c>
      <c r="K136" s="33">
        <v>1406250570</v>
      </c>
      <c r="L136" s="33">
        <v>0</v>
      </c>
      <c r="M136" s="33">
        <v>598176667</v>
      </c>
      <c r="N136" s="33">
        <v>808073903</v>
      </c>
      <c r="O136" s="33">
        <v>596676667</v>
      </c>
      <c r="P136" s="26">
        <v>0.42430323566019956</v>
      </c>
      <c r="Q136" s="33">
        <v>91050000</v>
      </c>
      <c r="R136" s="26">
        <v>6.4746640422695081E-2</v>
      </c>
      <c r="S136" s="33">
        <v>91050000</v>
      </c>
      <c r="T136" s="27">
        <f t="shared" si="2"/>
        <v>6.4746640422695081E-2</v>
      </c>
    </row>
    <row r="137" spans="1:20" ht="94.5" x14ac:dyDescent="0.25">
      <c r="A137" s="31" t="s">
        <v>60</v>
      </c>
      <c r="B137" s="31" t="s">
        <v>163</v>
      </c>
      <c r="C137" s="31" t="s">
        <v>62</v>
      </c>
      <c r="D137" s="31" t="s">
        <v>173</v>
      </c>
      <c r="E137" s="31" t="s">
        <v>64</v>
      </c>
      <c r="F137" s="31" t="s">
        <v>176</v>
      </c>
      <c r="G137" s="31" t="s">
        <v>51</v>
      </c>
      <c r="H137" s="31" t="s">
        <v>0</v>
      </c>
      <c r="I137" s="31" t="s">
        <v>23</v>
      </c>
      <c r="J137" s="32" t="s">
        <v>178</v>
      </c>
      <c r="K137" s="33">
        <v>12850096443</v>
      </c>
      <c r="L137" s="33">
        <v>0</v>
      </c>
      <c r="M137" s="33">
        <v>0</v>
      </c>
      <c r="N137" s="33">
        <v>12850096443</v>
      </c>
      <c r="O137" s="33">
        <v>0</v>
      </c>
      <c r="P137" s="26">
        <v>0</v>
      </c>
      <c r="Q137" s="33">
        <v>0</v>
      </c>
      <c r="R137" s="26">
        <v>0</v>
      </c>
      <c r="S137" s="33">
        <v>0</v>
      </c>
      <c r="T137" s="27">
        <f t="shared" si="2"/>
        <v>0</v>
      </c>
    </row>
    <row r="138" spans="1:20" s="15" customFormat="1" ht="63" x14ac:dyDescent="0.25">
      <c r="A138" s="23" t="s">
        <v>60</v>
      </c>
      <c r="B138" s="23" t="s">
        <v>163</v>
      </c>
      <c r="C138" s="23" t="s">
        <v>62</v>
      </c>
      <c r="D138" s="23" t="s">
        <v>55</v>
      </c>
      <c r="E138" s="23"/>
      <c r="F138" s="23"/>
      <c r="G138" s="23"/>
      <c r="H138" s="23"/>
      <c r="I138" s="23" t="s">
        <v>23</v>
      </c>
      <c r="J138" s="6" t="s">
        <v>236</v>
      </c>
      <c r="K138" s="30">
        <v>26966458931</v>
      </c>
      <c r="L138" s="30">
        <v>0</v>
      </c>
      <c r="M138" s="30">
        <v>16994467044.68</v>
      </c>
      <c r="N138" s="30">
        <v>9971991886.3199997</v>
      </c>
      <c r="O138" s="30">
        <v>15738391569.68</v>
      </c>
      <c r="P138" s="26">
        <v>0.58362841075835581</v>
      </c>
      <c r="Q138" s="30">
        <v>2616380182.9699998</v>
      </c>
      <c r="R138" s="26">
        <v>9.7023498326740676E-2</v>
      </c>
      <c r="S138" s="30">
        <v>2577698850.9699998</v>
      </c>
      <c r="T138" s="27">
        <f t="shared" si="2"/>
        <v>9.55890744708323E-2</v>
      </c>
    </row>
    <row r="139" spans="1:20" ht="110.25" x14ac:dyDescent="0.25">
      <c r="A139" s="31" t="s">
        <v>60</v>
      </c>
      <c r="B139" s="31" t="s">
        <v>163</v>
      </c>
      <c r="C139" s="31" t="s">
        <v>62</v>
      </c>
      <c r="D139" s="31" t="s">
        <v>55</v>
      </c>
      <c r="E139" s="31" t="s">
        <v>64</v>
      </c>
      <c r="F139" s="31" t="s">
        <v>174</v>
      </c>
      <c r="G139" s="31" t="s">
        <v>19</v>
      </c>
      <c r="H139" s="31"/>
      <c r="I139" s="31" t="s">
        <v>23</v>
      </c>
      <c r="J139" s="32" t="s">
        <v>179</v>
      </c>
      <c r="K139" s="33">
        <v>894000000</v>
      </c>
      <c r="L139" s="33">
        <v>0</v>
      </c>
      <c r="M139" s="33">
        <v>646599999.33000004</v>
      </c>
      <c r="N139" s="33">
        <v>247400000.66999999</v>
      </c>
      <c r="O139" s="33">
        <v>644499999.33000004</v>
      </c>
      <c r="P139" s="26">
        <v>0.72091722520134238</v>
      </c>
      <c r="Q139" s="33">
        <v>102233332.33</v>
      </c>
      <c r="R139" s="26">
        <v>0.11435495786353467</v>
      </c>
      <c r="S139" s="33">
        <v>102233332.33</v>
      </c>
      <c r="T139" s="27">
        <f t="shared" si="2"/>
        <v>0.11435495786353467</v>
      </c>
    </row>
    <row r="140" spans="1:20" ht="126" x14ac:dyDescent="0.25">
      <c r="A140" s="31" t="s">
        <v>60</v>
      </c>
      <c r="B140" s="31" t="s">
        <v>163</v>
      </c>
      <c r="C140" s="31" t="s">
        <v>62</v>
      </c>
      <c r="D140" s="31" t="s">
        <v>55</v>
      </c>
      <c r="E140" s="31" t="s">
        <v>64</v>
      </c>
      <c r="F140" s="31" t="s">
        <v>180</v>
      </c>
      <c r="G140" s="31" t="s">
        <v>19</v>
      </c>
      <c r="H140" s="31"/>
      <c r="I140" s="31" t="s">
        <v>23</v>
      </c>
      <c r="J140" s="32" t="s">
        <v>181</v>
      </c>
      <c r="K140" s="33">
        <v>1276132930</v>
      </c>
      <c r="L140" s="33">
        <v>0</v>
      </c>
      <c r="M140" s="33">
        <v>77933333</v>
      </c>
      <c r="N140" s="33">
        <v>1198199597</v>
      </c>
      <c r="O140" s="33">
        <v>77933333</v>
      </c>
      <c r="P140" s="26">
        <v>6.1069917692665447E-2</v>
      </c>
      <c r="Q140" s="33">
        <v>14933333</v>
      </c>
      <c r="R140" s="26">
        <v>1.1702019945524014E-2</v>
      </c>
      <c r="S140" s="33">
        <v>14933333</v>
      </c>
      <c r="T140" s="27">
        <f t="shared" si="2"/>
        <v>1.1702019945524014E-2</v>
      </c>
    </row>
    <row r="141" spans="1:20" ht="110.25" x14ac:dyDescent="0.25">
      <c r="A141" s="31" t="s">
        <v>60</v>
      </c>
      <c r="B141" s="31" t="s">
        <v>163</v>
      </c>
      <c r="C141" s="31" t="s">
        <v>62</v>
      </c>
      <c r="D141" s="31" t="s">
        <v>55</v>
      </c>
      <c r="E141" s="31" t="s">
        <v>64</v>
      </c>
      <c r="F141" s="31" t="s">
        <v>182</v>
      </c>
      <c r="G141" s="31" t="s">
        <v>19</v>
      </c>
      <c r="H141" s="31"/>
      <c r="I141" s="31" t="s">
        <v>23</v>
      </c>
      <c r="J141" s="32" t="s">
        <v>183</v>
      </c>
      <c r="K141" s="33">
        <v>24796326001</v>
      </c>
      <c r="L141" s="33">
        <v>0</v>
      </c>
      <c r="M141" s="33">
        <v>16269933712.35</v>
      </c>
      <c r="N141" s="33">
        <v>8526392288.6499996</v>
      </c>
      <c r="O141" s="33">
        <v>15015958237.35</v>
      </c>
      <c r="P141" s="26">
        <v>0.60557189951222723</v>
      </c>
      <c r="Q141" s="33">
        <v>2499213517.6399999</v>
      </c>
      <c r="R141" s="26">
        <v>0.10078967011238722</v>
      </c>
      <c r="S141" s="33">
        <v>2460532185.6399999</v>
      </c>
      <c r="T141" s="27">
        <f t="shared" si="2"/>
        <v>9.9229707882561718E-2</v>
      </c>
    </row>
    <row r="142" spans="1:20" s="15" customFormat="1" ht="78.75" x14ac:dyDescent="0.25">
      <c r="A142" s="23" t="s">
        <v>60</v>
      </c>
      <c r="B142" s="23" t="s">
        <v>163</v>
      </c>
      <c r="C142" s="23" t="s">
        <v>62</v>
      </c>
      <c r="D142" s="23" t="s">
        <v>63</v>
      </c>
      <c r="E142" s="23"/>
      <c r="F142" s="23"/>
      <c r="G142" s="23"/>
      <c r="H142" s="23"/>
      <c r="I142" s="23" t="s">
        <v>23</v>
      </c>
      <c r="J142" s="6" t="s">
        <v>237</v>
      </c>
      <c r="K142" s="30">
        <v>62967599192</v>
      </c>
      <c r="L142" s="30">
        <v>0</v>
      </c>
      <c r="M142" s="30">
        <v>35444786861.620003</v>
      </c>
      <c r="N142" s="30">
        <v>27522812330.380001</v>
      </c>
      <c r="O142" s="30">
        <v>26416617229.790001</v>
      </c>
      <c r="P142" s="26">
        <v>0.4195271467987971</v>
      </c>
      <c r="Q142" s="30">
        <v>8949283393.6100006</v>
      </c>
      <c r="R142" s="26">
        <v>0.14212521214794865</v>
      </c>
      <c r="S142" s="30">
        <v>1289079336.1099999</v>
      </c>
      <c r="T142" s="27">
        <f t="shared" si="2"/>
        <v>2.0472105537633022E-2</v>
      </c>
    </row>
    <row r="143" spans="1:20" ht="126" x14ac:dyDescent="0.25">
      <c r="A143" s="31" t="s">
        <v>60</v>
      </c>
      <c r="B143" s="31" t="s">
        <v>163</v>
      </c>
      <c r="C143" s="31" t="s">
        <v>62</v>
      </c>
      <c r="D143" s="31" t="s">
        <v>63</v>
      </c>
      <c r="E143" s="31" t="s">
        <v>64</v>
      </c>
      <c r="F143" s="31" t="s">
        <v>184</v>
      </c>
      <c r="G143" s="31" t="s">
        <v>19</v>
      </c>
      <c r="H143" s="31"/>
      <c r="I143" s="31" t="s">
        <v>23</v>
      </c>
      <c r="J143" s="32" t="s">
        <v>185</v>
      </c>
      <c r="K143" s="33">
        <v>58812327163</v>
      </c>
      <c r="L143" s="33">
        <v>0</v>
      </c>
      <c r="M143" s="33">
        <v>31874436860.619999</v>
      </c>
      <c r="N143" s="33">
        <v>26937890302.380001</v>
      </c>
      <c r="O143" s="33">
        <v>22942867227.790001</v>
      </c>
      <c r="P143" s="26">
        <v>0.39010303340323887</v>
      </c>
      <c r="Q143" s="33">
        <v>8476466726.9499998</v>
      </c>
      <c r="R143" s="26">
        <v>0.14412738172147543</v>
      </c>
      <c r="S143" s="33">
        <v>816262669.45000005</v>
      </c>
      <c r="T143" s="27">
        <f t="shared" si="2"/>
        <v>1.3879108493491599E-2</v>
      </c>
    </row>
    <row r="144" spans="1:20" ht="110.25" x14ac:dyDescent="0.25">
      <c r="A144" s="31" t="s">
        <v>60</v>
      </c>
      <c r="B144" s="31" t="s">
        <v>163</v>
      </c>
      <c r="C144" s="31" t="s">
        <v>62</v>
      </c>
      <c r="D144" s="31" t="s">
        <v>63</v>
      </c>
      <c r="E144" s="31" t="s">
        <v>64</v>
      </c>
      <c r="F144" s="31" t="s">
        <v>186</v>
      </c>
      <c r="G144" s="31" t="s">
        <v>19</v>
      </c>
      <c r="H144" s="31"/>
      <c r="I144" s="31" t="s">
        <v>23</v>
      </c>
      <c r="J144" s="32" t="s">
        <v>187</v>
      </c>
      <c r="K144" s="33">
        <v>4155272029</v>
      </c>
      <c r="L144" s="33">
        <v>0</v>
      </c>
      <c r="M144" s="33">
        <v>3570350001</v>
      </c>
      <c r="N144" s="33">
        <v>584922028</v>
      </c>
      <c r="O144" s="33">
        <v>3473750002</v>
      </c>
      <c r="P144" s="26">
        <v>0.83598618279535031</v>
      </c>
      <c r="Q144" s="33">
        <v>472816666.66000003</v>
      </c>
      <c r="R144" s="26">
        <v>0.11378717527039672</v>
      </c>
      <c r="S144" s="33">
        <v>472816666.66000003</v>
      </c>
      <c r="T144" s="27">
        <f t="shared" si="2"/>
        <v>0.11378717527039672</v>
      </c>
    </row>
    <row r="145" spans="1:20" s="15" customFormat="1" ht="47.25" x14ac:dyDescent="0.25">
      <c r="A145" s="23" t="s">
        <v>60</v>
      </c>
      <c r="B145" s="23" t="s">
        <v>163</v>
      </c>
      <c r="C145" s="23" t="s">
        <v>62</v>
      </c>
      <c r="D145" s="23" t="s">
        <v>188</v>
      </c>
      <c r="E145" s="23" t="s">
        <v>0</v>
      </c>
      <c r="F145" s="23" t="s">
        <v>0</v>
      </c>
      <c r="G145" s="23" t="s">
        <v>0</v>
      </c>
      <c r="H145" s="23" t="s">
        <v>0</v>
      </c>
      <c r="I145" s="23" t="s">
        <v>23</v>
      </c>
      <c r="J145" s="6" t="s">
        <v>238</v>
      </c>
      <c r="K145" s="30">
        <v>22151528945</v>
      </c>
      <c r="L145" s="30">
        <v>0</v>
      </c>
      <c r="M145" s="30">
        <v>21907976378</v>
      </c>
      <c r="N145" s="30">
        <v>243552567</v>
      </c>
      <c r="O145" s="30">
        <v>21907976378</v>
      </c>
      <c r="P145" s="26">
        <v>0.98900515772050246</v>
      </c>
      <c r="Q145" s="30">
        <v>3651329396</v>
      </c>
      <c r="R145" s="26">
        <v>0.16483419293836921</v>
      </c>
      <c r="S145" s="30">
        <v>3651329396</v>
      </c>
      <c r="T145" s="27">
        <f t="shared" si="2"/>
        <v>0.16483419293836921</v>
      </c>
    </row>
    <row r="146" spans="1:20" ht="78.75" x14ac:dyDescent="0.25">
      <c r="A146" s="31" t="s">
        <v>60</v>
      </c>
      <c r="B146" s="31" t="s">
        <v>163</v>
      </c>
      <c r="C146" s="31" t="s">
        <v>62</v>
      </c>
      <c r="D146" s="31" t="s">
        <v>188</v>
      </c>
      <c r="E146" s="31" t="s">
        <v>64</v>
      </c>
      <c r="F146" s="31" t="s">
        <v>189</v>
      </c>
      <c r="G146" s="31" t="s">
        <v>19</v>
      </c>
      <c r="H146" s="31" t="s">
        <v>0</v>
      </c>
      <c r="I146" s="31" t="s">
        <v>23</v>
      </c>
      <c r="J146" s="32" t="s">
        <v>190</v>
      </c>
      <c r="K146" s="33">
        <v>22151528945</v>
      </c>
      <c r="L146" s="33">
        <v>0</v>
      </c>
      <c r="M146" s="33">
        <v>21907976378</v>
      </c>
      <c r="N146" s="33">
        <v>243552567</v>
      </c>
      <c r="O146" s="33">
        <v>21907976378</v>
      </c>
      <c r="P146" s="26">
        <v>0.98900515772050246</v>
      </c>
      <c r="Q146" s="33">
        <v>3651329396</v>
      </c>
      <c r="R146" s="26">
        <v>0.16483419293836921</v>
      </c>
      <c r="S146" s="33">
        <v>3651329396</v>
      </c>
      <c r="T146" s="27">
        <f t="shared" si="2"/>
        <v>0.16483419293836921</v>
      </c>
    </row>
    <row r="148" spans="1:20" ht="21" x14ac:dyDescent="0.35">
      <c r="A148" s="52" t="s">
        <v>265</v>
      </c>
      <c r="B148" s="52"/>
      <c r="C148" s="52"/>
      <c r="D148" s="52"/>
      <c r="E148" s="52"/>
      <c r="F148" s="52"/>
      <c r="G148" s="52"/>
      <c r="H148" s="52"/>
      <c r="I148" s="52"/>
    </row>
  </sheetData>
  <mergeCells count="6">
    <mergeCell ref="A148:I148"/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88F1-FDD8-4AEE-9237-A5692E53F0CB}">
  <dimension ref="A1:T45"/>
  <sheetViews>
    <sheetView showGridLines="0" topLeftCell="A37" workbookViewId="0">
      <selection activeCell="A35" sqref="A35:XFD35"/>
    </sheetView>
  </sheetViews>
  <sheetFormatPr baseColWidth="10" defaultRowHeight="15" x14ac:dyDescent="0.25"/>
  <cols>
    <col min="1" max="8" width="5.42578125" customWidth="1"/>
    <col min="9" max="9" width="8" customWidth="1"/>
    <col min="10" max="10" width="27.5703125" customWidth="1"/>
    <col min="11" max="17" width="18.85546875" customWidth="1"/>
    <col min="18" max="18" width="0" hidden="1" customWidth="1"/>
    <col min="19" max="19" width="6.42578125" customWidth="1"/>
  </cols>
  <sheetData>
    <row r="1" spans="1:17" ht="24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</row>
    <row r="2" spans="1:17" ht="22.5" x14ac:dyDescent="0.25">
      <c r="A2" s="2" t="s">
        <v>18</v>
      </c>
      <c r="B2" s="2" t="s">
        <v>19</v>
      </c>
      <c r="C2" s="2"/>
      <c r="D2" s="2"/>
      <c r="E2" s="2"/>
      <c r="F2" s="2"/>
      <c r="G2" s="2"/>
      <c r="H2" s="2"/>
      <c r="I2" s="2" t="s">
        <v>23</v>
      </c>
      <c r="J2" s="3" t="s">
        <v>191</v>
      </c>
      <c r="K2" s="4">
        <v>11851506787</v>
      </c>
      <c r="L2" s="4">
        <v>0</v>
      </c>
      <c r="M2" s="4">
        <v>10476438416.110001</v>
      </c>
      <c r="N2" s="4">
        <v>1375068370.8900001</v>
      </c>
      <c r="O2" s="4">
        <v>10152252937.690001</v>
      </c>
      <c r="P2" s="4">
        <v>4437098930.5299997</v>
      </c>
      <c r="Q2" s="4">
        <v>3927433617.6500001</v>
      </c>
    </row>
    <row r="3" spans="1:17" ht="22.5" x14ac:dyDescent="0.25">
      <c r="A3" s="2" t="s">
        <v>18</v>
      </c>
      <c r="B3" s="2" t="s">
        <v>51</v>
      </c>
      <c r="C3" s="2" t="s">
        <v>19</v>
      </c>
      <c r="D3" s="2" t="s">
        <v>19</v>
      </c>
      <c r="E3" s="2"/>
      <c r="F3" s="2"/>
      <c r="G3" s="2"/>
      <c r="H3" s="2"/>
      <c r="I3" s="2" t="s">
        <v>23</v>
      </c>
      <c r="J3" s="3" t="s">
        <v>192</v>
      </c>
      <c r="K3" s="4">
        <v>2134113509</v>
      </c>
      <c r="L3" s="4">
        <v>0</v>
      </c>
      <c r="M3" s="4">
        <v>1885536000</v>
      </c>
      <c r="N3" s="4">
        <v>248577509</v>
      </c>
      <c r="O3" s="4">
        <v>1885536000</v>
      </c>
      <c r="P3" s="4">
        <v>1885536000</v>
      </c>
      <c r="Q3" s="4">
        <v>1885536000</v>
      </c>
    </row>
    <row r="4" spans="1:17" ht="33.75" x14ac:dyDescent="0.25">
      <c r="A4" s="2" t="s">
        <v>18</v>
      </c>
      <c r="B4" s="2" t="s">
        <v>51</v>
      </c>
      <c r="C4" s="2" t="s">
        <v>51</v>
      </c>
      <c r="D4" s="2" t="s">
        <v>20</v>
      </c>
      <c r="E4" s="2" t="s">
        <v>31</v>
      </c>
      <c r="F4" s="2"/>
      <c r="G4" s="2"/>
      <c r="H4" s="2"/>
      <c r="I4" s="2" t="s">
        <v>23</v>
      </c>
      <c r="J4" s="3" t="s">
        <v>193</v>
      </c>
      <c r="K4" s="4">
        <v>1698004000</v>
      </c>
      <c r="L4" s="4">
        <v>0</v>
      </c>
      <c r="M4" s="4">
        <v>0</v>
      </c>
      <c r="N4" s="4">
        <v>1698004000</v>
      </c>
      <c r="O4" s="4">
        <v>0</v>
      </c>
      <c r="P4" s="4">
        <v>0</v>
      </c>
      <c r="Q4" s="4">
        <v>0</v>
      </c>
    </row>
    <row r="5" spans="1:17" ht="56.25" x14ac:dyDescent="0.25">
      <c r="A5" s="2" t="s">
        <v>18</v>
      </c>
      <c r="B5" s="2" t="s">
        <v>51</v>
      </c>
      <c r="C5" s="2" t="s">
        <v>51</v>
      </c>
      <c r="D5" s="2" t="s">
        <v>20</v>
      </c>
      <c r="E5" s="2" t="s">
        <v>194</v>
      </c>
      <c r="F5" s="2"/>
      <c r="G5" s="2"/>
      <c r="H5" s="2"/>
      <c r="I5" s="2" t="s">
        <v>23</v>
      </c>
      <c r="J5" s="3" t="s">
        <v>195</v>
      </c>
      <c r="K5" s="4">
        <v>38287269000</v>
      </c>
      <c r="L5" s="4">
        <v>0</v>
      </c>
      <c r="M5" s="4">
        <v>35399715271</v>
      </c>
      <c r="N5" s="4">
        <v>2887553729</v>
      </c>
      <c r="O5" s="4">
        <v>35399715271</v>
      </c>
      <c r="P5" s="4">
        <v>15519687241</v>
      </c>
      <c r="Q5" s="4">
        <v>15519687241</v>
      </c>
    </row>
    <row r="6" spans="1:17" ht="56.25" x14ac:dyDescent="0.25">
      <c r="A6" s="2" t="s">
        <v>18</v>
      </c>
      <c r="B6" s="2" t="s">
        <v>51</v>
      </c>
      <c r="C6" s="2" t="s">
        <v>51</v>
      </c>
      <c r="D6" s="2" t="s">
        <v>20</v>
      </c>
      <c r="E6" s="2" t="s">
        <v>196</v>
      </c>
      <c r="F6" s="2"/>
      <c r="G6" s="2"/>
      <c r="H6" s="2"/>
      <c r="I6" s="2" t="s">
        <v>23</v>
      </c>
      <c r="J6" s="3" t="s">
        <v>197</v>
      </c>
      <c r="K6" s="4">
        <v>6018000000</v>
      </c>
      <c r="L6" s="4">
        <v>0</v>
      </c>
      <c r="M6" s="4">
        <v>6018000000</v>
      </c>
      <c r="N6" s="4">
        <v>0</v>
      </c>
      <c r="O6" s="4">
        <v>6018000000</v>
      </c>
      <c r="P6" s="4">
        <v>0</v>
      </c>
      <c r="Q6" s="4">
        <v>0</v>
      </c>
    </row>
    <row r="7" spans="1:17" ht="22.5" x14ac:dyDescent="0.25">
      <c r="A7" s="2" t="s">
        <v>18</v>
      </c>
      <c r="B7" s="2" t="s">
        <v>51</v>
      </c>
      <c r="C7" s="2" t="s">
        <v>51</v>
      </c>
      <c r="D7" s="2" t="s">
        <v>20</v>
      </c>
      <c r="E7" s="2" t="s">
        <v>198</v>
      </c>
      <c r="F7" s="2"/>
      <c r="G7" s="2"/>
      <c r="H7" s="2"/>
      <c r="I7" s="2" t="s">
        <v>23</v>
      </c>
      <c r="J7" s="3" t="s">
        <v>199</v>
      </c>
      <c r="K7" s="4">
        <v>115020423000</v>
      </c>
      <c r="L7" s="4">
        <v>0</v>
      </c>
      <c r="M7" s="4">
        <v>0</v>
      </c>
      <c r="N7" s="4">
        <v>115020423000</v>
      </c>
      <c r="O7" s="4">
        <v>0</v>
      </c>
      <c r="P7" s="4">
        <v>0</v>
      </c>
      <c r="Q7" s="4">
        <v>0</v>
      </c>
    </row>
    <row r="8" spans="1:17" ht="22.5" x14ac:dyDescent="0.25">
      <c r="A8" s="2" t="s">
        <v>18</v>
      </c>
      <c r="B8" s="2" t="s">
        <v>51</v>
      </c>
      <c r="C8" s="2" t="s">
        <v>51</v>
      </c>
      <c r="D8" s="2" t="s">
        <v>20</v>
      </c>
      <c r="E8" s="2" t="s">
        <v>200</v>
      </c>
      <c r="F8" s="2"/>
      <c r="G8" s="2"/>
      <c r="H8" s="2"/>
      <c r="I8" s="2" t="s">
        <v>23</v>
      </c>
      <c r="J8" s="3" t="s">
        <v>201</v>
      </c>
      <c r="K8" s="4">
        <v>99631000000</v>
      </c>
      <c r="L8" s="4">
        <v>0</v>
      </c>
      <c r="M8" s="4">
        <v>99631000000</v>
      </c>
      <c r="N8" s="4">
        <v>0</v>
      </c>
      <c r="O8" s="4">
        <v>99631000000</v>
      </c>
      <c r="P8" s="4">
        <v>80000000000</v>
      </c>
      <c r="Q8" s="4">
        <v>80000000000</v>
      </c>
    </row>
    <row r="9" spans="1:17" ht="33.75" x14ac:dyDescent="0.25">
      <c r="A9" s="2" t="s">
        <v>18</v>
      </c>
      <c r="B9" s="2" t="s">
        <v>51</v>
      </c>
      <c r="C9" s="2" t="s">
        <v>51</v>
      </c>
      <c r="D9" s="2" t="s">
        <v>20</v>
      </c>
      <c r="E9" s="2" t="s">
        <v>202</v>
      </c>
      <c r="F9" s="2"/>
      <c r="G9" s="2"/>
      <c r="H9" s="2"/>
      <c r="I9" s="2" t="s">
        <v>23</v>
      </c>
      <c r="J9" s="3" t="s">
        <v>203</v>
      </c>
      <c r="K9" s="4">
        <v>7528986679</v>
      </c>
      <c r="L9" s="4">
        <v>7528986679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7" ht="33.75" x14ac:dyDescent="0.25">
      <c r="A10" s="2" t="s">
        <v>18</v>
      </c>
      <c r="B10" s="2" t="s">
        <v>51</v>
      </c>
      <c r="C10" s="2" t="s">
        <v>51</v>
      </c>
      <c r="D10" s="2" t="s">
        <v>204</v>
      </c>
      <c r="E10" s="2" t="s">
        <v>27</v>
      </c>
      <c r="F10" s="2"/>
      <c r="G10" s="2"/>
      <c r="H10" s="2"/>
      <c r="I10" s="2" t="s">
        <v>90</v>
      </c>
      <c r="J10" s="3" t="s">
        <v>205</v>
      </c>
      <c r="K10" s="4">
        <v>297545310000</v>
      </c>
      <c r="L10" s="4">
        <v>0</v>
      </c>
      <c r="M10" s="4">
        <v>297545060000</v>
      </c>
      <c r="N10" s="4">
        <v>250000</v>
      </c>
      <c r="O10" s="4">
        <v>297545060000</v>
      </c>
      <c r="P10" s="4">
        <v>297545060000</v>
      </c>
      <c r="Q10" s="4">
        <v>297545060000</v>
      </c>
    </row>
    <row r="11" spans="1:17" ht="22.5" x14ac:dyDescent="0.25">
      <c r="A11" s="2" t="s">
        <v>18</v>
      </c>
      <c r="B11" s="2" t="s">
        <v>51</v>
      </c>
      <c r="C11" s="2" t="s">
        <v>204</v>
      </c>
      <c r="D11" s="2" t="s">
        <v>19</v>
      </c>
      <c r="E11" s="2" t="s">
        <v>206</v>
      </c>
      <c r="F11" s="2"/>
      <c r="G11" s="2"/>
      <c r="H11" s="2"/>
      <c r="I11" s="2" t="s">
        <v>23</v>
      </c>
      <c r="J11" s="3" t="s">
        <v>207</v>
      </c>
      <c r="K11" s="4">
        <v>10793003760</v>
      </c>
      <c r="L11" s="4">
        <v>0</v>
      </c>
      <c r="M11" s="4">
        <v>10793003760</v>
      </c>
      <c r="N11" s="4">
        <v>0</v>
      </c>
      <c r="O11" s="4">
        <v>10793003760</v>
      </c>
      <c r="P11" s="4">
        <v>3396822135</v>
      </c>
      <c r="Q11" s="4">
        <v>3396822135</v>
      </c>
    </row>
    <row r="12" spans="1:17" x14ac:dyDescent="0.25">
      <c r="A12" s="2" t="s">
        <v>18</v>
      </c>
      <c r="B12" s="2" t="s">
        <v>51</v>
      </c>
      <c r="C12" s="2" t="s">
        <v>55</v>
      </c>
      <c r="D12" s="2"/>
      <c r="E12" s="2"/>
      <c r="F12" s="2"/>
      <c r="G12" s="2"/>
      <c r="H12" s="2"/>
      <c r="I12" s="2" t="s">
        <v>23</v>
      </c>
      <c r="J12" s="3" t="s">
        <v>208</v>
      </c>
      <c r="K12" s="4">
        <v>1168760000</v>
      </c>
      <c r="L12" s="4">
        <v>0</v>
      </c>
      <c r="M12" s="4">
        <v>38605617</v>
      </c>
      <c r="N12" s="4">
        <v>1130154383</v>
      </c>
      <c r="O12" s="4">
        <v>16340575</v>
      </c>
      <c r="P12" s="4">
        <v>16340575</v>
      </c>
      <c r="Q12" s="4">
        <v>16340575</v>
      </c>
    </row>
    <row r="13" spans="1:17" ht="45" x14ac:dyDescent="0.25">
      <c r="A13" s="2" t="s">
        <v>18</v>
      </c>
      <c r="B13" s="2" t="s">
        <v>51</v>
      </c>
      <c r="C13" s="2" t="s">
        <v>63</v>
      </c>
      <c r="D13" s="2" t="s">
        <v>209</v>
      </c>
      <c r="E13" s="2" t="s">
        <v>40</v>
      </c>
      <c r="F13" s="2"/>
      <c r="G13" s="2"/>
      <c r="H13" s="2"/>
      <c r="I13" s="2" t="s">
        <v>23</v>
      </c>
      <c r="J13" s="3" t="s">
        <v>210</v>
      </c>
      <c r="K13" s="4">
        <v>30511726996</v>
      </c>
      <c r="L13" s="4">
        <v>0</v>
      </c>
      <c r="M13" s="4">
        <v>1386236300</v>
      </c>
      <c r="N13" s="4">
        <v>29125490696</v>
      </c>
      <c r="O13" s="4">
        <v>1386236300</v>
      </c>
      <c r="P13" s="4">
        <v>1386236300</v>
      </c>
      <c r="Q13" s="4">
        <v>1386236300</v>
      </c>
    </row>
    <row r="14" spans="1:17" ht="33.75" x14ac:dyDescent="0.25">
      <c r="A14" s="2" t="s">
        <v>18</v>
      </c>
      <c r="B14" s="2" t="s">
        <v>51</v>
      </c>
      <c r="C14" s="2" t="s">
        <v>63</v>
      </c>
      <c r="D14" s="2" t="s">
        <v>209</v>
      </c>
      <c r="E14" s="2" t="s">
        <v>22</v>
      </c>
      <c r="F14" s="2"/>
      <c r="G14" s="2"/>
      <c r="H14" s="2"/>
      <c r="I14" s="2" t="s">
        <v>23</v>
      </c>
      <c r="J14" s="3" t="s">
        <v>211</v>
      </c>
      <c r="K14" s="4">
        <v>7441000000</v>
      </c>
      <c r="L14" s="4">
        <v>0</v>
      </c>
      <c r="M14" s="4">
        <v>0</v>
      </c>
      <c r="N14" s="4">
        <v>7441000000</v>
      </c>
      <c r="O14" s="4">
        <v>0</v>
      </c>
      <c r="P14" s="4">
        <v>0</v>
      </c>
      <c r="Q14" s="4">
        <v>0</v>
      </c>
    </row>
    <row r="15" spans="1:17" ht="33.75" x14ac:dyDescent="0.25">
      <c r="A15" s="2" t="s">
        <v>18</v>
      </c>
      <c r="B15" s="2" t="s">
        <v>51</v>
      </c>
      <c r="C15" s="2" t="s">
        <v>63</v>
      </c>
      <c r="D15" s="2" t="s">
        <v>209</v>
      </c>
      <c r="E15" s="2" t="s">
        <v>21</v>
      </c>
      <c r="F15" s="2"/>
      <c r="G15" s="2"/>
      <c r="H15" s="2"/>
      <c r="I15" s="2" t="s">
        <v>23</v>
      </c>
      <c r="J15" s="3" t="s">
        <v>212</v>
      </c>
      <c r="K15" s="4">
        <v>146455974000</v>
      </c>
      <c r="L15" s="4">
        <v>0</v>
      </c>
      <c r="M15" s="4">
        <v>146455974000</v>
      </c>
      <c r="N15" s="4">
        <v>0</v>
      </c>
      <c r="O15" s="4">
        <v>146455974000</v>
      </c>
      <c r="P15" s="4">
        <v>146455974000</v>
      </c>
      <c r="Q15" s="4">
        <v>146455974000</v>
      </c>
    </row>
    <row r="16" spans="1:17" x14ac:dyDescent="0.25">
      <c r="A16" s="2" t="s">
        <v>18</v>
      </c>
      <c r="B16" s="2" t="s">
        <v>57</v>
      </c>
      <c r="C16" s="2" t="s">
        <v>20</v>
      </c>
      <c r="D16" s="2"/>
      <c r="E16" s="2"/>
      <c r="F16" s="2"/>
      <c r="G16" s="2"/>
      <c r="H16" s="2"/>
      <c r="I16" s="2" t="s">
        <v>23</v>
      </c>
      <c r="J16" s="3" t="s">
        <v>213</v>
      </c>
      <c r="K16" s="4">
        <v>235648948</v>
      </c>
      <c r="L16" s="4">
        <v>0</v>
      </c>
      <c r="M16" s="4">
        <v>24194147</v>
      </c>
      <c r="N16" s="4">
        <v>211454801</v>
      </c>
      <c r="O16" s="4">
        <v>24194147</v>
      </c>
      <c r="P16" s="4">
        <v>24194147</v>
      </c>
      <c r="Q16" s="4">
        <v>24194147</v>
      </c>
    </row>
    <row r="17" spans="1:20" ht="22.5" x14ac:dyDescent="0.25">
      <c r="A17" s="2" t="s">
        <v>18</v>
      </c>
      <c r="B17" s="2" t="s">
        <v>57</v>
      </c>
      <c r="C17" s="2" t="s">
        <v>204</v>
      </c>
      <c r="D17" s="2" t="s">
        <v>20</v>
      </c>
      <c r="E17" s="2"/>
      <c r="F17" s="2"/>
      <c r="G17" s="2"/>
      <c r="H17" s="2"/>
      <c r="I17" s="2" t="s">
        <v>23</v>
      </c>
      <c r="J17" s="3" t="s">
        <v>214</v>
      </c>
      <c r="K17" s="4">
        <v>4793581000</v>
      </c>
      <c r="L17" s="4">
        <v>0</v>
      </c>
      <c r="M17" s="4">
        <v>0</v>
      </c>
      <c r="N17" s="4">
        <v>4793581000</v>
      </c>
      <c r="O17" s="4">
        <v>0</v>
      </c>
      <c r="P17" s="4">
        <v>0</v>
      </c>
      <c r="Q17" s="4">
        <v>0</v>
      </c>
    </row>
    <row r="18" spans="1:20" ht="22.5" x14ac:dyDescent="0.25">
      <c r="A18" s="2" t="s">
        <v>215</v>
      </c>
      <c r="B18" s="2" t="s">
        <v>55</v>
      </c>
      <c r="C18" s="2" t="s">
        <v>204</v>
      </c>
      <c r="D18" s="2" t="s">
        <v>20</v>
      </c>
      <c r="E18" s="2"/>
      <c r="F18" s="2"/>
      <c r="G18" s="2"/>
      <c r="H18" s="2"/>
      <c r="I18" s="2" t="s">
        <v>23</v>
      </c>
      <c r="J18" s="3" t="s">
        <v>216</v>
      </c>
      <c r="K18" s="4">
        <v>8003324468</v>
      </c>
      <c r="L18" s="4">
        <v>0</v>
      </c>
      <c r="M18" s="4">
        <v>0</v>
      </c>
      <c r="N18" s="4">
        <v>8003324468</v>
      </c>
      <c r="O18" s="4">
        <v>0</v>
      </c>
      <c r="P18" s="4">
        <v>0</v>
      </c>
      <c r="Q18" s="4">
        <v>0</v>
      </c>
    </row>
    <row r="19" spans="1:20" ht="56.25" x14ac:dyDescent="0.25">
      <c r="A19" s="2" t="s">
        <v>60</v>
      </c>
      <c r="B19" s="2" t="s">
        <v>61</v>
      </c>
      <c r="C19" s="2" t="s">
        <v>62</v>
      </c>
      <c r="D19" s="2" t="s">
        <v>63</v>
      </c>
      <c r="E19" s="2"/>
      <c r="F19" s="2"/>
      <c r="G19" s="2"/>
      <c r="H19" s="2"/>
      <c r="I19" s="2" t="s">
        <v>23</v>
      </c>
      <c r="J19" s="3" t="s">
        <v>217</v>
      </c>
      <c r="K19" s="4">
        <v>2179228346</v>
      </c>
      <c r="L19" s="4">
        <v>0</v>
      </c>
      <c r="M19" s="4">
        <v>0</v>
      </c>
      <c r="N19" s="4">
        <v>2179228346</v>
      </c>
      <c r="O19" s="4">
        <v>0</v>
      </c>
      <c r="P19" s="4">
        <v>0</v>
      </c>
      <c r="Q19" s="4">
        <v>0</v>
      </c>
    </row>
    <row r="20" spans="1:20" ht="33.75" x14ac:dyDescent="0.25">
      <c r="A20" s="2" t="s">
        <v>60</v>
      </c>
      <c r="B20" s="2" t="s">
        <v>61</v>
      </c>
      <c r="C20" s="2" t="s">
        <v>62</v>
      </c>
      <c r="D20" s="2" t="s">
        <v>67</v>
      </c>
      <c r="E20" s="2"/>
      <c r="F20" s="2"/>
      <c r="G20" s="2"/>
      <c r="H20" s="2"/>
      <c r="I20" s="2" t="s">
        <v>23</v>
      </c>
      <c r="J20" s="3" t="s">
        <v>218</v>
      </c>
      <c r="K20" s="4">
        <v>62972573256</v>
      </c>
      <c r="L20" s="4">
        <v>0</v>
      </c>
      <c r="M20" s="4">
        <v>24100290404</v>
      </c>
      <c r="N20" s="4">
        <v>38872282852</v>
      </c>
      <c r="O20" s="4">
        <v>23764290404</v>
      </c>
      <c r="P20" s="4">
        <v>1505011731</v>
      </c>
      <c r="Q20" s="4">
        <v>1345841731</v>
      </c>
    </row>
    <row r="21" spans="1:20" ht="56.25" x14ac:dyDescent="0.25">
      <c r="A21" s="2" t="s">
        <v>60</v>
      </c>
      <c r="B21" s="2" t="s">
        <v>61</v>
      </c>
      <c r="C21" s="2" t="s">
        <v>62</v>
      </c>
      <c r="D21" s="2" t="s">
        <v>75</v>
      </c>
      <c r="E21" s="2"/>
      <c r="F21" s="2"/>
      <c r="G21" s="2"/>
      <c r="H21" s="2"/>
      <c r="I21" s="2" t="s">
        <v>23</v>
      </c>
      <c r="J21" s="3" t="s">
        <v>219</v>
      </c>
      <c r="K21" s="4">
        <v>11705453873</v>
      </c>
      <c r="L21" s="4">
        <v>0</v>
      </c>
      <c r="M21" s="4">
        <v>5613064188.3299999</v>
      </c>
      <c r="N21" s="4">
        <v>6092389684.6700001</v>
      </c>
      <c r="O21" s="4">
        <v>5262025825.3299999</v>
      </c>
      <c r="P21" s="4">
        <v>694721629</v>
      </c>
      <c r="Q21" s="4">
        <v>660749995</v>
      </c>
    </row>
    <row r="22" spans="1:20" ht="45" x14ac:dyDescent="0.25">
      <c r="A22" s="2" t="s">
        <v>60</v>
      </c>
      <c r="B22" s="2" t="s">
        <v>61</v>
      </c>
      <c r="C22" s="2" t="s">
        <v>62</v>
      </c>
      <c r="D22" s="2" t="s">
        <v>83</v>
      </c>
      <c r="E22" s="2"/>
      <c r="F22" s="2"/>
      <c r="G22" s="2"/>
      <c r="H22" s="2"/>
      <c r="I22" s="2" t="s">
        <v>23</v>
      </c>
      <c r="J22" s="3" t="s">
        <v>220</v>
      </c>
      <c r="K22" s="4">
        <v>11416661327</v>
      </c>
      <c r="L22" s="4">
        <v>0</v>
      </c>
      <c r="M22" s="4">
        <v>11416661327</v>
      </c>
      <c r="N22" s="4">
        <v>0</v>
      </c>
      <c r="O22" s="4">
        <v>11416661327</v>
      </c>
      <c r="P22" s="4">
        <v>11416661327</v>
      </c>
      <c r="Q22" s="4">
        <v>0</v>
      </c>
    </row>
    <row r="23" spans="1:20" ht="56.25" x14ac:dyDescent="0.25">
      <c r="A23" s="2" t="s">
        <v>60</v>
      </c>
      <c r="B23" s="2" t="s">
        <v>61</v>
      </c>
      <c r="C23" s="2" t="s">
        <v>62</v>
      </c>
      <c r="D23" s="2" t="s">
        <v>23</v>
      </c>
      <c r="E23" s="2"/>
      <c r="F23" s="2"/>
      <c r="G23" s="2"/>
      <c r="H23" s="2"/>
      <c r="I23" s="2" t="s">
        <v>23</v>
      </c>
      <c r="J23" s="3" t="s">
        <v>221</v>
      </c>
      <c r="K23" s="4">
        <v>241092573612</v>
      </c>
      <c r="L23" s="4">
        <v>0</v>
      </c>
      <c r="M23" s="4">
        <v>141443085478</v>
      </c>
      <c r="N23" s="4">
        <v>99649488134</v>
      </c>
      <c r="O23" s="4">
        <v>137049308086</v>
      </c>
      <c r="P23" s="4">
        <v>477437658.67000002</v>
      </c>
      <c r="Q23" s="4">
        <v>477437658.67000002</v>
      </c>
    </row>
    <row r="24" spans="1:20" ht="56.25" x14ac:dyDescent="0.25">
      <c r="A24" s="2" t="s">
        <v>60</v>
      </c>
      <c r="B24" s="2" t="s">
        <v>61</v>
      </c>
      <c r="C24" s="2" t="s">
        <v>62</v>
      </c>
      <c r="D24" s="2" t="s">
        <v>23</v>
      </c>
      <c r="E24" s="2"/>
      <c r="F24" s="2"/>
      <c r="G24" s="2"/>
      <c r="H24" s="2"/>
      <c r="I24" s="2" t="s">
        <v>90</v>
      </c>
      <c r="J24" s="3" t="s">
        <v>221</v>
      </c>
      <c r="K24" s="4">
        <v>101258727000</v>
      </c>
      <c r="L24" s="4">
        <v>0</v>
      </c>
      <c r="M24" s="4">
        <v>86629514578</v>
      </c>
      <c r="N24" s="4">
        <v>14629212422</v>
      </c>
      <c r="O24" s="4">
        <v>86629514578</v>
      </c>
      <c r="P24" s="4">
        <v>0</v>
      </c>
      <c r="Q24" s="4">
        <v>0</v>
      </c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3"/>
      <c r="K25" s="4">
        <f>K23+K24</f>
        <v>342351300612</v>
      </c>
      <c r="L25" s="4">
        <f t="shared" ref="L25:Q25" si="0">L23+L24</f>
        <v>0</v>
      </c>
      <c r="M25" s="4">
        <f t="shared" si="0"/>
        <v>228072600056</v>
      </c>
      <c r="N25" s="4">
        <f t="shared" si="0"/>
        <v>114278700556</v>
      </c>
      <c r="O25" s="4">
        <f t="shared" si="0"/>
        <v>223678822664</v>
      </c>
      <c r="P25" s="4">
        <f t="shared" si="0"/>
        <v>477437658.67000002</v>
      </c>
      <c r="Q25" s="4">
        <f t="shared" si="0"/>
        <v>477437658.67000002</v>
      </c>
    </row>
    <row r="26" spans="1:20" ht="56.25" x14ac:dyDescent="0.25">
      <c r="A26" s="2" t="s">
        <v>60</v>
      </c>
      <c r="B26" s="2" t="s">
        <v>61</v>
      </c>
      <c r="C26" s="2" t="s">
        <v>62</v>
      </c>
      <c r="D26" s="2" t="s">
        <v>23</v>
      </c>
      <c r="E26" s="2"/>
      <c r="F26" s="2"/>
      <c r="G26" s="2"/>
      <c r="H26" s="2"/>
      <c r="I26" s="2"/>
      <c r="J26" s="3" t="s">
        <v>221</v>
      </c>
      <c r="K26" s="4">
        <v>342351300612</v>
      </c>
      <c r="L26" s="4">
        <v>0</v>
      </c>
      <c r="M26" s="4">
        <v>228072600056</v>
      </c>
      <c r="N26" s="4">
        <v>114278700556</v>
      </c>
      <c r="O26" s="4">
        <v>223678822664</v>
      </c>
      <c r="P26" s="4">
        <v>477437658.67000002</v>
      </c>
      <c r="Q26" s="4">
        <v>477437658.67000002</v>
      </c>
      <c r="T26" s="7"/>
    </row>
    <row r="27" spans="1:20" ht="22.5" x14ac:dyDescent="0.25">
      <c r="A27" s="2" t="s">
        <v>60</v>
      </c>
      <c r="B27" s="2" t="s">
        <v>61</v>
      </c>
      <c r="C27" s="2" t="s">
        <v>62</v>
      </c>
      <c r="D27" s="2" t="s">
        <v>90</v>
      </c>
      <c r="E27" s="2"/>
      <c r="F27" s="2"/>
      <c r="G27" s="2"/>
      <c r="H27" s="2"/>
      <c r="I27" s="2" t="s">
        <v>23</v>
      </c>
      <c r="J27" s="3" t="s">
        <v>222</v>
      </c>
      <c r="K27" s="4">
        <v>266207665182</v>
      </c>
      <c r="L27" s="4">
        <v>0</v>
      </c>
      <c r="M27" s="4">
        <v>35233017096</v>
      </c>
      <c r="N27" s="4">
        <v>230974648086</v>
      </c>
      <c r="O27" s="4">
        <v>35161017096</v>
      </c>
      <c r="P27" s="4">
        <v>6456519403</v>
      </c>
      <c r="Q27" s="4">
        <v>3396619403</v>
      </c>
    </row>
    <row r="28" spans="1:20" ht="67.5" x14ac:dyDescent="0.25">
      <c r="A28" s="2" t="s">
        <v>60</v>
      </c>
      <c r="B28" s="2" t="s">
        <v>61</v>
      </c>
      <c r="C28" s="2" t="s">
        <v>62</v>
      </c>
      <c r="D28" s="2" t="s">
        <v>94</v>
      </c>
      <c r="E28" s="2" t="s">
        <v>0</v>
      </c>
      <c r="F28" s="2" t="s">
        <v>0</v>
      </c>
      <c r="G28" s="2" t="s">
        <v>0</v>
      </c>
      <c r="H28" s="2" t="s">
        <v>0</v>
      </c>
      <c r="I28" s="2" t="s">
        <v>23</v>
      </c>
      <c r="J28" s="3" t="s">
        <v>223</v>
      </c>
      <c r="K28" s="4">
        <v>10582823268</v>
      </c>
      <c r="L28" s="4">
        <v>0</v>
      </c>
      <c r="M28" s="4">
        <v>4861533330</v>
      </c>
      <c r="N28" s="4">
        <v>5721289938</v>
      </c>
      <c r="O28" s="4">
        <v>4242383329</v>
      </c>
      <c r="P28" s="4">
        <v>592266661.34000003</v>
      </c>
      <c r="Q28" s="4">
        <v>580266661.34000003</v>
      </c>
    </row>
    <row r="29" spans="1:20" ht="33.75" x14ac:dyDescent="0.25">
      <c r="A29" s="2" t="s">
        <v>60</v>
      </c>
      <c r="B29" s="2" t="s">
        <v>61</v>
      </c>
      <c r="C29" s="2" t="s">
        <v>62</v>
      </c>
      <c r="D29" s="2" t="s">
        <v>98</v>
      </c>
      <c r="E29" s="2" t="s">
        <v>0</v>
      </c>
      <c r="F29" s="2" t="s">
        <v>0</v>
      </c>
      <c r="G29" s="2" t="s">
        <v>0</v>
      </c>
      <c r="H29" s="2" t="s">
        <v>0</v>
      </c>
      <c r="I29" s="2" t="s">
        <v>23</v>
      </c>
      <c r="J29" s="3" t="s">
        <v>224</v>
      </c>
      <c r="K29" s="4">
        <v>228863138507</v>
      </c>
      <c r="L29" s="4">
        <v>0</v>
      </c>
      <c r="M29" s="4">
        <v>211039825737</v>
      </c>
      <c r="N29" s="4">
        <v>17823312770</v>
      </c>
      <c r="O29" s="4">
        <v>210989825737</v>
      </c>
      <c r="P29" s="4">
        <v>201851039309</v>
      </c>
      <c r="Q29" s="4">
        <v>194251377007</v>
      </c>
    </row>
    <row r="30" spans="1:20" ht="56.25" x14ac:dyDescent="0.25">
      <c r="A30" s="2" t="s">
        <v>60</v>
      </c>
      <c r="B30" s="2" t="s">
        <v>61</v>
      </c>
      <c r="C30" s="2" t="s">
        <v>62</v>
      </c>
      <c r="D30" s="2" t="s">
        <v>101</v>
      </c>
      <c r="E30" s="2" t="s">
        <v>0</v>
      </c>
      <c r="F30" s="2" t="s">
        <v>0</v>
      </c>
      <c r="G30" s="2" t="s">
        <v>0</v>
      </c>
      <c r="H30" s="2" t="s">
        <v>0</v>
      </c>
      <c r="I30" s="2" t="s">
        <v>23</v>
      </c>
      <c r="J30" s="3" t="s">
        <v>225</v>
      </c>
      <c r="K30" s="4">
        <v>28035787648</v>
      </c>
      <c r="L30" s="4">
        <v>0</v>
      </c>
      <c r="M30" s="4">
        <v>15634813746.450001</v>
      </c>
      <c r="N30" s="4">
        <v>12400973901.549999</v>
      </c>
      <c r="O30" s="4">
        <v>13779491113.450001</v>
      </c>
      <c r="P30" s="4">
        <v>3920989423.46</v>
      </c>
      <c r="Q30" s="4">
        <v>2319232619.2600002</v>
      </c>
    </row>
    <row r="31" spans="1:20" ht="45" x14ac:dyDescent="0.25">
      <c r="A31" s="2" t="s">
        <v>60</v>
      </c>
      <c r="B31" s="2" t="s">
        <v>108</v>
      </c>
      <c r="C31" s="2" t="s">
        <v>62</v>
      </c>
      <c r="D31" s="2" t="s">
        <v>109</v>
      </c>
      <c r="E31" s="2"/>
      <c r="F31" s="2"/>
      <c r="G31" s="2"/>
      <c r="H31" s="2"/>
      <c r="I31" s="2" t="s">
        <v>23</v>
      </c>
      <c r="J31" s="3" t="s">
        <v>226</v>
      </c>
      <c r="K31" s="4">
        <v>47122165798</v>
      </c>
      <c r="L31" s="4">
        <v>0</v>
      </c>
      <c r="M31" s="4">
        <v>39888224039.669998</v>
      </c>
      <c r="N31" s="4">
        <v>7233941758.3299999</v>
      </c>
      <c r="O31" s="4">
        <v>7187676663.6700001</v>
      </c>
      <c r="P31" s="4">
        <v>4811343329.6700001</v>
      </c>
      <c r="Q31" s="4">
        <v>4411343329.6700001</v>
      </c>
    </row>
    <row r="32" spans="1:20" ht="45" x14ac:dyDescent="0.25">
      <c r="A32" s="2" t="s">
        <v>60</v>
      </c>
      <c r="B32" s="2" t="s">
        <v>108</v>
      </c>
      <c r="C32" s="2" t="s">
        <v>62</v>
      </c>
      <c r="D32" s="2" t="s">
        <v>117</v>
      </c>
      <c r="E32" s="2"/>
      <c r="F32" s="2"/>
      <c r="G32" s="2"/>
      <c r="H32" s="2"/>
      <c r="I32" s="2" t="s">
        <v>23</v>
      </c>
      <c r="J32" s="3" t="s">
        <v>227</v>
      </c>
      <c r="K32" s="4">
        <v>16651076144</v>
      </c>
      <c r="L32" s="4">
        <v>0</v>
      </c>
      <c r="M32" s="4">
        <v>13085660064.15</v>
      </c>
      <c r="N32" s="4">
        <v>3565416079.8499999</v>
      </c>
      <c r="O32" s="4">
        <v>3185963332.6700001</v>
      </c>
      <c r="P32" s="4">
        <v>586383331.34000003</v>
      </c>
      <c r="Q32" s="4">
        <v>585183331.34000003</v>
      </c>
    </row>
    <row r="33" spans="1:17" ht="56.25" x14ac:dyDescent="0.25">
      <c r="A33" s="2" t="s">
        <v>60</v>
      </c>
      <c r="B33" s="2" t="s">
        <v>108</v>
      </c>
      <c r="C33" s="2" t="s">
        <v>62</v>
      </c>
      <c r="D33" s="2" t="s">
        <v>75</v>
      </c>
      <c r="E33" s="2"/>
      <c r="F33" s="2"/>
      <c r="G33" s="2"/>
      <c r="H33" s="2"/>
      <c r="I33" s="2" t="s">
        <v>23</v>
      </c>
      <c r="J33" s="3" t="s">
        <v>228</v>
      </c>
      <c r="K33" s="4">
        <v>61573005004</v>
      </c>
      <c r="L33" s="4">
        <v>0</v>
      </c>
      <c r="M33" s="4">
        <v>35839939229.620003</v>
      </c>
      <c r="N33" s="4">
        <v>25733065774.380001</v>
      </c>
      <c r="O33" s="4">
        <v>31625507028.93</v>
      </c>
      <c r="P33" s="4">
        <v>3347607495.4400001</v>
      </c>
      <c r="Q33" s="4">
        <v>3289643043.3899999</v>
      </c>
    </row>
    <row r="34" spans="1:17" ht="22.5" x14ac:dyDescent="0.25">
      <c r="A34" s="2" t="s">
        <v>60</v>
      </c>
      <c r="B34" s="2" t="s">
        <v>108</v>
      </c>
      <c r="C34" s="2" t="s">
        <v>62</v>
      </c>
      <c r="D34" s="2" t="s">
        <v>138</v>
      </c>
      <c r="E34" s="2"/>
      <c r="F34" s="2"/>
      <c r="G34" s="2"/>
      <c r="H34" s="2"/>
      <c r="I34" s="2" t="s">
        <v>23</v>
      </c>
      <c r="J34" s="3" t="s">
        <v>229</v>
      </c>
      <c r="K34" s="4">
        <v>28780566287</v>
      </c>
      <c r="L34" s="4">
        <v>0</v>
      </c>
      <c r="M34" s="4">
        <v>28374472431</v>
      </c>
      <c r="N34" s="4">
        <v>406093856</v>
      </c>
      <c r="O34" s="4">
        <v>0</v>
      </c>
      <c r="P34" s="4">
        <v>0</v>
      </c>
      <c r="Q34" s="4">
        <v>0</v>
      </c>
    </row>
    <row r="35" spans="1:17" ht="90" x14ac:dyDescent="0.25">
      <c r="A35" s="2" t="s">
        <v>60</v>
      </c>
      <c r="B35" s="2" t="s">
        <v>108</v>
      </c>
      <c r="C35" s="2" t="s">
        <v>62</v>
      </c>
      <c r="D35" s="2" t="s">
        <v>145</v>
      </c>
      <c r="E35" s="2"/>
      <c r="F35" s="2"/>
      <c r="G35" s="2"/>
      <c r="H35" s="2"/>
      <c r="I35" s="2" t="s">
        <v>23</v>
      </c>
      <c r="J35" s="3" t="s">
        <v>230</v>
      </c>
      <c r="K35" s="4">
        <v>26300530731</v>
      </c>
      <c r="L35" s="4">
        <v>0</v>
      </c>
      <c r="M35" s="4">
        <v>11648226853</v>
      </c>
      <c r="N35" s="4">
        <v>14652303878</v>
      </c>
      <c r="O35" s="4">
        <v>11648226853</v>
      </c>
      <c r="P35" s="4">
        <v>3620568698.5999999</v>
      </c>
      <c r="Q35" s="4">
        <v>3386568698.5999999</v>
      </c>
    </row>
    <row r="36" spans="1:17" ht="33.75" x14ac:dyDescent="0.25">
      <c r="A36" s="2" t="s">
        <v>60</v>
      </c>
      <c r="B36" s="2" t="s">
        <v>108</v>
      </c>
      <c r="C36" s="2" t="s">
        <v>62</v>
      </c>
      <c r="D36" s="2" t="s">
        <v>94</v>
      </c>
      <c r="E36" s="2"/>
      <c r="F36" s="2"/>
      <c r="G36" s="2"/>
      <c r="H36" s="2"/>
      <c r="I36" s="2" t="s">
        <v>23</v>
      </c>
      <c r="J36" s="3" t="s">
        <v>231</v>
      </c>
      <c r="K36" s="4">
        <v>12189749183</v>
      </c>
      <c r="L36" s="4">
        <v>0</v>
      </c>
      <c r="M36" s="4">
        <v>7098316558</v>
      </c>
      <c r="N36" s="4">
        <v>5091432625</v>
      </c>
      <c r="O36" s="4">
        <v>6794758277</v>
      </c>
      <c r="P36" s="4">
        <v>1329977950</v>
      </c>
      <c r="Q36" s="4">
        <v>1329977950</v>
      </c>
    </row>
    <row r="37" spans="1:17" ht="78.75" x14ac:dyDescent="0.25">
      <c r="A37" s="2" t="s">
        <v>60</v>
      </c>
      <c r="B37" s="2" t="s">
        <v>108</v>
      </c>
      <c r="C37" s="2" t="s">
        <v>62</v>
      </c>
      <c r="D37" s="2" t="s">
        <v>232</v>
      </c>
      <c r="E37" s="2" t="s">
        <v>0</v>
      </c>
      <c r="F37" s="2" t="s">
        <v>0</v>
      </c>
      <c r="G37" s="2" t="s">
        <v>0</v>
      </c>
      <c r="H37" s="2" t="s">
        <v>0</v>
      </c>
      <c r="I37" s="2" t="s">
        <v>23</v>
      </c>
      <c r="J37" s="3" t="s">
        <v>233</v>
      </c>
      <c r="K37" s="4">
        <v>10000000000</v>
      </c>
      <c r="L37" s="4">
        <v>0</v>
      </c>
      <c r="M37" s="4">
        <v>0</v>
      </c>
      <c r="N37" s="4">
        <v>10000000000</v>
      </c>
      <c r="O37" s="4">
        <v>0</v>
      </c>
      <c r="P37" s="4">
        <v>0</v>
      </c>
      <c r="Q37" s="4">
        <v>0</v>
      </c>
    </row>
    <row r="38" spans="1:17" ht="33.75" x14ac:dyDescent="0.25">
      <c r="A38" s="2" t="s">
        <v>60</v>
      </c>
      <c r="B38" s="2" t="s">
        <v>163</v>
      </c>
      <c r="C38" s="2" t="s">
        <v>62</v>
      </c>
      <c r="D38" s="2" t="s">
        <v>164</v>
      </c>
      <c r="E38" s="2"/>
      <c r="F38" s="2"/>
      <c r="G38" s="2"/>
      <c r="H38" s="2"/>
      <c r="I38" s="2" t="s">
        <v>23</v>
      </c>
      <c r="J38" s="3" t="s">
        <v>234</v>
      </c>
      <c r="K38" s="4">
        <v>9941096360</v>
      </c>
      <c r="L38" s="4">
        <v>0</v>
      </c>
      <c r="M38" s="4">
        <v>7754136702.0299997</v>
      </c>
      <c r="N38" s="4">
        <v>2186959657.9699998</v>
      </c>
      <c r="O38" s="4">
        <v>6052974542.0500002</v>
      </c>
      <c r="P38" s="4">
        <v>1507247583.6700001</v>
      </c>
      <c r="Q38" s="4">
        <v>1124481293.3099999</v>
      </c>
    </row>
    <row r="39" spans="1:17" ht="33.75" x14ac:dyDescent="0.25">
      <c r="A39" s="2" t="s">
        <v>60</v>
      </c>
      <c r="B39" s="2" t="s">
        <v>163</v>
      </c>
      <c r="C39" s="2" t="s">
        <v>62</v>
      </c>
      <c r="D39" s="2" t="s">
        <v>173</v>
      </c>
      <c r="E39" s="2"/>
      <c r="F39" s="2"/>
      <c r="G39" s="2"/>
      <c r="H39" s="2"/>
      <c r="I39" s="2" t="s">
        <v>23</v>
      </c>
      <c r="J39" s="3" t="s">
        <v>235</v>
      </c>
      <c r="K39" s="4">
        <v>14552605293</v>
      </c>
      <c r="L39" s="4">
        <v>0</v>
      </c>
      <c r="M39" s="4">
        <v>772283333</v>
      </c>
      <c r="N39" s="4">
        <v>13780321960</v>
      </c>
      <c r="O39" s="4">
        <v>770783333</v>
      </c>
      <c r="P39" s="4">
        <v>116150000</v>
      </c>
      <c r="Q39" s="4">
        <v>116150000</v>
      </c>
    </row>
    <row r="40" spans="1:17" ht="45" x14ac:dyDescent="0.25">
      <c r="A40" s="2" t="s">
        <v>60</v>
      </c>
      <c r="B40" s="2" t="s">
        <v>163</v>
      </c>
      <c r="C40" s="2" t="s">
        <v>62</v>
      </c>
      <c r="D40" s="2" t="s">
        <v>55</v>
      </c>
      <c r="E40" s="2"/>
      <c r="F40" s="2"/>
      <c r="G40" s="2"/>
      <c r="H40" s="2"/>
      <c r="I40" s="2" t="s">
        <v>23</v>
      </c>
      <c r="J40" s="3" t="s">
        <v>236</v>
      </c>
      <c r="K40" s="4">
        <v>26966458931</v>
      </c>
      <c r="L40" s="4">
        <v>0</v>
      </c>
      <c r="M40" s="4">
        <v>16994467044.68</v>
      </c>
      <c r="N40" s="4">
        <v>9971991886.3199997</v>
      </c>
      <c r="O40" s="4">
        <v>15738391569.68</v>
      </c>
      <c r="P40" s="4">
        <v>2616380182.9699998</v>
      </c>
      <c r="Q40" s="4">
        <v>2577698850.9699998</v>
      </c>
    </row>
    <row r="41" spans="1:17" ht="67.5" x14ac:dyDescent="0.25">
      <c r="A41" s="2" t="s">
        <v>60</v>
      </c>
      <c r="B41" s="2" t="s">
        <v>163</v>
      </c>
      <c r="C41" s="2" t="s">
        <v>62</v>
      </c>
      <c r="D41" s="2" t="s">
        <v>63</v>
      </c>
      <c r="E41" s="2"/>
      <c r="F41" s="2"/>
      <c r="G41" s="2"/>
      <c r="H41" s="2"/>
      <c r="I41" s="2" t="s">
        <v>23</v>
      </c>
      <c r="J41" s="3" t="s">
        <v>237</v>
      </c>
      <c r="K41" s="4">
        <v>62967599192</v>
      </c>
      <c r="L41" s="4">
        <v>0</v>
      </c>
      <c r="M41" s="4">
        <v>35444786861.620003</v>
      </c>
      <c r="N41" s="4">
        <v>27522812330.380001</v>
      </c>
      <c r="O41" s="4">
        <v>26416617229.790001</v>
      </c>
      <c r="P41" s="4">
        <v>8949283393.6100006</v>
      </c>
      <c r="Q41" s="4">
        <v>1289079336.1099999</v>
      </c>
    </row>
    <row r="42" spans="1:17" ht="33.75" x14ac:dyDescent="0.25">
      <c r="A42" s="2" t="s">
        <v>60</v>
      </c>
      <c r="B42" s="2" t="s">
        <v>163</v>
      </c>
      <c r="C42" s="2" t="s">
        <v>62</v>
      </c>
      <c r="D42" s="2" t="s">
        <v>188</v>
      </c>
      <c r="E42" s="2" t="s">
        <v>0</v>
      </c>
      <c r="F42" s="2" t="s">
        <v>0</v>
      </c>
      <c r="G42" s="2" t="s">
        <v>0</v>
      </c>
      <c r="H42" s="2" t="s">
        <v>0</v>
      </c>
      <c r="I42" s="2" t="s">
        <v>23</v>
      </c>
      <c r="J42" s="3" t="s">
        <v>238</v>
      </c>
      <c r="K42" s="4">
        <v>22151528945</v>
      </c>
      <c r="L42" s="4">
        <v>0</v>
      </c>
      <c r="M42" s="4">
        <v>21907976378</v>
      </c>
      <c r="N42" s="4">
        <v>243552567</v>
      </c>
      <c r="O42" s="4">
        <v>21907976378</v>
      </c>
      <c r="P42" s="4">
        <v>3651329396</v>
      </c>
      <c r="Q42" s="4">
        <v>3651329396</v>
      </c>
    </row>
    <row r="43" spans="1:17" x14ac:dyDescent="0.25">
      <c r="A43" s="2" t="s">
        <v>0</v>
      </c>
      <c r="B43" s="2" t="s">
        <v>0</v>
      </c>
      <c r="C43" s="2" t="s">
        <v>0</v>
      </c>
      <c r="D43" s="2" t="s">
        <v>0</v>
      </c>
      <c r="E43" s="2" t="s">
        <v>0</v>
      </c>
      <c r="F43" s="2" t="s">
        <v>0</v>
      </c>
      <c r="G43" s="2" t="s">
        <v>0</v>
      </c>
      <c r="H43" s="2" t="s">
        <v>0</v>
      </c>
      <c r="I43" s="2" t="s">
        <v>0</v>
      </c>
      <c r="J43" s="3" t="s">
        <v>0</v>
      </c>
      <c r="K43" s="4">
        <v>2092628646034</v>
      </c>
      <c r="L43" s="4">
        <v>7528986679</v>
      </c>
      <c r="M43" s="4">
        <v>1364434058890.6599</v>
      </c>
      <c r="N43" s="4">
        <v>720665600464.33997</v>
      </c>
      <c r="O43" s="4">
        <v>1268930705694.26</v>
      </c>
      <c r="P43" s="4">
        <v>808117867832.30005</v>
      </c>
      <c r="Q43" s="4">
        <v>774950264320.31006</v>
      </c>
    </row>
    <row r="44" spans="1:17" x14ac:dyDescent="0.25">
      <c r="A44" s="2" t="s">
        <v>0</v>
      </c>
      <c r="B44" s="2" t="s">
        <v>0</v>
      </c>
      <c r="C44" s="2" t="s">
        <v>0</v>
      </c>
      <c r="D44" s="2" t="s">
        <v>0</v>
      </c>
      <c r="E44" s="2" t="s">
        <v>0</v>
      </c>
      <c r="F44" s="2" t="s">
        <v>0</v>
      </c>
      <c r="G44" s="2" t="s">
        <v>0</v>
      </c>
      <c r="H44" s="2" t="s">
        <v>0</v>
      </c>
      <c r="I44" s="2" t="s">
        <v>0</v>
      </c>
      <c r="J44" s="3" t="s">
        <v>0</v>
      </c>
      <c r="K44" s="5" t="s">
        <v>0</v>
      </c>
      <c r="L44" s="5" t="s">
        <v>0</v>
      </c>
      <c r="M44" s="5" t="s">
        <v>0</v>
      </c>
      <c r="N44" s="5" t="s">
        <v>0</v>
      </c>
      <c r="O44" s="5" t="s">
        <v>0</v>
      </c>
      <c r="P44" s="5" t="s">
        <v>0</v>
      </c>
      <c r="Q44" s="5" t="s">
        <v>0</v>
      </c>
    </row>
    <row r="45" spans="1:1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30 abrl 2023</vt:lpstr>
      <vt:lpstr>decreto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Rodolfo Mendigaña Serje</dc:creator>
  <cp:lastModifiedBy>Ricardo Rodolfo Mendigaña Serje</cp:lastModifiedBy>
  <dcterms:created xsi:type="dcterms:W3CDTF">2023-05-01T13:12:17Z</dcterms:created>
  <dcterms:modified xsi:type="dcterms:W3CDTF">2023-05-08T13:49:07Z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