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smartinez\Documents\FONDO\INGRESOS\publicacion\"/>
    </mc:Choice>
  </mc:AlternateContent>
  <xr:revisionPtr revIDLastSave="0" documentId="13_ncr:1_{3DE90A91-8FA0-4F3D-A5F4-12FAD767C2D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etalle" sheetId="5" r:id="rId1"/>
    <sheet name="cartera" sheetId="2" state="hidden" r:id="rId2"/>
  </sheets>
  <definedNames>
    <definedName name="_xlnm.Print_Area" localSheetId="0">Detalle!$A$1:$F$92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2" l="1"/>
  <c r="F18" i="2" l="1"/>
  <c r="F12" i="2" l="1"/>
  <c r="F53" i="2"/>
  <c r="F42" i="2"/>
  <c r="F41" i="2"/>
  <c r="F36" i="2"/>
  <c r="F35" i="2"/>
  <c r="F30" i="2"/>
  <c r="F11" i="2"/>
  <c r="F10" i="2"/>
  <c r="F9" i="2"/>
  <c r="F8" i="2"/>
  <c r="F43" i="2" l="1"/>
  <c r="F37" i="2"/>
  <c r="F32" i="2"/>
  <c r="F55" i="2" l="1"/>
  <c r="F7" i="2"/>
  <c r="J1" i="2" s="1"/>
  <c r="F13" i="2" l="1"/>
  <c r="F57" i="2" s="1"/>
  <c r="F20" i="2" l="1"/>
  <c r="F59" i="2" l="1"/>
  <c r="F61" i="2" s="1"/>
</calcChain>
</file>

<file path=xl/sharedStrings.xml><?xml version="1.0" encoding="utf-8"?>
<sst xmlns="http://schemas.openxmlformats.org/spreadsheetml/2006/main" count="239" uniqueCount="113">
  <si>
    <t>ACUMULADO</t>
  </si>
  <si>
    <t>B. RECURSOS DE CAPITAL</t>
  </si>
  <si>
    <t xml:space="preserve"> </t>
  </si>
  <si>
    <t>C O N C E P T O</t>
  </si>
  <si>
    <t>NUMERAL</t>
  </si>
  <si>
    <t>AFORO</t>
  </si>
  <si>
    <t>VIGENTE</t>
  </si>
  <si>
    <t>RECAUDO EFECTIVO</t>
  </si>
  <si>
    <t>TOTAL DE LA SECCION</t>
  </si>
  <si>
    <t>A. INGRESOS CORRIENTES</t>
  </si>
  <si>
    <t>INFORME MENSUAL DE EJECUCION DE INGRESOS</t>
  </si>
  <si>
    <t xml:space="preserve">DEVOLUCIONES </t>
  </si>
  <si>
    <t>PAGADAS ACUMULADAS</t>
  </si>
  <si>
    <t>ACUM. NETO</t>
  </si>
  <si>
    <t>Fuente: Subdirección Financiera - Sistema SIIF Nación.</t>
  </si>
  <si>
    <t>NOTAS EXPLICATIVAS</t>
  </si>
  <si>
    <t>Excedentes financieros</t>
  </si>
  <si>
    <t>3-1-01</t>
  </si>
  <si>
    <t>RECURSOS PROPIOS DE ESTABLECIMIENTOS PÚBLICOS</t>
  </si>
  <si>
    <t>3-1-01-1</t>
  </si>
  <si>
    <t>3-1-01-2</t>
  </si>
  <si>
    <t>3-1-01-2-05-1-02</t>
  </si>
  <si>
    <t>Depósitos</t>
  </si>
  <si>
    <t>3-1-01-2-13</t>
  </si>
  <si>
    <t>TASAS Y DERECHOS ADMINISTRATIVOS</t>
  </si>
  <si>
    <t>3-1-01-1-02-2</t>
  </si>
  <si>
    <t>3-1-01-1-02-2-42</t>
  </si>
  <si>
    <t>3-1-01-1-02-2-74</t>
  </si>
  <si>
    <t>Habilitacion para provision de redes</t>
  </si>
  <si>
    <t>Permiso para el uso del espectro</t>
  </si>
  <si>
    <t>3-1-01-1-02-3</t>
  </si>
  <si>
    <t>MULTAS, SANCIONES E INTERESES DE MORA</t>
  </si>
  <si>
    <t>3-1-01-1-02-3-01-05</t>
  </si>
  <si>
    <t>3-1-01-1-02-3-01-04</t>
  </si>
  <si>
    <t>3-1-01-1-02-3-02</t>
  </si>
  <si>
    <t>3-1-01-1-02-5-01</t>
  </si>
  <si>
    <t>VENTAS DE ESTABLECIMIENTOS DE MERCADO</t>
  </si>
  <si>
    <t>3-1-01-1-02-5-01-08-9-1</t>
  </si>
  <si>
    <t>RECURSOS DE CAPITAL</t>
  </si>
  <si>
    <t>3-1-01-2-01</t>
  </si>
  <si>
    <t>Sanciones contractuales</t>
  </si>
  <si>
    <t>Sanciones administrativas</t>
  </si>
  <si>
    <t>Intereses de mora</t>
  </si>
  <si>
    <t>Servicios de edición,impresión y reproducción</t>
  </si>
  <si>
    <t>REINTEGROS Y OTROS RECURSOS NO APROPIADOS</t>
  </si>
  <si>
    <t>Radioaficionados-Banda ciudadana</t>
  </si>
  <si>
    <t>*  Con  afectación en Cartera</t>
  </si>
  <si>
    <t>*  Sin  afectación en Cartera</t>
  </si>
  <si>
    <t>3-1-01-1-02</t>
  </si>
  <si>
    <t>INGRESOS NO TRIBUTARIOS</t>
  </si>
  <si>
    <t>3-1-01-1-02-5</t>
  </si>
  <si>
    <t>VENTA DE BIENES Y SERVICIOS</t>
  </si>
  <si>
    <t>3-1-01-1-02-5-01-07-2-1</t>
  </si>
  <si>
    <t>Servicios inmobiliarios (arriendos)</t>
  </si>
  <si>
    <t>Reintegro gastos de funcionamiento</t>
  </si>
  <si>
    <t>Reintegro gastos de inversion</t>
  </si>
  <si>
    <t>3-1-01-2-13-1-05</t>
  </si>
  <si>
    <t>DEVOLUCIONES</t>
  </si>
  <si>
    <t>3-1-01-2-05-1-02-01</t>
  </si>
  <si>
    <t>INTERESES SOBRE DEPOSTOS EN INSTITUCIONES FINANCIERAS</t>
  </si>
  <si>
    <t>3-1-01-1-02-2-51</t>
  </si>
  <si>
    <t>Explotación de Concesiones de Televisión-Antv</t>
  </si>
  <si>
    <t>FONDO UNICO DE TECNOLOGIA DE LA INFORMACION Y LA COMUNICACIONES</t>
  </si>
  <si>
    <t>SECCION:        230600</t>
  </si>
  <si>
    <t xml:space="preserve">Excedentes financieros trasladados a la nacion </t>
  </si>
  <si>
    <t>3-1-01-2-01-2-03</t>
  </si>
  <si>
    <t>Venta de otros activos no financieros</t>
  </si>
  <si>
    <t>ANALISIS DEL CUADRO DE RECAUDO  2020 -  PUBLICACION EN LA WEB</t>
  </si>
  <si>
    <t>RUBRO PRESUPUESTAL</t>
  </si>
  <si>
    <t>DATOS DEL INFORME QUE AFECTA CARTERA</t>
  </si>
  <si>
    <t>VALORES</t>
  </si>
  <si>
    <t>Sanciones administrativas - Con afectacion en cartera</t>
  </si>
  <si>
    <t>TOTAL INFORMACION PARA CRUZAR CON CARTERA</t>
  </si>
  <si>
    <t>Subtotal 1</t>
  </si>
  <si>
    <t>DATOS DEL INFORME SIN AFECTACION EN  CARTERA</t>
  </si>
  <si>
    <t>Sanciones administrativas - Sin afectacion en cartera</t>
  </si>
  <si>
    <t>TOTAL INFORMACION SIN AFECTACION EN  CARTERA</t>
  </si>
  <si>
    <t>Subtotal 2</t>
  </si>
  <si>
    <t xml:space="preserve">TOTAL DE LA EJECUCION PRESUPUESTAL DE INGRESOS </t>
  </si>
  <si>
    <t>Subtotales 1 y 2</t>
  </si>
  <si>
    <t>Excedentes financieros - Capitalizados</t>
  </si>
  <si>
    <t xml:space="preserve">Excedentes financieros </t>
  </si>
  <si>
    <t>3-1-01-2-05-3-01</t>
  </si>
  <si>
    <t>RENDIMIENTOS RECURSOS ENTREGADOS EN ADMINISTRACION</t>
  </si>
  <si>
    <t>3-1-01-2-05-3-06</t>
  </si>
  <si>
    <t>RENDIMIENTOS FINANCIEROSSOBRE TRANSFERENCIAS OSUBVENCIONESCONDICIONADAS</t>
  </si>
  <si>
    <t>3-1-01-2-05-1-02-04</t>
  </si>
  <si>
    <t>Intereses sobre depostos en instituciones financieras</t>
  </si>
  <si>
    <t>Rendimientos recursos entregados en administracion</t>
  </si>
  <si>
    <t>Rendimientos financierossobre transferencias osubvencionescondicionadas</t>
  </si>
  <si>
    <t>3-1-01-2-13-1-03</t>
  </si>
  <si>
    <t>3-1-01-2-13-1-14</t>
  </si>
  <si>
    <t>Reintegros de Subvenciones Condicionadas</t>
  </si>
  <si>
    <t>3-1-01-2-05-1-02-05</t>
  </si>
  <si>
    <t>Ganancias por Derechos en Fideicomisos</t>
  </si>
  <si>
    <t>3-1-01-2-13-1-15</t>
  </si>
  <si>
    <t>3-1-01-2-13-1-17</t>
  </si>
  <si>
    <t>Reintegro total o parcial de recursos en administración.</t>
  </si>
  <si>
    <t>Reintegro total o parcila de encago en Fideicomiso</t>
  </si>
  <si>
    <t>3-1-01-1-02-3-02-01</t>
  </si>
  <si>
    <t>3-1-01-2-13-1-13</t>
  </si>
  <si>
    <t>Reintegros de Trasferencias Condicionadas</t>
  </si>
  <si>
    <t>3-1-01-2-13-2-02</t>
  </si>
  <si>
    <t>3-1-01-1-02-2-90</t>
  </si>
  <si>
    <t>Adminsitración del Dominio de Internet de Colombia (CTLD.CO)</t>
  </si>
  <si>
    <t>VIGENCIA FISCAL:   2023</t>
  </si>
  <si>
    <t>3-1-01-2-02</t>
  </si>
  <si>
    <t>RENDIMIENTOS FINANCIEROS</t>
  </si>
  <si>
    <t>3-1-01-2-05</t>
  </si>
  <si>
    <t>TASAS Y DERECHOS ADMINISTRATIVOS **</t>
  </si>
  <si>
    <t>Consolidado Vs Detalle</t>
  </si>
  <si>
    <t>JUNIO</t>
  </si>
  <si>
    <t>Coordinación GIT de Tesoreria.  Perfil Gestion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</si>
</sst>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* #,##0_);_(* \(#,##0\);_(* &quot;-&quot;_);_(@_)"/>
    <numFmt numFmtId="167" formatCode="_-* #.##0.00_-;\-* #.##0.00_-;_-* &quot;-&quot;??_-;_-@_-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8"/>
      <name val="Bookman Old Style"/>
      <family val="1"/>
    </font>
    <font>
      <sz val="14"/>
      <name val="Bookman Old Style"/>
      <family val="1"/>
    </font>
    <font>
      <b/>
      <sz val="9"/>
      <name val="Bookman Old Style"/>
      <family val="1"/>
    </font>
    <font>
      <i/>
      <sz val="12"/>
      <name val="Bookman Old Style"/>
      <family val="1"/>
    </font>
    <font>
      <b/>
      <sz val="11"/>
      <name val="Bookman Old Style"/>
      <family val="1"/>
    </font>
    <font>
      <i/>
      <sz val="9"/>
      <name val="Arial"/>
      <family val="2"/>
    </font>
    <font>
      <b/>
      <sz val="14"/>
      <name val="Bookman Old Style"/>
      <family val="1"/>
    </font>
    <font>
      <b/>
      <i/>
      <sz val="9"/>
      <name val="Arial"/>
      <family val="2"/>
    </font>
    <font>
      <sz val="10"/>
      <name val="Arial"/>
      <family val="2"/>
    </font>
    <font>
      <sz val="9"/>
      <name val="Calibri"/>
      <family val="2"/>
    </font>
    <font>
      <b/>
      <sz val="9"/>
      <name val="Arial Narrow"/>
      <family val="2"/>
    </font>
    <font>
      <sz val="11"/>
      <name val="Calibri"/>
      <family val="2"/>
    </font>
    <font>
      <u/>
      <sz val="9"/>
      <name val="Arial"/>
      <family val="2"/>
    </font>
    <font>
      <b/>
      <i/>
      <sz val="7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b/>
      <sz val="13"/>
      <name val="Bookman Old Style"/>
      <family val="1"/>
    </font>
    <font>
      <b/>
      <u/>
      <sz val="9"/>
      <name val="Arial"/>
      <family val="2"/>
    </font>
    <font>
      <b/>
      <sz val="7"/>
      <name val="Arial Narrow"/>
      <family val="2"/>
    </font>
    <font>
      <sz val="8"/>
      <name val="Times New Roman"/>
      <family val="1"/>
    </font>
    <font>
      <sz val="6"/>
      <name val="Times New Roman"/>
      <family val="1"/>
    </font>
    <font>
      <b/>
      <sz val="10"/>
      <name val="Arial"/>
      <family val="2"/>
    </font>
    <font>
      <b/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1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2" fillId="0" borderId="0" applyFont="0" applyFill="0" applyBorder="0" applyAlignment="0" applyProtection="0"/>
  </cellStyleXfs>
  <cellXfs count="163">
    <xf numFmtId="0" fontId="0" fillId="0" borderId="0" xfId="0"/>
    <xf numFmtId="0" fontId="2" fillId="0" borderId="0" xfId="0" applyFont="1"/>
    <xf numFmtId="3" fontId="3" fillId="0" borderId="0" xfId="0" applyNumberFormat="1" applyFont="1"/>
    <xf numFmtId="3" fontId="2" fillId="0" borderId="0" xfId="0" applyNumberFormat="1" applyFont="1"/>
    <xf numFmtId="165" fontId="13" fillId="0" borderId="0" xfId="1" applyFont="1" applyFill="1" applyBorder="1"/>
    <xf numFmtId="0" fontId="3" fillId="0" borderId="0" xfId="0" applyFont="1"/>
    <xf numFmtId="0" fontId="13" fillId="0" borderId="0" xfId="0" applyFont="1"/>
    <xf numFmtId="3" fontId="3" fillId="0" borderId="0" xfId="1" applyNumberFormat="1" applyFont="1" applyFill="1" applyBorder="1"/>
    <xf numFmtId="3" fontId="11" fillId="0" borderId="0" xfId="0" applyNumberFormat="1" applyFont="1" applyAlignment="1">
      <alignment horizontal="left"/>
    </xf>
    <xf numFmtId="165" fontId="19" fillId="0" borderId="0" xfId="1" applyFont="1" applyFill="1" applyBorder="1" applyAlignment="1"/>
    <xf numFmtId="0" fontId="12" fillId="0" borderId="0" xfId="0" applyFont="1"/>
    <xf numFmtId="3" fontId="3" fillId="0" borderId="0" xfId="0" applyNumberFormat="1" applyFont="1" applyAlignment="1">
      <alignment vertical="top"/>
    </xf>
    <xf numFmtId="0" fontId="3" fillId="0" borderId="0" xfId="0" applyFont="1" applyAlignment="1">
      <alignment horizontal="left" vertical="top"/>
    </xf>
    <xf numFmtId="3" fontId="2" fillId="0" borderId="0" xfId="0" applyNumberFormat="1" applyFont="1" applyAlignment="1">
      <alignment vertical="top"/>
    </xf>
    <xf numFmtId="0" fontId="3" fillId="0" borderId="0" xfId="0" applyFont="1" applyAlignment="1">
      <alignment vertical="top" wrapText="1"/>
    </xf>
    <xf numFmtId="0" fontId="23" fillId="0" borderId="0" xfId="0" applyFont="1" applyAlignment="1">
      <alignment vertical="top"/>
    </xf>
    <xf numFmtId="0" fontId="23" fillId="0" borderId="0" xfId="0" applyFont="1" applyAlignment="1">
      <alignment vertical="top" wrapText="1" readingOrder="1"/>
    </xf>
    <xf numFmtId="3" fontId="2" fillId="0" borderId="0" xfId="0" applyNumberFormat="1" applyFont="1" applyAlignment="1" applyProtection="1">
      <alignment vertical="top"/>
      <protection locked="0"/>
    </xf>
    <xf numFmtId="0" fontId="24" fillId="0" borderId="0" xfId="0" applyFont="1" applyAlignment="1">
      <alignment vertical="top" wrapText="1"/>
    </xf>
    <xf numFmtId="0" fontId="25" fillId="0" borderId="0" xfId="0" applyFont="1"/>
    <xf numFmtId="0" fontId="2" fillId="0" borderId="7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6" xfId="0" applyFont="1" applyBorder="1"/>
    <xf numFmtId="166" fontId="3" fillId="0" borderId="0" xfId="1" applyNumberFormat="1" applyFont="1" applyFill="1" applyBorder="1"/>
    <xf numFmtId="4" fontId="3" fillId="0" borderId="0" xfId="0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3" fontId="25" fillId="0" borderId="8" xfId="0" applyNumberFormat="1" applyFont="1" applyBorder="1"/>
    <xf numFmtId="0" fontId="2" fillId="0" borderId="12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0" xfId="0" applyFont="1" applyAlignment="1">
      <alignment vertical="top"/>
    </xf>
    <xf numFmtId="0" fontId="19" fillId="0" borderId="0" xfId="1" applyNumberFormat="1" applyFont="1" applyFill="1" applyBorder="1" applyAlignment="1"/>
    <xf numFmtId="0" fontId="2" fillId="0" borderId="5" xfId="0" applyFont="1" applyBorder="1" applyAlignment="1">
      <alignment horizontal="left"/>
    </xf>
    <xf numFmtId="0" fontId="13" fillId="0" borderId="0" xfId="1" applyNumberFormat="1" applyFont="1" applyFill="1" applyBorder="1"/>
    <xf numFmtId="0" fontId="3" fillId="0" borderId="5" xfId="0" applyFont="1" applyBorder="1" applyAlignment="1">
      <alignment horizontal="left"/>
    </xf>
    <xf numFmtId="3" fontId="3" fillId="0" borderId="8" xfId="0" applyNumberFormat="1" applyFont="1" applyBorder="1"/>
    <xf numFmtId="3" fontId="3" fillId="0" borderId="8" xfId="1" applyNumberFormat="1" applyFont="1" applyFill="1" applyBorder="1"/>
    <xf numFmtId="165" fontId="25" fillId="0" borderId="12" xfId="1" applyFont="1" applyFill="1" applyBorder="1"/>
    <xf numFmtId="165" fontId="12" fillId="0" borderId="10" xfId="1" applyFont="1" applyFill="1" applyBorder="1"/>
    <xf numFmtId="4" fontId="2" fillId="0" borderId="0" xfId="0" applyNumberFormat="1" applyFont="1"/>
    <xf numFmtId="0" fontId="9" fillId="0" borderId="0" xfId="0" applyFont="1" applyAlignment="1">
      <alignment horizontal="left"/>
    </xf>
    <xf numFmtId="3" fontId="3" fillId="0" borderId="12" xfId="0" applyNumberFormat="1" applyFont="1" applyBorder="1" applyAlignment="1">
      <alignment vertical="top"/>
    </xf>
    <xf numFmtId="3" fontId="12" fillId="0" borderId="10" xfId="0" applyNumberFormat="1" applyFont="1" applyBorder="1"/>
    <xf numFmtId="165" fontId="12" fillId="0" borderId="0" xfId="1" applyFont="1" applyFill="1"/>
    <xf numFmtId="0" fontId="12" fillId="0" borderId="2" xfId="0" applyFont="1" applyBorder="1"/>
    <xf numFmtId="0" fontId="12" fillId="0" borderId="3" xfId="0" applyFont="1" applyBorder="1"/>
    <xf numFmtId="0" fontId="12" fillId="0" borderId="4" xfId="0" applyFont="1" applyBorder="1"/>
    <xf numFmtId="0" fontId="12" fillId="0" borderId="5" xfId="0" applyFont="1" applyBorder="1"/>
    <xf numFmtId="0" fontId="12" fillId="0" borderId="6" xfId="0" applyFont="1" applyBorder="1"/>
    <xf numFmtId="0" fontId="2" fillId="0" borderId="5" xfId="0" applyFont="1" applyBorder="1" applyAlignment="1">
      <alignment horizontal="left" vertical="top"/>
    </xf>
    <xf numFmtId="0" fontId="2" fillId="0" borderId="0" xfId="0" applyFont="1" applyAlignment="1">
      <alignment vertical="top" wrapText="1"/>
    </xf>
    <xf numFmtId="0" fontId="3" fillId="0" borderId="5" xfId="0" applyFont="1" applyBorder="1" applyAlignment="1">
      <alignment horizontal="left" vertical="top"/>
    </xf>
    <xf numFmtId="0" fontId="23" fillId="0" borderId="5" xfId="0" applyFont="1" applyBorder="1" applyAlignment="1">
      <alignment vertical="top"/>
    </xf>
    <xf numFmtId="3" fontId="12" fillId="0" borderId="0" xfId="0" applyNumberFormat="1" applyFont="1"/>
    <xf numFmtId="0" fontId="12" fillId="0" borderId="9" xfId="0" applyFont="1" applyBorder="1"/>
    <xf numFmtId="0" fontId="12" fillId="0" borderId="10" xfId="0" applyFont="1" applyBorder="1"/>
    <xf numFmtId="0" fontId="12" fillId="0" borderId="11" xfId="0" applyFont="1" applyBorder="1"/>
    <xf numFmtId="167" fontId="12" fillId="0" borderId="0" xfId="0" applyNumberFormat="1" applyFont="1"/>
    <xf numFmtId="3" fontId="12" fillId="0" borderId="3" xfId="0" applyNumberFormat="1" applyFont="1" applyBorder="1"/>
    <xf numFmtId="4" fontId="23" fillId="0" borderId="0" xfId="0" applyNumberFormat="1" applyFont="1" applyAlignment="1">
      <alignment vertical="top"/>
    </xf>
    <xf numFmtId="3" fontId="3" fillId="0" borderId="8" xfId="0" applyNumberFormat="1" applyFont="1" applyBorder="1" applyAlignment="1">
      <alignment vertical="top"/>
    </xf>
    <xf numFmtId="165" fontId="2" fillId="0" borderId="0" xfId="1" applyFont="1" applyFill="1" applyBorder="1" applyAlignment="1">
      <alignment vertical="top"/>
    </xf>
    <xf numFmtId="0" fontId="3" fillId="0" borderId="0" xfId="0" applyFont="1" applyAlignment="1">
      <alignment vertical="top" wrapText="1" readingOrder="1"/>
    </xf>
    <xf numFmtId="0" fontId="2" fillId="0" borderId="0" xfId="0" applyFont="1" applyAlignment="1">
      <alignment vertical="top" wrapText="1" readingOrder="1"/>
    </xf>
    <xf numFmtId="3" fontId="12" fillId="0" borderId="8" xfId="0" applyNumberFormat="1" applyFont="1" applyBorder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2" fillId="2" borderId="0" xfId="0" applyFont="1" applyFill="1" applyAlignment="1">
      <alignment horizontal="left"/>
    </xf>
    <xf numFmtId="0" fontId="12" fillId="2" borderId="0" xfId="0" applyFont="1" applyFill="1"/>
    <xf numFmtId="0" fontId="2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3" fontId="2" fillId="2" borderId="0" xfId="0" applyNumberFormat="1" applyFont="1" applyFill="1"/>
    <xf numFmtId="3" fontId="3" fillId="2" borderId="0" xfId="0" applyNumberFormat="1" applyFont="1" applyFill="1"/>
    <xf numFmtId="3" fontId="3" fillId="2" borderId="0" xfId="1" applyNumberFormat="1" applyFont="1" applyFill="1" applyBorder="1"/>
    <xf numFmtId="3" fontId="3" fillId="2" borderId="1" xfId="0" applyNumberFormat="1" applyFont="1" applyFill="1" applyBorder="1"/>
    <xf numFmtId="0" fontId="3" fillId="2" borderId="0" xfId="0" applyFont="1" applyFill="1" applyAlignment="1">
      <alignment horizontal="left"/>
    </xf>
    <xf numFmtId="3" fontId="3" fillId="2" borderId="0" xfId="0" applyNumberFormat="1" applyFont="1" applyFill="1" applyAlignment="1">
      <alignment vertical="center"/>
    </xf>
    <xf numFmtId="3" fontId="11" fillId="2" borderId="0" xfId="0" applyNumberFormat="1" applyFont="1" applyFill="1"/>
    <xf numFmtId="3" fontId="19" fillId="2" borderId="0" xfId="1" applyNumberFormat="1" applyFont="1" applyFill="1" applyBorder="1" applyAlignment="1"/>
    <xf numFmtId="3" fontId="13" fillId="2" borderId="0" xfId="1" applyNumberFormat="1" applyFont="1" applyFill="1" applyBorder="1"/>
    <xf numFmtId="3" fontId="13" fillId="2" borderId="0" xfId="0" applyNumberFormat="1" applyFont="1" applyFill="1"/>
    <xf numFmtId="0" fontId="13" fillId="2" borderId="0" xfId="0" applyFont="1" applyFill="1"/>
    <xf numFmtId="0" fontId="3" fillId="2" borderId="0" xfId="0" applyFont="1" applyFill="1"/>
    <xf numFmtId="0" fontId="14" fillId="2" borderId="13" xfId="0" applyFont="1" applyFill="1" applyBorder="1" applyAlignment="1">
      <alignment horizontal="left"/>
    </xf>
    <xf numFmtId="0" fontId="14" fillId="2" borderId="14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3" fontId="2" fillId="2" borderId="13" xfId="0" applyNumberFormat="1" applyFont="1" applyFill="1" applyBorder="1" applyAlignment="1">
      <alignment horizontal="center"/>
    </xf>
    <xf numFmtId="3" fontId="2" fillId="2" borderId="14" xfId="0" applyNumberFormat="1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49" fontId="2" fillId="2" borderId="18" xfId="0" applyNumberFormat="1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3" fontId="11" fillId="2" borderId="0" xfId="0" applyNumberFormat="1" applyFont="1" applyFill="1" applyBorder="1" applyAlignment="1">
      <alignment horizontal="left"/>
    </xf>
    <xf numFmtId="3" fontId="2" fillId="2" borderId="0" xfId="0" applyNumberFormat="1" applyFont="1" applyFill="1" applyBorder="1"/>
    <xf numFmtId="3" fontId="2" fillId="2" borderId="19" xfId="0" applyNumberFormat="1" applyFont="1" applyFill="1" applyBorder="1"/>
    <xf numFmtId="3" fontId="3" fillId="2" borderId="19" xfId="0" applyNumberFormat="1" applyFont="1" applyFill="1" applyBorder="1"/>
    <xf numFmtId="3" fontId="3" fillId="2" borderId="0" xfId="0" applyNumberFormat="1" applyFont="1" applyFill="1" applyBorder="1" applyAlignment="1">
      <alignment vertical="top"/>
    </xf>
    <xf numFmtId="3" fontId="3" fillId="2" borderId="20" xfId="0" applyNumberFormat="1" applyFont="1" applyFill="1" applyBorder="1"/>
    <xf numFmtId="3" fontId="3" fillId="2" borderId="0" xfId="0" applyNumberFormat="1" applyFont="1" applyFill="1" applyBorder="1"/>
    <xf numFmtId="0" fontId="3" fillId="2" borderId="18" xfId="0" applyFont="1" applyFill="1" applyBorder="1" applyAlignment="1">
      <alignment horizontal="left"/>
    </xf>
    <xf numFmtId="3" fontId="11" fillId="2" borderId="0" xfId="0" applyNumberFormat="1" applyFont="1" applyFill="1" applyBorder="1"/>
    <xf numFmtId="0" fontId="3" fillId="2" borderId="21" xfId="0" applyFont="1" applyFill="1" applyBorder="1" applyAlignment="1">
      <alignment horizontal="left"/>
    </xf>
    <xf numFmtId="0" fontId="14" fillId="2" borderId="7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center"/>
    </xf>
    <xf numFmtId="3" fontId="2" fillId="2" borderId="7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left"/>
    </xf>
    <xf numFmtId="3" fontId="14" fillId="2" borderId="7" xfId="0" applyNumberFormat="1" applyFont="1" applyFill="1" applyBorder="1" applyAlignment="1">
      <alignment vertical="top" wrapText="1" readingOrder="1"/>
    </xf>
    <xf numFmtId="3" fontId="2" fillId="2" borderId="7" xfId="0" applyNumberFormat="1" applyFont="1" applyFill="1" applyBorder="1" applyAlignment="1">
      <alignment horizontal="right"/>
    </xf>
    <xf numFmtId="0" fontId="2" fillId="2" borderId="7" xfId="0" applyFont="1" applyFill="1" applyBorder="1" applyAlignment="1">
      <alignment horizontal="left"/>
    </xf>
    <xf numFmtId="3" fontId="11" fillId="2" borderId="7" xfId="0" applyNumberFormat="1" applyFont="1" applyFill="1" applyBorder="1" applyAlignment="1">
      <alignment horizontal="left"/>
    </xf>
    <xf numFmtId="3" fontId="2" fillId="2" borderId="7" xfId="0" applyNumberFormat="1" applyFont="1" applyFill="1" applyBorder="1"/>
    <xf numFmtId="3" fontId="3" fillId="2" borderId="7" xfId="0" applyNumberFormat="1" applyFont="1" applyFill="1" applyBorder="1"/>
    <xf numFmtId="3" fontId="17" fillId="2" borderId="7" xfId="0" applyNumberFormat="1" applyFont="1" applyFill="1" applyBorder="1" applyAlignment="1">
      <alignment horizontal="left"/>
    </xf>
    <xf numFmtId="3" fontId="3" fillId="2" borderId="7" xfId="1" applyNumberFormat="1" applyFont="1" applyFill="1" applyBorder="1"/>
    <xf numFmtId="3" fontId="3" fillId="2" borderId="7" xfId="0" applyNumberFormat="1" applyFont="1" applyFill="1" applyBorder="1" applyAlignment="1">
      <alignment vertical="top"/>
    </xf>
    <xf numFmtId="3" fontId="21" fillId="2" borderId="7" xfId="0" applyNumberFormat="1" applyFont="1" applyFill="1" applyBorder="1" applyAlignment="1">
      <alignment vertical="top" wrapText="1" readingOrder="1"/>
    </xf>
    <xf numFmtId="3" fontId="16" fillId="2" borderId="7" xfId="0" applyNumberFormat="1" applyFont="1" applyFill="1" applyBorder="1"/>
    <xf numFmtId="3" fontId="22" fillId="2" borderId="7" xfId="0" applyNumberFormat="1" applyFont="1" applyFill="1" applyBorder="1" applyAlignment="1">
      <alignment vertical="top" wrapText="1" readingOrder="1"/>
    </xf>
    <xf numFmtId="3" fontId="15" fillId="2" borderId="7" xfId="0" applyNumberFormat="1" applyFont="1" applyFill="1" applyBorder="1"/>
    <xf numFmtId="0" fontId="3" fillId="2" borderId="7" xfId="0" applyFont="1" applyFill="1" applyBorder="1" applyAlignment="1">
      <alignment horizontal="left"/>
    </xf>
    <xf numFmtId="3" fontId="3" fillId="2" borderId="7" xfId="0" applyNumberFormat="1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horizontal="left" vertical="center"/>
    </xf>
    <xf numFmtId="3" fontId="3" fillId="2" borderId="7" xfId="0" applyNumberFormat="1" applyFont="1" applyFill="1" applyBorder="1" applyAlignment="1" applyProtection="1">
      <alignment vertical="center"/>
      <protection locked="0"/>
    </xf>
    <xf numFmtId="3" fontId="11" fillId="2" borderId="7" xfId="0" applyNumberFormat="1" applyFont="1" applyFill="1" applyBorder="1"/>
    <xf numFmtId="0" fontId="2" fillId="2" borderId="22" xfId="0" applyFont="1" applyFill="1" applyBorder="1" applyAlignment="1">
      <alignment horizontal="left"/>
    </xf>
    <xf numFmtId="3" fontId="2" fillId="2" borderId="23" xfId="0" applyNumberFormat="1" applyFont="1" applyFill="1" applyBorder="1"/>
    <xf numFmtId="3" fontId="2" fillId="2" borderId="24" xfId="0" applyNumberFormat="1" applyFont="1" applyFill="1" applyBorder="1"/>
    <xf numFmtId="0" fontId="2" fillId="2" borderId="15" xfId="0" applyFont="1" applyFill="1" applyBorder="1" applyAlignment="1">
      <alignment horizontal="left"/>
    </xf>
    <xf numFmtId="3" fontId="2" fillId="2" borderId="16" xfId="0" applyNumberFormat="1" applyFont="1" applyFill="1" applyBorder="1"/>
    <xf numFmtId="3" fontId="2" fillId="2" borderId="17" xfId="0" applyNumberFormat="1" applyFont="1" applyFill="1" applyBorder="1"/>
    <xf numFmtId="0" fontId="2" fillId="2" borderId="18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vertical="top" wrapText="1"/>
    </xf>
    <xf numFmtId="0" fontId="3" fillId="2" borderId="18" xfId="0" applyFont="1" applyFill="1" applyBorder="1" applyAlignment="1">
      <alignment horizontal="left" vertical="top"/>
    </xf>
    <xf numFmtId="3" fontId="19" fillId="2" borderId="19" xfId="1" applyNumberFormat="1" applyFont="1" applyFill="1" applyBorder="1" applyAlignment="1"/>
    <xf numFmtId="3" fontId="3" fillId="2" borderId="19" xfId="1" applyNumberFormat="1" applyFont="1" applyFill="1" applyBorder="1"/>
    <xf numFmtId="3" fontId="3" fillId="2" borderId="19" xfId="0" applyNumberFormat="1" applyFont="1" applyFill="1" applyBorder="1" applyAlignment="1">
      <alignment vertical="top"/>
    </xf>
    <xf numFmtId="3" fontId="2" fillId="2" borderId="19" xfId="0" applyNumberFormat="1" applyFont="1" applyFill="1" applyBorder="1" applyAlignment="1">
      <alignment vertical="top"/>
    </xf>
    <xf numFmtId="3" fontId="3" fillId="2" borderId="0" xfId="0" applyNumberFormat="1" applyFont="1" applyFill="1" applyBorder="1" applyAlignment="1">
      <alignment vertical="top" wrapText="1"/>
    </xf>
    <xf numFmtId="0" fontId="23" fillId="2" borderId="18" xfId="0" applyFont="1" applyFill="1" applyBorder="1" applyAlignment="1">
      <alignment vertical="top"/>
    </xf>
    <xf numFmtId="3" fontId="23" fillId="2" borderId="0" xfId="0" applyNumberFormat="1" applyFont="1" applyFill="1" applyBorder="1" applyAlignment="1">
      <alignment vertical="top" wrapText="1" readingOrder="1"/>
    </xf>
    <xf numFmtId="3" fontId="2" fillId="2" borderId="19" xfId="1" applyNumberFormat="1" applyFont="1" applyFill="1" applyBorder="1" applyAlignment="1">
      <alignment vertical="top"/>
    </xf>
    <xf numFmtId="3" fontId="3" fillId="2" borderId="0" xfId="0" applyNumberFormat="1" applyFont="1" applyFill="1" applyBorder="1" applyAlignment="1">
      <alignment vertical="top" wrapText="1" readingOrder="1"/>
    </xf>
    <xf numFmtId="3" fontId="13" fillId="2" borderId="0" xfId="0" applyNumberFormat="1" applyFont="1" applyFill="1" applyBorder="1"/>
    <xf numFmtId="3" fontId="2" fillId="2" borderId="19" xfId="0" applyNumberFormat="1" applyFont="1" applyFill="1" applyBorder="1" applyAlignment="1" applyProtection="1">
      <alignment vertical="top"/>
      <protection locked="0"/>
    </xf>
    <xf numFmtId="3" fontId="13" fillId="2" borderId="19" xfId="1" applyNumberFormat="1" applyFont="1" applyFill="1" applyBorder="1"/>
    <xf numFmtId="3" fontId="2" fillId="2" borderId="0" xfId="0" applyNumberFormat="1" applyFont="1" applyFill="1" applyBorder="1" applyAlignment="1">
      <alignment vertical="top" wrapText="1" readingOrder="1"/>
    </xf>
    <xf numFmtId="0" fontId="11" fillId="2" borderId="0" xfId="0" applyFont="1" applyFill="1" applyBorder="1" applyAlignment="1">
      <alignment horizontal="left"/>
    </xf>
    <xf numFmtId="0" fontId="13" fillId="2" borderId="0" xfId="0" applyFont="1" applyFill="1" applyBorder="1"/>
    <xf numFmtId="0" fontId="3" fillId="2" borderId="1" xfId="0" applyFont="1" applyFill="1" applyBorder="1"/>
    <xf numFmtId="3" fontId="3" fillId="2" borderId="1" xfId="0" applyNumberFormat="1" applyFont="1" applyFill="1" applyBorder="1" applyAlignment="1">
      <alignment horizontal="center"/>
    </xf>
    <xf numFmtId="0" fontId="26" fillId="2" borderId="0" xfId="0" applyFont="1" applyFill="1" applyAlignment="1">
      <alignment horizontal="left"/>
    </xf>
    <xf numFmtId="4" fontId="13" fillId="2" borderId="0" xfId="0" applyNumberFormat="1" applyFont="1" applyFill="1"/>
    <xf numFmtId="0" fontId="13" fillId="2" borderId="0" xfId="0" applyFont="1" applyFill="1" applyAlignment="1">
      <alignment horizontal="left"/>
    </xf>
  </cellXfs>
  <cellStyles count="6">
    <cellStyle name="Millares" xfId="1" builtinId="3"/>
    <cellStyle name="Millares 2" xfId="3" xr:uid="{00000000-0005-0000-0000-00002F000000}"/>
    <cellStyle name="Millares 3" xfId="5" xr:uid="{89322889-0545-48A0-9123-5178BBC1B907}"/>
    <cellStyle name="Moneda 2" xfId="4" xr:uid="{00000000-0005-0000-0000-000031000000}"/>
    <cellStyle name="Normal" xfId="0" builtinId="0"/>
    <cellStyle name="Normal 2" xfId="2" xr:uid="{00000000-0005-0000-0000-00003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13</xdr:row>
      <xdr:rowOff>0</xdr:rowOff>
    </xdr:from>
    <xdr:to>
      <xdr:col>4</xdr:col>
      <xdr:colOff>1114425</xdr:colOff>
      <xdr:row>13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8CFC3DBE-97D7-47C6-A0AA-600FFF6E8498}"/>
            </a:ext>
          </a:extLst>
        </xdr:cNvPr>
        <xdr:cNvSpPr>
          <a:spLocks noChangeShapeType="1"/>
        </xdr:cNvSpPr>
      </xdr:nvSpPr>
      <xdr:spPr bwMode="auto">
        <a:xfrm>
          <a:off x="7543800" y="266700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171450</xdr:colOff>
      <xdr:row>13</xdr:row>
      <xdr:rowOff>0</xdr:rowOff>
    </xdr:from>
    <xdr:to>
      <xdr:col>4</xdr:col>
      <xdr:colOff>1114425</xdr:colOff>
      <xdr:row>13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4D962521-DAB3-4DC3-B1A9-26A98E7858AC}"/>
            </a:ext>
          </a:extLst>
        </xdr:cNvPr>
        <xdr:cNvSpPr>
          <a:spLocks noChangeShapeType="1"/>
        </xdr:cNvSpPr>
      </xdr:nvSpPr>
      <xdr:spPr bwMode="auto">
        <a:xfrm>
          <a:off x="7543800" y="266700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26090</xdr:colOff>
      <xdr:row>1</xdr:row>
      <xdr:rowOff>56183</xdr:rowOff>
    </xdr:from>
    <xdr:to>
      <xdr:col>1</xdr:col>
      <xdr:colOff>283265</xdr:colOff>
      <xdr:row>5</xdr:row>
      <xdr:rowOff>96105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B13FA5C-AA80-418F-B28E-DDCC9B98392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90" y="254966"/>
          <a:ext cx="1852958" cy="619704"/>
        </a:xfrm>
        <a:prstGeom prst="rect">
          <a:avLst/>
        </a:prstGeom>
      </xdr:spPr>
    </xdr:pic>
    <xdr:clientData/>
  </xdr:twoCellAnchor>
  <xdr:twoCellAnchor editAs="oneCell">
    <xdr:from>
      <xdr:col>4</xdr:col>
      <xdr:colOff>1389960</xdr:colOff>
      <xdr:row>0</xdr:row>
      <xdr:rowOff>165652</xdr:rowOff>
    </xdr:from>
    <xdr:to>
      <xdr:col>5</xdr:col>
      <xdr:colOff>1255091</xdr:colOff>
      <xdr:row>5</xdr:row>
      <xdr:rowOff>137629</xdr:rowOff>
    </xdr:to>
    <xdr:pic>
      <xdr:nvPicPr>
        <xdr:cNvPr id="5" name="Imagen 4" descr="Logotipo&#10;&#10;Descripción generada automáticamente">
          <a:extLst>
            <a:ext uri="{FF2B5EF4-FFF2-40B4-BE49-F238E27FC236}">
              <a16:creationId xmlns:a16="http://schemas.microsoft.com/office/drawing/2014/main" id="{FA13B51D-EA4B-4968-BC6D-9AA4C4F4F204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14873" y="165652"/>
          <a:ext cx="1273175" cy="7505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9AD85-AA71-4F43-A67F-72A4BDE196E9}">
  <sheetPr>
    <pageSetUpPr fitToPage="1"/>
  </sheetPr>
  <dimension ref="A1:F97"/>
  <sheetViews>
    <sheetView tabSelected="1" zoomScaleNormal="100" workbookViewId="0">
      <selection sqref="A1:C1"/>
    </sheetView>
  </sheetViews>
  <sheetFormatPr baseColWidth="10" defaultColWidth="11.54296875" defaultRowHeight="11.5" x14ac:dyDescent="0.25"/>
  <cols>
    <col min="1" max="1" width="22.81640625" style="85" customWidth="1"/>
    <col min="2" max="2" width="54.54296875" style="92" customWidth="1"/>
    <col min="3" max="3" width="15.7265625" style="82" customWidth="1"/>
    <col min="4" max="4" width="17.453125" style="82" customWidth="1"/>
    <col min="5" max="5" width="20.1796875" style="92" customWidth="1"/>
    <col min="6" max="6" width="22.54296875" style="82" customWidth="1"/>
    <col min="7" max="16384" width="11.54296875" style="92"/>
  </cols>
  <sheetData>
    <row r="1" spans="1:6" s="69" customFormat="1" ht="15.5" x14ac:dyDescent="0.35">
      <c r="A1" s="66"/>
      <c r="B1" s="66"/>
      <c r="C1" s="66"/>
      <c r="D1" s="66"/>
      <c r="E1" s="66"/>
      <c r="F1" s="67"/>
    </row>
    <row r="2" spans="1:6" s="69" customFormat="1" ht="8.15" customHeight="1" x14ac:dyDescent="0.25">
      <c r="A2" s="68"/>
    </row>
    <row r="3" spans="1:6" s="69" customFormat="1" ht="12.5" x14ac:dyDescent="0.25">
      <c r="A3" s="68"/>
    </row>
    <row r="4" spans="1:6" s="69" customFormat="1" ht="12.5" x14ac:dyDescent="0.25">
      <c r="A4" s="68"/>
    </row>
    <row r="5" spans="1:6" s="69" customFormat="1" ht="12.5" x14ac:dyDescent="0.25">
      <c r="A5" s="68"/>
    </row>
    <row r="6" spans="1:6" s="69" customFormat="1" ht="12.5" x14ac:dyDescent="0.25">
      <c r="A6" s="68"/>
      <c r="E6" s="69" t="s">
        <v>2</v>
      </c>
    </row>
    <row r="7" spans="1:6" s="69" customFormat="1" ht="29.15" customHeight="1" x14ac:dyDescent="0.35">
      <c r="A7" s="70" t="s">
        <v>62</v>
      </c>
      <c r="B7" s="70"/>
      <c r="C7" s="70"/>
      <c r="D7" s="70"/>
      <c r="E7" s="70"/>
      <c r="F7" s="70"/>
    </row>
    <row r="8" spans="1:6" s="69" customFormat="1" ht="17.5" x14ac:dyDescent="0.35">
      <c r="A8" s="71" t="s">
        <v>10</v>
      </c>
      <c r="B8" s="71"/>
      <c r="C8" s="71"/>
      <c r="D8" s="71"/>
      <c r="E8" s="71"/>
      <c r="F8" s="71"/>
    </row>
    <row r="9" spans="1:6" s="69" customFormat="1" ht="12.5" x14ac:dyDescent="0.25">
      <c r="A9" s="72"/>
      <c r="B9" s="72"/>
      <c r="C9" s="72"/>
    </row>
    <row r="10" spans="1:6" s="69" customFormat="1" ht="14" x14ac:dyDescent="0.3">
      <c r="A10" s="73" t="s">
        <v>63</v>
      </c>
      <c r="B10" s="73"/>
      <c r="C10" s="72"/>
      <c r="D10" s="74"/>
      <c r="F10" s="75" t="s">
        <v>111</v>
      </c>
    </row>
    <row r="11" spans="1:6" s="69" customFormat="1" ht="17.5" x14ac:dyDescent="0.35">
      <c r="A11" s="72"/>
      <c r="B11" s="72"/>
      <c r="C11" s="72"/>
      <c r="D11" s="76"/>
      <c r="F11" s="76"/>
    </row>
    <row r="12" spans="1:6" s="69" customFormat="1" ht="14" x14ac:dyDescent="0.3">
      <c r="A12" s="77" t="s">
        <v>2</v>
      </c>
      <c r="B12" s="77"/>
      <c r="C12" s="72"/>
      <c r="D12" s="74"/>
      <c r="E12" s="78" t="s">
        <v>105</v>
      </c>
      <c r="F12" s="78"/>
    </row>
    <row r="13" spans="1:6" s="69" customFormat="1" ht="12.5" x14ac:dyDescent="0.25">
      <c r="A13" s="72"/>
      <c r="B13" s="79"/>
      <c r="C13" s="79"/>
    </row>
    <row r="14" spans="1:6" x14ac:dyDescent="0.25">
      <c r="A14" s="93"/>
      <c r="B14" s="95"/>
      <c r="C14" s="97" t="s">
        <v>5</v>
      </c>
      <c r="D14" s="97" t="s">
        <v>7</v>
      </c>
      <c r="E14" s="95" t="s">
        <v>11</v>
      </c>
      <c r="F14" s="97" t="s">
        <v>7</v>
      </c>
    </row>
    <row r="15" spans="1:6" x14ac:dyDescent="0.25">
      <c r="A15" s="94" t="s">
        <v>4</v>
      </c>
      <c r="B15" s="96" t="s">
        <v>3</v>
      </c>
      <c r="C15" s="98" t="s">
        <v>6</v>
      </c>
      <c r="D15" s="98" t="s">
        <v>0</v>
      </c>
      <c r="E15" s="99" t="s">
        <v>12</v>
      </c>
      <c r="F15" s="98" t="s">
        <v>13</v>
      </c>
    </row>
    <row r="16" spans="1:6" x14ac:dyDescent="0.25">
      <c r="A16" s="112"/>
      <c r="B16" s="113"/>
      <c r="C16" s="114"/>
      <c r="D16" s="114"/>
      <c r="E16" s="114"/>
      <c r="F16" s="114"/>
    </row>
    <row r="17" spans="1:6" x14ac:dyDescent="0.25">
      <c r="A17" s="115" t="s">
        <v>17</v>
      </c>
      <c r="B17" s="116" t="s">
        <v>18</v>
      </c>
      <c r="C17" s="117">
        <v>2092628646034</v>
      </c>
      <c r="D17" s="117">
        <v>1328790721495.1602</v>
      </c>
      <c r="E17" s="117">
        <v>3663260082</v>
      </c>
      <c r="F17" s="117">
        <v>1325127461413.1602</v>
      </c>
    </row>
    <row r="18" spans="1:6" x14ac:dyDescent="0.25">
      <c r="A18" s="118"/>
      <c r="B18" s="119"/>
      <c r="C18" s="117"/>
      <c r="D18" s="117"/>
      <c r="E18" s="117"/>
      <c r="F18" s="117"/>
    </row>
    <row r="19" spans="1:6" x14ac:dyDescent="0.25">
      <c r="A19" s="115" t="s">
        <v>19</v>
      </c>
      <c r="B19" s="119" t="s">
        <v>9</v>
      </c>
      <c r="C19" s="120">
        <v>1693824609034</v>
      </c>
      <c r="D19" s="120">
        <v>914098083570.84009</v>
      </c>
      <c r="E19" s="120">
        <v>3663009355</v>
      </c>
      <c r="F19" s="120">
        <v>910435074215.84009</v>
      </c>
    </row>
    <row r="20" spans="1:6" x14ac:dyDescent="0.25">
      <c r="A20" s="115"/>
      <c r="B20" s="119"/>
      <c r="C20" s="120"/>
      <c r="D20" s="120"/>
      <c r="E20" s="120"/>
      <c r="F20" s="121"/>
    </row>
    <row r="21" spans="1:6" x14ac:dyDescent="0.25">
      <c r="A21" s="115" t="s">
        <v>48</v>
      </c>
      <c r="B21" s="119" t="s">
        <v>49</v>
      </c>
      <c r="C21" s="120">
        <v>1693824609034</v>
      </c>
      <c r="D21" s="120">
        <v>914098083570.84009</v>
      </c>
      <c r="E21" s="120">
        <v>3663009355</v>
      </c>
      <c r="F21" s="120">
        <v>910435074215.84009</v>
      </c>
    </row>
    <row r="22" spans="1:6" x14ac:dyDescent="0.25">
      <c r="A22" s="115" t="s">
        <v>25</v>
      </c>
      <c r="B22" s="122" t="s">
        <v>109</v>
      </c>
      <c r="C22" s="123">
        <v>1691352391034</v>
      </c>
      <c r="D22" s="123">
        <v>905549370245</v>
      </c>
      <c r="E22" s="124">
        <v>3635403355</v>
      </c>
      <c r="F22" s="121">
        <v>901913966890</v>
      </c>
    </row>
    <row r="23" spans="1:6" x14ac:dyDescent="0.25">
      <c r="A23" s="115" t="s">
        <v>30</v>
      </c>
      <c r="B23" s="122" t="s">
        <v>31</v>
      </c>
      <c r="C23" s="123">
        <v>2472218000</v>
      </c>
      <c r="D23" s="123">
        <v>8546350216.04</v>
      </c>
      <c r="E23" s="124">
        <v>27606000</v>
      </c>
      <c r="F23" s="121">
        <v>8518744216.04</v>
      </c>
    </row>
    <row r="24" spans="1:6" x14ac:dyDescent="0.25">
      <c r="A24" s="115" t="s">
        <v>50</v>
      </c>
      <c r="B24" s="122" t="s">
        <v>51</v>
      </c>
      <c r="C24" s="123"/>
      <c r="D24" s="123">
        <v>2363109.7999999998</v>
      </c>
      <c r="E24" s="120"/>
      <c r="F24" s="121">
        <v>2363109.7999999998</v>
      </c>
    </row>
    <row r="25" spans="1:6" x14ac:dyDescent="0.25">
      <c r="A25" s="118" t="s">
        <v>2</v>
      </c>
      <c r="B25" s="125"/>
      <c r="C25" s="126"/>
      <c r="D25" s="126"/>
      <c r="E25" s="121" t="s">
        <v>2</v>
      </c>
      <c r="F25" s="121"/>
    </row>
    <row r="26" spans="1:6" ht="14.5" x14ac:dyDescent="0.35">
      <c r="A26" s="115"/>
      <c r="B26" s="127"/>
      <c r="C26" s="128"/>
      <c r="D26" s="128"/>
      <c r="E26" s="121"/>
      <c r="F26" s="121"/>
    </row>
    <row r="27" spans="1:6" x14ac:dyDescent="0.25">
      <c r="A27" s="115" t="s">
        <v>20</v>
      </c>
      <c r="B27" s="119" t="s">
        <v>1</v>
      </c>
      <c r="C27" s="120">
        <v>398804037000</v>
      </c>
      <c r="D27" s="120">
        <v>414692637924.31995</v>
      </c>
      <c r="E27" s="120">
        <v>250727</v>
      </c>
      <c r="F27" s="120">
        <v>414692387197.31995</v>
      </c>
    </row>
    <row r="28" spans="1:6" x14ac:dyDescent="0.25">
      <c r="A28" s="129"/>
      <c r="B28" s="121"/>
      <c r="C28" s="130"/>
      <c r="D28" s="130"/>
      <c r="E28" s="130"/>
      <c r="F28" s="130">
        <v>0</v>
      </c>
    </row>
    <row r="29" spans="1:6" x14ac:dyDescent="0.25">
      <c r="A29" s="131" t="s">
        <v>106</v>
      </c>
      <c r="B29" s="122" t="s">
        <v>38</v>
      </c>
      <c r="C29" s="130">
        <v>371931637000</v>
      </c>
      <c r="D29" s="130">
        <v>371931330000</v>
      </c>
      <c r="E29" s="130"/>
      <c r="F29" s="130">
        <v>371931330000</v>
      </c>
    </row>
    <row r="30" spans="1:6" x14ac:dyDescent="0.25">
      <c r="A30" s="131" t="s">
        <v>108</v>
      </c>
      <c r="B30" s="122" t="s">
        <v>107</v>
      </c>
      <c r="C30" s="130">
        <v>5280617000</v>
      </c>
      <c r="D30" s="130">
        <v>30057571920.279995</v>
      </c>
      <c r="E30" s="130">
        <v>250727</v>
      </c>
      <c r="F30" s="130">
        <v>30057321193.279995</v>
      </c>
    </row>
    <row r="31" spans="1:6" x14ac:dyDescent="0.25">
      <c r="A31" s="115" t="s">
        <v>23</v>
      </c>
      <c r="B31" s="122" t="s">
        <v>44</v>
      </c>
      <c r="C31" s="130">
        <v>21591783000</v>
      </c>
      <c r="D31" s="132">
        <v>12703736004.040001</v>
      </c>
      <c r="E31" s="130"/>
      <c r="F31" s="130">
        <v>12703736004.040001</v>
      </c>
    </row>
    <row r="32" spans="1:6" x14ac:dyDescent="0.25">
      <c r="A32" s="115"/>
      <c r="B32" s="122"/>
      <c r="C32" s="130"/>
      <c r="D32" s="132"/>
      <c r="E32" s="130"/>
      <c r="F32" s="130"/>
    </row>
    <row r="33" spans="1:6" x14ac:dyDescent="0.25">
      <c r="A33" s="129"/>
      <c r="B33" s="133" t="s">
        <v>8</v>
      </c>
      <c r="C33" s="120">
        <v>2092628646034</v>
      </c>
      <c r="D33" s="120">
        <v>1328790721495.1602</v>
      </c>
      <c r="E33" s="120">
        <v>3663260082</v>
      </c>
      <c r="F33" s="120">
        <v>1325127461413.1602</v>
      </c>
    </row>
    <row r="34" spans="1:6" x14ac:dyDescent="0.25">
      <c r="A34" s="129"/>
      <c r="B34" s="133"/>
      <c r="C34" s="120"/>
      <c r="D34" s="120"/>
      <c r="E34" s="120"/>
      <c r="F34" s="120"/>
    </row>
    <row r="35" spans="1:6" x14ac:dyDescent="0.25">
      <c r="A35" s="80" t="s">
        <v>14</v>
      </c>
      <c r="B35" s="87"/>
      <c r="C35" s="86"/>
      <c r="D35" s="81"/>
      <c r="E35" s="81"/>
      <c r="F35" s="81"/>
    </row>
    <row r="36" spans="1:6" x14ac:dyDescent="0.25">
      <c r="A36" s="80" t="s">
        <v>112</v>
      </c>
      <c r="B36" s="87"/>
      <c r="C36" s="81"/>
      <c r="D36" s="81"/>
      <c r="E36" s="81"/>
      <c r="F36" s="81"/>
    </row>
    <row r="37" spans="1:6" x14ac:dyDescent="0.25">
      <c r="A37" s="80"/>
      <c r="B37" s="87"/>
      <c r="C37" s="81"/>
      <c r="D37" s="81"/>
      <c r="E37" s="81"/>
      <c r="F37" s="81"/>
    </row>
    <row r="38" spans="1:6" x14ac:dyDescent="0.25">
      <c r="A38" s="80"/>
      <c r="B38" s="87"/>
      <c r="C38" s="81"/>
      <c r="D38" s="81"/>
      <c r="E38" s="81"/>
      <c r="F38" s="81"/>
    </row>
    <row r="39" spans="1:6" x14ac:dyDescent="0.25">
      <c r="A39" s="134"/>
      <c r="B39" s="135" t="s">
        <v>15</v>
      </c>
      <c r="C39" s="135"/>
      <c r="D39" s="135"/>
      <c r="E39" s="135"/>
      <c r="F39" s="136"/>
    </row>
    <row r="40" spans="1:6" x14ac:dyDescent="0.25">
      <c r="A40" s="137"/>
      <c r="B40" s="138"/>
      <c r="C40" s="138"/>
      <c r="D40" s="138"/>
      <c r="E40" s="138"/>
      <c r="F40" s="139"/>
    </row>
    <row r="41" spans="1:6" x14ac:dyDescent="0.25">
      <c r="A41" s="100" t="s">
        <v>19</v>
      </c>
      <c r="B41" s="102" t="s">
        <v>9</v>
      </c>
      <c r="C41" s="108"/>
      <c r="D41" s="108"/>
      <c r="E41" s="108" t="s">
        <v>2</v>
      </c>
      <c r="F41" s="104">
        <v>1325127461413.1602</v>
      </c>
    </row>
    <row r="42" spans="1:6" x14ac:dyDescent="0.25">
      <c r="A42" s="101" t="s">
        <v>2</v>
      </c>
      <c r="B42" s="108"/>
      <c r="C42" s="110"/>
      <c r="D42" s="110"/>
      <c r="E42" s="103" t="s">
        <v>2</v>
      </c>
      <c r="F42" s="104"/>
    </row>
    <row r="43" spans="1:6" x14ac:dyDescent="0.25">
      <c r="A43" s="140" t="s">
        <v>25</v>
      </c>
      <c r="B43" s="141" t="s">
        <v>24</v>
      </c>
      <c r="C43" s="103"/>
      <c r="D43" s="108"/>
      <c r="E43" s="108" t="s">
        <v>2</v>
      </c>
      <c r="F43" s="104">
        <v>901886360890</v>
      </c>
    </row>
    <row r="44" spans="1:6" ht="14.5" x14ac:dyDescent="0.35">
      <c r="A44" s="142" t="s">
        <v>26</v>
      </c>
      <c r="B44" s="108" t="s">
        <v>29</v>
      </c>
      <c r="C44" s="108"/>
      <c r="D44" s="106" t="s">
        <v>2</v>
      </c>
      <c r="E44" s="106"/>
      <c r="F44" s="143">
        <v>528143869925.38</v>
      </c>
    </row>
    <row r="45" spans="1:6" x14ac:dyDescent="0.25">
      <c r="A45" s="142"/>
      <c r="B45" s="108" t="s">
        <v>45</v>
      </c>
      <c r="C45" s="108"/>
      <c r="D45" s="106"/>
      <c r="E45" s="83" t="s">
        <v>2</v>
      </c>
      <c r="F45" s="144">
        <v>33432709</v>
      </c>
    </row>
    <row r="46" spans="1:6" x14ac:dyDescent="0.25">
      <c r="A46" s="142" t="s">
        <v>60</v>
      </c>
      <c r="B46" s="108" t="s">
        <v>61</v>
      </c>
      <c r="C46" s="108"/>
      <c r="D46" s="106"/>
      <c r="E46" s="106" t="s">
        <v>2</v>
      </c>
      <c r="F46" s="145">
        <v>38333853551</v>
      </c>
    </row>
    <row r="47" spans="1:6" x14ac:dyDescent="0.25">
      <c r="A47" s="142" t="s">
        <v>27</v>
      </c>
      <c r="B47" s="108" t="s">
        <v>28</v>
      </c>
      <c r="C47" s="108"/>
      <c r="D47" s="106"/>
      <c r="E47" s="83" t="s">
        <v>2</v>
      </c>
      <c r="F47" s="144">
        <v>253978441128.62</v>
      </c>
    </row>
    <row r="48" spans="1:6" x14ac:dyDescent="0.25">
      <c r="A48" s="142" t="s">
        <v>103</v>
      </c>
      <c r="B48" s="108" t="s">
        <v>104</v>
      </c>
      <c r="C48" s="108"/>
      <c r="D48" s="106"/>
      <c r="E48" s="83"/>
      <c r="F48" s="144">
        <v>85059772931</v>
      </c>
    </row>
    <row r="49" spans="1:6" x14ac:dyDescent="0.25">
      <c r="A49" s="142"/>
      <c r="B49" s="108"/>
      <c r="C49" s="108"/>
      <c r="D49" s="106"/>
      <c r="E49" s="106" t="s">
        <v>2</v>
      </c>
      <c r="F49" s="105"/>
    </row>
    <row r="50" spans="1:6" x14ac:dyDescent="0.25">
      <c r="A50" s="140" t="s">
        <v>2</v>
      </c>
      <c r="B50" s="103" t="s">
        <v>57</v>
      </c>
      <c r="C50" s="108"/>
      <c r="D50" s="106"/>
      <c r="E50" s="106" t="s">
        <v>2</v>
      </c>
      <c r="F50" s="146">
        <v>3663009355</v>
      </c>
    </row>
    <row r="51" spans="1:6" x14ac:dyDescent="0.25">
      <c r="A51" s="142" t="s">
        <v>26</v>
      </c>
      <c r="B51" s="108" t="s">
        <v>29</v>
      </c>
      <c r="C51" s="108"/>
      <c r="D51" s="106"/>
      <c r="E51" s="108"/>
      <c r="F51" s="145">
        <v>620140000</v>
      </c>
    </row>
    <row r="52" spans="1:6" x14ac:dyDescent="0.25">
      <c r="A52" s="142" t="s">
        <v>60</v>
      </c>
      <c r="B52" s="108" t="s">
        <v>61</v>
      </c>
      <c r="C52" s="108"/>
      <c r="D52" s="106"/>
      <c r="E52" s="83" t="s">
        <v>2</v>
      </c>
      <c r="F52" s="145">
        <v>3015263355</v>
      </c>
    </row>
    <row r="53" spans="1:6" x14ac:dyDescent="0.25">
      <c r="A53" s="142" t="s">
        <v>27</v>
      </c>
      <c r="B53" s="108" t="s">
        <v>28</v>
      </c>
      <c r="C53" s="108"/>
      <c r="D53" s="106"/>
      <c r="E53" s="108"/>
      <c r="F53" s="145"/>
    </row>
    <row r="54" spans="1:6" x14ac:dyDescent="0.25">
      <c r="A54" s="142" t="s">
        <v>32</v>
      </c>
      <c r="B54" s="147" t="s">
        <v>41</v>
      </c>
      <c r="C54" s="108"/>
      <c r="D54" s="106"/>
      <c r="E54" s="106"/>
      <c r="F54" s="145">
        <v>27606000</v>
      </c>
    </row>
    <row r="55" spans="1:6" x14ac:dyDescent="0.25">
      <c r="A55" s="142" t="s">
        <v>34</v>
      </c>
      <c r="B55" s="147" t="s">
        <v>42</v>
      </c>
      <c r="C55" s="108"/>
      <c r="D55" s="106"/>
      <c r="E55" s="106"/>
      <c r="F55" s="145"/>
    </row>
    <row r="56" spans="1:6" x14ac:dyDescent="0.25">
      <c r="A56" s="148"/>
      <c r="B56" s="149"/>
      <c r="C56" s="108"/>
      <c r="D56" s="106"/>
      <c r="E56" s="106"/>
      <c r="F56" s="145"/>
    </row>
    <row r="57" spans="1:6" x14ac:dyDescent="0.25">
      <c r="A57" s="140" t="s">
        <v>30</v>
      </c>
      <c r="B57" s="141" t="s">
        <v>31</v>
      </c>
      <c r="C57" s="108"/>
      <c r="D57" s="106"/>
      <c r="E57" s="106"/>
      <c r="F57" s="104">
        <v>8546350216.04</v>
      </c>
    </row>
    <row r="58" spans="1:6" x14ac:dyDescent="0.25">
      <c r="A58" s="142" t="s">
        <v>33</v>
      </c>
      <c r="B58" s="147" t="s">
        <v>40</v>
      </c>
      <c r="C58" s="108"/>
      <c r="D58" s="106"/>
      <c r="E58" s="106"/>
      <c r="F58" s="145">
        <v>4427626794.04</v>
      </c>
    </row>
    <row r="59" spans="1:6" x14ac:dyDescent="0.25">
      <c r="A59" s="142" t="s">
        <v>32</v>
      </c>
      <c r="B59" s="147" t="s">
        <v>41</v>
      </c>
      <c r="C59" s="108"/>
      <c r="D59" s="106"/>
      <c r="E59" s="106" t="s">
        <v>2</v>
      </c>
      <c r="F59" s="145">
        <v>2185416493</v>
      </c>
    </row>
    <row r="60" spans="1:6" x14ac:dyDescent="0.25">
      <c r="A60" s="142"/>
      <c r="B60" s="147" t="s">
        <v>46</v>
      </c>
      <c r="C60" s="108"/>
      <c r="D60" s="106"/>
      <c r="E60" s="106" t="s">
        <v>2</v>
      </c>
      <c r="F60" s="145">
        <v>2182419493</v>
      </c>
    </row>
    <row r="61" spans="1:6" x14ac:dyDescent="0.25">
      <c r="A61" s="142" t="s">
        <v>2</v>
      </c>
      <c r="B61" s="147" t="s">
        <v>47</v>
      </c>
      <c r="C61" s="108"/>
      <c r="D61" s="106"/>
      <c r="E61" s="106" t="s">
        <v>2</v>
      </c>
      <c r="F61" s="145">
        <v>2997000</v>
      </c>
    </row>
    <row r="62" spans="1:6" x14ac:dyDescent="0.25">
      <c r="A62" s="142" t="s">
        <v>99</v>
      </c>
      <c r="B62" s="147" t="s">
        <v>42</v>
      </c>
      <c r="C62" s="108"/>
      <c r="D62" s="106"/>
      <c r="E62" s="106" t="s">
        <v>2</v>
      </c>
      <c r="F62" s="145">
        <v>1933306929</v>
      </c>
    </row>
    <row r="63" spans="1:6" x14ac:dyDescent="0.25">
      <c r="A63" s="148"/>
      <c r="B63" s="147"/>
      <c r="C63" s="108"/>
      <c r="D63" s="106"/>
      <c r="E63" s="106"/>
      <c r="F63" s="145"/>
    </row>
    <row r="64" spans="1:6" x14ac:dyDescent="0.25">
      <c r="A64" s="142"/>
      <c r="B64" s="141" t="s">
        <v>2</v>
      </c>
      <c r="C64" s="108"/>
      <c r="D64" s="106"/>
      <c r="E64" s="106"/>
      <c r="F64" s="150" t="s">
        <v>2</v>
      </c>
    </row>
    <row r="65" spans="1:6" x14ac:dyDescent="0.25">
      <c r="A65" s="140" t="s">
        <v>35</v>
      </c>
      <c r="B65" s="141" t="s">
        <v>36</v>
      </c>
      <c r="C65" s="108"/>
      <c r="D65" s="106"/>
      <c r="E65" s="106"/>
      <c r="F65" s="104">
        <v>2363109.7999999998</v>
      </c>
    </row>
    <row r="66" spans="1:6" x14ac:dyDescent="0.25">
      <c r="A66" s="142" t="s">
        <v>52</v>
      </c>
      <c r="B66" s="147" t="s">
        <v>53</v>
      </c>
      <c r="C66" s="108"/>
      <c r="D66" s="106"/>
      <c r="E66" s="106" t="s">
        <v>2</v>
      </c>
      <c r="F66" s="145">
        <v>1911900</v>
      </c>
    </row>
    <row r="67" spans="1:6" ht="14.5" x14ac:dyDescent="0.35">
      <c r="A67" s="142" t="s">
        <v>37</v>
      </c>
      <c r="B67" s="151" t="s">
        <v>43</v>
      </c>
      <c r="C67" s="108"/>
      <c r="D67" s="106"/>
      <c r="E67" s="88" t="s">
        <v>2</v>
      </c>
      <c r="F67" s="143">
        <v>451209.8</v>
      </c>
    </row>
    <row r="68" spans="1:6" ht="12" x14ac:dyDescent="0.3">
      <c r="A68" s="101" t="s">
        <v>2</v>
      </c>
      <c r="B68" s="108"/>
      <c r="C68" s="108"/>
      <c r="D68" s="108"/>
      <c r="E68" s="89" t="s">
        <v>2</v>
      </c>
      <c r="F68" s="105" t="s">
        <v>2</v>
      </c>
    </row>
    <row r="69" spans="1:6" ht="12" x14ac:dyDescent="0.3">
      <c r="A69" s="140" t="s">
        <v>20</v>
      </c>
      <c r="B69" s="141" t="s">
        <v>38</v>
      </c>
      <c r="C69" s="108"/>
      <c r="D69" s="108"/>
      <c r="E69" s="152"/>
      <c r="F69" s="104">
        <v>414692637924.31995</v>
      </c>
    </row>
    <row r="70" spans="1:6" x14ac:dyDescent="0.25">
      <c r="A70" s="109" t="s">
        <v>65</v>
      </c>
      <c r="B70" s="108" t="s">
        <v>66</v>
      </c>
      <c r="C70" s="108"/>
      <c r="D70" s="108" t="s">
        <v>2</v>
      </c>
      <c r="E70" s="108"/>
      <c r="F70" s="105"/>
    </row>
    <row r="71" spans="1:6" ht="12" x14ac:dyDescent="0.3">
      <c r="A71" s="142" t="s">
        <v>39</v>
      </c>
      <c r="B71" s="147" t="s">
        <v>81</v>
      </c>
      <c r="C71" s="108"/>
      <c r="D71" s="108"/>
      <c r="E71" s="152"/>
      <c r="F71" s="104">
        <v>371931330000</v>
      </c>
    </row>
    <row r="72" spans="1:6" ht="12" x14ac:dyDescent="0.3">
      <c r="A72" s="142"/>
      <c r="B72" s="108" t="s">
        <v>64</v>
      </c>
      <c r="C72" s="108"/>
      <c r="D72" s="108"/>
      <c r="E72" s="152" t="s">
        <v>2</v>
      </c>
      <c r="F72" s="105">
        <v>297545060000</v>
      </c>
    </row>
    <row r="73" spans="1:6" ht="12" x14ac:dyDescent="0.3">
      <c r="A73" s="142"/>
      <c r="B73" s="147" t="s">
        <v>80</v>
      </c>
      <c r="C73" s="108"/>
      <c r="D73" s="108"/>
      <c r="E73" s="152"/>
      <c r="F73" s="105">
        <v>74386270000</v>
      </c>
    </row>
    <row r="74" spans="1:6" ht="12" x14ac:dyDescent="0.3">
      <c r="A74" s="142"/>
      <c r="B74" s="147"/>
      <c r="C74" s="108"/>
      <c r="D74" s="108"/>
      <c r="E74" s="152"/>
      <c r="F74" s="104"/>
    </row>
    <row r="75" spans="1:6" ht="12" x14ac:dyDescent="0.3">
      <c r="A75" s="140" t="s">
        <v>21</v>
      </c>
      <c r="B75" s="141" t="s">
        <v>22</v>
      </c>
      <c r="C75" s="102"/>
      <c r="D75" s="108"/>
      <c r="E75" s="152"/>
      <c r="F75" s="153">
        <v>30057321193.279995</v>
      </c>
    </row>
    <row r="76" spans="1:6" ht="12.75" customHeight="1" x14ac:dyDescent="0.25">
      <c r="A76" s="109" t="s">
        <v>58</v>
      </c>
      <c r="B76" s="108" t="s">
        <v>87</v>
      </c>
      <c r="C76" s="108"/>
      <c r="D76" s="108"/>
      <c r="E76" s="108" t="s">
        <v>2</v>
      </c>
      <c r="F76" s="105">
        <v>1984660782.6099999</v>
      </c>
    </row>
    <row r="77" spans="1:6" x14ac:dyDescent="0.25">
      <c r="A77" s="109" t="s">
        <v>86</v>
      </c>
      <c r="B77" s="108" t="s">
        <v>88</v>
      </c>
      <c r="C77" s="108"/>
      <c r="D77" s="108"/>
      <c r="E77" s="108"/>
      <c r="F77" s="105">
        <v>2399789105.6900001</v>
      </c>
    </row>
    <row r="78" spans="1:6" ht="11.25" customHeight="1" x14ac:dyDescent="0.25">
      <c r="A78" s="109" t="s">
        <v>93</v>
      </c>
      <c r="B78" s="108" t="s">
        <v>94</v>
      </c>
      <c r="C78" s="108"/>
      <c r="D78" s="108"/>
      <c r="E78" s="108"/>
      <c r="F78" s="105">
        <v>22688661663.729996</v>
      </c>
    </row>
    <row r="79" spans="1:6" x14ac:dyDescent="0.25">
      <c r="A79" s="109" t="s">
        <v>84</v>
      </c>
      <c r="B79" s="108" t="s">
        <v>89</v>
      </c>
      <c r="C79" s="108"/>
      <c r="D79" s="108"/>
      <c r="E79" s="108"/>
      <c r="F79" s="105">
        <v>2984209641.25</v>
      </c>
    </row>
    <row r="80" spans="1:6" ht="12" x14ac:dyDescent="0.3">
      <c r="A80" s="148"/>
      <c r="B80" s="149"/>
      <c r="C80" s="108"/>
      <c r="D80" s="108"/>
      <c r="E80" s="89"/>
      <c r="F80" s="154"/>
    </row>
    <row r="81" spans="1:6" ht="12" x14ac:dyDescent="0.3">
      <c r="A81" s="148"/>
      <c r="B81" s="103" t="s">
        <v>57</v>
      </c>
      <c r="C81" s="108"/>
      <c r="D81" s="108"/>
      <c r="E81" s="89"/>
      <c r="F81" s="154"/>
    </row>
    <row r="82" spans="1:6" ht="12" x14ac:dyDescent="0.3">
      <c r="A82" s="142" t="s">
        <v>108</v>
      </c>
      <c r="B82" s="108" t="s">
        <v>107</v>
      </c>
      <c r="C82" s="108"/>
      <c r="D82" s="108"/>
      <c r="E82" s="89"/>
      <c r="F82" s="105">
        <v>250727</v>
      </c>
    </row>
    <row r="83" spans="1:6" ht="12" x14ac:dyDescent="0.3">
      <c r="A83" s="148"/>
      <c r="B83" s="149"/>
      <c r="C83" s="108"/>
      <c r="D83" s="108"/>
      <c r="E83" s="89"/>
      <c r="F83" s="154"/>
    </row>
    <row r="84" spans="1:6" x14ac:dyDescent="0.25">
      <c r="A84" s="140" t="s">
        <v>23</v>
      </c>
      <c r="B84" s="155" t="s">
        <v>44</v>
      </c>
      <c r="C84" s="108"/>
      <c r="D84" s="108"/>
      <c r="E84" s="108"/>
      <c r="F84" s="146">
        <v>12703736004.040001</v>
      </c>
    </row>
    <row r="85" spans="1:6" x14ac:dyDescent="0.25">
      <c r="A85" s="109" t="s">
        <v>90</v>
      </c>
      <c r="B85" s="108" t="s">
        <v>54</v>
      </c>
      <c r="C85" s="108"/>
      <c r="D85" s="108"/>
      <c r="E85" s="108"/>
      <c r="F85" s="105">
        <v>967182</v>
      </c>
    </row>
    <row r="86" spans="1:6" x14ac:dyDescent="0.25">
      <c r="A86" s="109" t="s">
        <v>56</v>
      </c>
      <c r="B86" s="108" t="s">
        <v>55</v>
      </c>
      <c r="C86" s="108"/>
      <c r="D86" s="108"/>
      <c r="E86" s="108" t="s">
        <v>2</v>
      </c>
      <c r="F86" s="105">
        <v>3704677778.1999998</v>
      </c>
    </row>
    <row r="87" spans="1:6" x14ac:dyDescent="0.25">
      <c r="A87" s="109" t="s">
        <v>100</v>
      </c>
      <c r="B87" s="108" t="s">
        <v>101</v>
      </c>
      <c r="C87" s="108"/>
      <c r="D87" s="108"/>
      <c r="E87" s="108"/>
      <c r="F87" s="105">
        <v>362053445.31999999</v>
      </c>
    </row>
    <row r="88" spans="1:6" x14ac:dyDescent="0.25">
      <c r="A88" s="109" t="s">
        <v>91</v>
      </c>
      <c r="B88" s="108" t="s">
        <v>92</v>
      </c>
      <c r="C88" s="108"/>
      <c r="D88" s="108"/>
      <c r="E88" s="108"/>
      <c r="F88" s="105">
        <v>399824482</v>
      </c>
    </row>
    <row r="89" spans="1:6" x14ac:dyDescent="0.25">
      <c r="A89" s="109" t="s">
        <v>95</v>
      </c>
      <c r="B89" s="108" t="s">
        <v>97</v>
      </c>
      <c r="C89" s="108"/>
      <c r="D89" s="108"/>
      <c r="E89" s="108"/>
      <c r="F89" s="105">
        <v>6470951144.75</v>
      </c>
    </row>
    <row r="90" spans="1:6" x14ac:dyDescent="0.25">
      <c r="A90" s="109" t="s">
        <v>96</v>
      </c>
      <c r="B90" s="108" t="s">
        <v>98</v>
      </c>
      <c r="C90" s="108"/>
      <c r="D90" s="108"/>
      <c r="E90" s="108"/>
      <c r="F90" s="105">
        <v>1765261971.7700002</v>
      </c>
    </row>
    <row r="91" spans="1:6" x14ac:dyDescent="0.25">
      <c r="A91" s="109" t="s">
        <v>102</v>
      </c>
      <c r="B91" s="108" t="s">
        <v>98</v>
      </c>
      <c r="C91" s="108"/>
      <c r="D91" s="108"/>
      <c r="E91" s="108"/>
      <c r="F91" s="105"/>
    </row>
    <row r="92" spans="1:6" ht="12" x14ac:dyDescent="0.3">
      <c r="A92" s="109"/>
      <c r="B92" s="108" t="s">
        <v>2</v>
      </c>
      <c r="C92" s="108"/>
      <c r="D92" s="108"/>
      <c r="E92" s="89" t="s">
        <v>2</v>
      </c>
      <c r="F92" s="104">
        <v>1325127461413.1602</v>
      </c>
    </row>
    <row r="93" spans="1:6" ht="12" x14ac:dyDescent="0.3">
      <c r="A93" s="101"/>
      <c r="B93" s="156"/>
      <c r="C93" s="102"/>
      <c r="D93" s="108"/>
      <c r="E93" s="157"/>
      <c r="F93" s="104"/>
    </row>
    <row r="94" spans="1:6" x14ac:dyDescent="0.25">
      <c r="A94" s="111"/>
      <c r="B94" s="158"/>
      <c r="C94" s="84"/>
      <c r="D94" s="159" t="s">
        <v>110</v>
      </c>
      <c r="E94" s="159"/>
      <c r="F94" s="107">
        <v>0</v>
      </c>
    </row>
    <row r="95" spans="1:6" ht="12" x14ac:dyDescent="0.3">
      <c r="A95" s="160"/>
      <c r="C95" s="90"/>
      <c r="D95" s="90"/>
      <c r="E95" s="91"/>
      <c r="F95" s="81"/>
    </row>
    <row r="96" spans="1:6" ht="12" x14ac:dyDescent="0.3">
      <c r="B96" s="91"/>
      <c r="C96" s="90"/>
      <c r="D96" s="90"/>
      <c r="E96" s="91"/>
      <c r="F96" s="161"/>
    </row>
    <row r="97" spans="1:5" s="82" customFormat="1" ht="12" x14ac:dyDescent="0.3">
      <c r="A97" s="162"/>
      <c r="B97" s="91"/>
      <c r="C97" s="90"/>
      <c r="D97" s="90"/>
      <c r="E97" s="91"/>
    </row>
  </sheetData>
  <mergeCells count="9">
    <mergeCell ref="A10:B10"/>
    <mergeCell ref="A12:B12"/>
    <mergeCell ref="E12:F12"/>
    <mergeCell ref="B25:D25"/>
    <mergeCell ref="D94:E94"/>
    <mergeCell ref="A8:F8"/>
    <mergeCell ref="A1:C1"/>
    <mergeCell ref="D1:E1"/>
    <mergeCell ref="A7:F7"/>
  </mergeCells>
  <printOptions horizontalCentered="1" verticalCentered="1"/>
  <pageMargins left="1.0629921259842521" right="0.39370078740157483" top="0.86614173228346458" bottom="0.59055118110236227" header="0.82677165354330717" footer="0.31496062992125984"/>
  <pageSetup scale="5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A5A29-485E-4B99-A18E-2CF9DB1A9E44}">
  <dimension ref="A1:K61"/>
  <sheetViews>
    <sheetView topLeftCell="B1" workbookViewId="0">
      <selection activeCell="D12" sqref="D12"/>
    </sheetView>
  </sheetViews>
  <sheetFormatPr baseColWidth="10" defaultColWidth="11.453125" defaultRowHeight="12.5" x14ac:dyDescent="0.25"/>
  <cols>
    <col min="1" max="1" width="21.7265625" style="10" bestFit="1" customWidth="1"/>
    <col min="2" max="2" width="54.26953125" style="10" bestFit="1" customWidth="1"/>
    <col min="3" max="3" width="11.453125" style="10"/>
    <col min="4" max="4" width="14.26953125" style="10" bestFit="1" customWidth="1"/>
    <col min="5" max="5" width="14.7265625" style="10" bestFit="1" customWidth="1"/>
    <col min="6" max="6" width="21.54296875" style="10" bestFit="1" customWidth="1"/>
    <col min="7" max="7" width="11.453125" style="10"/>
    <col min="8" max="9" width="20.1796875" style="10" bestFit="1" customWidth="1"/>
    <col min="10" max="10" width="16.453125" style="10" bestFit="1" customWidth="1"/>
    <col min="11" max="11" width="20.1796875" style="10" bestFit="1" customWidth="1"/>
    <col min="12" max="16384" width="11.453125" style="10"/>
  </cols>
  <sheetData>
    <row r="1" spans="1:11" ht="13" thickBot="1" x14ac:dyDescent="0.3">
      <c r="J1" s="43" t="e">
        <f>F7+F8+F9+F12</f>
        <v>#REF!</v>
      </c>
    </row>
    <row r="2" spans="1:11" ht="13.5" thickBot="1" x14ac:dyDescent="0.35">
      <c r="B2" s="19" t="s">
        <v>67</v>
      </c>
      <c r="F2" s="44"/>
      <c r="H2" s="44"/>
      <c r="I2" s="44"/>
      <c r="J2" s="44"/>
    </row>
    <row r="3" spans="1:11" x14ac:dyDescent="0.25">
      <c r="A3" s="45"/>
      <c r="B3" s="46"/>
      <c r="C3" s="46"/>
      <c r="D3" s="46"/>
      <c r="E3" s="46"/>
      <c r="F3" s="46"/>
      <c r="G3" s="47"/>
    </row>
    <row r="4" spans="1:11" x14ac:dyDescent="0.25">
      <c r="A4" s="48"/>
      <c r="G4" s="49"/>
    </row>
    <row r="5" spans="1:11" s="19" customFormat="1" ht="13" x14ac:dyDescent="0.3">
      <c r="A5" s="20" t="s">
        <v>68</v>
      </c>
      <c r="B5" s="21" t="s">
        <v>69</v>
      </c>
      <c r="C5" s="22"/>
      <c r="D5" s="22"/>
      <c r="E5" s="22"/>
      <c r="F5" s="21" t="s">
        <v>70</v>
      </c>
      <c r="G5" s="23"/>
    </row>
    <row r="6" spans="1:11" x14ac:dyDescent="0.25">
      <c r="A6" s="50" t="s">
        <v>25</v>
      </c>
      <c r="B6" s="51" t="s">
        <v>24</v>
      </c>
      <c r="C6" s="3"/>
      <c r="D6" s="2"/>
      <c r="E6" s="2" t="s">
        <v>2</v>
      </c>
      <c r="F6" s="3" t="s">
        <v>2</v>
      </c>
      <c r="G6" s="49"/>
      <c r="I6" s="44"/>
      <c r="J6" s="44"/>
      <c r="K6" s="44"/>
    </row>
    <row r="7" spans="1:11" ht="14.5" x14ac:dyDescent="0.35">
      <c r="A7" s="52" t="s">
        <v>26</v>
      </c>
      <c r="B7" s="5" t="s">
        <v>29</v>
      </c>
      <c r="C7" s="2"/>
      <c r="D7" s="11" t="s">
        <v>2</v>
      </c>
      <c r="E7" s="9" t="s">
        <v>2</v>
      </c>
      <c r="F7" s="9" t="e">
        <f>#REF!</f>
        <v>#REF!</v>
      </c>
      <c r="G7" s="49"/>
      <c r="H7" s="9"/>
      <c r="I7" s="44"/>
      <c r="K7" s="44"/>
    </row>
    <row r="8" spans="1:11" x14ac:dyDescent="0.25">
      <c r="A8" s="52" t="s">
        <v>60</v>
      </c>
      <c r="B8" s="5" t="s">
        <v>61</v>
      </c>
      <c r="C8" s="2"/>
      <c r="D8" s="11"/>
      <c r="E8" s="11" t="s">
        <v>2</v>
      </c>
      <c r="F8" s="11" t="e">
        <f>#REF!</f>
        <v>#REF!</v>
      </c>
      <c r="G8" s="49"/>
      <c r="H8" s="11"/>
      <c r="I8" s="44"/>
      <c r="J8" s="44"/>
    </row>
    <row r="9" spans="1:11" x14ac:dyDescent="0.25">
      <c r="A9" s="52" t="s">
        <v>27</v>
      </c>
      <c r="B9" s="5" t="s">
        <v>28</v>
      </c>
      <c r="C9" s="2"/>
      <c r="D9" s="11"/>
      <c r="E9" s="24" t="s">
        <v>2</v>
      </c>
      <c r="F9" s="44" t="e">
        <f>#REF!</f>
        <v>#REF!</v>
      </c>
      <c r="G9" s="49"/>
      <c r="H9" s="24"/>
      <c r="I9" s="44"/>
      <c r="J9" s="44"/>
    </row>
    <row r="10" spans="1:11" x14ac:dyDescent="0.25">
      <c r="A10" s="53" t="s">
        <v>34</v>
      </c>
      <c r="B10" s="14" t="s">
        <v>42</v>
      </c>
      <c r="C10" s="2"/>
      <c r="D10" s="11"/>
      <c r="E10" s="25" t="s">
        <v>2</v>
      </c>
      <c r="F10" s="11" t="e">
        <f>#REF!</f>
        <v>#REF!</v>
      </c>
      <c r="G10" s="49"/>
      <c r="H10" s="11"/>
      <c r="I10" s="44"/>
      <c r="J10" s="44"/>
      <c r="K10" s="44"/>
    </row>
    <row r="11" spans="1:11" x14ac:dyDescent="0.25">
      <c r="A11" s="52" t="s">
        <v>32</v>
      </c>
      <c r="B11" s="14" t="s">
        <v>71</v>
      </c>
      <c r="F11" s="7" t="e">
        <f>#REF!</f>
        <v>#REF!</v>
      </c>
      <c r="G11" s="49"/>
      <c r="H11" s="7"/>
      <c r="I11" s="44"/>
      <c r="J11" s="44"/>
    </row>
    <row r="12" spans="1:11" x14ac:dyDescent="0.25">
      <c r="A12" s="52" t="s">
        <v>26</v>
      </c>
      <c r="B12" s="5" t="s">
        <v>45</v>
      </c>
      <c r="C12" s="2"/>
      <c r="D12" s="11"/>
      <c r="E12" s="25" t="s">
        <v>2</v>
      </c>
      <c r="F12" s="25" t="e">
        <f>#REF!</f>
        <v>#REF!</v>
      </c>
      <c r="G12" s="49"/>
      <c r="H12" s="25"/>
      <c r="I12" s="44"/>
      <c r="J12" s="44"/>
    </row>
    <row r="13" spans="1:11" ht="13.5" thickBot="1" x14ac:dyDescent="0.35">
      <c r="A13" s="48"/>
      <c r="B13" s="1" t="s">
        <v>72</v>
      </c>
      <c r="E13" s="26" t="s">
        <v>73</v>
      </c>
      <c r="F13" s="27" t="e">
        <f>SUM(F7:F12)</f>
        <v>#REF!</v>
      </c>
      <c r="G13" s="49"/>
      <c r="H13" s="44"/>
      <c r="I13" s="44"/>
      <c r="J13" s="44"/>
      <c r="K13" s="44"/>
    </row>
    <row r="14" spans="1:11" ht="13.5" thickTop="1" x14ac:dyDescent="0.3">
      <c r="A14" s="48"/>
      <c r="B14" s="19" t="s">
        <v>57</v>
      </c>
      <c r="F14" s="54"/>
      <c r="G14" s="49"/>
      <c r="I14" s="54"/>
    </row>
    <row r="15" spans="1:11" x14ac:dyDescent="0.25">
      <c r="A15" s="12" t="s">
        <v>26</v>
      </c>
      <c r="B15" s="5" t="s">
        <v>29</v>
      </c>
      <c r="F15" s="11">
        <v>17047000</v>
      </c>
      <c r="G15" s="49"/>
      <c r="I15" s="54"/>
    </row>
    <row r="16" spans="1:11" x14ac:dyDescent="0.25">
      <c r="A16" s="12" t="s">
        <v>27</v>
      </c>
      <c r="B16" s="5" t="s">
        <v>28</v>
      </c>
      <c r="F16" s="11">
        <v>1601000</v>
      </c>
      <c r="G16" s="49"/>
      <c r="I16" s="54"/>
    </row>
    <row r="17" spans="1:9" ht="13" thickBot="1" x14ac:dyDescent="0.3">
      <c r="A17" s="12" t="s">
        <v>32</v>
      </c>
      <c r="B17" s="14" t="s">
        <v>41</v>
      </c>
      <c r="F17" s="11">
        <v>3777000</v>
      </c>
      <c r="G17" s="49"/>
      <c r="I17" s="54"/>
    </row>
    <row r="18" spans="1:9" ht="13" thickBot="1" x14ac:dyDescent="0.3">
      <c r="A18" s="12"/>
      <c r="B18" s="14"/>
      <c r="F18" s="42">
        <f>SUM(F15:F17)</f>
        <v>22425000</v>
      </c>
      <c r="G18" s="49"/>
      <c r="I18" s="54"/>
    </row>
    <row r="19" spans="1:9" x14ac:dyDescent="0.25">
      <c r="A19" s="12"/>
      <c r="B19" s="14"/>
      <c r="F19" s="11"/>
      <c r="G19" s="49"/>
      <c r="I19" s="54"/>
    </row>
    <row r="20" spans="1:9" ht="13" thickBot="1" x14ac:dyDescent="0.3">
      <c r="A20" s="55"/>
      <c r="B20" s="56"/>
      <c r="C20" s="56"/>
      <c r="D20" s="56"/>
      <c r="E20" s="56"/>
      <c r="F20" s="43" t="e">
        <f>F13-F18</f>
        <v>#REF!</v>
      </c>
      <c r="G20" s="57"/>
      <c r="H20" s="54"/>
      <c r="I20" s="44"/>
    </row>
    <row r="21" spans="1:9" x14ac:dyDescent="0.25">
      <c r="F21" s="54"/>
      <c r="I21" s="58"/>
    </row>
    <row r="22" spans="1:9" x14ac:dyDescent="0.25">
      <c r="F22" s="54"/>
    </row>
    <row r="23" spans="1:9" ht="13" thickBot="1" x14ac:dyDescent="0.3">
      <c r="F23" s="54"/>
    </row>
    <row r="24" spans="1:9" x14ac:dyDescent="0.25">
      <c r="A24" s="45"/>
      <c r="B24" s="46"/>
      <c r="C24" s="46"/>
      <c r="D24" s="46"/>
      <c r="E24" s="46"/>
      <c r="F24" s="59"/>
      <c r="G24" s="47"/>
    </row>
    <row r="25" spans="1:9" ht="13" thickBot="1" x14ac:dyDescent="0.3">
      <c r="A25" s="48"/>
      <c r="F25" s="54"/>
      <c r="G25" s="49"/>
    </row>
    <row r="26" spans="1:9" ht="13.5" thickBot="1" x14ac:dyDescent="0.35">
      <c r="A26" s="28" t="s">
        <v>68</v>
      </c>
      <c r="B26" s="29" t="s">
        <v>74</v>
      </c>
      <c r="C26" s="22"/>
      <c r="D26" s="22"/>
      <c r="E26" s="22"/>
      <c r="F26" s="29" t="s">
        <v>70</v>
      </c>
      <c r="G26" s="49"/>
    </row>
    <row r="27" spans="1:9" ht="13" x14ac:dyDescent="0.3">
      <c r="A27" s="30"/>
      <c r="B27" s="22"/>
      <c r="C27" s="22"/>
      <c r="D27" s="22"/>
      <c r="E27" s="22"/>
      <c r="F27" s="22"/>
      <c r="G27" s="49"/>
    </row>
    <row r="28" spans="1:9" x14ac:dyDescent="0.25">
      <c r="A28" s="50" t="s">
        <v>30</v>
      </c>
      <c r="B28" s="51" t="s">
        <v>31</v>
      </c>
      <c r="C28" s="2"/>
      <c r="D28" s="11"/>
      <c r="E28" s="25"/>
      <c r="F28" s="3" t="s">
        <v>2</v>
      </c>
      <c r="G28" s="49"/>
    </row>
    <row r="29" spans="1:9" x14ac:dyDescent="0.25">
      <c r="A29" s="52" t="s">
        <v>33</v>
      </c>
      <c r="B29" s="14" t="s">
        <v>40</v>
      </c>
      <c r="C29" s="2"/>
      <c r="D29" s="11"/>
      <c r="E29" s="25"/>
      <c r="G29" s="49"/>
    </row>
    <row r="30" spans="1:9" x14ac:dyDescent="0.25">
      <c r="A30" s="52" t="s">
        <v>32</v>
      </c>
      <c r="B30" s="14" t="s">
        <v>75</v>
      </c>
      <c r="C30" s="2"/>
      <c r="D30" s="11"/>
      <c r="E30" s="25" t="s">
        <v>2</v>
      </c>
      <c r="F30" s="60" t="e">
        <f>#REF!</f>
        <v>#REF!</v>
      </c>
      <c r="G30" s="49"/>
    </row>
    <row r="31" spans="1:9" x14ac:dyDescent="0.25">
      <c r="G31" s="49"/>
    </row>
    <row r="32" spans="1:9" ht="13" thickBot="1" x14ac:dyDescent="0.3">
      <c r="A32" s="53"/>
      <c r="B32" s="14"/>
      <c r="C32" s="2"/>
      <c r="D32" s="11"/>
      <c r="E32" s="31">
        <v>1</v>
      </c>
      <c r="F32" s="61" t="e">
        <f>SUM(F30:F31)</f>
        <v>#REF!</v>
      </c>
      <c r="G32" s="49"/>
    </row>
    <row r="33" spans="1:7" ht="13" thickTop="1" x14ac:dyDescent="0.25">
      <c r="A33" s="52"/>
      <c r="B33" s="51" t="s">
        <v>2</v>
      </c>
      <c r="C33" s="2"/>
      <c r="D33" s="11"/>
      <c r="E33" s="31"/>
      <c r="F33" s="62" t="s">
        <v>2</v>
      </c>
      <c r="G33" s="49"/>
    </row>
    <row r="34" spans="1:7" x14ac:dyDescent="0.25">
      <c r="A34" s="50" t="s">
        <v>35</v>
      </c>
      <c r="B34" s="51" t="s">
        <v>36</v>
      </c>
      <c r="C34" s="2"/>
      <c r="D34" s="11"/>
      <c r="E34" s="31"/>
      <c r="F34" s="3" t="s">
        <v>2</v>
      </c>
      <c r="G34" s="49"/>
    </row>
    <row r="35" spans="1:7" x14ac:dyDescent="0.25">
      <c r="A35" s="52" t="s">
        <v>52</v>
      </c>
      <c r="B35" s="14" t="s">
        <v>53</v>
      </c>
      <c r="C35" s="2"/>
      <c r="D35" s="11"/>
      <c r="E35" s="31" t="s">
        <v>2</v>
      </c>
      <c r="F35" s="2" t="e">
        <f>#REF!</f>
        <v>#REF!</v>
      </c>
      <c r="G35" s="49"/>
    </row>
    <row r="36" spans="1:7" ht="14.5" x14ac:dyDescent="0.35">
      <c r="A36" s="52" t="s">
        <v>37</v>
      </c>
      <c r="B36" s="63" t="s">
        <v>43</v>
      </c>
      <c r="C36" s="2"/>
      <c r="D36" s="11"/>
      <c r="E36" s="32" t="s">
        <v>2</v>
      </c>
      <c r="F36" s="11" t="e">
        <f>#REF!</f>
        <v>#REF!</v>
      </c>
      <c r="G36" s="49"/>
    </row>
    <row r="37" spans="1:7" ht="13" thickBot="1" x14ac:dyDescent="0.3">
      <c r="A37" s="52"/>
      <c r="B37" s="63"/>
      <c r="C37" s="2"/>
      <c r="D37" s="11"/>
      <c r="E37" s="31">
        <v>2</v>
      </c>
      <c r="F37" s="61" t="e">
        <f>SUM(F35:F36)</f>
        <v>#REF!</v>
      </c>
      <c r="G37" s="49"/>
    </row>
    <row r="38" spans="1:7" ht="15" thickTop="1" x14ac:dyDescent="0.35">
      <c r="A38" s="52"/>
      <c r="B38" s="63"/>
      <c r="C38" s="2"/>
      <c r="D38" s="11"/>
      <c r="E38" s="32"/>
      <c r="F38" s="11"/>
      <c r="G38" s="49"/>
    </row>
    <row r="39" spans="1:7" ht="13" x14ac:dyDescent="0.3">
      <c r="A39" s="33" t="s">
        <v>2</v>
      </c>
      <c r="B39" s="5"/>
      <c r="C39" s="2"/>
      <c r="D39" s="2"/>
      <c r="E39" s="34" t="s">
        <v>2</v>
      </c>
      <c r="F39" s="2" t="s">
        <v>2</v>
      </c>
      <c r="G39" s="49"/>
    </row>
    <row r="40" spans="1:7" ht="13" x14ac:dyDescent="0.3">
      <c r="A40" s="50" t="s">
        <v>20</v>
      </c>
      <c r="B40" s="51" t="s">
        <v>38</v>
      </c>
      <c r="C40" s="2"/>
      <c r="D40" s="2"/>
      <c r="E40" s="6"/>
      <c r="F40" s="3" t="s">
        <v>2</v>
      </c>
      <c r="G40" s="49"/>
    </row>
    <row r="41" spans="1:7" x14ac:dyDescent="0.25">
      <c r="A41" s="35" t="s">
        <v>65</v>
      </c>
      <c r="B41" s="5" t="s">
        <v>66</v>
      </c>
      <c r="C41" s="2"/>
      <c r="D41" s="2" t="s">
        <v>2</v>
      </c>
      <c r="E41" s="5"/>
      <c r="F41" s="2" t="e">
        <f>#REF!</f>
        <v>#REF!</v>
      </c>
      <c r="G41" s="49"/>
    </row>
    <row r="42" spans="1:7" ht="13" x14ac:dyDescent="0.3">
      <c r="A42" s="52" t="s">
        <v>39</v>
      </c>
      <c r="B42" s="14" t="s">
        <v>16</v>
      </c>
      <c r="C42" s="2"/>
      <c r="D42" s="2"/>
      <c r="E42" s="6"/>
      <c r="F42" s="2" t="e">
        <f>#REF!</f>
        <v>#REF!</v>
      </c>
      <c r="G42" s="49"/>
    </row>
    <row r="43" spans="1:7" ht="13" thickBot="1" x14ac:dyDescent="0.3">
      <c r="A43" s="52"/>
      <c r="B43" s="14"/>
      <c r="C43" s="2"/>
      <c r="D43" s="2"/>
      <c r="E43" s="31">
        <v>3</v>
      </c>
      <c r="F43" s="36" t="e">
        <f>SUM(F41:F42)</f>
        <v>#REF!</v>
      </c>
      <c r="G43" s="49"/>
    </row>
    <row r="44" spans="1:7" ht="13.5" thickTop="1" x14ac:dyDescent="0.3">
      <c r="A44" s="52"/>
      <c r="B44" s="5"/>
      <c r="C44" s="2"/>
      <c r="D44" s="2"/>
      <c r="E44" s="6"/>
      <c r="F44" s="3"/>
      <c r="G44" s="49"/>
    </row>
    <row r="45" spans="1:7" ht="13" x14ac:dyDescent="0.3">
      <c r="A45" s="50" t="s">
        <v>21</v>
      </c>
      <c r="B45" s="51" t="s">
        <v>22</v>
      </c>
      <c r="C45" s="8"/>
      <c r="D45" s="2"/>
      <c r="E45" s="6"/>
      <c r="F45" s="17">
        <f>F48+F47+F46+F49</f>
        <v>6479160495.2999954</v>
      </c>
      <c r="G45" s="49"/>
    </row>
    <row r="46" spans="1:7" ht="13" x14ac:dyDescent="0.3">
      <c r="A46" s="12" t="s">
        <v>58</v>
      </c>
      <c r="B46" s="18" t="s">
        <v>59</v>
      </c>
      <c r="C46" s="2"/>
      <c r="D46" s="2"/>
      <c r="E46" s="4" t="s">
        <v>2</v>
      </c>
      <c r="F46" s="4">
        <v>2647065050.3499951</v>
      </c>
      <c r="G46" s="49"/>
    </row>
    <row r="47" spans="1:7" ht="13" x14ac:dyDescent="0.3">
      <c r="A47" s="15" t="s">
        <v>86</v>
      </c>
      <c r="B47" s="16" t="s">
        <v>83</v>
      </c>
      <c r="C47" s="2"/>
      <c r="D47" s="2"/>
      <c r="E47" s="4"/>
      <c r="F47" s="4">
        <v>2799156030.6799998</v>
      </c>
      <c r="G47" s="49"/>
    </row>
    <row r="48" spans="1:7" ht="13" x14ac:dyDescent="0.3">
      <c r="A48" s="15" t="s">
        <v>82</v>
      </c>
      <c r="B48" s="16" t="s">
        <v>83</v>
      </c>
      <c r="C48" s="2"/>
      <c r="D48" s="2"/>
      <c r="E48" s="4"/>
      <c r="F48" s="4">
        <v>725652375.46000016</v>
      </c>
      <c r="G48" s="49"/>
    </row>
    <row r="49" spans="1:7" ht="21" x14ac:dyDescent="0.3">
      <c r="A49" s="15" t="s">
        <v>84</v>
      </c>
      <c r="B49" s="16" t="s">
        <v>85</v>
      </c>
      <c r="C49" s="2"/>
      <c r="D49" s="2"/>
      <c r="E49" s="4"/>
      <c r="F49" s="4">
        <v>307287038.81</v>
      </c>
      <c r="G49" s="49"/>
    </row>
    <row r="50" spans="1:7" x14ac:dyDescent="0.25">
      <c r="A50" s="52"/>
      <c r="B50" s="18"/>
      <c r="C50" s="2"/>
      <c r="D50" s="2"/>
      <c r="E50" s="31"/>
      <c r="F50" s="2"/>
      <c r="G50" s="49"/>
    </row>
    <row r="51" spans="1:7" x14ac:dyDescent="0.25">
      <c r="A51" s="52"/>
      <c r="B51" s="18"/>
      <c r="C51" s="2"/>
      <c r="D51" s="2"/>
      <c r="E51" s="31"/>
      <c r="F51" s="2"/>
      <c r="G51" s="49"/>
    </row>
    <row r="52" spans="1:7" x14ac:dyDescent="0.25">
      <c r="A52" s="50" t="s">
        <v>23</v>
      </c>
      <c r="B52" s="64" t="s">
        <v>44</v>
      </c>
      <c r="C52" s="2"/>
      <c r="D52" s="2"/>
      <c r="E52" s="5"/>
      <c r="F52" s="13" t="s">
        <v>2</v>
      </c>
      <c r="G52" s="49"/>
    </row>
    <row r="53" spans="1:7" ht="13.5" thickBot="1" x14ac:dyDescent="0.35">
      <c r="A53" s="52" t="s">
        <v>56</v>
      </c>
      <c r="B53" s="41" t="s">
        <v>55</v>
      </c>
      <c r="C53" s="2"/>
      <c r="D53" s="2"/>
      <c r="E53" s="31">
        <v>5</v>
      </c>
      <c r="F53" s="37" t="e">
        <f>#REF!</f>
        <v>#REF!</v>
      </c>
      <c r="G53" s="49"/>
    </row>
    <row r="54" spans="1:7" ht="13" thickTop="1" x14ac:dyDescent="0.25">
      <c r="A54" s="48"/>
      <c r="G54" s="49"/>
    </row>
    <row r="55" spans="1:7" ht="13" thickBot="1" x14ac:dyDescent="0.3">
      <c r="A55" s="48"/>
      <c r="B55" s="5" t="s">
        <v>76</v>
      </c>
      <c r="E55" s="26" t="s">
        <v>77</v>
      </c>
      <c r="F55" s="65" t="e">
        <f>F32+F37+F42+F45+F53</f>
        <v>#REF!</v>
      </c>
      <c r="G55" s="49"/>
    </row>
    <row r="56" spans="1:7" ht="13.5" thickTop="1" thickBot="1" x14ac:dyDescent="0.3">
      <c r="A56" s="48"/>
      <c r="G56" s="49"/>
    </row>
    <row r="57" spans="1:7" ht="13.5" thickBot="1" x14ac:dyDescent="0.35">
      <c r="A57" s="48"/>
      <c r="B57" s="19" t="s">
        <v>78</v>
      </c>
      <c r="C57" s="19"/>
      <c r="D57" s="19"/>
      <c r="E57" s="19" t="s">
        <v>79</v>
      </c>
      <c r="F57" s="38" t="e">
        <f>F13-F18+F55</f>
        <v>#REF!</v>
      </c>
      <c r="G57" s="49"/>
    </row>
    <row r="58" spans="1:7" x14ac:dyDescent="0.25">
      <c r="A58" s="48"/>
      <c r="G58" s="49"/>
    </row>
    <row r="59" spans="1:7" ht="21.75" customHeight="1" x14ac:dyDescent="0.25">
      <c r="A59" s="48"/>
      <c r="F59" s="40" t="e">
        <f>#REF!</f>
        <v>#REF!</v>
      </c>
      <c r="G59" s="49"/>
    </row>
    <row r="60" spans="1:7" x14ac:dyDescent="0.25">
      <c r="A60" s="48"/>
      <c r="G60" s="49"/>
    </row>
    <row r="61" spans="1:7" ht="13" thickBot="1" x14ac:dyDescent="0.3">
      <c r="A61" s="55"/>
      <c r="B61" s="56"/>
      <c r="C61" s="56"/>
      <c r="D61" s="56"/>
      <c r="E61" s="56"/>
      <c r="F61" s="39" t="e">
        <f>F57-F59</f>
        <v>#REF!</v>
      </c>
      <c r="G61" s="57"/>
    </row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C8BCEC9E4758B4F84540E16AE0A99A0" ma:contentTypeVersion="12" ma:contentTypeDescription="Crear nuevo documento." ma:contentTypeScope="" ma:versionID="2a373931e1e0e26e78d9318932c7d16e">
  <xsd:schema xmlns:xsd="http://www.w3.org/2001/XMLSchema" xmlns:xs="http://www.w3.org/2001/XMLSchema" xmlns:p="http://schemas.microsoft.com/office/2006/metadata/properties" xmlns:ns3="be4da831-41e5-4a27-8463-f52404d629ae" xmlns:ns4="b17221c6-4c78-4db3-8140-58dc70740a93" targetNamespace="http://schemas.microsoft.com/office/2006/metadata/properties" ma:root="true" ma:fieldsID="153e61c3c8b298bfeb1a0bb4f85d4c96" ns3:_="" ns4:_="">
    <xsd:import namespace="be4da831-41e5-4a27-8463-f52404d629ae"/>
    <xsd:import namespace="b17221c6-4c78-4db3-8140-58dc70740a9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4da831-41e5-4a27-8463-f52404d629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7221c6-4c78-4db3-8140-58dc70740a9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e4da831-41e5-4a27-8463-f52404d629ae" xsi:nil="true"/>
  </documentManagement>
</p:properties>
</file>

<file path=customXml/itemProps1.xml><?xml version="1.0" encoding="utf-8"?>
<ds:datastoreItem xmlns:ds="http://schemas.openxmlformats.org/officeDocument/2006/customXml" ds:itemID="{BD435069-490D-4F05-B099-4CE91E955B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4da831-41e5-4a27-8463-f52404d629ae"/>
    <ds:schemaRef ds:uri="b17221c6-4c78-4db3-8140-58dc70740a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FFF1AD-4612-456E-BC6C-E8310DEA6A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8E3E26-2640-4BC1-88AC-8E7139684120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dcmitype/"/>
    <ds:schemaRef ds:uri="be4da831-41e5-4a27-8463-f52404d629ae"/>
    <ds:schemaRef ds:uri="http://purl.org/dc/elements/1.1/"/>
    <ds:schemaRef ds:uri="http://schemas.microsoft.com/office/infopath/2007/PartnerControls"/>
    <ds:schemaRef ds:uri="b17221c6-4c78-4db3-8140-58dc70740a9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Detalle</vt:lpstr>
      <vt:lpstr>cartera</vt:lpstr>
      <vt:lpstr>Detalle!Área_de_impresión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Finanzas</dc:creator>
  <cp:lastModifiedBy>Sandra Liliana Martinez Castillo</cp:lastModifiedBy>
  <cp:lastPrinted>2021-05-13T16:26:48Z</cp:lastPrinted>
  <dcterms:created xsi:type="dcterms:W3CDTF">1997-11-10T20:17:17Z</dcterms:created>
  <dcterms:modified xsi:type="dcterms:W3CDTF">2023-07-28T15:01:51Z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0x0101003C8BCEC9E4758B4F84540E16AE0A99A0</vt:lpwstr>
  </property>
</Properties>
</file>