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https://mintic-my.sharepoint.com/personal/mmejiag_mintic_gov_co/Documents/Documentos/PLAN AUDITORIAS 2023/"/>
    </mc:Choice>
  </mc:AlternateContent>
  <xr:revisionPtr revIDLastSave="122" documentId="8_{9BDE3C28-53C3-4175-A18E-1A5DF0FDD83A}" xr6:coauthVersionLast="47" xr6:coauthVersionMax="47" xr10:uidLastSave="{FC7DE1C5-EA17-4BF5-98B5-447476C0361D}"/>
  <bookViews>
    <workbookView xWindow="-120" yWindow="-120" windowWidth="20730" windowHeight="11160" firstSheet="1" activeTab="2" xr2:uid="{00000000-000D-0000-FFFF-FFFF00000000}"/>
  </bookViews>
  <sheets>
    <sheet name="CONTEO" sheetId="8" state="hidden" r:id="rId1"/>
    <sheet name="PAAI-2023" sheetId="12" r:id="rId2"/>
    <sheet name="Resumen" sheetId="21" r:id="rId3"/>
  </sheets>
  <definedNames>
    <definedName name="_xlnm._FilterDatabase" localSheetId="1" hidden="1">'PAAI-2023'!$A$7:$BK$71</definedName>
    <definedName name="_xlnm.Print_Area" localSheetId="1">'PAAI-2023'!$B$2:$U$82</definedName>
    <definedName name="_xlnm.Print_Titles" localSheetId="1">'PAAI-2023'!$7:$7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1" l="1"/>
  <c r="U69" i="12" l="1"/>
  <c r="T69" i="12"/>
  <c r="S69" i="12"/>
  <c r="R69" i="12"/>
  <c r="Q69" i="12"/>
  <c r="P69" i="12"/>
  <c r="O69" i="12"/>
  <c r="N69" i="12"/>
  <c r="M69" i="12"/>
  <c r="L69" i="12"/>
  <c r="K69" i="12"/>
  <c r="J69" i="12"/>
  <c r="H68" i="12"/>
  <c r="H67" i="12"/>
  <c r="H66" i="12"/>
  <c r="H33" i="12" l="1"/>
  <c r="H37" i="12"/>
  <c r="H59" i="12" l="1"/>
  <c r="H9" i="12"/>
  <c r="H10" i="12"/>
  <c r="H11" i="12"/>
  <c r="H12" i="12"/>
  <c r="H13" i="12"/>
  <c r="H14" i="12"/>
  <c r="H15" i="12"/>
  <c r="H16" i="12"/>
  <c r="H17" i="12"/>
  <c r="H18" i="12"/>
  <c r="H19" i="12"/>
  <c r="H20" i="12"/>
  <c r="H21" i="12"/>
  <c r="H22" i="12"/>
  <c r="H23" i="12"/>
  <c r="H24" i="12"/>
  <c r="H25" i="12"/>
  <c r="H26" i="12"/>
  <c r="H27" i="12"/>
  <c r="H28" i="12"/>
  <c r="H29" i="12"/>
  <c r="H30" i="12"/>
  <c r="H31" i="12"/>
  <c r="H32" i="12"/>
  <c r="H34" i="12"/>
  <c r="H35" i="12"/>
  <c r="H40" i="12"/>
  <c r="H36" i="12"/>
  <c r="H38" i="12"/>
  <c r="H39" i="12"/>
  <c r="H41" i="12"/>
  <c r="H42" i="12"/>
  <c r="H43" i="12"/>
  <c r="H44" i="12"/>
  <c r="H45" i="12"/>
  <c r="H46" i="12"/>
  <c r="H47" i="12"/>
  <c r="H48" i="12"/>
  <c r="H49" i="12"/>
  <c r="H50" i="12"/>
  <c r="H51" i="12"/>
  <c r="H52" i="12"/>
  <c r="H53" i="12"/>
  <c r="H54" i="12"/>
  <c r="H55" i="12"/>
  <c r="H56" i="12"/>
  <c r="H57" i="12"/>
  <c r="H58" i="12"/>
  <c r="H60" i="12"/>
  <c r="H61" i="12"/>
  <c r="H62" i="12"/>
  <c r="H63" i="12"/>
  <c r="H64" i="12"/>
  <c r="H65" i="12"/>
  <c r="C8" i="21"/>
  <c r="AD10" i="12" l="1"/>
  <c r="H8" i="12" l="1"/>
  <c r="H69" i="12" s="1"/>
  <c r="E11" i="8" l="1"/>
  <c r="F11" i="8"/>
  <c r="G11" i="8"/>
  <c r="H11" i="8"/>
  <c r="I11" i="8"/>
  <c r="J11" i="8"/>
  <c r="K11" i="8"/>
  <c r="L11" i="8"/>
  <c r="M11" i="8"/>
  <c r="N11" i="8"/>
  <c r="D11" i="8"/>
  <c r="C11" i="8"/>
  <c r="O7" i="8"/>
  <c r="O8" i="8"/>
  <c r="O9" i="8"/>
  <c r="O6" i="8"/>
  <c r="O11" i="8" s="1"/>
</calcChain>
</file>

<file path=xl/sharedStrings.xml><?xml version="1.0" encoding="utf-8"?>
<sst xmlns="http://schemas.openxmlformats.org/spreadsheetml/2006/main" count="449" uniqueCount="304">
  <si>
    <t>ENE</t>
  </si>
  <si>
    <t>FEB</t>
  </si>
  <si>
    <t>MAR</t>
  </si>
  <si>
    <t>ABR</t>
  </si>
  <si>
    <t>MAYO</t>
  </si>
  <si>
    <t>JUNIO</t>
  </si>
  <si>
    <t>JULIO</t>
  </si>
  <si>
    <t>AGOSTO</t>
  </si>
  <si>
    <t>SEP</t>
  </si>
  <si>
    <t>OCTUBRE</t>
  </si>
  <si>
    <t>NOVIEMBRE</t>
  </si>
  <si>
    <t>DICIEMBRE</t>
  </si>
  <si>
    <t xml:space="preserve">Total </t>
  </si>
  <si>
    <t xml:space="preserve">Auditorias de gestión, calidad y riesgos </t>
  </si>
  <si>
    <t>Evaluaciones</t>
  </si>
  <si>
    <t>Otros</t>
  </si>
  <si>
    <t>Seguimientos</t>
  </si>
  <si>
    <t xml:space="preserve">Total actividades </t>
  </si>
  <si>
    <t>VIGENCIA DEL PROGRAMA:</t>
  </si>
  <si>
    <t>FECHA DE ELABORACION:</t>
  </si>
  <si>
    <t>Febrero 23 de 2023</t>
  </si>
  <si>
    <t>FECHA DE MODIFICACION:</t>
  </si>
  <si>
    <r>
      <t xml:space="preserve">OBJETIVO: </t>
    </r>
    <r>
      <rPr>
        <sz val="16"/>
        <rFont val="Arial Narrow"/>
        <family val="2"/>
      </rPr>
      <t>Establecer de manera ordenada las actividades de auditoría interna de gestión y las demás actividades relacionadas con los roles e informes de competencia de la Oficina de Control Interno; así como, las auditorías que proporcionan información acerca de los Sistema de Gestión - SG o del Sistema Integrado de Gestión - SIG programadas por sus líderes; estas actividades se realizan con el fin de agregar valor y mejorar las operaciones del MinTIC/Fondo Único de TIC; retroalimentando los resultados y orientando en la introducción de los correctivos necesarios para el mejoramiento, el fortalecimiento institucional y el logro de las metas u objetivos previstos por la entidad, todo enmarcado en un enfoque independiente, sistemático y multidisciplinario.</t>
    </r>
  </si>
  <si>
    <r>
      <t xml:space="preserve">ALCANCE:  </t>
    </r>
    <r>
      <rPr>
        <sz val="16"/>
        <rFont val="Arial Narrow"/>
        <family val="2"/>
      </rPr>
      <t>Procesos, dependencias, Sistema Integrado de Gestión y actividades desarrolladas por el Ministerio / Fondo Único de TIC</t>
    </r>
  </si>
  <si>
    <t>No.
ACTIVIDAD</t>
  </si>
  <si>
    <t>TIPO DE ACTIVIDAD</t>
  </si>
  <si>
    <t xml:space="preserve">ACTIVIDAD </t>
  </si>
  <si>
    <t>OBJETIVO/ MARCO NORMATIVO</t>
  </si>
  <si>
    <t>FRECUENCIA</t>
  </si>
  <si>
    <t>RESPONSABLE</t>
  </si>
  <si>
    <t>META</t>
  </si>
  <si>
    <t>AREA FUENTE DE INFORMACIÓN</t>
  </si>
  <si>
    <t>MAY</t>
  </si>
  <si>
    <t>JUN</t>
  </si>
  <si>
    <t>JUL</t>
  </si>
  <si>
    <t>AGO</t>
  </si>
  <si>
    <t>SEPT</t>
  </si>
  <si>
    <t>OCT</t>
  </si>
  <si>
    <t>NOV</t>
  </si>
  <si>
    <t>DIC</t>
  </si>
  <si>
    <t>SEGUIMIENTO DE LEY</t>
  </si>
  <si>
    <t>Rendición de informe SIRECI - CGR: Modalidad Obras Inconclusas para FUTIC y MINTIC</t>
  </si>
  <si>
    <t>Verificar al cumplimiento de la rendición de informe de Obras Inconclusas por parte de la Dirección Jurídica, en el Sistema SIRECI para las dos entidades.
Resolución Reglamentaria No.0042 de 2020 
Decreto 648 de 2017</t>
  </si>
  <si>
    <t>Mensual</t>
  </si>
  <si>
    <t>Juan Pablo  y  Maribel</t>
  </si>
  <si>
    <t>Dirección Jurídica / Todos los procesos</t>
  </si>
  <si>
    <t>Seguimiento al cumplimiento del Plan anticorrupción y de Atención al Ciudadano</t>
  </si>
  <si>
    <t>Artículo 73 de la Ley 1474 de 2011, Decreto 124 de 2016, Artículos 4, 5 y 7 del Decreto 2641 de 2012, Documento estrategias para la construcción del plan anticorrupción y de atención al ciudadano Versión 2, emitido por la Presidencia de la República y demás normas concordantes</t>
  </si>
  <si>
    <t>Cuatrimestral (como la normativa cambio este es el último informe)</t>
  </si>
  <si>
    <t>Paola y todos</t>
  </si>
  <si>
    <t>Todos los procesos</t>
  </si>
  <si>
    <t xml:space="preserve">Seguimiento al Programa de  Transparencia y Ética Pública </t>
  </si>
  <si>
    <t>Seguimiento a Mapas de Riesgos de Corrupción y efectividad de controles. Ley 2165 art. 31  POR MEDIO DE LA CUAL SE ADOPTAN MEDIDAS EN MATERIA DE TRANSPARENCIA, PREVENCION Y LUCHA CONTRA LA CORRUPCION Y SE DICTAN
OTRAS DISPOSICIONES.</t>
  </si>
  <si>
    <t>Cuatrimestral</t>
  </si>
  <si>
    <t>Carolina / Paola</t>
  </si>
  <si>
    <t>Oficina Asesora de Planeación y estudios Sectoriales</t>
  </si>
  <si>
    <t>EVALUACIÓN</t>
  </si>
  <si>
    <t>Diligenciamiento de la Evaluación independiente de MECI en FURAG 2.</t>
  </si>
  <si>
    <t xml:space="preserve">
Decreto 1083 de 2015, Decretos 648 y 1499 de 2017.
</t>
  </si>
  <si>
    <t>Anual</t>
  </si>
  <si>
    <t>Paola y  Mónica</t>
  </si>
  <si>
    <t>Oficina de Control Interno</t>
  </si>
  <si>
    <t>Sistema Único de Información de Trámites SUIT</t>
  </si>
  <si>
    <t>Resolución 1099 de  2017 DAFP</t>
  </si>
  <si>
    <t>Informe Semestral del estado del Control Interno.</t>
  </si>
  <si>
    <t>Decreto 2106 de 2019 art 156. Circular 100-006 de 2019 de Función Publica</t>
  </si>
  <si>
    <t>Semestral</t>
  </si>
  <si>
    <t>Paola / Karen</t>
  </si>
  <si>
    <t>Oficina Asesora de Planeación y Estudios Sectoriales</t>
  </si>
  <si>
    <t>Informe evaluación a la Gestión Institucional (evaluación por dependencias)</t>
  </si>
  <si>
    <t>Art 39 Ley 909 de 2004, Acuerdo 565 de 2016</t>
  </si>
  <si>
    <t>Crhistian, Rafael</t>
  </si>
  <si>
    <t xml:space="preserve">Informe de Seguimiento al cumplimiento y avance de los Planes de Mejoramiento suscritos con la CGR, FUTIC y MINTIC.
 </t>
  </si>
  <si>
    <t xml:space="preserve">Seguimiento trimestral al cumplimiento y avance de PM suscritos con CGR. Resolución Reglamentaria No.0042 de 2020 . </t>
  </si>
  <si>
    <t>Bimestral</t>
  </si>
  <si>
    <t>Juan Pablo</t>
  </si>
  <si>
    <t>Todas las Dependencias</t>
  </si>
  <si>
    <t>Informe de Gestión de la Oficina de Control Interno de la vigencia anterior</t>
  </si>
  <si>
    <t>Revisar y consolidar la información generada por la Oficina de Control Interno durante la vigencia 2021 de acuerdo con lo establecido en el Programa Anual de Auditorías de dicha vigencia. Ley 87 de 1993. PUBLICADO EN PAGINA WEB</t>
  </si>
  <si>
    <t xml:space="preserve"> Mónica / Paola</t>
  </si>
  <si>
    <t xml:space="preserve">Rendición de informe SIRECI - CGR: Modalidad Planes de Mejoramiento FUTIC y MINTIC. Suscripción (ocasional) y reporte de avance  
 </t>
  </si>
  <si>
    <t>Rendir informe de avance semestral o suscripción (cuando aplique) en el Sistema SIRECI de los planes de mejoramiento CGR, para dar cumplimiento a la obligación de subsanar las causas administrativas que dieron origen a los hallazgos identificados para las dos entidades.
Resolución Reglamentaria No.0042 de 2020 
Decreto 648 de 2017</t>
  </si>
  <si>
    <t xml:space="preserve">Semestral </t>
  </si>
  <si>
    <t>Rendición de informe SIRECI - CGR: Modalidad Posconflicto para FUTIC y MINTIC</t>
  </si>
  <si>
    <t>Verificar el cumplimiento de la rendición de informe de los recursos destinados al Posconflicto, por parte de la Oficina Asesora de Planeación en el Sistema SIRECI para las dos entidades.
Resolución Reglamentaria No.0042 de 2020 
Decreto 648 de 2017</t>
  </si>
  <si>
    <t>Oficina Asesora de Planeación</t>
  </si>
  <si>
    <t>Rendición de informe SIRECI - CGR: Modalidad Delitos contra la Admón. Pública (Procesos penales) para FUTIC y MINTIC</t>
  </si>
  <si>
    <t>Verificar el cumplimiento de la rendición de informe de los procesos penales por delitos contra la admón. pública por parte de la Dirección Jurídica, en el Sistema SIRECI para las dos entidades.
Resolución Reglamentaria No.0042 de 2020 
Decreto 648 de 2017</t>
  </si>
  <si>
    <t xml:space="preserve">Dirección Jurídica </t>
  </si>
  <si>
    <t xml:space="preserve">Verificación del cumplimiento del reporte semestral del boletín de Deudores Morosos </t>
  </si>
  <si>
    <t>Verificación del Cumplimiento del reporte semestral del Boletín de Deudores Morosos del  Estado (BDME). Parágrafo 3 del artículo 4 de la Ley 716 de 2001, modificado por la Ley 901 de 2004, el Decreto 3361 de 2001 y el numeral 5 del artículo 2 de la Ley 1066 de 2006. Resolución No.0378 de 2018. PUBLICADO EN PAGINA WEB</t>
  </si>
  <si>
    <t>German</t>
  </si>
  <si>
    <t>Subdirección Financiera</t>
  </si>
  <si>
    <t>Rendición de informe SIRECI - CGR: Modalidad Acciones de repetición para FUTIC y MINTIC</t>
  </si>
  <si>
    <t>Verificar el cumplimiento de la rendición de informe sobre las Acciones de Repetición de las Entidades Publicas, por parte de la Dirección Jurídica, en el Sistema SIRECI para las dos entidades.
Resolución Reglamentaria No.0042 de 2020
Resolución Reglamentaria No. 0047 de 2021
Decreto 648 de 2017</t>
  </si>
  <si>
    <t>Juan Pablo / Maribel</t>
  </si>
  <si>
    <t>Seguimiento al grado de cumplimiento de las medidas de austeridad y eficiencia - Austeridad del gasto</t>
  </si>
  <si>
    <t>Verificar el cumplimiento de las medidas de austeridad Decreto No. 371 del 8 de abril de 2021. Por la cual se establece el Plan de Austeridad del Gasto Art. 2.8.4.8.2 Decreto 1068 de 2015</t>
  </si>
  <si>
    <t>Trimestral</t>
  </si>
  <si>
    <t>German / Mónica</t>
  </si>
  <si>
    <t>Subdirección Financiera, Subdirección Administrativa</t>
  </si>
  <si>
    <t>Sistema Único de Gestión e Información Litigiosa del Estado (e-KOGUI).
Agencia Nacional de Defensa Jurídica del Estado</t>
  </si>
  <si>
    <t>Art. 2.2.3.4.1.14 Decreto 1069 de 2015, Circular Externa No.03 del 12 de julio de 2021. ANDJE</t>
  </si>
  <si>
    <t>Karen / Crhistian</t>
  </si>
  <si>
    <t>Oficina Asesora Jurídica</t>
  </si>
  <si>
    <t>Revisión plan de acción Integral Mintic</t>
  </si>
  <si>
    <t xml:space="preserve">Verificación del cumplimiento del Decreto 612 de 2018 relacionado con la integración de los planes institucionales y estratégicos al Plan de Acción de la vigencia 2021.- -verificar que los objetivos de los proyectos / iniciativas que están definidos, son específicos, medibles, alcanzables, relevantes, delimitados en el tiempo. </t>
  </si>
  <si>
    <t xml:space="preserve">Anual </t>
  </si>
  <si>
    <t>Carolina / Karen</t>
  </si>
  <si>
    <t>Evaluar el Sistema de Control Interno Contable (Se realiza una evaluación para FUTIC Y una evaluación para MINTIC). Presentar los Informes por cada evaluación</t>
  </si>
  <si>
    <t>Resolución 193 de 2016, Instructivo 002 de 2015 CGN. PUBLICADO EN PAGINA WEB</t>
  </si>
  <si>
    <t xml:space="preserve">Mónica / Juan Pablo </t>
  </si>
  <si>
    <t>Oficina de Control Interno y Subdirección Financiera</t>
  </si>
  <si>
    <t>Informe de seguimiento a la  Atención de PQRSD</t>
  </si>
  <si>
    <t xml:space="preserve"> Ley 1474 de 2011, articulo 76. Constitución Política, artículo 23.</t>
  </si>
  <si>
    <t>Christian y German</t>
  </si>
  <si>
    <t>GIT FORTALECIMIENTO DE Relaciones Grupos de Interés</t>
  </si>
  <si>
    <t>Rendición de informe SIRECI - CGR: Modalidad Cuenta o Informe Anual Consolidado para FUTIC y MINTIC</t>
  </si>
  <si>
    <t xml:space="preserve">Consolidar la información para rendir informe en el sistema SIRECI de la Cuenta Anual Consolidad, que contiene la gestión fiscal de la admón., manejo y rendimiento de fondos, bienes y recursos públicos, por una vigencia fiscal determinada que soportan legal, técnica, financiera y contablemente las operaciones realizadas por los responsables del erario por cada entidad.
Resolución Reglamentaria No.0042 de 2020 </t>
  </si>
  <si>
    <t>Juan Pablo / Carolina</t>
  </si>
  <si>
    <t xml:space="preserve">Oficina Asesora de Planeación, Oficina Asesora Jurídica, Subdirección Financiera y Subdirección Administrativa </t>
  </si>
  <si>
    <t>Derechos de Autor - Software</t>
  </si>
  <si>
    <t>Verificar la aplicación y cumplimiento de las normas de Derechos de Autor sobre software conforme a: Circular 12 de 2007 de la Unidad Administrativa Especial de Derechos de Autor - UAEDA y Circular 017 de junio de 2011 de UAEDA, incluido realizar el reporte ante la Dirección de Derechos de Autor de Software.</t>
  </si>
  <si>
    <t>Rafael</t>
  </si>
  <si>
    <t>Oficina TI y GIT Administración de Bienes</t>
  </si>
  <si>
    <t>OTROS DE APOYO A LA GESTIÓN</t>
  </si>
  <si>
    <t>Seguimiento ejecución contractual, presupuestal y pagos proyectos de Inversión</t>
  </si>
  <si>
    <t>Ley 87 de 1993 (artículo 12), Decreto 111 de enero 15 de 1996. Ley Orgánica de Presupuesto. “Por el cual se compilan la Ley 38 de 1989, la Ley 179 de 1994 y la Ley 225 de 1995 que conforman el Estatuto Orgánico del Presupuesto, Decreto  4836 de Diciembre 21 de 2011, Decretos 115 de 1996, 4730 de 2005, 1957 de 2007 y 2844 de 2010.</t>
  </si>
  <si>
    <t>Periódica</t>
  </si>
  <si>
    <t>Juan Pablo / Mónica</t>
  </si>
  <si>
    <t>Subdirección Financiera, Subdirección Administrativa y Oficina para la Gestión de Ingresos del Fondo</t>
  </si>
  <si>
    <t>Informe para el fenecimiento de la Cuenta General del Presupuesto y del Tesoro; Informe a la Cámara de Representantes/ Comisión legal de cuentas</t>
  </si>
  <si>
    <t>Atender requerimiento presupuestal y contable para el fenecimiento de la cuenta general del presupuesto y del Tesoro.
Ley 5 de 1992.</t>
  </si>
  <si>
    <t>Cuando se presente</t>
  </si>
  <si>
    <t>Mónica</t>
  </si>
  <si>
    <t>OTROS ASESORÍA Y CAPACITACIÓN</t>
  </si>
  <si>
    <t>Enfoque hacia la prevención: 2 capacitaciones SICI Viceministerios y 4 Boletines Trimestrales, Sensibilización de la Cultura del Control</t>
  </si>
  <si>
    <t>Decreto 648 de 2017. Cuatro (4) boletines.</t>
  </si>
  <si>
    <t xml:space="preserve">Capacitaciones. Jefe. Boletín 1: Paola Marzo  / Boletín 2: Mónica Junio  / Boletín 3: Rafael Agosto  / Boletín 4: Sonia Noviembre . </t>
  </si>
  <si>
    <t>AUDITORÍA INTERNA DE GESTIÓN</t>
  </si>
  <si>
    <t>Auditoría al Proceso de Gestión de Talento Humano</t>
  </si>
  <si>
    <t xml:space="preserve">Realizar evaluación y emitir una opinión independiente, sobre el adecuado diseño y ejecución de los controles establecidos para el cumplimiento normativo de los procesos y procedimientos de liquidación de nómina, verificando el funcionamiento del aplicativo kactus. Decreto 1045 y 1042 de 1978
</t>
  </si>
  <si>
    <t>Luz Adriana, Monica, Christian y Karen</t>
  </si>
  <si>
    <t>Subdirección Talento Humano, Subdirección Financiera, Subdirección Contractual y Oficina TI</t>
  </si>
  <si>
    <t xml:space="preserve">Auditoría al Proceso de Acceso a las TIC
</t>
  </si>
  <si>
    <t xml:space="preserve">Verificar la planeación, ejecución, seguimiento y legalización de los contratos suscritos por el Fondo Único de Tecnologías de la Información y las Comunicaciones, en el marco del proceso de Acceso a las Tic, para determinar el cumplimiento de la normatividad aplicable.  </t>
  </si>
  <si>
    <t>Sonia, Paola, Rafael</t>
  </si>
  <si>
    <t>Dirección de Infraestructura y Conectividad</t>
  </si>
  <si>
    <t>Auditoría al Sistema de Seguridad y Privacidad de la Información, Seguridad Digital y Continuidad de la Operación</t>
  </si>
  <si>
    <t>Evaluar el diseño, implementación y seguimiento del Modelo de Seguridad y Privacidad de la Información - MSPI  y del del Sistema Sistema de Gestión de SPI de la Entidad, con base en los lineamientos de la Política de Gobierno Digital, la NTC/IEC ISO 27001, la Política de Seguridad Digital, y los criterios de Continuidad de la operación de los servicios, así como la normatividad interna aplicable, con alcance a los procesos de Gestión de TI y de Seguridad y Privacidad de la Información.
Resolución 0448 de 2022:  Por la cual se actualiza la Política General de Seguridad y Privacidad de la Información, Seguridad Digital y Continuidad de la Operación del Ministerio/Fondo Único de Tecnologías de la Información y las Comunicaciones</t>
  </si>
  <si>
    <t>Diana</t>
  </si>
  <si>
    <t>Oficina TI y GIT Seguridad y Privacidad de la Información</t>
  </si>
  <si>
    <t xml:space="preserve">Informe de Seguimiento al estado de las acciones de mejora por proceso en el sistema SIMIG </t>
  </si>
  <si>
    <t xml:space="preserve">Verificar el cargue, seguimiento y estado de las acciones de mejora por proceso que se encuentran en la herramienta SIMIG.
Ley 87 de 1993, Decreto1083 de 2015, Decreto 648 de 2017. </t>
  </si>
  <si>
    <t xml:space="preserve"> Juan Pablo y Christian</t>
  </si>
  <si>
    <t>Seguimiento al cumplimiento del decreto 2011 de 2017</t>
  </si>
  <si>
    <t>Informe de seguimiento al cumplimiento del decreto 2011 de 2017 porcentaje de vinculación laboral de personas con discapacidad en el sector público.</t>
  </si>
  <si>
    <t>Karen  / Jefe</t>
  </si>
  <si>
    <t>Seguimiento Acuerdos de Gestión</t>
  </si>
  <si>
    <t>Decreto 1083 de 2015, Circular externa 100-01-2017 del DAFP, Guía metodológica del DAFP</t>
  </si>
  <si>
    <t>Subdirección Administrativa y de Gestión Humana</t>
  </si>
  <si>
    <t>Paola / Jefe</t>
  </si>
  <si>
    <t>Seguimiento al Plan de Mejoramiento de Transparencia y Derecho de Acceso a la Información Pública Nacional</t>
  </si>
  <si>
    <t>Verificar el cumplimiento del Plan de Mejoramiento aprobado producto de la validación de la Ley de Transparencia y Derecho de Acceso a la información Pública realizado en la vigencia 2022. Ley 1712 de 2014,  Ley 1474 de julio de 2011 Artículos 9, 73, 74, 76 y 77, Resolución 1519 de 2020.</t>
  </si>
  <si>
    <t>Oficina Asesora de Planeación y otras</t>
  </si>
  <si>
    <t>Informes al Comité de Coordinación de Control Interno sobre el avance y cumplimiento del PAAI</t>
  </si>
  <si>
    <t>Enviar informe  a los miembros del Comité de Coordinación de Control Interno, sobre   las actividades desarrolladas por la OCI, en cumplimiento del PAAI y del Rol de Liderazgo Estratégico. ( Abril 30, Agosto 30 y Diciembre 20)</t>
  </si>
  <si>
    <t>Mónica y todos</t>
  </si>
  <si>
    <t>Arqueos Cajas Menor y Tesorería ( Se realizan (2) arqueos de Caja Menor y (2) Arqueos de Caja Fuerte Tesorería).</t>
  </si>
  <si>
    <t>Decreto 2768 del 28 de diciembre de 2012. Instructivo Tesorería</t>
  </si>
  <si>
    <t xml:space="preserve">Juan Pablo y Mónica </t>
  </si>
  <si>
    <t xml:space="preserve">
Subdirección Financiera y Subdirección Administrativa y de Gestión Humana
</t>
  </si>
  <si>
    <t>Cumplimiento del informe de Gestión de Servidores Salientes - Elaboración del Acta circunstanciada del Estado de los asuntos y recursos del área organizacional.</t>
  </si>
  <si>
    <t>Ley 951 de 2005, Art. 6. Resolución Orgánica  CGR 5674 de junio 24 de 2005</t>
  </si>
  <si>
    <t>Subdirección Administrativa  y de Gestión Humana</t>
  </si>
  <si>
    <t>Auditoría al Proceso de Vigilancia, Inspección y Control</t>
  </si>
  <si>
    <t xml:space="preserve">Verificar  la gestión de vigilancia, inspección y control ejercida por el proceso sobre los   PRST y Prestadores de los Servicios Postales, de acuerdo con los lineamientos establecidos en la documentación del proceso formalizada en el SIMIG. </t>
  </si>
  <si>
    <t>Paola, Sonia, Christian</t>
  </si>
  <si>
    <t>Dirección de Inspección Vigilancia y Control</t>
  </si>
  <si>
    <t>Auditoría al Proceso de Gestión de Industria de Comunicaciones</t>
  </si>
  <si>
    <t>Verificar desde el punto de vista jurídico, operativo y de sistemas de información, el cumplimiento a los trámites críticos del proceso (priorizados por el equipo auditor) de conformidad con la normativa aplicable (Ley 1341 de 2009, Ley 1978 de 2019).</t>
  </si>
  <si>
    <t>Rafael, Carolina, Karen</t>
  </si>
  <si>
    <t xml:space="preserve">Dirección Industria de Comunicaciones </t>
  </si>
  <si>
    <t>SIGEP, Sistema de Información y Gestión del Empleo Público</t>
  </si>
  <si>
    <t>Verificación de los requisitos del aplicativo SIGEP. Ley 909 de 2004. Decreto No. 1409 de 2008. Decreto No. 2842 de 2010 artículo 7 (Derogó el Decreto No. 1145 y el Decreto No. 3246), Decreto 1083 de 2015 -  Art. 2.2.17.7</t>
  </si>
  <si>
    <t>Karen</t>
  </si>
  <si>
    <t>Programa de  Aseguramiento y Mejora Continua PAMC</t>
  </si>
  <si>
    <t>Autodiagnóstico Normas Internacional de Auditoria 1300 y Guía Función Pública</t>
  </si>
  <si>
    <t>Luz Adriana</t>
  </si>
  <si>
    <t xml:space="preserve">Evaluación acciones de mejora de planes de mejoramiento suscritos con la CGR. </t>
  </si>
  <si>
    <t xml:space="preserve">Verificar que las acciones de planes de mejoramiento CGR, terminados de vigencias anteriores, hayan subsanado las deficiencias observadas por la CGR o se hayan modificado los supuestos de hecho o derecho.
Circular No.015 de 2020 </t>
  </si>
  <si>
    <t>Juan Pablo, Karen, Paola- Carolina, German</t>
  </si>
  <si>
    <t>Dependencias responsables de la ejecución de planes CGR</t>
  </si>
  <si>
    <t>Evaluación de la rendición de cuentas de la entidad</t>
  </si>
  <si>
    <t>Informe de evaluación gestión del Ministerio. Manual Único de rendición de cuentas del DNP, DAFP y Secretaría de transparencia</t>
  </si>
  <si>
    <t xml:space="preserve">Auditoría al Proceso de Compras y Contratación </t>
  </si>
  <si>
    <t>Verificar que las etapas precontractual, contractual y postcontractual llevadas a cabo por el MINISTERIO/FONDO UNICO DE TIC se realicen dando cumplimiento a la normatividad vigente y demás documentos asociados al proceso de Gestión de Compras y Contratación. ( ley 80 de 1993, Ley 1150 de 2007 y Decreto 1082 de 2015) .</t>
  </si>
  <si>
    <t xml:space="preserve">Sonia, Karen, Crhistian </t>
  </si>
  <si>
    <t>Subdirección de Gestión Contractual</t>
  </si>
  <si>
    <t>Auditoría Estados Financieros</t>
  </si>
  <si>
    <t>Revisar los Estados Financieros de Mintic y Futic, con corte a agosto de 2023 conforme al marco normativo contable para entidades de gobierno , y la ejecución presupuestal  con corte a septiembre 30 de 2023 , Ley 1341 de 2009, Ley 1978 de 2019, Decreto 1064 de 2020,  documentación del Modelo Integrado de Gestión - MIG y demás normatividad asociada, Resolución  533 de 2015 modificada por la Resolución 211 de 2021 de la CGN.</t>
  </si>
  <si>
    <t>Mónica, Juan Pablo, German</t>
  </si>
  <si>
    <t>Subdirección Financiera y áreas fuentes de información</t>
  </si>
  <si>
    <t>Auditoría al Proceso de Uso y Apropiación</t>
  </si>
  <si>
    <t>Verificar el cumplimiento de la normativa definida para la planeación, ejecución técnica y financiera, supervisión y/o interventoría de los contratos (priorizados por el equipo auditor), así como la revisión de la información y soportes del ASPA relacionados con las iniciativas y proyectos del Proceso de Uso y Apropiación de las TIC.</t>
  </si>
  <si>
    <t>Rafael, German, Luz Adriana</t>
  </si>
  <si>
    <t>Dirección de Apropiación</t>
  </si>
  <si>
    <t>Auditoría a la administración de riesgos de los procesos de la entidad</t>
  </si>
  <si>
    <t>Revisar el proceso de Administración de riesgos efectuada por los procesos del MIG, con base en el documento de Lineamientos para la Administración de Riesgos MIG-TIC-MA-008 y la  Guía para la administración del riesgo y el diseño de controles en entidades públicas del DAFP, Versión 5,  Diciembre de 2020</t>
  </si>
  <si>
    <t>Paola, Carolina, Christian</t>
  </si>
  <si>
    <t>Seguimiento a la ley de cuotas</t>
  </si>
  <si>
    <t>Ley 581 de 2000</t>
  </si>
  <si>
    <t xml:space="preserve">Christian / Jefe </t>
  </si>
  <si>
    <t>GIT Gestión Talento Humano</t>
  </si>
  <si>
    <t xml:space="preserve">SEGUIMIENTO DE LEY </t>
  </si>
  <si>
    <t>Plan de Participación Ciudadana</t>
  </si>
  <si>
    <t xml:space="preserve">Seguimiento al cumplimiento del Plan de Participación Ciudadana 	Ley 1757 de 2015, Documento Orientaciones para promover la participación ciudadana, Versión 1 emitido por la Función Pública, Ley 489 de 1998, Ley 1712 de 2014, Conpes 3656 de 2010, Conpes 167 de 2013	</t>
  </si>
  <si>
    <t>Paola / Carolina</t>
  </si>
  <si>
    <t>Seguimiento al cumplimiento de acciones de mejora incluidas en los Planes de Mejoramiento de Auditorías Internas en el SIMIG</t>
  </si>
  <si>
    <t>Ley 87 de 1993, Decreto 1537 de 2001 - Artículo 3, Decreto1083 de 2015 (Adicionado por el Decreto 648 de 2017).</t>
  </si>
  <si>
    <t>Permanente</t>
  </si>
  <si>
    <t>Todos</t>
  </si>
  <si>
    <t>Seguimiento y registro del plan de acción de la OCI en el aplicativo Aspa</t>
  </si>
  <si>
    <t>Garantizar el reporte oportuno del cumplimiento de las actividades, indicadores y entregables del Plan de Acción y registro del seguimiento a los riesgos de la Oficina de Control Interno registrado en el ASPA.  Ley 87 de 1993, Decreto 1537 de 2001 - Artículo 3, Decreto1083 de 2015 (Adicionado por el Decreto 648 de 2017).</t>
  </si>
  <si>
    <t xml:space="preserve">German / Paola  y Todos </t>
  </si>
  <si>
    <t>Alimentar los indicadores en el aplicativo SIMIG</t>
  </si>
  <si>
    <t>Garantizar el reporte oportuno de los indicadores de la Oficina de Control Interno registrados en la herramienta SIMIG. Ley 87 de 1993, Decreto1083 de 2015, Decreto 648 de 2017</t>
  </si>
  <si>
    <t xml:space="preserve">German y Todos </t>
  </si>
  <si>
    <t>Informe sobre posibles actos de corrupción.</t>
  </si>
  <si>
    <t>Actos de corrupción evidenciados en auditoría. Ley 1474 de 2011, artículo 9. Decreto 19 de 2012, artículo 231 (Modifica el segundo inciso del art. 9 de la Ley 1474), Directiva Presidencial 01 de 2015</t>
  </si>
  <si>
    <t>Christian / Jefe de la Oficina</t>
  </si>
  <si>
    <t>OTROS RELACIÓN CON ENTES EXTERNOS</t>
  </si>
  <si>
    <t>Envío de Informes, atención de requerimientos, suministro de información  a los entes de control, atención de funcionarios, participación en capacitaciones, seminarios y eventos.</t>
  </si>
  <si>
    <t>Ley 87 de 1993, Decreto1083 de 2015, Decreto 648 de 2017</t>
  </si>
  <si>
    <t>Jefe de la Oficina / y  Mónica</t>
  </si>
  <si>
    <t>Participación en Otros Comités</t>
  </si>
  <si>
    <t xml:space="preserve">Participaciones en Comités: Directivo, PAA, Cartera, Bienes, Sostenibilidad Contable, MIG, Conciliación y Institucional de Coordinación de Control Interno, Sectorial de Auditoria Ley 87 de 1993, Decreto1083 de 2015, Decreto 648 de 2017. </t>
  </si>
  <si>
    <t xml:space="preserve">Jefe de la Oficina / Mónica </t>
  </si>
  <si>
    <t xml:space="preserve">Reporte de observaciones al Comité Contratación </t>
  </si>
  <si>
    <t>Realizar un análisis de los temas a tratar y enviarlo previo al comité de contratación regulado por la Resolución 1428 del 10 de agosto de 2020.</t>
  </si>
  <si>
    <t>Semanal</t>
  </si>
  <si>
    <t>Sonia, Karen</t>
  </si>
  <si>
    <t>Comité de Contratación</t>
  </si>
  <si>
    <t>Reporte de observaciones al Comité de Trasferencias</t>
  </si>
  <si>
    <t xml:space="preserve">Realizar un análisis de los temas a tratar y enviarlo previo al comité de transferencias. </t>
  </si>
  <si>
    <t>Quincenal</t>
  </si>
  <si>
    <t>Comité de Transferencias</t>
  </si>
  <si>
    <t>Actividades de mejora continua del proceso "Evaluación y Apoyo al Control de la Gestión"</t>
  </si>
  <si>
    <t xml:space="preserve">Ley 87 de 1993, Decreto1083 de 2015, Decreto 648 de 2017. </t>
  </si>
  <si>
    <t>Seguimiento a las recomendaciones al Defensor del Ciudadano</t>
  </si>
  <si>
    <t>La OCI, en cumplimiento del Rol de Evaluación y Seguimiento, realizará seguimiento periódico a la ejecución de las acciones formuladas y/o recomendadas por parte del Defensor del Ciudadano del Ministerio de Tecnologías de la Información y las Comunicaciones, en aras de optimizar la calidad del servicio al ciudadano.  Resol. 122 del 2021 Artículo 5.</t>
  </si>
  <si>
    <t>Defensor del Ciudadano</t>
  </si>
  <si>
    <t xml:space="preserve">Dirimir Empates en la comisión de Personal </t>
  </si>
  <si>
    <t>Ley 909 de 2004 Art. 16</t>
  </si>
  <si>
    <t>Jefe de la Oficina</t>
  </si>
  <si>
    <t>Comisión de Personal</t>
  </si>
  <si>
    <t>CICLO DE AUDITORÍAS INTERNAS A LOS SG O AL SIG</t>
  </si>
  <si>
    <t>Auditoría interna combinada al Sistema Integrado de Gestión.</t>
  </si>
  <si>
    <t>Determinar la conformidad y su capacidad de asegurar el cumplimiento de los requisitos establecidos por los grupos interés o las partes interesadas, requisitos legales e institucionales, de la NTC ISO 9001:2015, aplicables al Sistema de Gestión de Calidad (SG-C), ISO 14001:2015 Sistema de Gestión Ambiental (SG-A) y ISO/IEC 27001:2013 Sistema de seguridad de la información (SG-SPI), sistema de seguridad y salud en el trabajo (SGSST) ISO 45001-:2018 implementado en el MinTIC/Fondo Único de TIC.</t>
  </si>
  <si>
    <t>Líder del Sistema Integrado de Gestión
Líder del Sistema SGC
Líder del Sistema SGA
Líder del Sistema SGSPI</t>
  </si>
  <si>
    <t>Todos los Procesos</t>
  </si>
  <si>
    <t xml:space="preserve">Desarrollar auditoria interna a la operación estadística "Estadísticas del Sector de las Tecnologías de la Información y las Comunicaciones" </t>
  </si>
  <si>
    <t>Evaluar el cumplimiento de los requisitos de la Norma Técnica de la Calidad del Proceso Estadístico NTC PE 1000:2020 en el marco de la operación estadística "Estadísticas del Sector de las Tecnologías de la Información y las Comunicaciones "Ley 1955 de 2019, art. 155, Decreto 2404 de 2019, Decreto 454 de 2020, 
Resolución DANE 1118 de 2020, Norma Técnica Calidad del Proceso, Estadístico NTCPE 1000:2020</t>
  </si>
  <si>
    <t>Cesar Stiven Guzman Arenas</t>
  </si>
  <si>
    <t xml:space="preserve">OAPES
GITEES
OTI
</t>
  </si>
  <si>
    <t>Desarrollar auditoria interna a la operación estadística "Servicio de Televisión por Suscripción y Comunitaria"</t>
  </si>
  <si>
    <r>
      <rPr>
        <b/>
        <sz val="10"/>
        <rFont val="Arial"/>
        <family val="2"/>
      </rPr>
      <t xml:space="preserve">
</t>
    </r>
    <r>
      <rPr>
        <sz val="10"/>
        <rFont val="Arial"/>
        <family val="2"/>
      </rPr>
      <t>Evaluar el cumplimiento de los requisitos de la Norma Técnica de la Calidad del Proceso Estadístico NTC PE 1000:2020 en el marco de la operación estadística "Servicio de Televisión por Suscripción y Comunitaria". Ley 1955 de 2019, art. 155, Decreto 2404 de 2019, Decreto 454 de 2020, Resolución DANE 1118 de 2020, Norma Técnica Calidad del Proceso Estadístico NTCPE 1000:2020</t>
    </r>
  </si>
  <si>
    <t>AUDITORÍA EXTERNA AL SG</t>
  </si>
  <si>
    <t>Auditoría externa de seguimiento a certificación por parte del organismo certificador ISO 27001:2013
(SG-SPI)</t>
  </si>
  <si>
    <t xml:space="preserve">Validar el resultado de la evaluación o decisión de certificación, verificando la continua mejora y mantenimiento del Sistema de Gestión de Seguridad y Privacidad de la Información (SG-SPI) bajo ISO 27001:2013, así como, la evolución de las no conformidades levantadas en la auditoría de certificación. </t>
  </si>
  <si>
    <t>Líder del Sistema Integrado de Gestión
Líder del Sistema SGSPI
Organismo Certificador</t>
  </si>
  <si>
    <t>TOTAL</t>
  </si>
  <si>
    <t>Elaborado por:</t>
  </si>
  <si>
    <t>Revisado por:</t>
  </si>
  <si>
    <t>Aprobado por:</t>
  </si>
  <si>
    <t>Mónica Mejía Gómez</t>
  </si>
  <si>
    <t xml:space="preserve">José Ignacio León Flórez </t>
  </si>
  <si>
    <t>COMITÉ  INSTITUCIONAL DE COORDINACIÓN DE CONTROL INTERNO - CICCI</t>
  </si>
  <si>
    <t xml:space="preserve">Profesional Especializada </t>
  </si>
  <si>
    <t>Jefe Oficina de Control Interno</t>
  </si>
  <si>
    <t>Resolución No.: 033 de 2020</t>
  </si>
  <si>
    <t>Carolina Castañeda de Ávila,</t>
  </si>
  <si>
    <t>Acta No. 1  Febrero 27 de 2023</t>
  </si>
  <si>
    <t>Líder SG-Calidad</t>
  </si>
  <si>
    <t>Líder SG-Seguridad y Privacidad de la Información</t>
  </si>
  <si>
    <t>Líder SG-Seguridad y Salud en el Trabajo</t>
  </si>
  <si>
    <t>Miguel Ángel Olarte Reyes</t>
  </si>
  <si>
    <t>Líder SG-Ambiental</t>
  </si>
  <si>
    <t xml:space="preserve">Actividades </t>
  </si>
  <si>
    <t>Proyectado año</t>
  </si>
  <si>
    <t>Responsables</t>
  </si>
  <si>
    <t>Auditorias de Gestión</t>
  </si>
  <si>
    <t>OCI</t>
  </si>
  <si>
    <t>Seguimientos de Ley</t>
  </si>
  <si>
    <t xml:space="preserve">Otros de Apoyo a la Gestión </t>
  </si>
  <si>
    <t>Auditorias a los Sistemas de Gestión Interna y Externa</t>
  </si>
  <si>
    <t>Líder Sistema de Gestión</t>
  </si>
  <si>
    <t>Total</t>
  </si>
  <si>
    <t>NOTA: Se elimina dos (2) actividades "Auditoría externa de certificación de la NTC ISO 9001:2015 Sistema de Gestión de Calidad (SG-C) e ISO 14001:2015 Sistema de Gestión  Ambiental (SG-A)", de acuerdo con el Comité MIG No. 71 de fecha 01/08/2023, ya que se realizaran en el 2024.</t>
  </si>
  <si>
    <t>Agosto 25 de 2023</t>
  </si>
  <si>
    <t>Angela Janeth Cortes Hernández</t>
  </si>
  <si>
    <t>Sohe Muñoz Orozco</t>
  </si>
  <si>
    <t>Modificado el 25 de agosto de 2023, Acta No. 71 Comité MIG</t>
  </si>
  <si>
    <t>Modificado el 26 de abril de 2023, Acta No. 2 Comité CICCI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</si>
</sst>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0"/>
      <name val="Arial"/>
      <family val="2"/>
    </font>
    <font>
      <sz val="12"/>
      <name val="Arial"/>
      <family val="2"/>
    </font>
    <font>
      <b/>
      <sz val="12"/>
      <name val="Arial"/>
      <family val="2"/>
    </font>
    <font>
      <b/>
      <sz val="18"/>
      <name val="Arial"/>
      <family val="2"/>
    </font>
    <font>
      <u/>
      <sz val="10"/>
      <color theme="10"/>
      <name val="Arial"/>
      <family val="2"/>
    </font>
    <font>
      <u/>
      <sz val="10"/>
      <color theme="11"/>
      <name val="Arial"/>
      <family val="2"/>
    </font>
    <font>
      <b/>
      <sz val="10"/>
      <name val="Arial"/>
      <family val="2"/>
    </font>
    <font>
      <sz val="18"/>
      <name val="Arial"/>
      <family val="2"/>
    </font>
    <font>
      <b/>
      <sz val="16"/>
      <name val="Arial Narrow"/>
      <family val="2"/>
    </font>
    <font>
      <sz val="11"/>
      <name val="Arial Narrow"/>
      <family val="2"/>
    </font>
    <font>
      <b/>
      <sz val="11"/>
      <name val="Arial Narrow"/>
      <family val="2"/>
    </font>
    <font>
      <sz val="10"/>
      <name val="Arial Narrow"/>
      <family val="2"/>
    </font>
    <font>
      <b/>
      <sz val="12"/>
      <name val="Arial Narrow"/>
      <family val="2"/>
    </font>
    <font>
      <sz val="12"/>
      <name val="Arial Narrow"/>
      <family val="2"/>
    </font>
    <font>
      <sz val="11.5"/>
      <name val="Arial Narrow"/>
      <family val="2"/>
    </font>
    <font>
      <b/>
      <sz val="11.5"/>
      <name val="Arial Narrow"/>
      <family val="2"/>
    </font>
    <font>
      <sz val="16"/>
      <name val="Arial Narrow"/>
      <family val="2"/>
    </font>
    <font>
      <sz val="10"/>
      <name val="Arial"/>
      <family val="2"/>
    </font>
    <font>
      <sz val="10"/>
      <color theme="1"/>
      <name val="Arial"/>
      <family val="2"/>
    </font>
    <font>
      <b/>
      <sz val="10"/>
      <color rgb="FFFF0000"/>
      <name val="Arial"/>
      <family val="2"/>
    </font>
    <font>
      <sz val="10"/>
      <color rgb="FF00B050"/>
      <name val="Arial"/>
      <family val="2"/>
    </font>
    <font>
      <sz val="10"/>
      <color rgb="FFFFFF00"/>
      <name val="Arial"/>
      <family val="2"/>
    </font>
    <font>
      <sz val="10"/>
      <color rgb="FFFF0000"/>
      <name val="Arial"/>
      <family val="2"/>
    </font>
    <font>
      <b/>
      <sz val="10"/>
      <color theme="1"/>
      <name val="Arial"/>
      <family val="2"/>
    </font>
    <font>
      <sz val="10"/>
      <color theme="7" tint="0.59999389629810485"/>
      <name val="Arial"/>
      <family val="2"/>
    </font>
    <font>
      <sz val="10"/>
      <color theme="7" tint="0.39997558519241921"/>
      <name val="Arial"/>
      <family val="2"/>
    </font>
    <font>
      <sz val="12"/>
      <color rgb="FF000000"/>
      <name val="Arial"/>
      <family val="2"/>
    </font>
    <font>
      <sz val="10"/>
      <color theme="6" tint="-0.249977111117893"/>
      <name val="Arial"/>
      <family val="2"/>
    </font>
    <font>
      <sz val="12"/>
      <color rgb="FF00B050"/>
      <name val="Arial Narrow"/>
      <family val="2"/>
    </font>
    <font>
      <b/>
      <sz val="13"/>
      <name val="Arial Narrow"/>
      <family val="2"/>
    </font>
    <font>
      <sz val="13"/>
      <name val="Arial Narrow"/>
      <family val="2"/>
    </font>
    <font>
      <sz val="13"/>
      <color rgb="FF00B050"/>
      <name val="Arial Narrow"/>
      <family val="2"/>
    </font>
    <font>
      <b/>
      <sz val="13"/>
      <color rgb="FF00B050"/>
      <name val="Arial Narrow"/>
      <family val="2"/>
    </font>
    <font>
      <b/>
      <sz val="10"/>
      <color rgb="FFFFFFFF"/>
      <name val="Century Gothic"/>
      <family val="2"/>
    </font>
    <font>
      <sz val="10"/>
      <name val="Century Gothic"/>
      <family val="2"/>
    </font>
    <font>
      <b/>
      <sz val="10"/>
      <color rgb="FFFF0066"/>
      <name val="Century Gothic"/>
      <family val="2"/>
    </font>
    <font>
      <b/>
      <sz val="10"/>
      <name val="Century Gothic"/>
      <family val="2"/>
    </font>
    <font>
      <u/>
      <sz val="10"/>
      <name val="Arial"/>
      <family val="2"/>
    </font>
    <font>
      <b/>
      <u/>
      <sz val="10"/>
      <name val="Arial"/>
      <family val="2"/>
    </font>
    <font>
      <u/>
      <sz val="10"/>
      <color rgb="FFFFFF00"/>
      <name val="Arial"/>
      <family val="2"/>
    </font>
    <font>
      <u/>
      <sz val="10"/>
      <color rgb="FF00B050"/>
      <name val="Arial"/>
      <family val="2"/>
    </font>
    <font>
      <u/>
      <sz val="10"/>
      <color theme="6" tint="-0.249977111117893"/>
      <name val="Arial"/>
      <family val="2"/>
    </font>
    <font>
      <b/>
      <sz val="10"/>
      <color theme="4" tint="-0.499984740745262"/>
      <name val="Arial"/>
      <family val="2"/>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FFFFFF"/>
        <bgColor rgb="FF000000"/>
      </patternFill>
    </fill>
    <fill>
      <patternFill patternType="solid">
        <fgColor rgb="FF305496"/>
        <bgColor indexed="64"/>
      </patternFill>
    </fill>
  </fills>
  <borders count="26">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style="thin">
        <color auto="1"/>
      </top>
      <bottom style="thin">
        <color auto="1"/>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01">
    <xf numFmtId="0" fontId="0" fillId="0" borderId="0"/>
    <xf numFmtId="0" fontId="1"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9" fontId="18" fillId="0" borderId="0" applyFont="0" applyFill="0" applyBorder="0" applyAlignment="0" applyProtection="0"/>
  </cellStyleXfs>
  <cellXfs count="246">
    <xf numFmtId="0" fontId="0" fillId="0" borderId="0" xfId="0"/>
    <xf numFmtId="0" fontId="0" fillId="2" borderId="0" xfId="0" applyFill="1"/>
    <xf numFmtId="0" fontId="2" fillId="2" borderId="0" xfId="0" applyFont="1" applyFill="1" applyAlignment="1">
      <alignment horizontal="justify" vertical="center"/>
    </xf>
    <xf numFmtId="0" fontId="4" fillId="0" borderId="5" xfId="0" applyFont="1" applyBorder="1" applyAlignment="1">
      <alignment horizontal="left" vertical="center" wrapText="1"/>
    </xf>
    <xf numFmtId="0" fontId="2" fillId="2" borderId="0" xfId="0" applyFont="1" applyFill="1" applyAlignment="1">
      <alignment horizontal="center" vertical="center"/>
    </xf>
    <xf numFmtId="0" fontId="1" fillId="0" borderId="0" xfId="0" applyFont="1"/>
    <xf numFmtId="0" fontId="1" fillId="0" borderId="0" xfId="0" applyFont="1" applyAlignment="1">
      <alignment wrapText="1"/>
    </xf>
    <xf numFmtId="0" fontId="0" fillId="4" borderId="0" xfId="0" applyFill="1"/>
    <xf numFmtId="0" fontId="7" fillId="2" borderId="0" xfId="0" applyFont="1" applyFill="1"/>
    <xf numFmtId="0" fontId="7" fillId="0" borderId="0" xfId="0" applyFont="1"/>
    <xf numFmtId="0" fontId="4" fillId="0" borderId="0" xfId="0" applyFont="1" applyAlignment="1">
      <alignment horizontal="left" vertical="center" wrapText="1"/>
    </xf>
    <xf numFmtId="0" fontId="8" fillId="0" borderId="0" xfId="0" applyFont="1"/>
    <xf numFmtId="0" fontId="10" fillId="2" borderId="0" xfId="2" applyFont="1" applyFill="1" applyAlignment="1">
      <alignment vertical="center"/>
    </xf>
    <xf numFmtId="0" fontId="12" fillId="0" borderId="0" xfId="0" applyFont="1"/>
    <xf numFmtId="0" fontId="12" fillId="2" borderId="0" xfId="0" applyFont="1" applyFill="1"/>
    <xf numFmtId="0" fontId="13" fillId="2" borderId="5" xfId="0" applyFont="1" applyFill="1" applyBorder="1" applyAlignment="1">
      <alignment horizontal="justify" vertical="center"/>
    </xf>
    <xf numFmtId="0" fontId="15" fillId="0" borderId="0" xfId="0" applyFont="1" applyAlignment="1">
      <alignment horizontal="center"/>
    </xf>
    <xf numFmtId="0" fontId="16" fillId="0" borderId="0" xfId="0" applyFont="1" applyAlignment="1">
      <alignment horizontal="center" vertical="center" wrapText="1"/>
    </xf>
    <xf numFmtId="0" fontId="15" fillId="2" borderId="0" xfId="0" applyFont="1" applyFill="1" applyAlignment="1">
      <alignment horizontal="center"/>
    </xf>
    <xf numFmtId="0" fontId="16" fillId="2" borderId="0" xfId="0" applyFont="1" applyFill="1" applyAlignment="1">
      <alignment horizontal="center" vertical="center" wrapText="1"/>
    </xf>
    <xf numFmtId="0" fontId="14" fillId="2" borderId="0" xfId="0" applyFont="1" applyFill="1"/>
    <xf numFmtId="0" fontId="14" fillId="2" borderId="0" xfId="2" applyFont="1" applyFill="1"/>
    <xf numFmtId="0" fontId="13" fillId="2" borderId="0" xfId="0" applyFont="1" applyFill="1" applyAlignment="1">
      <alignment horizontal="right"/>
    </xf>
    <xf numFmtId="9" fontId="12" fillId="2" borderId="0" xfId="200" applyFont="1" applyFill="1"/>
    <xf numFmtId="9" fontId="9" fillId="2" borderId="8" xfId="200" applyFont="1" applyFill="1" applyBorder="1" applyAlignment="1">
      <alignment vertical="center"/>
    </xf>
    <xf numFmtId="9" fontId="12" fillId="0" borderId="0" xfId="200" applyFont="1"/>
    <xf numFmtId="0" fontId="12" fillId="2" borderId="5" xfId="0" applyFont="1" applyFill="1" applyBorder="1"/>
    <xf numFmtId="0" fontId="13" fillId="2" borderId="5" xfId="0" applyFont="1" applyFill="1" applyBorder="1" applyAlignment="1">
      <alignment horizontal="center"/>
    </xf>
    <xf numFmtId="0" fontId="11" fillId="5" borderId="3"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1" fillId="0" borderId="13" xfId="2" applyFont="1" applyBorder="1" applyAlignment="1">
      <alignment horizontal="center" vertical="center"/>
    </xf>
    <xf numFmtId="0" fontId="20" fillId="0" borderId="0" xfId="0"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0" xfId="0" applyFont="1" applyAlignment="1">
      <alignment vertical="center"/>
    </xf>
    <xf numFmtId="0" fontId="7" fillId="0" borderId="16" xfId="0" applyFont="1" applyBorder="1" applyAlignment="1">
      <alignment horizontal="center" vertical="center" wrapText="1"/>
    </xf>
    <xf numFmtId="0" fontId="7" fillId="0" borderId="16" xfId="0" applyFont="1" applyBorder="1" applyAlignment="1">
      <alignment horizontal="justify" vertical="center" wrapText="1"/>
    </xf>
    <xf numFmtId="0" fontId="1" fillId="2" borderId="16" xfId="0" applyFont="1" applyFill="1" applyBorder="1" applyAlignment="1">
      <alignment horizontal="justify" vertical="center" wrapText="1"/>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pplyAlignment="1">
      <alignment horizontal="center" vertical="center" wrapText="1"/>
    </xf>
    <xf numFmtId="0" fontId="22" fillId="2" borderId="16" xfId="0" applyFont="1" applyFill="1" applyBorder="1" applyAlignment="1">
      <alignment horizontal="center" vertical="center" wrapText="1"/>
    </xf>
    <xf numFmtId="0" fontId="22" fillId="0" borderId="16" xfId="0" applyFont="1" applyBorder="1" applyAlignment="1">
      <alignment horizontal="center" vertical="center"/>
    </xf>
    <xf numFmtId="0" fontId="22"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 fillId="0" borderId="16" xfId="0" applyFont="1" applyBorder="1" applyAlignment="1">
      <alignment horizontal="justify" vertical="center" wrapText="1"/>
    </xf>
    <xf numFmtId="0" fontId="23" fillId="0" borderId="0" xfId="0" applyFont="1" applyAlignment="1">
      <alignment vertical="center"/>
    </xf>
    <xf numFmtId="0" fontId="22" fillId="0" borderId="17" xfId="0" applyFont="1" applyBorder="1" applyAlignment="1">
      <alignment horizontal="center" vertical="center"/>
    </xf>
    <xf numFmtId="0" fontId="1" fillId="2" borderId="16" xfId="0" applyFont="1" applyFill="1" applyBorder="1" applyAlignment="1">
      <alignment horizontal="center" vertical="center" wrapText="1"/>
    </xf>
    <xf numFmtId="0" fontId="22" fillId="2" borderId="16" xfId="0" applyFont="1" applyFill="1" applyBorder="1" applyAlignment="1">
      <alignment horizontal="center" vertical="center"/>
    </xf>
    <xf numFmtId="0" fontId="22" fillId="0" borderId="16" xfId="0" applyFont="1" applyBorder="1" applyAlignment="1">
      <alignment horizontal="center" vertical="center" wrapText="1"/>
    </xf>
    <xf numFmtId="0" fontId="1" fillId="2" borderId="16" xfId="0" applyFont="1" applyFill="1" applyBorder="1" applyAlignment="1">
      <alignment horizontal="center" vertical="center"/>
    </xf>
    <xf numFmtId="0" fontId="22" fillId="0" borderId="17" xfId="0" applyFont="1" applyBorder="1" applyAlignment="1">
      <alignment horizontal="center" vertical="center" wrapText="1"/>
    </xf>
    <xf numFmtId="9" fontId="1" fillId="2" borderId="16" xfId="0" applyNumberFormat="1" applyFont="1" applyFill="1" applyBorder="1" applyAlignment="1">
      <alignment horizontal="justify" vertical="center" wrapText="1"/>
    </xf>
    <xf numFmtId="9" fontId="22" fillId="2" borderId="16" xfId="0" applyNumberFormat="1" applyFont="1" applyFill="1" applyBorder="1" applyAlignment="1">
      <alignment horizontal="center" vertical="center" wrapText="1"/>
    </xf>
    <xf numFmtId="1" fontId="22" fillId="2" borderId="16" xfId="0" applyNumberFormat="1" applyFont="1" applyFill="1" applyBorder="1" applyAlignment="1">
      <alignment horizontal="center" vertical="center" wrapText="1"/>
    </xf>
    <xf numFmtId="9" fontId="22" fillId="2" borderId="17" xfId="0" applyNumberFormat="1" applyFont="1" applyFill="1" applyBorder="1" applyAlignment="1">
      <alignment horizontal="center" vertical="center" wrapText="1"/>
    </xf>
    <xf numFmtId="0" fontId="20" fillId="0" borderId="0" xfId="0" applyFont="1" applyAlignment="1">
      <alignment vertical="center" wrapText="1"/>
    </xf>
    <xf numFmtId="0" fontId="21" fillId="2" borderId="16" xfId="0" applyFont="1" applyFill="1" applyBorder="1" applyAlignment="1">
      <alignment horizontal="center" vertical="center" wrapText="1"/>
    </xf>
    <xf numFmtId="0" fontId="24" fillId="0" borderId="16" xfId="0" applyFont="1" applyBorder="1" applyAlignment="1">
      <alignment horizontal="justify" vertical="center" wrapText="1"/>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9" fontId="21" fillId="2" borderId="16" xfId="0" applyNumberFormat="1" applyFont="1" applyFill="1" applyBorder="1" applyAlignment="1">
      <alignment horizontal="center" vertical="center" wrapText="1"/>
    </xf>
    <xf numFmtId="9" fontId="22" fillId="0" borderId="16" xfId="0" applyNumberFormat="1" applyFont="1" applyBorder="1" applyAlignment="1">
      <alignment horizontal="center" vertical="center" wrapText="1"/>
    </xf>
    <xf numFmtId="0" fontId="21" fillId="2" borderId="16" xfId="0" applyFont="1" applyFill="1" applyBorder="1" applyAlignment="1">
      <alignment horizontal="center" vertical="center"/>
    </xf>
    <xf numFmtId="1" fontId="22" fillId="2" borderId="17" xfId="0" applyNumberFormat="1" applyFont="1" applyFill="1" applyBorder="1" applyAlignment="1">
      <alignment horizontal="center" vertical="center" wrapText="1"/>
    </xf>
    <xf numFmtId="0" fontId="1" fillId="2" borderId="0" xfId="0" applyFont="1" applyFill="1" applyAlignment="1">
      <alignment vertical="center"/>
    </xf>
    <xf numFmtId="9" fontId="1" fillId="0" borderId="16" xfId="0" applyNumberFormat="1" applyFont="1" applyBorder="1" applyAlignment="1">
      <alignment horizontal="justify" vertical="center" wrapText="1"/>
    </xf>
    <xf numFmtId="0" fontId="7" fillId="0" borderId="10" xfId="0" applyFont="1" applyBorder="1" applyAlignment="1">
      <alignment horizontal="justify" vertical="center" wrapText="1"/>
    </xf>
    <xf numFmtId="0" fontId="25" fillId="6" borderId="16" xfId="0" applyFont="1" applyFill="1" applyBorder="1" applyAlignment="1">
      <alignment horizontal="center" vertical="center" wrapText="1"/>
    </xf>
    <xf numFmtId="0" fontId="25" fillId="6" borderId="16" xfId="0" applyFont="1" applyFill="1" applyBorder="1" applyAlignment="1">
      <alignment horizontal="center" vertical="center"/>
    </xf>
    <xf numFmtId="0" fontId="19" fillId="6" borderId="16" xfId="0" applyFont="1" applyFill="1" applyBorder="1" applyAlignment="1">
      <alignment horizontal="center" vertical="center"/>
    </xf>
    <xf numFmtId="0" fontId="25" fillId="6" borderId="17"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 fillId="0" borderId="16" xfId="0" applyFont="1" applyBorder="1" applyAlignment="1">
      <alignment horizontal="justify" vertical="center"/>
    </xf>
    <xf numFmtId="9" fontId="1" fillId="2" borderId="16" xfId="0" applyNumberFormat="1" applyFont="1" applyFill="1" applyBorder="1" applyAlignment="1">
      <alignment horizontal="justify" vertical="center"/>
    </xf>
    <xf numFmtId="9" fontId="25" fillId="6" borderId="16" xfId="0" applyNumberFormat="1" applyFont="1" applyFill="1" applyBorder="1" applyAlignment="1">
      <alignment horizontal="center" vertical="center"/>
    </xf>
    <xf numFmtId="9" fontId="19" fillId="6" borderId="16" xfId="0" applyNumberFormat="1" applyFont="1" applyFill="1" applyBorder="1" applyAlignment="1">
      <alignment horizontal="center" vertical="center"/>
    </xf>
    <xf numFmtId="0" fontId="26" fillId="6" borderId="16" xfId="0" applyFont="1" applyFill="1" applyBorder="1" applyAlignment="1">
      <alignment horizontal="center" vertical="center" wrapText="1"/>
    </xf>
    <xf numFmtId="14" fontId="1" fillId="0" borderId="16" xfId="0" applyNumberFormat="1" applyFont="1" applyBorder="1" applyAlignment="1">
      <alignment horizontal="center" vertical="center"/>
    </xf>
    <xf numFmtId="0" fontId="19" fillId="0" borderId="16" xfId="0" applyFont="1" applyBorder="1" applyAlignment="1">
      <alignment horizontal="left" vertical="center" wrapText="1"/>
    </xf>
    <xf numFmtId="0" fontId="19" fillId="2" borderId="16" xfId="0"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justify" vertical="center"/>
    </xf>
    <xf numFmtId="0" fontId="1" fillId="2" borderId="0" xfId="0" applyFont="1" applyFill="1" applyAlignment="1">
      <alignment horizontal="justify"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xf>
    <xf numFmtId="0" fontId="3" fillId="2" borderId="0" xfId="199" applyFont="1" applyFill="1" applyAlignment="1">
      <alignment vertical="center"/>
    </xf>
    <xf numFmtId="0" fontId="2" fillId="2" borderId="0" xfId="0" applyFont="1" applyFill="1" applyAlignment="1">
      <alignment vertical="center"/>
    </xf>
    <xf numFmtId="0" fontId="2" fillId="2" borderId="0" xfId="2" applyFont="1" applyFill="1" applyAlignment="1">
      <alignment vertical="center"/>
    </xf>
    <xf numFmtId="0" fontId="2" fillId="2" borderId="0" xfId="2" applyFont="1" applyFill="1" applyAlignment="1">
      <alignment horizontal="left" vertical="center"/>
    </xf>
    <xf numFmtId="0" fontId="2" fillId="2" borderId="0" xfId="2" applyFont="1" applyFill="1" applyAlignment="1">
      <alignment horizontal="center" vertical="center"/>
    </xf>
    <xf numFmtId="0" fontId="3" fillId="2" borderId="0" xfId="2" applyFont="1" applyFill="1" applyAlignment="1">
      <alignment vertical="center"/>
    </xf>
    <xf numFmtId="0" fontId="2" fillId="2" borderId="0" xfId="199"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13" fillId="2" borderId="0" xfId="0" applyFont="1" applyFill="1" applyAlignment="1">
      <alignment horizontal="left" vertical="center"/>
    </xf>
    <xf numFmtId="0" fontId="16" fillId="2" borderId="0" xfId="199" applyFont="1" applyFill="1"/>
    <xf numFmtId="0" fontId="21" fillId="9"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14" fillId="2" borderId="16"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1" fillId="0" borderId="16" xfId="0" applyFont="1" applyBorder="1" applyAlignment="1">
      <alignment vertical="center"/>
    </xf>
    <xf numFmtId="0" fontId="1" fillId="2" borderId="16" xfId="0" applyFont="1" applyFill="1" applyBorder="1" applyAlignment="1">
      <alignment horizontal="left" vertical="center" wrapText="1"/>
    </xf>
    <xf numFmtId="9" fontId="25" fillId="6" borderId="16" xfId="0" applyNumberFormat="1" applyFont="1" applyFill="1" applyBorder="1" applyAlignment="1">
      <alignment horizontal="center" vertical="center" wrapText="1"/>
    </xf>
    <xf numFmtId="1" fontId="25" fillId="6" borderId="16" xfId="0" applyNumberFormat="1" applyFont="1" applyFill="1" applyBorder="1" applyAlignment="1">
      <alignment horizontal="center" vertical="center" wrapText="1"/>
    </xf>
    <xf numFmtId="9" fontId="19" fillId="6" borderId="16" xfId="0" applyNumberFormat="1" applyFont="1" applyFill="1" applyBorder="1" applyAlignment="1">
      <alignment horizontal="center" vertical="center" wrapText="1"/>
    </xf>
    <xf numFmtId="0" fontId="1" fillId="2" borderId="18" xfId="0" applyFont="1" applyFill="1" applyBorder="1" applyAlignment="1">
      <alignment horizontal="justify" vertical="center" wrapText="1"/>
    </xf>
    <xf numFmtId="0" fontId="1" fillId="0" borderId="17" xfId="0" applyFont="1" applyBorder="1" applyAlignment="1">
      <alignment vertical="center"/>
    </xf>
    <xf numFmtId="0" fontId="14" fillId="2" borderId="17" xfId="0" applyFont="1" applyFill="1" applyBorder="1" applyAlignment="1">
      <alignment horizontal="justify" vertical="center" wrapText="1"/>
    </xf>
    <xf numFmtId="0" fontId="1" fillId="0" borderId="20" xfId="0" applyFont="1" applyBorder="1" applyAlignment="1">
      <alignment horizontal="center" vertical="center" wrapText="1"/>
    </xf>
    <xf numFmtId="0" fontId="21" fillId="10" borderId="18"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2" fillId="10" borderId="16" xfId="0" applyFont="1" applyFill="1" applyBorder="1" applyAlignment="1">
      <alignment horizontal="center" vertical="center" wrapText="1"/>
    </xf>
    <xf numFmtId="0" fontId="21" fillId="10" borderId="16" xfId="0" applyFont="1" applyFill="1" applyBorder="1" applyAlignment="1">
      <alignment horizontal="center" vertical="center"/>
    </xf>
    <xf numFmtId="9" fontId="22" fillId="10" borderId="16" xfId="0" applyNumberFormat="1" applyFont="1" applyFill="1" applyBorder="1" applyAlignment="1">
      <alignment horizontal="center" vertical="center" wrapText="1"/>
    </xf>
    <xf numFmtId="1" fontId="21" fillId="10" borderId="16" xfId="0" applyNumberFormat="1" applyFont="1" applyFill="1" applyBorder="1" applyAlignment="1">
      <alignment horizontal="center" vertical="center" wrapText="1"/>
    </xf>
    <xf numFmtId="0" fontId="21" fillId="10" borderId="17" xfId="0" applyFont="1" applyFill="1" applyBorder="1" applyAlignment="1">
      <alignment horizontal="center" vertical="center" wrapText="1"/>
    </xf>
    <xf numFmtId="1" fontId="22" fillId="10" borderId="16" xfId="0" applyNumberFormat="1" applyFont="1" applyFill="1" applyBorder="1" applyAlignment="1">
      <alignment horizontal="center" vertical="center" wrapText="1"/>
    </xf>
    <xf numFmtId="1" fontId="28" fillId="10" borderId="16" xfId="0" applyNumberFormat="1" applyFont="1" applyFill="1" applyBorder="1" applyAlignment="1">
      <alignment horizontal="center" vertical="center" wrapText="1"/>
    </xf>
    <xf numFmtId="0" fontId="22" fillId="10"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13" fillId="2" borderId="0" xfId="2" applyFont="1" applyFill="1"/>
    <xf numFmtId="0" fontId="1" fillId="0" borderId="21" xfId="0" applyFont="1"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justify" vertical="center" wrapText="1"/>
    </xf>
    <xf numFmtId="0" fontId="1" fillId="0" borderId="20" xfId="0" applyFont="1" applyBorder="1" applyAlignment="1">
      <alignment horizontal="justify" vertical="center" wrapText="1"/>
    </xf>
    <xf numFmtId="0" fontId="1" fillId="2" borderId="20" xfId="0" applyFont="1" applyFill="1" applyBorder="1" applyAlignment="1">
      <alignment horizontal="center" vertical="center" wrapText="1"/>
    </xf>
    <xf numFmtId="0" fontId="1" fillId="0" borderId="20" xfId="0" applyFont="1" applyBorder="1" applyAlignment="1">
      <alignment horizontal="left" vertical="center" wrapText="1"/>
    </xf>
    <xf numFmtId="9" fontId="22" fillId="11" borderId="16" xfId="0" applyNumberFormat="1" applyFont="1" applyFill="1" applyBorder="1" applyAlignment="1">
      <alignment horizontal="center" vertical="center" wrapText="1"/>
    </xf>
    <xf numFmtId="0" fontId="1" fillId="12" borderId="16" xfId="0" applyFont="1" applyFill="1" applyBorder="1" applyAlignment="1">
      <alignment wrapText="1"/>
    </xf>
    <xf numFmtId="0" fontId="1" fillId="0" borderId="22" xfId="0" applyFont="1" applyBorder="1" applyAlignment="1">
      <alignment horizontal="center" vertical="center"/>
    </xf>
    <xf numFmtId="0" fontId="1" fillId="2" borderId="22" xfId="0" applyFont="1" applyFill="1" applyBorder="1" applyAlignment="1">
      <alignment horizontal="center" vertical="center"/>
    </xf>
    <xf numFmtId="0" fontId="1" fillId="2" borderId="0" xfId="0" applyFont="1" applyFill="1"/>
    <xf numFmtId="0" fontId="31" fillId="2" borderId="16" xfId="0" applyFont="1" applyFill="1" applyBorder="1" applyAlignment="1">
      <alignment horizontal="justify" vertical="center" wrapText="1"/>
    </xf>
    <xf numFmtId="0" fontId="30" fillId="2" borderId="16" xfId="0" applyFont="1" applyFill="1" applyBorder="1" applyAlignment="1">
      <alignment horizontal="center" vertical="center" wrapText="1"/>
    </xf>
    <xf numFmtId="0" fontId="32" fillId="10" borderId="16" xfId="0" applyFont="1" applyFill="1" applyBorder="1" applyAlignment="1">
      <alignment horizontal="center" vertical="center" wrapText="1"/>
    </xf>
    <xf numFmtId="0" fontId="31" fillId="2" borderId="17" xfId="0" applyFont="1" applyFill="1" applyBorder="1" applyAlignment="1">
      <alignment horizontal="justify" vertical="center" wrapText="1"/>
    </xf>
    <xf numFmtId="0" fontId="34" fillId="13" borderId="16" xfId="0" applyFont="1" applyFill="1" applyBorder="1" applyAlignment="1">
      <alignment horizontal="center" vertical="center" wrapText="1"/>
    </xf>
    <xf numFmtId="0" fontId="35" fillId="0" borderId="16" xfId="0" applyFont="1" applyBorder="1" applyAlignment="1">
      <alignment horizontal="center" vertical="center"/>
    </xf>
    <xf numFmtId="0" fontId="35" fillId="0" borderId="16" xfId="0" applyFont="1" applyBorder="1" applyAlignment="1">
      <alignment vertical="center" wrapText="1"/>
    </xf>
    <xf numFmtId="0" fontId="35" fillId="0" borderId="16" xfId="0" applyFont="1" applyBorder="1"/>
    <xf numFmtId="0" fontId="35" fillId="0" borderId="16" xfId="0" applyFont="1" applyBorder="1" applyAlignment="1">
      <alignment horizontal="center"/>
    </xf>
    <xf numFmtId="0" fontId="37" fillId="0" borderId="16" xfId="0" applyFont="1" applyBorder="1"/>
    <xf numFmtId="0" fontId="37" fillId="2" borderId="16" xfId="0" applyFont="1" applyFill="1" applyBorder="1" applyAlignment="1">
      <alignment horizontal="center"/>
    </xf>
    <xf numFmtId="0" fontId="21" fillId="10" borderId="23"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1" fillId="0" borderId="12" xfId="0" applyFont="1" applyBorder="1" applyAlignment="1">
      <alignment vertical="center"/>
    </xf>
    <xf numFmtId="9" fontId="22" fillId="2" borderId="12"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1" fillId="10" borderId="12" xfId="0" applyFont="1" applyFill="1" applyBorder="1" applyAlignment="1">
      <alignment horizontal="center" vertical="center" wrapText="1"/>
    </xf>
    <xf numFmtId="9" fontId="22" fillId="0" borderId="12" xfId="0" applyNumberFormat="1" applyFont="1" applyBorder="1" applyAlignment="1">
      <alignment horizontal="center" vertical="center" wrapText="1"/>
    </xf>
    <xf numFmtId="1" fontId="22" fillId="2" borderId="12"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21" fillId="10" borderId="12" xfId="0" applyFont="1" applyFill="1" applyBorder="1" applyAlignment="1">
      <alignment horizontal="center" vertical="center"/>
    </xf>
    <xf numFmtId="1" fontId="21" fillId="10" borderId="12" xfId="0" applyNumberFormat="1" applyFont="1" applyFill="1" applyBorder="1" applyAlignment="1">
      <alignment horizontal="center" vertical="center" wrapText="1"/>
    </xf>
    <xf numFmtId="2" fontId="22" fillId="0" borderId="12" xfId="0" applyNumberFormat="1" applyFont="1" applyBorder="1" applyAlignment="1">
      <alignment horizontal="center" vertical="center" wrapText="1"/>
    </xf>
    <xf numFmtId="0" fontId="25" fillId="6" borderId="12" xfId="0" applyFont="1" applyFill="1" applyBorder="1" applyAlignment="1">
      <alignment horizontal="center" vertical="center" wrapText="1"/>
    </xf>
    <xf numFmtId="9" fontId="25" fillId="6" borderId="12" xfId="0" applyNumberFormat="1" applyFont="1" applyFill="1" applyBorder="1" applyAlignment="1">
      <alignment horizontal="center" vertical="center"/>
    </xf>
    <xf numFmtId="9" fontId="25" fillId="6" borderId="12" xfId="0" applyNumberFormat="1" applyFont="1" applyFill="1" applyBorder="1" applyAlignment="1">
      <alignment horizontal="center" vertical="center" wrapText="1"/>
    </xf>
    <xf numFmtId="0" fontId="12" fillId="2" borderId="12" xfId="0" applyFont="1" applyFill="1" applyBorder="1"/>
    <xf numFmtId="0" fontId="31" fillId="2" borderId="12" xfId="0" applyFont="1" applyFill="1" applyBorder="1"/>
    <xf numFmtId="0" fontId="21" fillId="2" borderId="17" xfId="0" applyFont="1" applyFill="1" applyBorder="1" applyAlignment="1">
      <alignment horizontal="center" vertical="center"/>
    </xf>
    <xf numFmtId="0" fontId="21" fillId="10" borderId="17" xfId="0" applyFont="1" applyFill="1" applyBorder="1" applyAlignment="1">
      <alignment horizontal="center" vertical="center"/>
    </xf>
    <xf numFmtId="1" fontId="22" fillId="10" borderId="17" xfId="0" applyNumberFormat="1" applyFont="1" applyFill="1" applyBorder="1" applyAlignment="1">
      <alignment horizontal="center" vertical="center" wrapText="1"/>
    </xf>
    <xf numFmtId="0" fontId="22" fillId="10" borderId="17" xfId="0" applyFont="1" applyFill="1" applyBorder="1" applyAlignment="1">
      <alignment horizontal="center" vertical="center" wrapText="1"/>
    </xf>
    <xf numFmtId="1" fontId="21" fillId="10" borderId="17" xfId="0" applyNumberFormat="1" applyFont="1" applyFill="1" applyBorder="1" applyAlignment="1">
      <alignment horizontal="center" vertical="center" wrapText="1"/>
    </xf>
    <xf numFmtId="9" fontId="25" fillId="6" borderId="17" xfId="0" applyNumberFormat="1" applyFont="1" applyFill="1" applyBorder="1" applyAlignment="1">
      <alignment horizontal="center" vertical="center"/>
    </xf>
    <xf numFmtId="9" fontId="25" fillId="6" borderId="17" xfId="0" applyNumberFormat="1" applyFont="1" applyFill="1" applyBorder="1" applyAlignment="1">
      <alignment horizontal="center" vertical="center" wrapText="1"/>
    </xf>
    <xf numFmtId="0" fontId="29" fillId="10" borderId="17" xfId="0" applyFont="1" applyFill="1" applyBorder="1" applyAlignment="1">
      <alignment horizontal="center" vertical="center" wrapText="1"/>
    </xf>
    <xf numFmtId="1" fontId="7" fillId="8" borderId="13" xfId="0" applyNumberFormat="1" applyFont="1" applyFill="1" applyBorder="1" applyAlignment="1">
      <alignment horizontal="center" vertical="center"/>
    </xf>
    <xf numFmtId="1" fontId="7" fillId="7" borderId="13" xfId="0" applyNumberFormat="1" applyFont="1" applyFill="1" applyBorder="1" applyAlignment="1">
      <alignment horizontal="center" vertical="center"/>
    </xf>
    <xf numFmtId="1" fontId="7" fillId="8" borderId="25" xfId="0" applyNumberFormat="1" applyFont="1" applyFill="1" applyBorder="1" applyAlignment="1">
      <alignment horizontal="center" vertical="center"/>
    </xf>
    <xf numFmtId="0" fontId="38" fillId="0" borderId="0" xfId="0" applyFont="1" applyAlignment="1">
      <alignment vertical="center"/>
    </xf>
    <xf numFmtId="0" fontId="38" fillId="0" borderId="22" xfId="0" applyFont="1" applyBorder="1" applyAlignment="1">
      <alignment horizontal="center" vertical="center"/>
    </xf>
    <xf numFmtId="0" fontId="39" fillId="0" borderId="16" xfId="0" applyFont="1" applyBorder="1" applyAlignment="1">
      <alignment horizontal="center" vertical="center" wrapText="1"/>
    </xf>
    <xf numFmtId="0" fontId="39" fillId="0" borderId="16" xfId="0" applyFont="1" applyBorder="1" applyAlignment="1">
      <alignment horizontal="justify" vertical="center" wrapText="1"/>
    </xf>
    <xf numFmtId="0" fontId="38" fillId="2" borderId="16" xfId="0" applyFont="1" applyFill="1" applyBorder="1" applyAlignment="1">
      <alignment horizontal="justify" vertical="center" wrapText="1"/>
    </xf>
    <xf numFmtId="0" fontId="38" fillId="0" borderId="16" xfId="0" applyFont="1" applyBorder="1" applyAlignment="1">
      <alignment horizontal="center" vertical="center" wrapText="1"/>
    </xf>
    <xf numFmtId="0" fontId="38" fillId="2" borderId="16" xfId="0" applyFont="1" applyFill="1" applyBorder="1" applyAlignment="1">
      <alignment horizontal="center" vertical="center" wrapText="1"/>
    </xf>
    <xf numFmtId="9" fontId="38" fillId="2" borderId="16" xfId="0" applyNumberFormat="1" applyFont="1" applyFill="1" applyBorder="1" applyAlignment="1">
      <alignment horizontal="justify" vertical="center" wrapText="1"/>
    </xf>
    <xf numFmtId="9" fontId="40" fillId="2" borderId="16" xfId="0" applyNumberFormat="1" applyFont="1" applyFill="1" applyBorder="1" applyAlignment="1">
      <alignment horizontal="center" vertical="center" wrapText="1"/>
    </xf>
    <xf numFmtId="0" fontId="41" fillId="2" borderId="16" xfId="0" applyFont="1" applyFill="1" applyBorder="1" applyAlignment="1">
      <alignment horizontal="center" vertical="center"/>
    </xf>
    <xf numFmtId="9" fontId="41" fillId="10" borderId="16" xfId="0" applyNumberFormat="1" applyFont="1" applyFill="1" applyBorder="1" applyAlignment="1">
      <alignment horizontal="center" vertical="center" wrapText="1"/>
    </xf>
    <xf numFmtId="0" fontId="42" fillId="10" borderId="16" xfId="0" applyFont="1" applyFill="1" applyBorder="1" applyAlignment="1">
      <alignment horizontal="center" vertical="center"/>
    </xf>
    <xf numFmtId="9" fontId="40" fillId="2" borderId="17" xfId="0" applyNumberFormat="1" applyFont="1" applyFill="1" applyBorder="1" applyAlignment="1">
      <alignment horizontal="center" vertical="center" wrapText="1"/>
    </xf>
    <xf numFmtId="9" fontId="40" fillId="2" borderId="12" xfId="0" applyNumberFormat="1" applyFont="1" applyFill="1" applyBorder="1" applyAlignment="1">
      <alignment horizontal="center" vertical="center" wrapText="1"/>
    </xf>
    <xf numFmtId="9" fontId="22" fillId="0" borderId="16" xfId="0" applyNumberFormat="1" applyFont="1" applyFill="1" applyBorder="1" applyAlignment="1">
      <alignment horizontal="center" vertical="center" wrapText="1"/>
    </xf>
    <xf numFmtId="0" fontId="1" fillId="10" borderId="16" xfId="0" applyFont="1" applyFill="1" applyBorder="1" applyAlignment="1">
      <alignment vertical="center"/>
    </xf>
    <xf numFmtId="0" fontId="27" fillId="2" borderId="0" xfId="0" applyFont="1" applyFill="1" applyAlignment="1">
      <alignment horizontal="left" vertical="center" wrapText="1"/>
    </xf>
    <xf numFmtId="0" fontId="29" fillId="10" borderId="16" xfId="0" applyFont="1" applyFill="1" applyBorder="1" applyAlignment="1">
      <alignment horizontal="justify" vertical="center" wrapText="1"/>
    </xf>
    <xf numFmtId="0" fontId="32" fillId="10" borderId="16" xfId="0" applyFont="1" applyFill="1" applyBorder="1" applyAlignment="1">
      <alignment horizontal="justify" vertical="center" wrapText="1"/>
    </xf>
    <xf numFmtId="0" fontId="0" fillId="0" borderId="16" xfId="0" applyBorder="1" applyAlignment="1">
      <alignment horizontal="center" vertical="center" wrapText="1"/>
    </xf>
    <xf numFmtId="0" fontId="0" fillId="2" borderId="16" xfId="0" applyFill="1" applyBorder="1" applyAlignment="1">
      <alignment horizontal="justify" vertical="center" wrapText="1"/>
    </xf>
    <xf numFmtId="0" fontId="0" fillId="2" borderId="16" xfId="0" applyFill="1" applyBorder="1" applyAlignment="1">
      <alignment horizontal="center" vertical="center" wrapText="1"/>
    </xf>
    <xf numFmtId="0" fontId="0" fillId="0" borderId="22" xfId="0" applyFill="1" applyBorder="1" applyAlignment="1">
      <alignment horizontal="center" vertical="center"/>
    </xf>
    <xf numFmtId="0" fontId="33" fillId="0" borderId="16" xfId="0" applyFont="1" applyFill="1" applyBorder="1" applyAlignment="1">
      <alignment horizontal="center" vertical="center" wrapText="1"/>
    </xf>
    <xf numFmtId="0" fontId="43" fillId="0" borderId="0" xfId="0" applyFont="1"/>
    <xf numFmtId="0" fontId="43" fillId="2" borderId="0" xfId="0" applyFont="1" applyFill="1"/>
    <xf numFmtId="0" fontId="31" fillId="10" borderId="17" xfId="0" applyFont="1" applyFill="1" applyBorder="1" applyAlignment="1">
      <alignment horizontal="justify" vertical="center" wrapText="1"/>
    </xf>
    <xf numFmtId="0" fontId="30" fillId="10" borderId="16"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2" fillId="0" borderId="16" xfId="0" applyFont="1" applyFill="1" applyBorder="1"/>
    <xf numFmtId="0" fontId="12" fillId="2" borderId="16" xfId="0" applyFont="1" applyFill="1" applyBorder="1"/>
    <xf numFmtId="9" fontId="21" fillId="10" borderId="16" xfId="0" applyNumberFormat="1"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wrapText="1"/>
    </xf>
    <xf numFmtId="0" fontId="41" fillId="0" borderId="16" xfId="0" applyFont="1" applyFill="1" applyBorder="1" applyAlignment="1">
      <alignment horizontal="center" vertical="center"/>
    </xf>
    <xf numFmtId="0" fontId="38" fillId="10" borderId="0" xfId="0" applyFont="1" applyFill="1" applyAlignment="1">
      <alignmen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0" borderId="9" xfId="2" applyFont="1" applyBorder="1" applyAlignment="1">
      <alignment horizontal="center" vertical="center"/>
    </xf>
    <xf numFmtId="0" fontId="27" fillId="2" borderId="0" xfId="0" applyFont="1" applyFill="1" applyAlignment="1">
      <alignment horizontal="left" vertical="center" wrapText="1"/>
    </xf>
    <xf numFmtId="0" fontId="11" fillId="0" borderId="13" xfId="2" applyFont="1" applyBorder="1" applyAlignment="1">
      <alignment horizontal="center" vertical="center"/>
    </xf>
    <xf numFmtId="0" fontId="11" fillId="5" borderId="3" xfId="2" applyFont="1" applyFill="1" applyBorder="1" applyAlignment="1">
      <alignment horizontal="center" vertical="center" wrapText="1"/>
    </xf>
    <xf numFmtId="0" fontId="11" fillId="5" borderId="13" xfId="2" applyFont="1" applyFill="1" applyBorder="1" applyAlignment="1">
      <alignment horizontal="center" vertical="center"/>
    </xf>
    <xf numFmtId="0" fontId="13" fillId="5" borderId="10" xfId="199" applyFont="1" applyFill="1" applyBorder="1" applyAlignment="1">
      <alignment horizontal="center" vertical="center"/>
    </xf>
    <xf numFmtId="0" fontId="13" fillId="5" borderId="11" xfId="199" applyFont="1" applyFill="1" applyBorder="1" applyAlignment="1">
      <alignment horizontal="center" vertical="center"/>
    </xf>
    <xf numFmtId="0" fontId="13" fillId="5" borderId="12" xfId="199" applyFont="1" applyFill="1" applyBorder="1" applyAlignment="1">
      <alignment horizontal="center" vertical="center"/>
    </xf>
    <xf numFmtId="0" fontId="2" fillId="2" borderId="0" xfId="199" applyFont="1" applyFill="1" applyAlignment="1">
      <alignment horizontal="left" vertical="center"/>
    </xf>
    <xf numFmtId="0" fontId="3" fillId="2" borderId="0" xfId="199" applyFont="1" applyFill="1" applyAlignment="1">
      <alignment horizontal="left" vertical="center"/>
    </xf>
    <xf numFmtId="0" fontId="13" fillId="2" borderId="5" xfId="0" applyFont="1" applyFill="1" applyBorder="1" applyAlignment="1">
      <alignment horizontal="center"/>
    </xf>
    <xf numFmtId="0" fontId="9" fillId="0" borderId="4" xfId="0" applyFont="1" applyBorder="1" applyAlignment="1">
      <alignment horizontal="justify" vertical="center" wrapText="1"/>
    </xf>
    <xf numFmtId="9" fontId="9" fillId="0" borderId="4" xfId="200" applyFont="1" applyBorder="1" applyAlignment="1">
      <alignment horizontal="justify" vertical="center" wrapText="1"/>
    </xf>
    <xf numFmtId="0" fontId="7" fillId="7" borderId="24"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43" fillId="0" borderId="0" xfId="0" applyFont="1" applyAlignment="1">
      <alignment wrapText="1"/>
    </xf>
    <xf numFmtId="0" fontId="0" fillId="0" borderId="0" xfId="0" applyAlignment="1">
      <alignment wrapText="1"/>
    </xf>
    <xf numFmtId="0" fontId="3" fillId="2" borderId="0" xfId="199" applyFont="1" applyFill="1" applyAlignment="1">
      <alignment horizontal="left" vertical="center" wrapText="1"/>
    </xf>
    <xf numFmtId="0" fontId="0" fillId="0" borderId="0" xfId="0" applyAlignment="1">
      <alignment vertical="center" wrapText="1"/>
    </xf>
    <xf numFmtId="0" fontId="27" fillId="2" borderId="0" xfId="0" applyFont="1" applyFill="1" applyAlignment="1">
      <alignment horizontal="left" vertical="center"/>
    </xf>
    <xf numFmtId="0" fontId="0" fillId="0" borderId="0" xfId="0" applyAlignment="1">
      <alignment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4" fillId="13" borderId="16" xfId="0" applyFont="1" applyFill="1" applyBorder="1" applyAlignment="1">
      <alignment horizontal="center" vertical="center" wrapText="1"/>
    </xf>
    <xf numFmtId="0" fontId="36" fillId="0" borderId="16" xfId="0" applyFont="1" applyBorder="1" applyAlignment="1">
      <alignment horizontal="center" vertical="center"/>
    </xf>
    <xf numFmtId="0" fontId="35" fillId="0" borderId="16" xfId="0" applyFont="1" applyBorder="1" applyAlignment="1">
      <alignment horizontal="center" vertical="center"/>
    </xf>
    <xf numFmtId="0" fontId="14" fillId="10" borderId="16" xfId="0" applyFont="1" applyFill="1" applyBorder="1" applyAlignment="1">
      <alignment horizontal="justify" vertical="center" wrapText="1"/>
    </xf>
    <xf numFmtId="0" fontId="31" fillId="0" borderId="16" xfId="0" applyFont="1" applyFill="1" applyBorder="1" applyAlignment="1">
      <alignment horizontal="justify" vertical="center" wrapText="1"/>
    </xf>
  </cellXfs>
  <cellStyles count="201">
    <cellStyle name="Estilo 1" xfId="1" xr:uid="{00000000-0005-0000-0000-000000000000}"/>
    <cellStyle name="Hipervínculo" xfId="91" builtinId="8" hidden="1"/>
    <cellStyle name="Hipervínculo" xfId="99" builtinId="8" hidden="1"/>
    <cellStyle name="Hipervínculo" xfId="139" builtinId="8" hidden="1"/>
    <cellStyle name="Hipervínculo" xfId="197" builtinId="8" hidden="1"/>
    <cellStyle name="Hipervínculo" xfId="179" builtinId="8" hidden="1"/>
    <cellStyle name="Hipervínculo" xfId="159" builtinId="8" hidden="1"/>
    <cellStyle name="Hipervínculo" xfId="135" builtinId="8" hidden="1"/>
    <cellStyle name="Hipervínculo" xfId="115" builtinId="8" hidden="1"/>
    <cellStyle name="Hipervínculo" xfId="169" builtinId="8" hidden="1"/>
    <cellStyle name="Hipervínculo" xfId="137" builtinId="8" hidden="1"/>
    <cellStyle name="Hipervínculo" xfId="105" builtinId="8" hidden="1"/>
    <cellStyle name="Hipervínculo" xfId="73" builtinId="8" hidden="1"/>
    <cellStyle name="Hipervínculo" xfId="41" builtinId="8" hidden="1"/>
    <cellStyle name="Hipervínculo" xfId="63" builtinId="8" hidden="1"/>
    <cellStyle name="Hipervínculo" xfId="11" builtinId="8" hidden="1"/>
    <cellStyle name="Hipervínculo" xfId="9" builtinId="8" hidden="1"/>
    <cellStyle name="Hipervínculo" xfId="93" builtinId="8" hidden="1"/>
    <cellStyle name="Hipervínculo" xfId="69" builtinId="8" hidden="1"/>
    <cellStyle name="Hipervínculo" xfId="39" builtinId="8" hidden="1"/>
    <cellStyle name="Hipervínculo" xfId="49" builtinId="8" hidden="1"/>
    <cellStyle name="Hipervínculo" xfId="65" builtinId="8" hidden="1"/>
    <cellStyle name="Hipervínculo" xfId="29" builtinId="8" hidden="1"/>
    <cellStyle name="Hipervínculo" xfId="19" builtinId="8" hidden="1"/>
    <cellStyle name="Hipervínculo" xfId="5" builtinId="8" hidden="1"/>
    <cellStyle name="Hipervínculo" xfId="23" builtinId="8" hidden="1"/>
    <cellStyle name="Hipervínculo" xfId="55" builtinId="8" hidden="1"/>
    <cellStyle name="Hipervínculo" xfId="85" builtinId="8" hidden="1"/>
    <cellStyle name="Hipervínculo" xfId="141" builtinId="8" hidden="1"/>
    <cellStyle name="Hipervínculo" xfId="125" builtinId="8" hidden="1"/>
    <cellStyle name="Hipervínculo" xfId="109" builtinId="8" hidden="1"/>
    <cellStyle name="Hipervínculo" xfId="173" builtinId="8" hidden="1"/>
    <cellStyle name="Hipervínculo" xfId="181" builtinId="8" hidden="1"/>
    <cellStyle name="Hipervínculo" xfId="189" builtinId="8" hidden="1"/>
    <cellStyle name="Hipervínculo" xfId="165" builtinId="8" hidden="1"/>
    <cellStyle name="Hipervínculo" xfId="149" builtinId="8" hidden="1"/>
    <cellStyle name="Hipervínculo" xfId="117" builtinId="8" hidden="1"/>
    <cellStyle name="Hipervínculo" xfId="133" builtinId="8" hidden="1"/>
    <cellStyle name="Hipervínculo" xfId="157" builtinId="8" hidden="1"/>
    <cellStyle name="Hipervínculo" xfId="33" builtinId="8" hidden="1"/>
    <cellStyle name="Hipervínculo" xfId="45" builtinId="8" hidden="1"/>
    <cellStyle name="Hipervínculo" xfId="3" builtinId="8" hidden="1"/>
    <cellStyle name="Hipervínculo" xfId="7" builtinId="8" hidden="1"/>
    <cellStyle name="Hipervínculo" xfId="15" builtinId="8" hidden="1"/>
    <cellStyle name="Hipervínculo" xfId="61" builtinId="8" hidden="1"/>
    <cellStyle name="Hipervínculo" xfId="59" builtinId="8" hidden="1"/>
    <cellStyle name="Hipervínculo" xfId="43" builtinId="8" hidden="1"/>
    <cellStyle name="Hipervínculo" xfId="27" builtinId="8" hidden="1"/>
    <cellStyle name="Hipervínculo" xfId="77" builtinId="8" hidden="1"/>
    <cellStyle name="Hipervínculo" xfId="101" builtinId="8" hidden="1"/>
    <cellStyle name="Hipervínculo" xfId="21" builtinId="8" hidden="1"/>
    <cellStyle name="Hipervínculo" xfId="53" builtinId="8" hidden="1"/>
    <cellStyle name="Hipervínculo" xfId="51" builtinId="8" hidden="1"/>
    <cellStyle name="Hipervínculo" xfId="31" builtinId="8" hidden="1"/>
    <cellStyle name="Hipervínculo" xfId="89" builtinId="8" hidden="1"/>
    <cellStyle name="Hipervínculo" xfId="121" builtinId="8" hidden="1"/>
    <cellStyle name="Hipervínculo" xfId="153" builtinId="8" hidden="1"/>
    <cellStyle name="Hipervínculo" xfId="185" builtinId="8" hidden="1"/>
    <cellStyle name="Hipervínculo" xfId="127" builtinId="8" hidden="1"/>
    <cellStyle name="Hipervínculo" xfId="147" builtinId="8" hidden="1"/>
    <cellStyle name="Hipervínculo" xfId="167" builtinId="8" hidden="1"/>
    <cellStyle name="Hipervínculo" xfId="191" builtinId="8" hidden="1"/>
    <cellStyle name="Hipervínculo" xfId="171" builtinId="8" hidden="1"/>
    <cellStyle name="Hipervínculo" xfId="87" builtinId="8" hidden="1"/>
    <cellStyle name="Hipervínculo" xfId="107" builtinId="8" hidden="1"/>
    <cellStyle name="Hipervínculo" xfId="83" builtinId="8" hidden="1"/>
    <cellStyle name="Hipervínculo" xfId="129" builtinId="8" hidden="1"/>
    <cellStyle name="Hipervínculo" xfId="145" builtinId="8" hidden="1"/>
    <cellStyle name="Hipervínculo" xfId="177" builtinId="8" hidden="1"/>
    <cellStyle name="Hipervínculo" xfId="193" builtinId="8" hidden="1"/>
    <cellStyle name="Hipervínculo" xfId="119" builtinId="8" hidden="1"/>
    <cellStyle name="Hipervínculo" xfId="143" builtinId="8" hidden="1"/>
    <cellStyle name="Hipervínculo" xfId="151" builtinId="8" hidden="1"/>
    <cellStyle name="Hipervínculo" xfId="163" builtinId="8" hidden="1"/>
    <cellStyle name="Hipervínculo" xfId="183" builtinId="8" hidden="1"/>
    <cellStyle name="Hipervínculo" xfId="195" builtinId="8" hidden="1"/>
    <cellStyle name="Hipervínculo" xfId="187" builtinId="8" hidden="1"/>
    <cellStyle name="Hipervínculo" xfId="123" builtinId="8" hidden="1"/>
    <cellStyle name="Hipervínculo" xfId="95" builtinId="8" hidden="1"/>
    <cellStyle name="Hipervínculo" xfId="103" builtinId="8" hidden="1"/>
    <cellStyle name="Hipervínculo" xfId="79" builtinId="8" hidden="1"/>
    <cellStyle name="Hipervínculo" xfId="75" builtinId="8" hidden="1"/>
    <cellStyle name="Hipervínculo" xfId="71" builtinId="8" hidden="1"/>
    <cellStyle name="Hipervínculo" xfId="111" builtinId="8" hidden="1"/>
    <cellStyle name="Hipervínculo" xfId="155" builtinId="8" hidden="1"/>
    <cellStyle name="Hipervínculo" xfId="175" builtinId="8" hidden="1"/>
    <cellStyle name="Hipervínculo" xfId="131" builtinId="8" hidden="1"/>
    <cellStyle name="Hipervínculo" xfId="161" builtinId="8" hidden="1"/>
    <cellStyle name="Hipervínculo" xfId="57" builtinId="8" hidden="1"/>
    <cellStyle name="Hipervínculo" xfId="35" builtinId="8" hidden="1"/>
    <cellStyle name="Hipervínculo" xfId="25" builtinId="8" hidden="1"/>
    <cellStyle name="Hipervínculo" xfId="81" builtinId="8" hidden="1"/>
    <cellStyle name="Hipervínculo" xfId="97" builtinId="8" hidden="1"/>
    <cellStyle name="Hipervínculo" xfId="113" builtinId="8" hidden="1"/>
    <cellStyle name="Hipervínculo" xfId="47" builtinId="8" hidden="1"/>
    <cellStyle name="Hipervínculo" xfId="37" builtinId="8" hidden="1"/>
    <cellStyle name="Hipervínculo" xfId="67" builtinId="8" hidden="1"/>
    <cellStyle name="Hipervínculo" xfId="17" builtinId="8" hidden="1"/>
    <cellStyle name="Hipervínculo" xfId="13" builtinId="8" hidden="1"/>
    <cellStyle name="Hipervínculo visitado" xfId="124" builtinId="9" hidden="1"/>
    <cellStyle name="Hipervínculo visitado" xfId="142" builtinId="9" hidden="1"/>
    <cellStyle name="Hipervínculo visitado" xfId="194" builtinId="9" hidden="1"/>
    <cellStyle name="Hipervínculo visitado" xfId="176" builtinId="9" hidden="1"/>
    <cellStyle name="Hipervínculo visitado" xfId="166" builtinId="9" hidden="1"/>
    <cellStyle name="Hipervínculo visitado" xfId="152" builtinId="9" hidden="1"/>
    <cellStyle name="Hipervínculo visitado" xfId="40" builtinId="9" hidden="1"/>
    <cellStyle name="Hipervínculo visitado" xfId="78" builtinId="9" hidden="1"/>
    <cellStyle name="Hipervínculo visitado" xfId="36" builtinId="9" hidden="1"/>
    <cellStyle name="Hipervínculo visitado" xfId="76" builtinId="9" hidden="1"/>
    <cellStyle name="Hipervínculo visitado" xfId="80" builtinId="9" hidden="1"/>
    <cellStyle name="Hipervínculo visitado" xfId="82" builtinId="9" hidden="1"/>
    <cellStyle name="Hipervínculo visitado" xfId="88" builtinId="9" hidden="1"/>
    <cellStyle name="Hipervínculo visitado" xfId="74" builtinId="9" hidden="1"/>
    <cellStyle name="Hipervínculo visitado" xfId="58" builtinId="9" hidden="1"/>
    <cellStyle name="Hipervínculo visitado" xfId="24" builtinId="9" hidden="1"/>
    <cellStyle name="Hipervínculo visitado" xfId="30" builtinId="9" hidden="1"/>
    <cellStyle name="Hipervínculo visitado" xfId="32" builtinId="9" hidden="1"/>
    <cellStyle name="Hipervínculo visitado" xfId="38" builtinId="9" hidden="1"/>
    <cellStyle name="Hipervínculo visitado" xfId="26" builtinId="9" hidden="1"/>
    <cellStyle name="Hipervínculo visitado" xfId="16" builtinId="9" hidden="1"/>
    <cellStyle name="Hipervínculo visitado" xfId="8" builtinId="9" hidden="1"/>
    <cellStyle name="Hipervínculo visitado" xfId="6" builtinId="9" hidden="1"/>
    <cellStyle name="Hipervínculo visitado" xfId="4" builtinId="9" hidden="1"/>
    <cellStyle name="Hipervínculo visitado" xfId="14" builtinId="9" hidden="1"/>
    <cellStyle name="Hipervínculo visitado" xfId="12" builtinId="9" hidden="1"/>
    <cellStyle name="Hipervínculo visitado" xfId="20" builtinId="9" hidden="1"/>
    <cellStyle name="Hipervínculo visitado" xfId="90" builtinId="9" hidden="1"/>
    <cellStyle name="Hipervínculo visitado" xfId="44" builtinId="9" hidden="1"/>
    <cellStyle name="Hipervínculo visitado" xfId="46" builtinId="9" hidden="1"/>
    <cellStyle name="Hipervínculo visitado" xfId="54" builtinId="9" hidden="1"/>
    <cellStyle name="Hipervínculo visitado" xfId="56" builtinId="9" hidden="1"/>
    <cellStyle name="Hipervínculo visitado" xfId="62" builtinId="9" hidden="1"/>
    <cellStyle name="Hipervínculo visitado" xfId="66" builtinId="9" hidden="1"/>
    <cellStyle name="Hipervínculo visitado" xfId="48" builtinId="9" hidden="1"/>
    <cellStyle name="Hipervínculo visitado" xfId="130" builtinId="9" hidden="1"/>
    <cellStyle name="Hipervínculo visitado" xfId="106" builtinId="9" hidden="1"/>
    <cellStyle name="Hipervínculo visitado" xfId="98" builtinId="9" hidden="1"/>
    <cellStyle name="Hipervínculo visitado" xfId="154" builtinId="9" hidden="1"/>
    <cellStyle name="Hipervínculo visitado" xfId="162" builtinId="9" hidden="1"/>
    <cellStyle name="Hipervínculo visitado" xfId="170" builtinId="9" hidden="1"/>
    <cellStyle name="Hipervínculo visitado" xfId="138" builtinId="9" hidden="1"/>
    <cellStyle name="Hipervínculo visitado" xfId="122" builtinId="9" hidden="1"/>
    <cellStyle name="Hipervínculo visitado" xfId="64" builtinId="9" hidden="1"/>
    <cellStyle name="Hipervínculo visitado" xfId="52" builtinId="9" hidden="1"/>
    <cellStyle name="Hipervínculo visitado" xfId="72" builtinId="9" hidden="1"/>
    <cellStyle name="Hipervínculo visitado" xfId="10" builtinId="9" hidden="1"/>
    <cellStyle name="Hipervínculo visitado" xfId="18" builtinId="9" hidden="1"/>
    <cellStyle name="Hipervínculo visitado" xfId="34" builtinId="9" hidden="1"/>
    <cellStyle name="Hipervínculo visitado" xfId="22" builtinId="9" hidden="1"/>
    <cellStyle name="Hipervínculo visitado" xfId="84" builtinId="9" hidden="1"/>
    <cellStyle name="Hipervínculo visitado" xfId="70" builtinId="9" hidden="1"/>
    <cellStyle name="Hipervínculo visitado" xfId="140" builtinId="9" hidden="1"/>
    <cellStyle name="Hipervínculo visitado" xfId="190" builtinId="9" hidden="1"/>
    <cellStyle name="Hipervínculo visitado" xfId="134" builtinId="9" hidden="1"/>
    <cellStyle name="Hipervínculo visitado" xfId="180" builtinId="9" hidden="1"/>
    <cellStyle name="Hipervínculo visitado" xfId="188" builtinId="9" hidden="1"/>
    <cellStyle name="Hipervínculo visitado" xfId="192" builtinId="9" hidden="1"/>
    <cellStyle name="Hipervínculo visitado" xfId="196" builtinId="9" hidden="1"/>
    <cellStyle name="Hipervínculo visitado" xfId="198" builtinId="9" hidden="1"/>
    <cellStyle name="Hipervínculo visitado" xfId="186" builtinId="9" hidden="1"/>
    <cellStyle name="Hipervínculo visitado" xfId="184" builtinId="9" hidden="1"/>
    <cellStyle name="Hipervínculo visitado" xfId="164" builtinId="9" hidden="1"/>
    <cellStyle name="Hipervínculo visitado" xfId="116" builtinId="9" hidden="1"/>
    <cellStyle name="Hipervínculo visitado" xfId="118" builtinId="9" hidden="1"/>
    <cellStyle name="Hipervínculo visitado" xfId="126" builtinId="9" hidden="1"/>
    <cellStyle name="Hipervínculo visitado" xfId="128" builtinId="9" hidden="1"/>
    <cellStyle name="Hipervínculo visitado" xfId="132" builtinId="9" hidden="1"/>
    <cellStyle name="Hipervínculo visitado" xfId="136" builtinId="9" hidden="1"/>
    <cellStyle name="Hipervínculo visitado" xfId="120" builtinId="9" hidden="1"/>
    <cellStyle name="Hipervínculo visitado" xfId="108" builtinId="9" hidden="1"/>
    <cellStyle name="Hipervínculo visitado" xfId="110" builtinId="9" hidden="1"/>
    <cellStyle name="Hipervínculo visitado" xfId="96" builtinId="9" hidden="1"/>
    <cellStyle name="Hipervínculo visitado" xfId="94" builtinId="9" hidden="1"/>
    <cellStyle name="Hipervínculo visitado" xfId="92" builtinId="9" hidden="1"/>
    <cellStyle name="Hipervínculo visitado" xfId="100" builtinId="9" hidden="1"/>
    <cellStyle name="Hipervínculo visitado" xfId="104" builtinId="9" hidden="1"/>
    <cellStyle name="Hipervínculo visitado" xfId="102" builtinId="9" hidden="1"/>
    <cellStyle name="Hipervínculo visitado" xfId="112" builtinId="9" hidden="1"/>
    <cellStyle name="Hipervínculo visitado" xfId="182" builtinId="9" hidden="1"/>
    <cellStyle name="Hipervínculo visitado" xfId="178" builtinId="9" hidden="1"/>
    <cellStyle name="Hipervínculo visitado" xfId="144" builtinId="9" hidden="1"/>
    <cellStyle name="Hipervínculo visitado" xfId="148" builtinId="9" hidden="1"/>
    <cellStyle name="Hipervínculo visitado" xfId="156" builtinId="9" hidden="1"/>
    <cellStyle name="Hipervínculo visitado" xfId="158" builtinId="9" hidden="1"/>
    <cellStyle name="Hipervínculo visitado" xfId="160" builtinId="9" hidden="1"/>
    <cellStyle name="Hipervínculo visitado" xfId="168" builtinId="9" hidden="1"/>
    <cellStyle name="Hipervínculo visitado" xfId="172" builtinId="9" hidden="1"/>
    <cellStyle name="Hipervínculo visitado" xfId="174" builtinId="9" hidden="1"/>
    <cellStyle name="Hipervínculo visitado" xfId="150" builtinId="9" hidden="1"/>
    <cellStyle name="Hipervínculo visitado" xfId="60" builtinId="9" hidden="1"/>
    <cellStyle name="Hipervínculo visitado" xfId="50" builtinId="9" hidden="1"/>
    <cellStyle name="Hipervínculo visitado" xfId="114" builtinId="9" hidden="1"/>
    <cellStyle name="Hipervínculo visitado" xfId="146" builtinId="9" hidden="1"/>
    <cellStyle name="Hipervínculo visitado" xfId="86" builtinId="9" hidden="1"/>
    <cellStyle name="Hipervínculo visitado" xfId="68" builtinId="9" hidden="1"/>
    <cellStyle name="Hipervínculo visitado" xfId="42" builtinId="9" hidden="1"/>
    <cellStyle name="Hipervínculo visitado" xfId="28" builtinId="9" hidden="1"/>
    <cellStyle name="Normal" xfId="0" builtinId="0"/>
    <cellStyle name="Normal 2" xfId="2" xr:uid="{00000000-0005-0000-0000-0000C6000000}"/>
    <cellStyle name="Normal 3 2" xfId="199" xr:uid="{00000000-0005-0000-0000-0000C7000000}"/>
    <cellStyle name="Porcentaje" xfId="200" builtinId="5"/>
  </cellStyles>
  <dxfs count="0"/>
  <tableStyles count="0" defaultTableStyle="TableStyleMedium9" defaultPivotStyle="PivotStyleLight16"/>
  <colors>
    <mruColors>
      <color rgb="FFC38649"/>
      <color rgb="FFCC9900"/>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12"/>
  <sheetViews>
    <sheetView topLeftCell="A4" workbookViewId="0">
      <selection activeCell="I16" sqref="I16"/>
    </sheetView>
  </sheetViews>
  <sheetFormatPr baseColWidth="10" defaultColWidth="11.42578125" defaultRowHeight="12.75" x14ac:dyDescent="0.2"/>
  <cols>
    <col min="1" max="1" width="5.85546875" customWidth="1"/>
    <col min="2" max="2" width="24.42578125" customWidth="1"/>
    <col min="12" max="12" width="13" customWidth="1"/>
    <col min="13" max="13" width="15.85546875" customWidth="1"/>
    <col min="14" max="14" width="14.140625" customWidth="1"/>
  </cols>
  <sheetData>
    <row r="3" spans="2:15" ht="13.5" thickBot="1" x14ac:dyDescent="0.25"/>
    <row r="4" spans="2:15" x14ac:dyDescent="0.2">
      <c r="C4" s="216" t="s">
        <v>0</v>
      </c>
      <c r="D4" s="216" t="s">
        <v>1</v>
      </c>
      <c r="E4" s="216" t="s">
        <v>2</v>
      </c>
      <c r="F4" s="216" t="s">
        <v>3</v>
      </c>
      <c r="G4" s="216" t="s">
        <v>4</v>
      </c>
      <c r="H4" s="216" t="s">
        <v>5</v>
      </c>
      <c r="I4" s="216" t="s">
        <v>6</v>
      </c>
      <c r="J4" s="216" t="s">
        <v>7</v>
      </c>
      <c r="K4" s="216" t="s">
        <v>8</v>
      </c>
      <c r="L4" s="216" t="s">
        <v>9</v>
      </c>
      <c r="M4" s="216" t="s">
        <v>10</v>
      </c>
      <c r="N4" s="214" t="s">
        <v>11</v>
      </c>
      <c r="O4" s="5" t="s">
        <v>12</v>
      </c>
    </row>
    <row r="5" spans="2:15" ht="13.5" thickBot="1" x14ac:dyDescent="0.25">
      <c r="C5" s="217"/>
      <c r="D5" s="217"/>
      <c r="E5" s="217"/>
      <c r="F5" s="217"/>
      <c r="G5" s="217"/>
      <c r="H5" s="217"/>
      <c r="I5" s="217"/>
      <c r="J5" s="217"/>
      <c r="K5" s="217"/>
      <c r="L5" s="217"/>
      <c r="M5" s="217"/>
      <c r="N5" s="215"/>
    </row>
    <row r="6" spans="2:15" ht="26.25" thickBot="1" x14ac:dyDescent="0.25">
      <c r="B6" s="6" t="s">
        <v>13</v>
      </c>
      <c r="C6" s="3">
        <v>0</v>
      </c>
      <c r="D6" s="3">
        <v>1</v>
      </c>
      <c r="E6" s="3">
        <v>1</v>
      </c>
      <c r="F6" s="3">
        <v>1</v>
      </c>
      <c r="G6" s="3">
        <v>3</v>
      </c>
      <c r="H6" s="3">
        <v>2</v>
      </c>
      <c r="I6" s="3">
        <v>0</v>
      </c>
      <c r="J6" s="3">
        <v>4</v>
      </c>
      <c r="K6" s="3">
        <v>2</v>
      </c>
      <c r="L6" s="3">
        <v>2</v>
      </c>
      <c r="M6" s="3">
        <v>0</v>
      </c>
      <c r="N6" s="3">
        <v>0</v>
      </c>
      <c r="O6" s="7">
        <f>SUM(C6:N6)</f>
        <v>16</v>
      </c>
    </row>
    <row r="7" spans="2:15" ht="24.75" customHeight="1" thickBot="1" x14ac:dyDescent="0.25">
      <c r="B7" s="5" t="s">
        <v>14</v>
      </c>
      <c r="C7" s="3">
        <v>1</v>
      </c>
      <c r="D7" s="3">
        <v>2</v>
      </c>
      <c r="E7" s="3">
        <v>3</v>
      </c>
      <c r="F7" s="3"/>
      <c r="G7" s="3"/>
      <c r="H7" s="3"/>
      <c r="I7" s="3"/>
      <c r="J7" s="3"/>
      <c r="K7" s="3"/>
      <c r="L7" s="3"/>
      <c r="M7" s="3"/>
      <c r="N7" s="3"/>
      <c r="O7" s="7">
        <f t="shared" ref="O7:O9" si="0">SUM(C7:N7)</f>
        <v>6</v>
      </c>
    </row>
    <row r="8" spans="2:15" ht="20.45" customHeight="1" thickBot="1" x14ac:dyDescent="0.25">
      <c r="B8" s="5" t="s">
        <v>15</v>
      </c>
      <c r="C8" s="3">
        <v>2</v>
      </c>
      <c r="D8" s="3">
        <v>1</v>
      </c>
      <c r="E8" s="3">
        <v>2</v>
      </c>
      <c r="F8" s="3">
        <v>2</v>
      </c>
      <c r="G8" s="3">
        <v>3</v>
      </c>
      <c r="H8" s="3">
        <v>4</v>
      </c>
      <c r="I8" s="3">
        <v>2</v>
      </c>
      <c r="J8" s="3">
        <v>2</v>
      </c>
      <c r="K8" s="3">
        <v>2</v>
      </c>
      <c r="L8" s="3">
        <v>3</v>
      </c>
      <c r="M8" s="3">
        <v>3</v>
      </c>
      <c r="N8" s="3">
        <v>2</v>
      </c>
      <c r="O8" s="7">
        <f t="shared" si="0"/>
        <v>28</v>
      </c>
    </row>
    <row r="9" spans="2:15" ht="24" thickBot="1" x14ac:dyDescent="0.25">
      <c r="B9" s="5" t="s">
        <v>16</v>
      </c>
      <c r="C9" s="3">
        <v>4</v>
      </c>
      <c r="D9" s="3">
        <v>3</v>
      </c>
      <c r="E9" s="3">
        <v>6</v>
      </c>
      <c r="F9" s="3">
        <v>3</v>
      </c>
      <c r="G9" s="3">
        <v>4</v>
      </c>
      <c r="H9" s="3">
        <v>1</v>
      </c>
      <c r="I9" s="3">
        <v>4</v>
      </c>
      <c r="J9" s="3">
        <v>3</v>
      </c>
      <c r="K9" s="3">
        <v>5</v>
      </c>
      <c r="L9" s="3">
        <v>4</v>
      </c>
      <c r="M9" s="3">
        <v>2</v>
      </c>
      <c r="N9" s="3">
        <v>2</v>
      </c>
      <c r="O9" s="7">
        <f t="shared" si="0"/>
        <v>41</v>
      </c>
    </row>
    <row r="10" spans="2:15" ht="23.25" x14ac:dyDescent="0.2">
      <c r="B10" s="5"/>
      <c r="C10" s="10"/>
      <c r="D10" s="10"/>
      <c r="E10" s="10"/>
      <c r="F10" s="10"/>
      <c r="G10" s="10"/>
      <c r="H10" s="10"/>
      <c r="I10" s="10"/>
      <c r="J10" s="10"/>
      <c r="K10" s="10"/>
      <c r="L10" s="10"/>
      <c r="M10" s="10"/>
      <c r="N10" s="10"/>
    </row>
    <row r="11" spans="2:15" ht="23.25" x14ac:dyDescent="0.35">
      <c r="C11" s="11">
        <f>SUM(C6:C9)</f>
        <v>7</v>
      </c>
      <c r="D11" s="11">
        <f>SUM(D6:D9)</f>
        <v>7</v>
      </c>
      <c r="E11" s="11">
        <f t="shared" ref="E11:N11" si="1">SUM(E6:E9)</f>
        <v>12</v>
      </c>
      <c r="F11" s="11">
        <f t="shared" si="1"/>
        <v>6</v>
      </c>
      <c r="G11" s="11">
        <f t="shared" si="1"/>
        <v>10</v>
      </c>
      <c r="H11" s="11">
        <f t="shared" si="1"/>
        <v>7</v>
      </c>
      <c r="I11" s="11">
        <f t="shared" si="1"/>
        <v>6</v>
      </c>
      <c r="J11" s="11">
        <f t="shared" si="1"/>
        <v>9</v>
      </c>
      <c r="K11" s="11">
        <f t="shared" si="1"/>
        <v>9</v>
      </c>
      <c r="L11" s="11">
        <f t="shared" si="1"/>
        <v>9</v>
      </c>
      <c r="M11" s="11">
        <f t="shared" si="1"/>
        <v>5</v>
      </c>
      <c r="N11" s="11">
        <f t="shared" si="1"/>
        <v>4</v>
      </c>
      <c r="O11" s="7">
        <f>SUM(O6:O9)</f>
        <v>91</v>
      </c>
    </row>
    <row r="12" spans="2:15" x14ac:dyDescent="0.2">
      <c r="B12" s="5" t="s">
        <v>17</v>
      </c>
    </row>
  </sheetData>
  <mergeCells count="12">
    <mergeCell ref="N4:N5"/>
    <mergeCell ref="C4:C5"/>
    <mergeCell ref="D4:D5"/>
    <mergeCell ref="E4:E5"/>
    <mergeCell ref="F4:F5"/>
    <mergeCell ref="G4:G5"/>
    <mergeCell ref="H4:H5"/>
    <mergeCell ref="I4:I5"/>
    <mergeCell ref="J4:J5"/>
    <mergeCell ref="K4:K5"/>
    <mergeCell ref="L4:L5"/>
    <mergeCell ref="M4:M5"/>
  </mergeCells>
  <pageMargins left="0.7" right="0.7" top="0.75" bottom="0.75" header="0.3" footer="0.3"/>
  <pageSetup orientation="portrait" r:id="rId1"/>
  <headerFooter>
    <oddFooter>&amp;L&amp;1#&amp;"Calibri"&amp;10&amp;K000000Pública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85"/>
  <sheetViews>
    <sheetView topLeftCell="A67" zoomScale="60" zoomScaleNormal="60" zoomScaleSheetLayoutView="50" workbookViewId="0">
      <pane xSplit="1" topLeftCell="B1" activePane="topRight" state="frozen"/>
      <selection activeCell="A7" sqref="A7"/>
      <selection pane="topRight" activeCell="B84" sqref="B84:E84"/>
    </sheetView>
  </sheetViews>
  <sheetFormatPr baseColWidth="10" defaultColWidth="0" defaultRowHeight="12.75" x14ac:dyDescent="0.2"/>
  <cols>
    <col min="1" max="1" width="3.42578125" style="1" customWidth="1"/>
    <col min="2" max="2" width="10.42578125" customWidth="1"/>
    <col min="3" max="3" width="29.7109375" customWidth="1"/>
    <col min="4" max="4" width="38.140625" style="9" customWidth="1"/>
    <col min="5" max="5" width="43" customWidth="1"/>
    <col min="6" max="6" width="19.42578125" customWidth="1"/>
    <col min="7" max="7" width="15.42578125" customWidth="1"/>
    <col min="8" max="8" width="10.140625" customWidth="1"/>
    <col min="9" max="9" width="21.42578125" customWidth="1"/>
    <col min="10" max="11" width="7" customWidth="1"/>
    <col min="12" max="12" width="8.42578125" customWidth="1"/>
    <col min="13" max="13" width="8.7109375" customWidth="1"/>
    <col min="14" max="14" width="8.42578125" customWidth="1"/>
    <col min="15" max="17" width="7" customWidth="1"/>
    <col min="18" max="18" width="8.42578125" customWidth="1"/>
    <col min="19" max="21" width="7" customWidth="1"/>
    <col min="22" max="22" width="11.42578125" style="1" customWidth="1"/>
    <col min="23" max="29" width="11.42578125" style="1" hidden="1" customWidth="1"/>
    <col min="30" max="34" width="11.42578125" hidden="1" customWidth="1"/>
    <col min="35" max="35" width="0.140625" hidden="1" customWidth="1"/>
    <col min="36" max="36" width="5.42578125" hidden="1" customWidth="1"/>
    <col min="37" max="37" width="7.42578125" hidden="1" customWidth="1"/>
    <col min="38" max="38" width="8.5703125" hidden="1" customWidth="1"/>
    <col min="39" max="39" width="9.42578125" hidden="1" customWidth="1"/>
    <col min="40" max="40" width="8.5703125" hidden="1" customWidth="1"/>
    <col min="41" max="41" width="8.42578125" hidden="1" customWidth="1"/>
    <col min="42" max="43" width="11.42578125" hidden="1" customWidth="1"/>
    <col min="44" max="44" width="7.85546875" hidden="1" customWidth="1"/>
    <col min="45" max="45" width="9.42578125" hidden="1" customWidth="1"/>
    <col min="46" max="54" width="11.42578125" hidden="1" customWidth="1"/>
    <col min="55" max="63" width="0" hidden="1" customWidth="1"/>
    <col min="64" max="16384" width="11.42578125" hidden="1"/>
  </cols>
  <sheetData>
    <row r="1" spans="1:50" s="1" customFormat="1" ht="36.75" customHeight="1" thickBot="1" x14ac:dyDescent="0.25">
      <c r="A1" s="136"/>
      <c r="D1" s="8"/>
    </row>
    <row r="2" spans="1:50" s="12" customFormat="1" ht="37.5" customHeight="1" thickBot="1" x14ac:dyDescent="0.25">
      <c r="B2" s="221" t="s">
        <v>18</v>
      </c>
      <c r="C2" s="221"/>
      <c r="D2" s="221"/>
      <c r="E2" s="30">
        <v>2023</v>
      </c>
      <c r="F2" s="222" t="s">
        <v>19</v>
      </c>
      <c r="G2" s="222"/>
      <c r="H2" s="222"/>
      <c r="I2" s="220" t="s">
        <v>20</v>
      </c>
      <c r="J2" s="220"/>
      <c r="K2" s="220"/>
      <c r="L2" s="220"/>
      <c r="M2" s="222" t="s">
        <v>21</v>
      </c>
      <c r="N2" s="222"/>
      <c r="O2" s="222"/>
      <c r="P2" s="222"/>
      <c r="Q2" s="222"/>
      <c r="R2" s="218" t="s">
        <v>299</v>
      </c>
      <c r="S2" s="218"/>
      <c r="T2" s="218"/>
      <c r="U2" s="218"/>
    </row>
    <row r="3" spans="1:50" s="14" customFormat="1" ht="10.5" customHeight="1" thickBot="1" x14ac:dyDescent="0.3">
      <c r="B3" s="26"/>
      <c r="C3" s="27"/>
      <c r="D3" s="15"/>
      <c r="E3" s="15"/>
      <c r="F3" s="228"/>
      <c r="G3" s="228"/>
      <c r="H3" s="228"/>
      <c r="I3" s="228"/>
      <c r="J3" s="228"/>
      <c r="K3" s="228"/>
      <c r="L3" s="228"/>
      <c r="M3" s="228"/>
      <c r="N3" s="228"/>
      <c r="O3" s="228"/>
      <c r="P3" s="228"/>
      <c r="Q3" s="228"/>
      <c r="R3" s="228"/>
      <c r="S3" s="228"/>
      <c r="T3" s="228"/>
      <c r="U3" s="228"/>
    </row>
    <row r="4" spans="1:50" s="13" customFormat="1" ht="83.25" customHeight="1" thickBot="1" x14ac:dyDescent="0.25">
      <c r="A4" s="14"/>
      <c r="B4" s="229" t="s">
        <v>22</v>
      </c>
      <c r="C4" s="229"/>
      <c r="D4" s="229"/>
      <c r="E4" s="229"/>
      <c r="F4" s="229"/>
      <c r="G4" s="229"/>
      <c r="H4" s="229"/>
      <c r="I4" s="229"/>
      <c r="J4" s="229"/>
      <c r="K4" s="229"/>
      <c r="L4" s="229"/>
      <c r="M4" s="229"/>
      <c r="N4" s="229"/>
      <c r="O4" s="229"/>
      <c r="P4" s="229"/>
      <c r="Q4" s="229"/>
      <c r="R4" s="229"/>
      <c r="S4" s="229"/>
      <c r="T4" s="229"/>
      <c r="U4" s="229"/>
      <c r="V4" s="14"/>
      <c r="W4" s="14"/>
      <c r="X4" s="14"/>
      <c r="Y4" s="14"/>
      <c r="Z4" s="14"/>
      <c r="AA4" s="14"/>
      <c r="AB4" s="14"/>
      <c r="AC4" s="14"/>
    </row>
    <row r="5" spans="1:50" s="25" customFormat="1" ht="30.75" customHeight="1" thickBot="1" x14ac:dyDescent="0.25">
      <c r="A5" s="23"/>
      <c r="B5" s="230" t="s">
        <v>23</v>
      </c>
      <c r="C5" s="230"/>
      <c r="D5" s="230"/>
      <c r="E5" s="230"/>
      <c r="F5" s="230"/>
      <c r="G5" s="230"/>
      <c r="H5" s="230"/>
      <c r="I5" s="230"/>
      <c r="J5" s="230"/>
      <c r="K5" s="230"/>
      <c r="L5" s="230"/>
      <c r="M5" s="230"/>
      <c r="N5" s="230"/>
      <c r="O5" s="230"/>
      <c r="P5" s="230"/>
      <c r="Q5" s="230"/>
      <c r="R5" s="230"/>
      <c r="S5" s="230"/>
      <c r="T5" s="230"/>
      <c r="U5" s="24"/>
      <c r="V5" s="23"/>
      <c r="W5" s="23"/>
      <c r="X5" s="23"/>
      <c r="Y5" s="23"/>
      <c r="Z5" s="23"/>
      <c r="AA5" s="23"/>
      <c r="AB5" s="23"/>
      <c r="AC5" s="23"/>
    </row>
    <row r="6" spans="1:50" s="14" customFormat="1" ht="10.5" customHeight="1" thickBot="1" x14ac:dyDescent="0.3">
      <c r="B6" s="26"/>
      <c r="C6" s="27"/>
      <c r="D6" s="15"/>
      <c r="E6" s="15"/>
      <c r="F6" s="228"/>
      <c r="G6" s="228"/>
      <c r="H6" s="228"/>
      <c r="I6" s="228"/>
      <c r="J6" s="228"/>
      <c r="K6" s="228"/>
      <c r="L6" s="228"/>
      <c r="M6" s="228"/>
      <c r="N6" s="228"/>
      <c r="O6" s="228"/>
      <c r="P6" s="228"/>
      <c r="Q6" s="228"/>
      <c r="R6" s="228"/>
      <c r="S6" s="228"/>
      <c r="T6" s="228"/>
      <c r="U6" s="228"/>
    </row>
    <row r="7" spans="1:50" s="16" customFormat="1" ht="58.5" customHeight="1" thickBot="1" x14ac:dyDescent="0.35">
      <c r="A7" s="18"/>
      <c r="B7" s="28" t="s">
        <v>24</v>
      </c>
      <c r="C7" s="29" t="s">
        <v>25</v>
      </c>
      <c r="D7" s="29" t="s">
        <v>26</v>
      </c>
      <c r="E7" s="29" t="s">
        <v>27</v>
      </c>
      <c r="F7" s="29" t="s">
        <v>28</v>
      </c>
      <c r="G7" s="29" t="s">
        <v>29</v>
      </c>
      <c r="H7" s="29" t="s">
        <v>30</v>
      </c>
      <c r="I7" s="29" t="s">
        <v>31</v>
      </c>
      <c r="J7" s="29" t="s">
        <v>0</v>
      </c>
      <c r="K7" s="29" t="s">
        <v>1</v>
      </c>
      <c r="L7" s="29" t="s">
        <v>2</v>
      </c>
      <c r="M7" s="29" t="s">
        <v>3</v>
      </c>
      <c r="N7" s="29" t="s">
        <v>32</v>
      </c>
      <c r="O7" s="29" t="s">
        <v>33</v>
      </c>
      <c r="P7" s="29" t="s">
        <v>34</v>
      </c>
      <c r="Q7" s="29" t="s">
        <v>35</v>
      </c>
      <c r="R7" s="29" t="s">
        <v>36</v>
      </c>
      <c r="S7" s="29" t="s">
        <v>37</v>
      </c>
      <c r="T7" s="29" t="s">
        <v>38</v>
      </c>
      <c r="U7" s="29" t="s">
        <v>39</v>
      </c>
      <c r="V7" s="19"/>
      <c r="W7" s="19"/>
      <c r="X7" s="19"/>
      <c r="Y7" s="19"/>
      <c r="Z7" s="19"/>
      <c r="AA7" s="19"/>
      <c r="AB7" s="19"/>
      <c r="AC7" s="19"/>
      <c r="AD7" s="17"/>
      <c r="AE7" s="17"/>
      <c r="AF7" s="17"/>
      <c r="AG7" s="17"/>
      <c r="AH7" s="17"/>
      <c r="AI7" s="17"/>
      <c r="AK7" s="17"/>
      <c r="AL7" s="17"/>
      <c r="AM7" s="17"/>
      <c r="AN7" s="17"/>
      <c r="AO7" s="17"/>
      <c r="AP7" s="17"/>
      <c r="AQ7" s="17"/>
      <c r="AR7" s="17"/>
      <c r="AS7" s="17"/>
      <c r="AT7" s="17"/>
      <c r="AU7" s="17"/>
      <c r="AV7" s="17"/>
      <c r="AW7" s="17"/>
      <c r="AX7" s="17"/>
    </row>
    <row r="8" spans="1:50" s="34" customFormat="1" ht="76.5" x14ac:dyDescent="0.2">
      <c r="A8" s="31"/>
      <c r="B8" s="126">
        <v>1</v>
      </c>
      <c r="C8" s="127" t="s">
        <v>40</v>
      </c>
      <c r="D8" s="128" t="s">
        <v>41</v>
      </c>
      <c r="E8" s="129" t="s">
        <v>42</v>
      </c>
      <c r="F8" s="130" t="s">
        <v>43</v>
      </c>
      <c r="G8" s="131" t="s">
        <v>44</v>
      </c>
      <c r="H8" s="112">
        <f>SUM(J8:U8)</f>
        <v>24</v>
      </c>
      <c r="I8" s="109" t="s">
        <v>45</v>
      </c>
      <c r="J8" s="113">
        <v>2</v>
      </c>
      <c r="K8" s="113">
        <v>2</v>
      </c>
      <c r="L8" s="113">
        <v>2</v>
      </c>
      <c r="M8" s="113">
        <v>2</v>
      </c>
      <c r="N8" s="113">
        <v>2</v>
      </c>
      <c r="O8" s="113">
        <v>2</v>
      </c>
      <c r="P8" s="113">
        <v>2</v>
      </c>
      <c r="Q8" s="113">
        <v>2</v>
      </c>
      <c r="R8" s="113">
        <v>2</v>
      </c>
      <c r="S8" s="114">
        <v>2</v>
      </c>
      <c r="T8" s="148">
        <v>2</v>
      </c>
      <c r="U8" s="114">
        <v>2</v>
      </c>
    </row>
    <row r="9" spans="1:50" s="34" customFormat="1" ht="101.25" customHeight="1" x14ac:dyDescent="0.2">
      <c r="A9" s="31"/>
      <c r="B9" s="134">
        <v>2</v>
      </c>
      <c r="C9" s="35" t="s">
        <v>40</v>
      </c>
      <c r="D9" s="36" t="s">
        <v>46</v>
      </c>
      <c r="E9" s="37" t="s">
        <v>47</v>
      </c>
      <c r="F9" s="48" t="s">
        <v>48</v>
      </c>
      <c r="G9" s="39" t="s">
        <v>49</v>
      </c>
      <c r="H9" s="40">
        <f t="shared" ref="H9:H67" si="0">SUM(J9:U9)</f>
        <v>1</v>
      </c>
      <c r="I9" s="37" t="s">
        <v>50</v>
      </c>
      <c r="J9" s="115">
        <v>1</v>
      </c>
      <c r="K9" s="58"/>
      <c r="L9" s="58"/>
      <c r="M9" s="58"/>
      <c r="N9" s="58"/>
      <c r="O9" s="104"/>
      <c r="P9" s="41"/>
      <c r="Q9" s="41"/>
      <c r="R9" s="104"/>
      <c r="S9" s="43"/>
      <c r="T9" s="149"/>
      <c r="U9" s="104"/>
    </row>
    <row r="10" spans="1:50" s="34" customFormat="1" ht="103.5" customHeight="1" x14ac:dyDescent="0.2">
      <c r="B10" s="135">
        <v>3</v>
      </c>
      <c r="C10" s="35" t="s">
        <v>40</v>
      </c>
      <c r="D10" s="103" t="s">
        <v>51</v>
      </c>
      <c r="E10" s="37" t="s">
        <v>52</v>
      </c>
      <c r="F10" s="38" t="s">
        <v>53</v>
      </c>
      <c r="G10" s="39" t="s">
        <v>54</v>
      </c>
      <c r="H10" s="40">
        <f t="shared" si="0"/>
        <v>3</v>
      </c>
      <c r="I10" s="37" t="s">
        <v>55</v>
      </c>
      <c r="J10" s="115">
        <v>1</v>
      </c>
      <c r="K10" s="41"/>
      <c r="L10" s="41"/>
      <c r="M10" s="41"/>
      <c r="N10" s="115">
        <v>1</v>
      </c>
      <c r="O10" s="41"/>
      <c r="P10" s="41"/>
      <c r="Q10" s="41"/>
      <c r="R10" s="115">
        <v>1</v>
      </c>
      <c r="S10" s="43"/>
      <c r="T10" s="149"/>
      <c r="U10" s="41"/>
      <c r="X10" s="32">
        <v>31</v>
      </c>
      <c r="Y10" s="35" t="s">
        <v>56</v>
      </c>
      <c r="Z10" s="36" t="s">
        <v>57</v>
      </c>
      <c r="AA10" s="45" t="s">
        <v>58</v>
      </c>
      <c r="AB10" s="40" t="s">
        <v>59</v>
      </c>
      <c r="AC10" s="39" t="s">
        <v>60</v>
      </c>
      <c r="AD10" s="33">
        <f>SUM(AF10:AQ10)</f>
        <v>1</v>
      </c>
      <c r="AE10" s="45" t="s">
        <v>61</v>
      </c>
      <c r="AF10" s="41"/>
      <c r="AG10" s="50"/>
      <c r="AI10" s="58"/>
      <c r="AJ10" s="100">
        <v>1</v>
      </c>
      <c r="AK10" s="58"/>
      <c r="AL10" s="58"/>
      <c r="AM10" s="58"/>
      <c r="AN10" s="58"/>
      <c r="AO10" s="41"/>
      <c r="AP10" s="41"/>
      <c r="AQ10" s="43"/>
    </row>
    <row r="11" spans="1:50" s="34" customFormat="1" ht="54.95" customHeight="1" x14ac:dyDescent="0.2">
      <c r="A11" s="46"/>
      <c r="B11" s="134">
        <v>4</v>
      </c>
      <c r="C11" s="35" t="s">
        <v>40</v>
      </c>
      <c r="D11" s="36" t="s">
        <v>62</v>
      </c>
      <c r="E11" s="37" t="s">
        <v>63</v>
      </c>
      <c r="F11" s="48" t="s">
        <v>48</v>
      </c>
      <c r="G11" s="39" t="s">
        <v>54</v>
      </c>
      <c r="H11" s="40">
        <f t="shared" si="0"/>
        <v>1</v>
      </c>
      <c r="I11" s="37" t="s">
        <v>55</v>
      </c>
      <c r="J11" s="115">
        <v>1</v>
      </c>
      <c r="K11" s="41"/>
      <c r="L11" s="41"/>
      <c r="M11" s="41"/>
      <c r="N11" s="58"/>
      <c r="O11" s="41"/>
      <c r="P11" s="41"/>
      <c r="Q11" s="41"/>
      <c r="R11" s="58"/>
      <c r="S11" s="47"/>
      <c r="T11" s="149"/>
      <c r="U11" s="42"/>
    </row>
    <row r="12" spans="1:50" s="34" customFormat="1" ht="38.25" x14ac:dyDescent="0.2">
      <c r="B12" s="134">
        <v>5</v>
      </c>
      <c r="C12" s="35" t="s">
        <v>56</v>
      </c>
      <c r="D12" s="36" t="s">
        <v>64</v>
      </c>
      <c r="E12" s="37" t="s">
        <v>65</v>
      </c>
      <c r="F12" s="48" t="s">
        <v>66</v>
      </c>
      <c r="G12" s="39" t="s">
        <v>67</v>
      </c>
      <c r="H12" s="40">
        <f t="shared" si="0"/>
        <v>2</v>
      </c>
      <c r="I12" s="37" t="s">
        <v>68</v>
      </c>
      <c r="J12" s="115">
        <v>1</v>
      </c>
      <c r="K12" s="49"/>
      <c r="L12" s="42"/>
      <c r="M12" s="41"/>
      <c r="N12" s="41"/>
      <c r="O12" s="42"/>
      <c r="P12" s="115">
        <v>1</v>
      </c>
      <c r="Q12" s="50"/>
      <c r="R12" s="41"/>
      <c r="S12" s="47"/>
      <c r="T12" s="150"/>
      <c r="U12" s="41"/>
    </row>
    <row r="13" spans="1:50" s="34" customFormat="1" ht="38.25" x14ac:dyDescent="0.2">
      <c r="B13" s="135">
        <v>6</v>
      </c>
      <c r="C13" s="35" t="s">
        <v>56</v>
      </c>
      <c r="D13" s="36" t="s">
        <v>69</v>
      </c>
      <c r="E13" s="45" t="s">
        <v>70</v>
      </c>
      <c r="F13" s="51" t="s">
        <v>59</v>
      </c>
      <c r="G13" s="39" t="s">
        <v>71</v>
      </c>
      <c r="H13" s="40">
        <f t="shared" si="0"/>
        <v>1</v>
      </c>
      <c r="I13" s="37" t="s">
        <v>68</v>
      </c>
      <c r="J13" s="115">
        <v>1</v>
      </c>
      <c r="K13" s="50"/>
      <c r="L13" s="50"/>
      <c r="M13" s="50"/>
      <c r="N13" s="50"/>
      <c r="O13" s="50"/>
      <c r="P13" s="50"/>
      <c r="Q13" s="50"/>
      <c r="R13" s="50"/>
      <c r="S13" s="52"/>
      <c r="T13" s="150"/>
      <c r="U13" s="50"/>
    </row>
    <row r="14" spans="1:50" s="34" customFormat="1" ht="63.75" x14ac:dyDescent="0.2">
      <c r="A14" s="46"/>
      <c r="B14" s="134">
        <v>7</v>
      </c>
      <c r="C14" s="35" t="s">
        <v>40</v>
      </c>
      <c r="D14" s="36" t="s">
        <v>72</v>
      </c>
      <c r="E14" s="45" t="s">
        <v>73</v>
      </c>
      <c r="F14" s="48" t="s">
        <v>74</v>
      </c>
      <c r="G14" s="39" t="s">
        <v>75</v>
      </c>
      <c r="H14" s="40">
        <f t="shared" si="0"/>
        <v>4</v>
      </c>
      <c r="I14" s="37" t="s">
        <v>76</v>
      </c>
      <c r="J14" s="115">
        <v>1</v>
      </c>
      <c r="K14" s="104"/>
      <c r="L14" s="104"/>
      <c r="M14" s="115">
        <v>1</v>
      </c>
      <c r="N14" s="58"/>
      <c r="O14" s="60"/>
      <c r="P14" s="115">
        <v>1</v>
      </c>
      <c r="Q14" s="60"/>
      <c r="R14" s="58"/>
      <c r="S14" s="120">
        <v>1</v>
      </c>
      <c r="T14" s="151"/>
      <c r="U14" s="42"/>
    </row>
    <row r="15" spans="1:50" s="34" customFormat="1" ht="63.75" x14ac:dyDescent="0.2">
      <c r="B15" s="134">
        <v>8</v>
      </c>
      <c r="C15" s="35" t="s">
        <v>40</v>
      </c>
      <c r="D15" s="36" t="s">
        <v>77</v>
      </c>
      <c r="E15" s="37" t="s">
        <v>78</v>
      </c>
      <c r="F15" s="40" t="s">
        <v>59</v>
      </c>
      <c r="G15" s="39" t="s">
        <v>79</v>
      </c>
      <c r="H15" s="40">
        <f t="shared" si="0"/>
        <v>1</v>
      </c>
      <c r="I15" s="53" t="s">
        <v>61</v>
      </c>
      <c r="J15" s="115"/>
      <c r="K15" s="115">
        <v>1</v>
      </c>
      <c r="L15" s="54"/>
      <c r="M15" s="54"/>
      <c r="N15" s="54"/>
      <c r="O15" s="54"/>
      <c r="P15" s="54"/>
      <c r="Q15" s="55"/>
      <c r="R15" s="54"/>
      <c r="S15" s="56"/>
      <c r="T15" s="152"/>
      <c r="U15" s="54"/>
    </row>
    <row r="16" spans="1:50" s="34" customFormat="1" ht="114.75" x14ac:dyDescent="0.2">
      <c r="A16" s="57"/>
      <c r="B16" s="135">
        <v>9</v>
      </c>
      <c r="C16" s="35" t="s">
        <v>40</v>
      </c>
      <c r="D16" s="36" t="s">
        <v>80</v>
      </c>
      <c r="E16" s="37" t="s">
        <v>81</v>
      </c>
      <c r="F16" s="48" t="s">
        <v>82</v>
      </c>
      <c r="G16" s="39" t="s">
        <v>75</v>
      </c>
      <c r="H16" s="40">
        <f t="shared" si="0"/>
        <v>6</v>
      </c>
      <c r="I16" s="37" t="s">
        <v>76</v>
      </c>
      <c r="J16" s="116"/>
      <c r="K16" s="115">
        <v>2</v>
      </c>
      <c r="L16" s="41"/>
      <c r="M16" s="41"/>
      <c r="N16" s="41"/>
      <c r="O16" s="41"/>
      <c r="P16" s="115">
        <v>4</v>
      </c>
      <c r="Q16" s="58"/>
      <c r="R16" s="58"/>
      <c r="S16" s="101"/>
      <c r="T16" s="153"/>
      <c r="U16" s="41"/>
    </row>
    <row r="17" spans="1:21" s="34" customFormat="1" ht="89.25" x14ac:dyDescent="0.2">
      <c r="A17" s="31"/>
      <c r="B17" s="134">
        <v>10</v>
      </c>
      <c r="C17" s="35" t="s">
        <v>40</v>
      </c>
      <c r="D17" s="59" t="s">
        <v>83</v>
      </c>
      <c r="E17" s="45" t="s">
        <v>84</v>
      </c>
      <c r="F17" s="48" t="s">
        <v>82</v>
      </c>
      <c r="G17" s="39" t="s">
        <v>44</v>
      </c>
      <c r="H17" s="40">
        <f t="shared" si="0"/>
        <v>2</v>
      </c>
      <c r="I17" s="37" t="s">
        <v>85</v>
      </c>
      <c r="J17" s="116"/>
      <c r="K17" s="115">
        <v>2</v>
      </c>
      <c r="L17" s="41"/>
      <c r="M17" s="41"/>
      <c r="N17" s="41"/>
      <c r="O17" s="41"/>
      <c r="P17" s="50"/>
      <c r="Q17" s="50"/>
      <c r="R17" s="41"/>
      <c r="S17" s="43"/>
      <c r="T17" s="154"/>
      <c r="U17" s="41"/>
    </row>
    <row r="18" spans="1:21" s="34" customFormat="1" ht="89.25" x14ac:dyDescent="0.2">
      <c r="A18" s="31"/>
      <c r="B18" s="134">
        <v>11</v>
      </c>
      <c r="C18" s="35" t="s">
        <v>40</v>
      </c>
      <c r="D18" s="36" t="s">
        <v>86</v>
      </c>
      <c r="E18" s="45" t="s">
        <v>87</v>
      </c>
      <c r="F18" s="48" t="s">
        <v>82</v>
      </c>
      <c r="G18" s="39" t="s">
        <v>44</v>
      </c>
      <c r="H18" s="40">
        <f t="shared" si="0"/>
        <v>4</v>
      </c>
      <c r="I18" s="37" t="s">
        <v>88</v>
      </c>
      <c r="J18" s="116"/>
      <c r="K18" s="115">
        <v>2</v>
      </c>
      <c r="L18" s="41"/>
      <c r="M18" s="41"/>
      <c r="N18" s="41"/>
      <c r="O18" s="41"/>
      <c r="P18" s="115">
        <v>2</v>
      </c>
      <c r="Q18" s="50"/>
      <c r="R18" s="41"/>
      <c r="S18" s="43"/>
      <c r="T18" s="154"/>
      <c r="U18" s="41"/>
    </row>
    <row r="19" spans="1:21" s="34" customFormat="1" ht="102" x14ac:dyDescent="0.2">
      <c r="B19" s="135">
        <v>12</v>
      </c>
      <c r="C19" s="35" t="s">
        <v>40</v>
      </c>
      <c r="D19" s="36" t="s">
        <v>89</v>
      </c>
      <c r="E19" s="45" t="s">
        <v>90</v>
      </c>
      <c r="F19" s="40" t="s">
        <v>66</v>
      </c>
      <c r="G19" s="39" t="s">
        <v>91</v>
      </c>
      <c r="H19" s="40">
        <f t="shared" si="0"/>
        <v>2</v>
      </c>
      <c r="I19" s="37" t="s">
        <v>92</v>
      </c>
      <c r="J19" s="41"/>
      <c r="K19" s="115">
        <v>1</v>
      </c>
      <c r="L19" s="58"/>
      <c r="M19" s="58"/>
      <c r="N19" s="58"/>
      <c r="O19" s="58"/>
      <c r="P19" s="115">
        <v>1</v>
      </c>
      <c r="Q19" s="58"/>
      <c r="R19" s="58"/>
      <c r="S19" s="43"/>
      <c r="T19" s="154"/>
      <c r="U19" s="41"/>
    </row>
    <row r="20" spans="1:21" s="34" customFormat="1" ht="102" x14ac:dyDescent="0.2">
      <c r="A20" s="57"/>
      <c r="B20" s="134">
        <v>13</v>
      </c>
      <c r="C20" s="35" t="s">
        <v>40</v>
      </c>
      <c r="D20" s="36" t="s">
        <v>93</v>
      </c>
      <c r="E20" s="45" t="s">
        <v>94</v>
      </c>
      <c r="F20" s="48" t="s">
        <v>82</v>
      </c>
      <c r="G20" s="39" t="s">
        <v>95</v>
      </c>
      <c r="H20" s="40">
        <f t="shared" si="0"/>
        <v>4</v>
      </c>
      <c r="I20" s="37" t="s">
        <v>88</v>
      </c>
      <c r="J20" s="41"/>
      <c r="K20" s="115">
        <v>2</v>
      </c>
      <c r="L20" s="41"/>
      <c r="M20" s="41"/>
      <c r="N20" s="42"/>
      <c r="O20" s="41"/>
      <c r="P20" s="115">
        <v>2</v>
      </c>
      <c r="Q20" s="50"/>
      <c r="R20" s="41"/>
      <c r="S20" s="43"/>
      <c r="T20" s="154"/>
      <c r="U20" s="41"/>
    </row>
    <row r="21" spans="1:21" s="34" customFormat="1" ht="63.75" x14ac:dyDescent="0.2">
      <c r="B21" s="134">
        <v>14</v>
      </c>
      <c r="C21" s="35" t="s">
        <v>40</v>
      </c>
      <c r="D21" s="36" t="s">
        <v>96</v>
      </c>
      <c r="E21" s="45" t="s">
        <v>97</v>
      </c>
      <c r="F21" s="48" t="s">
        <v>98</v>
      </c>
      <c r="G21" s="39" t="s">
        <v>99</v>
      </c>
      <c r="H21" s="40">
        <f t="shared" si="0"/>
        <v>4</v>
      </c>
      <c r="I21" s="37" t="s">
        <v>100</v>
      </c>
      <c r="J21" s="42"/>
      <c r="K21" s="115">
        <v>1</v>
      </c>
      <c r="L21" s="58"/>
      <c r="M21" s="115">
        <v>1</v>
      </c>
      <c r="N21" s="60"/>
      <c r="O21" s="58"/>
      <c r="P21" s="115">
        <v>1</v>
      </c>
      <c r="Q21" s="64"/>
      <c r="R21" s="58"/>
      <c r="S21" s="43"/>
      <c r="T21" s="155">
        <v>1</v>
      </c>
      <c r="U21" s="42"/>
    </row>
    <row r="22" spans="1:21" s="34" customFormat="1" ht="63.75" x14ac:dyDescent="0.2">
      <c r="B22" s="135">
        <v>15</v>
      </c>
      <c r="C22" s="35" t="s">
        <v>40</v>
      </c>
      <c r="D22" s="36" t="s">
        <v>101</v>
      </c>
      <c r="E22" s="45" t="s">
        <v>102</v>
      </c>
      <c r="F22" s="40" t="s">
        <v>66</v>
      </c>
      <c r="G22" s="39" t="s">
        <v>103</v>
      </c>
      <c r="H22" s="40">
        <f t="shared" si="0"/>
        <v>2</v>
      </c>
      <c r="I22" s="45" t="s">
        <v>104</v>
      </c>
      <c r="J22" s="50"/>
      <c r="K22" s="115"/>
      <c r="L22" s="115">
        <v>1</v>
      </c>
      <c r="M22" s="61"/>
      <c r="N22" s="61"/>
      <c r="O22" s="61"/>
      <c r="P22" s="61"/>
      <c r="Q22" s="115"/>
      <c r="R22" s="117">
        <v>1</v>
      </c>
      <c r="S22" s="52"/>
      <c r="T22" s="150"/>
      <c r="U22" s="50"/>
    </row>
    <row r="23" spans="1:21" s="34" customFormat="1" ht="89.25" x14ac:dyDescent="0.2">
      <c r="B23" s="134">
        <v>16</v>
      </c>
      <c r="C23" s="35" t="s">
        <v>40</v>
      </c>
      <c r="D23" s="36" t="s">
        <v>105</v>
      </c>
      <c r="E23" s="45" t="s">
        <v>106</v>
      </c>
      <c r="F23" s="40" t="s">
        <v>107</v>
      </c>
      <c r="G23" s="39" t="s">
        <v>108</v>
      </c>
      <c r="H23" s="40">
        <f t="shared" si="0"/>
        <v>1</v>
      </c>
      <c r="I23" s="37" t="s">
        <v>55</v>
      </c>
      <c r="J23" s="41"/>
      <c r="K23" s="115">
        <v>1</v>
      </c>
      <c r="L23" s="58"/>
      <c r="M23" s="58"/>
      <c r="N23" s="58"/>
      <c r="O23" s="58"/>
      <c r="P23" s="58"/>
      <c r="Q23" s="58"/>
      <c r="R23" s="58"/>
      <c r="S23" s="43"/>
      <c r="T23" s="154"/>
      <c r="U23" s="41"/>
    </row>
    <row r="24" spans="1:21" s="34" customFormat="1" ht="81.75" customHeight="1" x14ac:dyDescent="0.2">
      <c r="B24" s="134">
        <v>17</v>
      </c>
      <c r="C24" s="35" t="s">
        <v>56</v>
      </c>
      <c r="D24" s="36" t="s">
        <v>109</v>
      </c>
      <c r="E24" s="45" t="s">
        <v>110</v>
      </c>
      <c r="F24" s="40" t="s">
        <v>59</v>
      </c>
      <c r="G24" s="39" t="s">
        <v>111</v>
      </c>
      <c r="H24" s="40">
        <f t="shared" si="0"/>
        <v>2</v>
      </c>
      <c r="I24" s="37" t="s">
        <v>112</v>
      </c>
      <c r="J24" s="41"/>
      <c r="K24" s="115"/>
      <c r="L24" s="115">
        <v>2</v>
      </c>
      <c r="M24" s="58"/>
      <c r="N24" s="58"/>
      <c r="O24" s="58"/>
      <c r="P24" s="58"/>
      <c r="Q24" s="58"/>
      <c r="R24" s="58"/>
      <c r="S24" s="43"/>
      <c r="T24" s="154"/>
      <c r="U24" s="41"/>
    </row>
    <row r="25" spans="1:21" s="34" customFormat="1" ht="51" x14ac:dyDescent="0.2">
      <c r="B25" s="135">
        <v>18</v>
      </c>
      <c r="C25" s="35" t="s">
        <v>40</v>
      </c>
      <c r="D25" s="36" t="s">
        <v>113</v>
      </c>
      <c r="E25" s="37" t="s">
        <v>114</v>
      </c>
      <c r="F25" s="48" t="s">
        <v>66</v>
      </c>
      <c r="G25" s="39" t="s">
        <v>115</v>
      </c>
      <c r="H25" s="40">
        <f t="shared" si="0"/>
        <v>2</v>
      </c>
      <c r="I25" s="37" t="s">
        <v>116</v>
      </c>
      <c r="J25" s="41"/>
      <c r="K25" s="117"/>
      <c r="L25" s="115">
        <v>1</v>
      </c>
      <c r="M25" s="58"/>
      <c r="N25" s="58"/>
      <c r="O25" s="58"/>
      <c r="P25" s="60"/>
      <c r="Q25" s="115"/>
      <c r="R25" s="117">
        <v>1</v>
      </c>
      <c r="S25" s="43"/>
      <c r="T25" s="154"/>
      <c r="U25" s="41"/>
    </row>
    <row r="26" spans="1:21" s="34" customFormat="1" ht="127.5" x14ac:dyDescent="0.2">
      <c r="B26" s="134">
        <v>19</v>
      </c>
      <c r="C26" s="35" t="s">
        <v>40</v>
      </c>
      <c r="D26" s="36" t="s">
        <v>117</v>
      </c>
      <c r="E26" s="45" t="s">
        <v>118</v>
      </c>
      <c r="F26" s="48" t="s">
        <v>59</v>
      </c>
      <c r="G26" s="39" t="s">
        <v>119</v>
      </c>
      <c r="H26" s="40">
        <f t="shared" si="0"/>
        <v>2</v>
      </c>
      <c r="I26" s="45" t="s">
        <v>120</v>
      </c>
      <c r="J26" s="50"/>
      <c r="K26" s="115"/>
      <c r="L26" s="115">
        <v>2</v>
      </c>
      <c r="M26" s="61"/>
      <c r="N26" s="61"/>
      <c r="O26" s="61"/>
      <c r="P26" s="61"/>
      <c r="Q26" s="61"/>
      <c r="R26" s="61"/>
      <c r="S26" s="52"/>
      <c r="T26" s="150"/>
      <c r="U26" s="50"/>
    </row>
    <row r="27" spans="1:21" s="34" customFormat="1" ht="100.5" customHeight="1" x14ac:dyDescent="0.2">
      <c r="B27" s="134">
        <v>20</v>
      </c>
      <c r="C27" s="35" t="s">
        <v>40</v>
      </c>
      <c r="D27" s="36" t="s">
        <v>121</v>
      </c>
      <c r="E27" s="45" t="s">
        <v>122</v>
      </c>
      <c r="F27" s="40" t="s">
        <v>59</v>
      </c>
      <c r="G27" s="39" t="s">
        <v>123</v>
      </c>
      <c r="H27" s="40">
        <f t="shared" si="0"/>
        <v>1</v>
      </c>
      <c r="I27" s="37" t="s">
        <v>124</v>
      </c>
      <c r="J27" s="41"/>
      <c r="K27" s="115"/>
      <c r="L27" s="115">
        <v>1</v>
      </c>
      <c r="M27" s="58"/>
      <c r="N27" s="58"/>
      <c r="O27" s="58"/>
      <c r="P27" s="58"/>
      <c r="Q27" s="58"/>
      <c r="R27" s="58"/>
      <c r="S27" s="43"/>
      <c r="T27" s="154"/>
      <c r="U27" s="41"/>
    </row>
    <row r="28" spans="1:21" s="34" customFormat="1" ht="102" x14ac:dyDescent="0.2">
      <c r="B28" s="135">
        <v>21</v>
      </c>
      <c r="C28" s="35" t="s">
        <v>125</v>
      </c>
      <c r="D28" s="36" t="s">
        <v>126</v>
      </c>
      <c r="E28" s="45" t="s">
        <v>127</v>
      </c>
      <c r="F28" s="40" t="s">
        <v>128</v>
      </c>
      <c r="G28" s="39" t="s">
        <v>129</v>
      </c>
      <c r="H28" s="40">
        <f t="shared" si="0"/>
        <v>5</v>
      </c>
      <c r="I28" s="37" t="s">
        <v>130</v>
      </c>
      <c r="J28" s="41"/>
      <c r="K28" s="58"/>
      <c r="L28" s="115">
        <v>1</v>
      </c>
      <c r="M28" s="60"/>
      <c r="N28" s="115">
        <v>1</v>
      </c>
      <c r="O28" s="60"/>
      <c r="P28" s="115">
        <v>1</v>
      </c>
      <c r="Q28" s="60"/>
      <c r="R28" s="115">
        <v>1</v>
      </c>
      <c r="S28" s="47"/>
      <c r="T28" s="155">
        <v>1</v>
      </c>
      <c r="U28" s="42"/>
    </row>
    <row r="29" spans="1:21" s="34" customFormat="1" ht="63.75" x14ac:dyDescent="0.2">
      <c r="B29" s="134">
        <v>22</v>
      </c>
      <c r="C29" s="35" t="s">
        <v>40</v>
      </c>
      <c r="D29" s="36" t="s">
        <v>131</v>
      </c>
      <c r="E29" s="45" t="s">
        <v>132</v>
      </c>
      <c r="F29" s="40" t="s">
        <v>133</v>
      </c>
      <c r="G29" s="39" t="s">
        <v>134</v>
      </c>
      <c r="H29" s="40">
        <f t="shared" si="0"/>
        <v>1</v>
      </c>
      <c r="I29" s="37" t="s">
        <v>61</v>
      </c>
      <c r="J29" s="41"/>
      <c r="K29" s="41"/>
      <c r="L29" s="115">
        <v>1</v>
      </c>
      <c r="M29" s="58"/>
      <c r="N29" s="58"/>
      <c r="O29" s="58"/>
      <c r="P29" s="58"/>
      <c r="Q29" s="60"/>
      <c r="R29" s="58"/>
      <c r="S29" s="43"/>
      <c r="T29" s="154"/>
      <c r="U29" s="41"/>
    </row>
    <row r="30" spans="1:21" s="34" customFormat="1" ht="114.75" x14ac:dyDescent="0.2">
      <c r="B30" s="134">
        <v>23</v>
      </c>
      <c r="C30" s="35" t="s">
        <v>135</v>
      </c>
      <c r="D30" s="36" t="s">
        <v>136</v>
      </c>
      <c r="E30" s="45" t="s">
        <v>137</v>
      </c>
      <c r="F30" s="40" t="s">
        <v>98</v>
      </c>
      <c r="G30" s="105" t="s">
        <v>138</v>
      </c>
      <c r="H30" s="40">
        <f t="shared" si="0"/>
        <v>6</v>
      </c>
      <c r="I30" s="53" t="s">
        <v>61</v>
      </c>
      <c r="J30" s="115">
        <v>2</v>
      </c>
      <c r="K30" s="41"/>
      <c r="L30" s="115">
        <v>1</v>
      </c>
      <c r="M30" s="64"/>
      <c r="N30" s="60"/>
      <c r="O30" s="115">
        <v>1</v>
      </c>
      <c r="P30" s="60"/>
      <c r="Q30" s="115">
        <v>1</v>
      </c>
      <c r="R30" s="60"/>
      <c r="S30" s="47"/>
      <c r="T30" s="155">
        <v>1</v>
      </c>
      <c r="U30" s="42"/>
    </row>
    <row r="31" spans="1:21" s="34" customFormat="1" ht="102" x14ac:dyDescent="0.2">
      <c r="B31" s="135">
        <v>24</v>
      </c>
      <c r="C31" s="35" t="s">
        <v>139</v>
      </c>
      <c r="D31" s="36" t="s">
        <v>140</v>
      </c>
      <c r="E31" s="45" t="s">
        <v>141</v>
      </c>
      <c r="F31" s="40" t="s">
        <v>59</v>
      </c>
      <c r="G31" s="48" t="s">
        <v>142</v>
      </c>
      <c r="H31" s="40">
        <f t="shared" si="0"/>
        <v>1</v>
      </c>
      <c r="I31" s="53" t="s">
        <v>143</v>
      </c>
      <c r="J31" s="54"/>
      <c r="K31" s="54"/>
      <c r="L31" s="117"/>
      <c r="M31" s="117"/>
      <c r="N31" s="117">
        <v>1</v>
      </c>
      <c r="O31" s="193"/>
      <c r="P31" s="209"/>
      <c r="Q31" s="42"/>
      <c r="R31" s="42"/>
      <c r="S31" s="56"/>
      <c r="T31" s="152"/>
      <c r="U31" s="54"/>
    </row>
    <row r="32" spans="1:21" s="34" customFormat="1" ht="75.75" customHeight="1" x14ac:dyDescent="0.2">
      <c r="B32" s="134">
        <v>25</v>
      </c>
      <c r="C32" s="35" t="s">
        <v>139</v>
      </c>
      <c r="D32" s="36" t="s">
        <v>144</v>
      </c>
      <c r="E32" s="37" t="s">
        <v>145</v>
      </c>
      <c r="F32" s="40" t="s">
        <v>59</v>
      </c>
      <c r="G32" s="48" t="s">
        <v>146</v>
      </c>
      <c r="H32" s="40">
        <f t="shared" si="0"/>
        <v>1</v>
      </c>
      <c r="I32" s="53" t="s">
        <v>147</v>
      </c>
      <c r="J32" s="54"/>
      <c r="K32" s="54"/>
      <c r="L32" s="118"/>
      <c r="M32" s="118"/>
      <c r="N32" s="119">
        <v>1</v>
      </c>
      <c r="O32" s="119"/>
      <c r="P32" s="117"/>
      <c r="Q32" s="64"/>
      <c r="R32" s="64"/>
      <c r="S32" s="167"/>
      <c r="T32" s="156"/>
      <c r="U32" s="63"/>
    </row>
    <row r="33" spans="1:21" s="34" customFormat="1" ht="201" customHeight="1" x14ac:dyDescent="0.2">
      <c r="B33" s="134">
        <v>26</v>
      </c>
      <c r="C33" s="35" t="s">
        <v>139</v>
      </c>
      <c r="D33" s="36" t="s">
        <v>148</v>
      </c>
      <c r="E33" s="133" t="s">
        <v>149</v>
      </c>
      <c r="F33" s="40" t="s">
        <v>59</v>
      </c>
      <c r="G33" s="48" t="s">
        <v>150</v>
      </c>
      <c r="H33" s="40">
        <f t="shared" si="0"/>
        <v>1</v>
      </c>
      <c r="I33" s="53" t="s">
        <v>151</v>
      </c>
      <c r="J33" s="54"/>
      <c r="K33" s="54"/>
      <c r="L33" s="132"/>
      <c r="M33" s="192"/>
      <c r="N33" s="119"/>
      <c r="O33" s="115"/>
      <c r="P33" s="117">
        <v>1</v>
      </c>
      <c r="Q33" s="117"/>
      <c r="R33" s="64"/>
      <c r="S33" s="167"/>
      <c r="T33" s="156"/>
      <c r="U33" s="63"/>
    </row>
    <row r="34" spans="1:21" s="34" customFormat="1" ht="63.75" x14ac:dyDescent="0.2">
      <c r="B34" s="135">
        <v>27</v>
      </c>
      <c r="C34" s="35" t="s">
        <v>40</v>
      </c>
      <c r="D34" s="36" t="s">
        <v>152</v>
      </c>
      <c r="E34" s="45" t="s">
        <v>153</v>
      </c>
      <c r="F34" s="48" t="s">
        <v>53</v>
      </c>
      <c r="G34" s="39" t="s">
        <v>154</v>
      </c>
      <c r="H34" s="40">
        <f t="shared" si="0"/>
        <v>3</v>
      </c>
      <c r="I34" s="45" t="s">
        <v>50</v>
      </c>
      <c r="J34" s="41"/>
      <c r="K34" s="41"/>
      <c r="L34" s="104"/>
      <c r="M34" s="115">
        <v>1</v>
      </c>
      <c r="N34" s="104"/>
      <c r="O34" s="58"/>
      <c r="Q34" s="115">
        <v>1</v>
      </c>
      <c r="R34" s="104"/>
      <c r="T34" s="120">
        <v>1</v>
      </c>
      <c r="U34" s="58"/>
    </row>
    <row r="35" spans="1:21" s="34" customFormat="1" ht="51" x14ac:dyDescent="0.2">
      <c r="B35" s="134">
        <v>28</v>
      </c>
      <c r="C35" s="35" t="s">
        <v>40</v>
      </c>
      <c r="D35" s="36" t="s">
        <v>155</v>
      </c>
      <c r="E35" s="37" t="s">
        <v>156</v>
      </c>
      <c r="F35" s="48" t="s">
        <v>107</v>
      </c>
      <c r="G35" s="39" t="s">
        <v>157</v>
      </c>
      <c r="H35" s="40">
        <f t="shared" si="0"/>
        <v>1</v>
      </c>
      <c r="I35" s="37"/>
      <c r="J35" s="50"/>
      <c r="K35" s="50"/>
      <c r="L35" s="41"/>
      <c r="M35" s="115">
        <v>1</v>
      </c>
      <c r="N35" s="58"/>
      <c r="O35" s="58"/>
      <c r="P35" s="61"/>
      <c r="Q35" s="61"/>
      <c r="R35" s="58"/>
      <c r="S35" s="43"/>
      <c r="T35" s="154"/>
      <c r="U35" s="41"/>
    </row>
    <row r="36" spans="1:21" s="34" customFormat="1" ht="38.25" x14ac:dyDescent="0.2">
      <c r="B36" s="134">
        <v>29</v>
      </c>
      <c r="C36" s="35" t="s">
        <v>40</v>
      </c>
      <c r="D36" s="36" t="s">
        <v>158</v>
      </c>
      <c r="E36" s="45" t="s">
        <v>159</v>
      </c>
      <c r="F36" s="40" t="s">
        <v>66</v>
      </c>
      <c r="G36" s="39" t="s">
        <v>108</v>
      </c>
      <c r="H36" s="40">
        <f t="shared" si="0"/>
        <v>2</v>
      </c>
      <c r="I36" s="53" t="s">
        <v>160</v>
      </c>
      <c r="J36" s="50"/>
      <c r="K36" s="50"/>
      <c r="L36" s="42"/>
      <c r="M36" s="117"/>
      <c r="N36" s="115">
        <v>1</v>
      </c>
      <c r="O36" s="104"/>
      <c r="P36" s="60"/>
      <c r="Q36" s="61"/>
      <c r="R36" s="38"/>
      <c r="S36" s="168"/>
      <c r="T36" s="155">
        <v>1</v>
      </c>
      <c r="U36" s="50"/>
    </row>
    <row r="37" spans="1:21" s="34" customFormat="1" ht="37.5" customHeight="1" x14ac:dyDescent="0.2">
      <c r="B37" s="135">
        <v>30</v>
      </c>
      <c r="C37" s="35" t="s">
        <v>56</v>
      </c>
      <c r="D37" s="36" t="s">
        <v>57</v>
      </c>
      <c r="E37" s="45" t="s">
        <v>58</v>
      </c>
      <c r="F37" s="40" t="s">
        <v>59</v>
      </c>
      <c r="G37" s="39" t="s">
        <v>161</v>
      </c>
      <c r="H37" s="40">
        <f t="shared" si="0"/>
        <v>1</v>
      </c>
      <c r="I37" s="45" t="s">
        <v>61</v>
      </c>
      <c r="J37" s="50"/>
      <c r="K37" s="50"/>
      <c r="L37" s="42"/>
      <c r="M37" s="64"/>
      <c r="O37" s="193"/>
      <c r="P37" s="115">
        <v>1</v>
      </c>
      <c r="Q37" s="61"/>
      <c r="R37" s="38"/>
      <c r="S37" s="210"/>
      <c r="T37" s="211"/>
      <c r="U37" s="50"/>
    </row>
    <row r="38" spans="1:21" s="34" customFormat="1" ht="89.25" x14ac:dyDescent="0.2">
      <c r="B38" s="134">
        <v>31</v>
      </c>
      <c r="C38" s="35" t="s">
        <v>40</v>
      </c>
      <c r="D38" s="59" t="s">
        <v>162</v>
      </c>
      <c r="E38" s="45" t="s">
        <v>163</v>
      </c>
      <c r="F38" s="40" t="s">
        <v>59</v>
      </c>
      <c r="G38" s="39" t="s">
        <v>123</v>
      </c>
      <c r="H38" s="40">
        <f t="shared" si="0"/>
        <v>1</v>
      </c>
      <c r="I38" s="53" t="s">
        <v>164</v>
      </c>
      <c r="J38" s="41"/>
      <c r="K38" s="41"/>
      <c r="L38" s="50"/>
      <c r="M38" s="61"/>
      <c r="N38" s="115"/>
      <c r="O38" s="115">
        <v>1</v>
      </c>
      <c r="P38" s="60"/>
      <c r="Q38" s="60"/>
      <c r="R38" s="58"/>
      <c r="S38" s="43"/>
      <c r="T38" s="154"/>
      <c r="U38" s="41"/>
    </row>
    <row r="39" spans="1:21" s="34" customFormat="1" ht="76.5" x14ac:dyDescent="0.2">
      <c r="B39" s="134">
        <v>32</v>
      </c>
      <c r="C39" s="35" t="s">
        <v>125</v>
      </c>
      <c r="D39" s="36" t="s">
        <v>165</v>
      </c>
      <c r="E39" s="45" t="s">
        <v>166</v>
      </c>
      <c r="F39" s="40" t="s">
        <v>53</v>
      </c>
      <c r="G39" s="39" t="s">
        <v>167</v>
      </c>
      <c r="H39" s="40">
        <f t="shared" si="0"/>
        <v>3</v>
      </c>
      <c r="I39" s="53" t="s">
        <v>61</v>
      </c>
      <c r="J39" s="54"/>
      <c r="K39" s="55"/>
      <c r="L39" s="50"/>
      <c r="M39" s="61"/>
      <c r="N39" s="115">
        <v>1</v>
      </c>
      <c r="O39" s="62"/>
      <c r="P39" s="62"/>
      <c r="Q39" s="61"/>
      <c r="R39" s="115">
        <v>1</v>
      </c>
      <c r="S39" s="56"/>
      <c r="T39" s="152"/>
      <c r="U39" s="115">
        <v>1</v>
      </c>
    </row>
    <row r="40" spans="1:21" s="34" customFormat="1" ht="76.5" x14ac:dyDescent="0.2">
      <c r="B40" s="135">
        <v>33</v>
      </c>
      <c r="C40" s="35" t="s">
        <v>40</v>
      </c>
      <c r="D40" s="36" t="s">
        <v>168</v>
      </c>
      <c r="E40" s="45" t="s">
        <v>169</v>
      </c>
      <c r="F40" s="40" t="s">
        <v>66</v>
      </c>
      <c r="G40" s="39" t="s">
        <v>170</v>
      </c>
      <c r="H40" s="40">
        <f>SUM(J40:U40)</f>
        <v>4</v>
      </c>
      <c r="I40" s="37" t="s">
        <v>171</v>
      </c>
      <c r="J40" s="41"/>
      <c r="K40" s="41"/>
      <c r="L40" s="42"/>
      <c r="M40" s="104"/>
      <c r="N40" s="104"/>
      <c r="O40" s="117">
        <v>2</v>
      </c>
      <c r="P40" s="42"/>
      <c r="Q40" s="104"/>
      <c r="R40" s="117">
        <v>2</v>
      </c>
      <c r="S40" s="47"/>
      <c r="T40" s="149"/>
      <c r="U40" s="42"/>
    </row>
    <row r="41" spans="1:21" s="34" customFormat="1" ht="71.25" customHeight="1" x14ac:dyDescent="0.2">
      <c r="B41" s="134">
        <v>34</v>
      </c>
      <c r="C41" s="35" t="s">
        <v>40</v>
      </c>
      <c r="D41" s="36" t="s">
        <v>172</v>
      </c>
      <c r="E41" s="45" t="s">
        <v>173</v>
      </c>
      <c r="F41" s="40" t="s">
        <v>66</v>
      </c>
      <c r="G41" s="39" t="s">
        <v>108</v>
      </c>
      <c r="H41" s="40">
        <f t="shared" si="0"/>
        <v>2</v>
      </c>
      <c r="I41" s="53" t="s">
        <v>174</v>
      </c>
      <c r="J41" s="41"/>
      <c r="K41" s="41"/>
      <c r="L41" s="41"/>
      <c r="M41" s="42"/>
      <c r="N41" s="61"/>
      <c r="O41" s="117">
        <v>1</v>
      </c>
      <c r="P41" s="58"/>
      <c r="Q41" s="58"/>
      <c r="R41" s="58"/>
      <c r="S41" s="101"/>
      <c r="T41" s="155">
        <v>1</v>
      </c>
      <c r="U41" s="50"/>
    </row>
    <row r="42" spans="1:21" s="178" customFormat="1" ht="76.5" x14ac:dyDescent="0.2">
      <c r="B42" s="179">
        <v>35</v>
      </c>
      <c r="C42" s="180" t="s">
        <v>139</v>
      </c>
      <c r="D42" s="181" t="s">
        <v>175</v>
      </c>
      <c r="E42" s="182" t="s">
        <v>176</v>
      </c>
      <c r="F42" s="183" t="s">
        <v>59</v>
      </c>
      <c r="G42" s="184" t="s">
        <v>177</v>
      </c>
      <c r="H42" s="183">
        <f t="shared" si="0"/>
        <v>1</v>
      </c>
      <c r="I42" s="185" t="s">
        <v>178</v>
      </c>
      <c r="J42" s="186"/>
      <c r="K42" s="186"/>
      <c r="L42" s="187"/>
      <c r="M42" s="187"/>
      <c r="N42" s="187"/>
      <c r="O42" s="212"/>
      <c r="P42" s="188"/>
      <c r="Q42" s="213"/>
      <c r="R42" s="189">
        <v>1</v>
      </c>
      <c r="S42" s="190"/>
      <c r="T42" s="191"/>
      <c r="U42" s="186"/>
    </row>
    <row r="43" spans="1:21" s="34" customFormat="1" ht="76.5" x14ac:dyDescent="0.2">
      <c r="A43" s="57"/>
      <c r="B43" s="135">
        <v>36</v>
      </c>
      <c r="C43" s="35" t="s">
        <v>139</v>
      </c>
      <c r="D43" s="36" t="s">
        <v>179</v>
      </c>
      <c r="E43" s="37" t="s">
        <v>180</v>
      </c>
      <c r="F43" s="40" t="s">
        <v>59</v>
      </c>
      <c r="G43" s="48" t="s">
        <v>181</v>
      </c>
      <c r="H43" s="40">
        <f t="shared" si="0"/>
        <v>1</v>
      </c>
      <c r="I43" s="67" t="s">
        <v>182</v>
      </c>
      <c r="J43" s="63"/>
      <c r="K43" s="63"/>
      <c r="L43" s="55"/>
      <c r="M43" s="55"/>
      <c r="N43" s="55"/>
      <c r="O43" s="55"/>
      <c r="P43" s="121"/>
      <c r="Q43" s="122"/>
      <c r="R43" s="189">
        <v>1</v>
      </c>
      <c r="S43" s="65"/>
      <c r="T43" s="157"/>
      <c r="U43" s="55"/>
    </row>
    <row r="44" spans="1:21" s="34" customFormat="1" ht="63.75" x14ac:dyDescent="0.2">
      <c r="B44" s="134">
        <v>37</v>
      </c>
      <c r="C44" s="35" t="s">
        <v>40</v>
      </c>
      <c r="D44" s="36" t="s">
        <v>183</v>
      </c>
      <c r="E44" s="37" t="s">
        <v>184</v>
      </c>
      <c r="F44" s="40" t="s">
        <v>59</v>
      </c>
      <c r="G44" s="39" t="s">
        <v>185</v>
      </c>
      <c r="H44" s="40">
        <f t="shared" si="0"/>
        <v>1</v>
      </c>
      <c r="I44" s="37" t="s">
        <v>160</v>
      </c>
      <c r="J44" s="41"/>
      <c r="K44" s="41"/>
      <c r="L44" s="42"/>
      <c r="M44" s="41"/>
      <c r="N44" s="41"/>
      <c r="O44" s="41"/>
      <c r="P44" s="116"/>
      <c r="Q44" s="117">
        <v>1</v>
      </c>
      <c r="R44" s="41"/>
      <c r="S44" s="110"/>
      <c r="T44" s="151"/>
      <c r="U44" s="42"/>
    </row>
    <row r="45" spans="1:21" s="34" customFormat="1" ht="68.25" customHeight="1" x14ac:dyDescent="0.2">
      <c r="B45" s="134">
        <v>38</v>
      </c>
      <c r="C45" s="35" t="s">
        <v>40</v>
      </c>
      <c r="D45" s="36" t="s">
        <v>186</v>
      </c>
      <c r="E45" s="45" t="s">
        <v>187</v>
      </c>
      <c r="F45" s="40" t="s">
        <v>107</v>
      </c>
      <c r="G45" s="39" t="s">
        <v>188</v>
      </c>
      <c r="H45" s="40">
        <f t="shared" si="0"/>
        <v>1</v>
      </c>
      <c r="I45" s="37" t="s">
        <v>50</v>
      </c>
      <c r="J45" s="41"/>
      <c r="K45" s="41"/>
      <c r="L45" s="42"/>
      <c r="M45" s="41"/>
      <c r="N45" s="41"/>
      <c r="O45" s="41"/>
      <c r="P45" s="116"/>
      <c r="Q45" s="117"/>
      <c r="R45" s="117">
        <v>1</v>
      </c>
      <c r="S45" s="110"/>
      <c r="T45" s="151"/>
      <c r="U45" s="42"/>
    </row>
    <row r="46" spans="1:21" s="34" customFormat="1" ht="76.5" x14ac:dyDescent="0.2">
      <c r="B46" s="135">
        <v>39</v>
      </c>
      <c r="C46" s="35" t="s">
        <v>56</v>
      </c>
      <c r="D46" s="36" t="s">
        <v>189</v>
      </c>
      <c r="E46" s="45" t="s">
        <v>190</v>
      </c>
      <c r="F46" s="40" t="s">
        <v>59</v>
      </c>
      <c r="G46" s="39" t="s">
        <v>191</v>
      </c>
      <c r="H46" s="40">
        <f t="shared" si="0"/>
        <v>1</v>
      </c>
      <c r="I46" s="37" t="s">
        <v>192</v>
      </c>
      <c r="J46" s="50"/>
      <c r="K46" s="41"/>
      <c r="L46" s="58"/>
      <c r="M46" s="58"/>
      <c r="N46" s="58"/>
      <c r="O46" s="58"/>
      <c r="P46" s="60"/>
      <c r="R46" s="115">
        <v>1</v>
      </c>
      <c r="S46" s="110"/>
      <c r="T46" s="153"/>
      <c r="U46" s="41"/>
    </row>
    <row r="47" spans="1:21" s="34" customFormat="1" ht="38.25" x14ac:dyDescent="0.2">
      <c r="B47" s="134">
        <v>40</v>
      </c>
      <c r="C47" s="35" t="s">
        <v>40</v>
      </c>
      <c r="D47" s="36" t="s">
        <v>193</v>
      </c>
      <c r="E47" s="45" t="s">
        <v>194</v>
      </c>
      <c r="F47" s="40" t="s">
        <v>59</v>
      </c>
      <c r="G47" s="39" t="s">
        <v>108</v>
      </c>
      <c r="H47" s="40">
        <f t="shared" si="0"/>
        <v>1</v>
      </c>
      <c r="I47" s="37" t="s">
        <v>55</v>
      </c>
      <c r="J47" s="50"/>
      <c r="K47" s="50"/>
      <c r="L47" s="50"/>
      <c r="M47" s="50"/>
      <c r="N47" s="50"/>
      <c r="O47" s="50"/>
      <c r="P47" s="58"/>
      <c r="Q47" s="58"/>
      <c r="R47" s="115">
        <v>1</v>
      </c>
      <c r="S47" s="47"/>
      <c r="T47" s="158"/>
      <c r="U47" s="38"/>
    </row>
    <row r="48" spans="1:21" s="34" customFormat="1" ht="102" x14ac:dyDescent="0.2">
      <c r="B48" s="134">
        <v>41</v>
      </c>
      <c r="C48" s="35" t="s">
        <v>139</v>
      </c>
      <c r="D48" s="103" t="s">
        <v>195</v>
      </c>
      <c r="E48" s="37" t="s">
        <v>196</v>
      </c>
      <c r="F48" s="40" t="s">
        <v>59</v>
      </c>
      <c r="G48" s="39" t="s">
        <v>197</v>
      </c>
      <c r="H48" s="40">
        <f t="shared" si="0"/>
        <v>1</v>
      </c>
      <c r="I48" s="53" t="s">
        <v>198</v>
      </c>
      <c r="J48" s="54"/>
      <c r="K48" s="54"/>
      <c r="L48" s="42"/>
      <c r="M48" s="63"/>
      <c r="N48" s="54"/>
      <c r="O48" s="54"/>
      <c r="P48" s="64"/>
      <c r="Q48" s="64"/>
      <c r="R48" s="119"/>
      <c r="S48" s="169"/>
      <c r="T48" s="159">
        <v>1</v>
      </c>
      <c r="U48" s="42"/>
    </row>
    <row r="49" spans="1:21" s="34" customFormat="1" ht="130.5" customHeight="1" x14ac:dyDescent="0.2">
      <c r="A49" s="57"/>
      <c r="B49" s="135">
        <v>42</v>
      </c>
      <c r="C49" s="35" t="s">
        <v>139</v>
      </c>
      <c r="D49" s="103" t="s">
        <v>199</v>
      </c>
      <c r="E49" s="45" t="s">
        <v>200</v>
      </c>
      <c r="F49" s="40" t="s">
        <v>59</v>
      </c>
      <c r="G49" s="39" t="s">
        <v>201</v>
      </c>
      <c r="H49" s="40">
        <f t="shared" si="0"/>
        <v>1</v>
      </c>
      <c r="I49" s="53" t="s">
        <v>202</v>
      </c>
      <c r="J49" s="54"/>
      <c r="K49" s="54"/>
      <c r="L49" s="54"/>
      <c r="M49" s="54"/>
      <c r="N49" s="54"/>
      <c r="O49" s="54"/>
      <c r="P49" s="62"/>
      <c r="Q49" s="64"/>
      <c r="R49" s="117"/>
      <c r="S49" s="169"/>
      <c r="T49" s="159">
        <v>1</v>
      </c>
      <c r="U49" s="42"/>
    </row>
    <row r="50" spans="1:21" s="34" customFormat="1" ht="90.95" customHeight="1" x14ac:dyDescent="0.2">
      <c r="A50" s="57"/>
      <c r="B50" s="134">
        <v>43</v>
      </c>
      <c r="C50" s="35" t="s">
        <v>139</v>
      </c>
      <c r="D50" s="36" t="s">
        <v>203</v>
      </c>
      <c r="E50" s="37" t="s">
        <v>204</v>
      </c>
      <c r="F50" s="40" t="s">
        <v>59</v>
      </c>
      <c r="G50" s="48" t="s">
        <v>205</v>
      </c>
      <c r="H50" s="40">
        <f t="shared" si="0"/>
        <v>1</v>
      </c>
      <c r="I50" s="37" t="s">
        <v>206</v>
      </c>
      <c r="J50" s="41"/>
      <c r="K50" s="41"/>
      <c r="L50" s="42"/>
      <c r="M50" s="41"/>
      <c r="N50" s="41"/>
      <c r="O50" s="41"/>
      <c r="P50" s="50"/>
      <c r="Q50" s="50"/>
      <c r="R50" s="121"/>
      <c r="S50" s="169"/>
      <c r="T50" s="160">
        <v>1</v>
      </c>
      <c r="U50" s="49"/>
    </row>
    <row r="51" spans="1:21" s="34" customFormat="1" ht="89.25" x14ac:dyDescent="0.2">
      <c r="A51" s="57"/>
      <c r="B51" s="134">
        <v>44</v>
      </c>
      <c r="C51" s="35" t="s">
        <v>139</v>
      </c>
      <c r="D51" s="36" t="s">
        <v>207</v>
      </c>
      <c r="E51" s="37" t="s">
        <v>208</v>
      </c>
      <c r="F51" s="40" t="s">
        <v>59</v>
      </c>
      <c r="G51" s="81" t="s">
        <v>209</v>
      </c>
      <c r="H51" s="40">
        <f t="shared" si="0"/>
        <v>1</v>
      </c>
      <c r="I51" s="37" t="s">
        <v>55</v>
      </c>
      <c r="J51" s="41"/>
      <c r="K51" s="41"/>
      <c r="L51" s="41"/>
      <c r="M51" s="41"/>
      <c r="N51" s="41"/>
      <c r="O51" s="42"/>
      <c r="P51" s="42"/>
      <c r="Q51" s="50"/>
      <c r="R51" s="123"/>
      <c r="S51" s="170"/>
      <c r="T51" s="155">
        <v>1</v>
      </c>
      <c r="U51" s="41"/>
    </row>
    <row r="52" spans="1:21" s="34" customFormat="1" ht="34.5" customHeight="1" x14ac:dyDescent="0.2">
      <c r="A52" s="68"/>
      <c r="B52" s="135">
        <v>45</v>
      </c>
      <c r="C52" s="35" t="s">
        <v>40</v>
      </c>
      <c r="D52" s="36" t="s">
        <v>210</v>
      </c>
      <c r="E52" s="45" t="s">
        <v>211</v>
      </c>
      <c r="F52" s="40" t="s">
        <v>59</v>
      </c>
      <c r="G52" s="39" t="s">
        <v>212</v>
      </c>
      <c r="H52" s="40">
        <f t="shared" si="0"/>
        <v>1</v>
      </c>
      <c r="I52" s="37" t="s">
        <v>213</v>
      </c>
      <c r="J52" s="54"/>
      <c r="K52" s="54"/>
      <c r="L52" s="54"/>
      <c r="M52" s="54"/>
      <c r="N52" s="54"/>
      <c r="O52" s="54"/>
      <c r="P52" s="54"/>
      <c r="Q52" s="42"/>
      <c r="R52" s="38"/>
      <c r="S52" s="171">
        <v>1</v>
      </c>
      <c r="T52" s="161"/>
      <c r="U52" s="54"/>
    </row>
    <row r="53" spans="1:21" s="34" customFormat="1" ht="97.5" customHeight="1" x14ac:dyDescent="0.2">
      <c r="A53" s="31"/>
      <c r="B53" s="134">
        <v>46</v>
      </c>
      <c r="C53" s="35" t="s">
        <v>214</v>
      </c>
      <c r="D53" s="36" t="s">
        <v>215</v>
      </c>
      <c r="E53" s="45" t="s">
        <v>216</v>
      </c>
      <c r="F53" s="40" t="s">
        <v>59</v>
      </c>
      <c r="G53" s="39" t="s">
        <v>217</v>
      </c>
      <c r="H53" s="40">
        <f t="shared" si="0"/>
        <v>1</v>
      </c>
      <c r="I53" s="37" t="s">
        <v>61</v>
      </c>
      <c r="J53" s="41"/>
      <c r="K53" s="41"/>
      <c r="L53" s="42"/>
      <c r="M53" s="42"/>
      <c r="N53" s="42"/>
      <c r="O53" s="58"/>
      <c r="P53" s="58"/>
      <c r="Q53" s="42"/>
      <c r="R53" s="42"/>
      <c r="S53" s="43"/>
      <c r="T53" s="154"/>
      <c r="U53" s="115">
        <v>1</v>
      </c>
    </row>
    <row r="54" spans="1:21" s="34" customFormat="1" ht="51" x14ac:dyDescent="0.2">
      <c r="B54" s="134">
        <v>47</v>
      </c>
      <c r="C54" s="35" t="s">
        <v>125</v>
      </c>
      <c r="D54" s="36" t="s">
        <v>218</v>
      </c>
      <c r="E54" s="37" t="s">
        <v>219</v>
      </c>
      <c r="F54" s="40" t="s">
        <v>220</v>
      </c>
      <c r="G54" s="39" t="s">
        <v>221</v>
      </c>
      <c r="H54" s="40">
        <f t="shared" si="0"/>
        <v>1</v>
      </c>
      <c r="I54" s="37" t="s">
        <v>76</v>
      </c>
      <c r="J54" s="69"/>
      <c r="K54" s="69"/>
      <c r="L54" s="70"/>
      <c r="M54" s="69"/>
      <c r="N54" s="69"/>
      <c r="O54" s="69"/>
      <c r="P54" s="69"/>
      <c r="Q54" s="71"/>
      <c r="R54" s="69"/>
      <c r="S54" s="72"/>
      <c r="T54" s="162"/>
      <c r="U54" s="69">
        <v>1</v>
      </c>
    </row>
    <row r="55" spans="1:21" s="34" customFormat="1" ht="89.25" x14ac:dyDescent="0.2">
      <c r="B55" s="135">
        <v>48</v>
      </c>
      <c r="C55" s="35" t="s">
        <v>125</v>
      </c>
      <c r="D55" s="36" t="s">
        <v>222</v>
      </c>
      <c r="E55" s="37" t="s">
        <v>223</v>
      </c>
      <c r="F55" s="40" t="s">
        <v>220</v>
      </c>
      <c r="G55" s="39" t="s">
        <v>224</v>
      </c>
      <c r="H55" s="40">
        <f t="shared" si="0"/>
        <v>1</v>
      </c>
      <c r="I55" s="53" t="s">
        <v>55</v>
      </c>
      <c r="J55" s="69"/>
      <c r="K55" s="69"/>
      <c r="L55" s="70"/>
      <c r="M55" s="69"/>
      <c r="N55" s="69"/>
      <c r="O55" s="69"/>
      <c r="P55" s="69"/>
      <c r="Q55" s="71"/>
      <c r="R55" s="69"/>
      <c r="S55" s="72"/>
      <c r="T55" s="162"/>
      <c r="U55" s="69">
        <v>1</v>
      </c>
    </row>
    <row r="56" spans="1:21" s="34" customFormat="1" ht="51" x14ac:dyDescent="0.2">
      <c r="B56" s="134">
        <v>49</v>
      </c>
      <c r="C56" s="35" t="s">
        <v>125</v>
      </c>
      <c r="D56" s="36" t="s">
        <v>225</v>
      </c>
      <c r="E56" s="37" t="s">
        <v>226</v>
      </c>
      <c r="F56" s="40" t="s">
        <v>220</v>
      </c>
      <c r="G56" s="39" t="s">
        <v>227</v>
      </c>
      <c r="H56" s="40">
        <f t="shared" si="0"/>
        <v>1</v>
      </c>
      <c r="I56" s="53" t="s">
        <v>55</v>
      </c>
      <c r="J56" s="69"/>
      <c r="K56" s="69"/>
      <c r="L56" s="70"/>
      <c r="M56" s="69"/>
      <c r="N56" s="69"/>
      <c r="O56" s="69"/>
      <c r="P56" s="69"/>
      <c r="Q56" s="71"/>
      <c r="R56" s="69"/>
      <c r="S56" s="72"/>
      <c r="T56" s="162"/>
      <c r="U56" s="69">
        <v>1</v>
      </c>
    </row>
    <row r="57" spans="1:21" s="34" customFormat="1" ht="63.75" x14ac:dyDescent="0.2">
      <c r="B57" s="134">
        <v>50</v>
      </c>
      <c r="C57" s="35" t="s">
        <v>40</v>
      </c>
      <c r="D57" s="36" t="s">
        <v>228</v>
      </c>
      <c r="E57" s="37" t="s">
        <v>229</v>
      </c>
      <c r="F57" s="48" t="s">
        <v>133</v>
      </c>
      <c r="G57" s="39" t="s">
        <v>230</v>
      </c>
      <c r="H57" s="40">
        <f t="shared" si="0"/>
        <v>1</v>
      </c>
      <c r="I57" s="39" t="s">
        <v>76</v>
      </c>
      <c r="J57" s="69"/>
      <c r="K57" s="69"/>
      <c r="L57" s="69"/>
      <c r="M57" s="69"/>
      <c r="N57" s="69"/>
      <c r="O57" s="69"/>
      <c r="P57" s="69"/>
      <c r="Q57" s="73"/>
      <c r="R57" s="69"/>
      <c r="S57" s="72"/>
      <c r="T57" s="162"/>
      <c r="U57" s="69">
        <v>1</v>
      </c>
    </row>
    <row r="58" spans="1:21" s="34" customFormat="1" ht="76.5" x14ac:dyDescent="0.2">
      <c r="B58" s="135">
        <v>51</v>
      </c>
      <c r="C58" s="35" t="s">
        <v>231</v>
      </c>
      <c r="D58" s="36" t="s">
        <v>232</v>
      </c>
      <c r="E58" s="74" t="s">
        <v>233</v>
      </c>
      <c r="F58" s="48" t="s">
        <v>133</v>
      </c>
      <c r="G58" s="39" t="s">
        <v>234</v>
      </c>
      <c r="H58" s="40">
        <f t="shared" si="0"/>
        <v>1</v>
      </c>
      <c r="I58" s="75" t="s">
        <v>76</v>
      </c>
      <c r="J58" s="69"/>
      <c r="K58" s="76"/>
      <c r="L58" s="76"/>
      <c r="M58" s="76"/>
      <c r="N58" s="76"/>
      <c r="O58" s="76"/>
      <c r="P58" s="76"/>
      <c r="Q58" s="77"/>
      <c r="R58" s="76"/>
      <c r="S58" s="172"/>
      <c r="T58" s="163"/>
      <c r="U58" s="69">
        <v>1</v>
      </c>
    </row>
    <row r="59" spans="1:21" s="34" customFormat="1" ht="76.5" x14ac:dyDescent="0.2">
      <c r="B59" s="134">
        <v>52</v>
      </c>
      <c r="C59" s="35" t="s">
        <v>135</v>
      </c>
      <c r="D59" s="36" t="s">
        <v>235</v>
      </c>
      <c r="E59" s="45" t="s">
        <v>236</v>
      </c>
      <c r="F59" s="38" t="s">
        <v>220</v>
      </c>
      <c r="G59" s="39" t="s">
        <v>237</v>
      </c>
      <c r="H59" s="40">
        <f>SUBTOTAL(9,J59:U59)</f>
        <v>22</v>
      </c>
      <c r="I59" s="37" t="s">
        <v>61</v>
      </c>
      <c r="J59" s="69">
        <v>1</v>
      </c>
      <c r="K59" s="69">
        <v>1</v>
      </c>
      <c r="L59" s="69">
        <v>1</v>
      </c>
      <c r="M59" s="69">
        <v>2</v>
      </c>
      <c r="N59" s="69">
        <v>2</v>
      </c>
      <c r="O59" s="69">
        <v>2</v>
      </c>
      <c r="P59" s="69">
        <v>3</v>
      </c>
      <c r="Q59" s="78">
        <v>1</v>
      </c>
      <c r="R59" s="69">
        <v>2</v>
      </c>
      <c r="S59" s="72">
        <v>2</v>
      </c>
      <c r="T59" s="162">
        <v>3</v>
      </c>
      <c r="U59" s="69">
        <v>2</v>
      </c>
    </row>
    <row r="60" spans="1:21" s="34" customFormat="1" ht="51" x14ac:dyDescent="0.2">
      <c r="A60" s="31"/>
      <c r="B60" s="134">
        <v>53</v>
      </c>
      <c r="C60" s="35" t="s">
        <v>135</v>
      </c>
      <c r="D60" s="36" t="s">
        <v>238</v>
      </c>
      <c r="E60" s="45" t="s">
        <v>239</v>
      </c>
      <c r="F60" s="79" t="s">
        <v>240</v>
      </c>
      <c r="G60" s="39" t="s">
        <v>241</v>
      </c>
      <c r="H60" s="40">
        <f t="shared" si="0"/>
        <v>31</v>
      </c>
      <c r="I60" s="37" t="s">
        <v>242</v>
      </c>
      <c r="J60" s="69">
        <v>7</v>
      </c>
      <c r="K60" s="69">
        <v>2</v>
      </c>
      <c r="L60" s="69">
        <v>2</v>
      </c>
      <c r="M60" s="69">
        <v>2</v>
      </c>
      <c r="N60" s="69">
        <v>2</v>
      </c>
      <c r="O60" s="69">
        <v>2</v>
      </c>
      <c r="P60" s="69">
        <v>2</v>
      </c>
      <c r="Q60" s="78">
        <v>2</v>
      </c>
      <c r="R60" s="69">
        <v>2</v>
      </c>
      <c r="S60" s="72">
        <v>2</v>
      </c>
      <c r="T60" s="162">
        <v>3</v>
      </c>
      <c r="U60" s="69">
        <v>3</v>
      </c>
    </row>
    <row r="61" spans="1:21" s="34" customFormat="1" ht="48" customHeight="1" x14ac:dyDescent="0.2">
      <c r="A61" s="31"/>
      <c r="B61" s="135">
        <v>54</v>
      </c>
      <c r="C61" s="35" t="s">
        <v>135</v>
      </c>
      <c r="D61" s="36" t="s">
        <v>243</v>
      </c>
      <c r="E61" s="45" t="s">
        <v>244</v>
      </c>
      <c r="F61" s="79" t="s">
        <v>245</v>
      </c>
      <c r="G61" s="39" t="s">
        <v>134</v>
      </c>
      <c r="H61" s="40">
        <f t="shared" si="0"/>
        <v>10</v>
      </c>
      <c r="I61" s="37" t="s">
        <v>246</v>
      </c>
      <c r="J61" s="69"/>
      <c r="K61" s="69">
        <v>1</v>
      </c>
      <c r="L61" s="69">
        <v>1</v>
      </c>
      <c r="M61" s="69">
        <v>1</v>
      </c>
      <c r="N61" s="69">
        <v>1</v>
      </c>
      <c r="O61" s="69">
        <v>1</v>
      </c>
      <c r="P61" s="69">
        <v>1</v>
      </c>
      <c r="Q61" s="78">
        <v>1</v>
      </c>
      <c r="R61" s="69">
        <v>1</v>
      </c>
      <c r="S61" s="72">
        <v>1</v>
      </c>
      <c r="T61" s="162">
        <v>1</v>
      </c>
      <c r="U61" s="69"/>
    </row>
    <row r="62" spans="1:21" s="34" customFormat="1" ht="48" customHeight="1" x14ac:dyDescent="0.2">
      <c r="B62" s="134">
        <v>55</v>
      </c>
      <c r="C62" s="35" t="s">
        <v>125</v>
      </c>
      <c r="D62" s="36" t="s">
        <v>247</v>
      </c>
      <c r="E62" s="45" t="s">
        <v>248</v>
      </c>
      <c r="F62" s="79" t="s">
        <v>220</v>
      </c>
      <c r="G62" s="39" t="s">
        <v>227</v>
      </c>
      <c r="H62" s="40">
        <f t="shared" si="0"/>
        <v>1</v>
      </c>
      <c r="I62" s="37" t="s">
        <v>61</v>
      </c>
      <c r="J62" s="69"/>
      <c r="K62" s="69"/>
      <c r="L62" s="69"/>
      <c r="M62" s="69"/>
      <c r="N62" s="69"/>
      <c r="O62" s="69"/>
      <c r="P62" s="69"/>
      <c r="Q62" s="73"/>
      <c r="R62" s="69"/>
      <c r="S62" s="72"/>
      <c r="T62" s="162"/>
      <c r="U62" s="69">
        <v>1</v>
      </c>
    </row>
    <row r="63" spans="1:21" s="34" customFormat="1" ht="102" x14ac:dyDescent="0.2">
      <c r="B63" s="134">
        <v>56</v>
      </c>
      <c r="C63" s="35" t="s">
        <v>40</v>
      </c>
      <c r="D63" s="36" t="s">
        <v>249</v>
      </c>
      <c r="E63" s="45" t="s">
        <v>250</v>
      </c>
      <c r="F63" s="79" t="s">
        <v>133</v>
      </c>
      <c r="G63" s="80" t="s">
        <v>217</v>
      </c>
      <c r="H63" s="40">
        <f t="shared" si="0"/>
        <v>1</v>
      </c>
      <c r="I63" s="37" t="s">
        <v>251</v>
      </c>
      <c r="J63" s="69"/>
      <c r="K63" s="69"/>
      <c r="L63" s="69"/>
      <c r="M63" s="69"/>
      <c r="N63" s="69"/>
      <c r="O63" s="69"/>
      <c r="P63" s="69"/>
      <c r="Q63" s="73"/>
      <c r="R63" s="69"/>
      <c r="S63" s="72"/>
      <c r="T63" s="162"/>
      <c r="U63" s="69">
        <v>1</v>
      </c>
    </row>
    <row r="64" spans="1:21" s="34" customFormat="1" ht="29.25" customHeight="1" x14ac:dyDescent="0.2">
      <c r="B64" s="135">
        <v>57</v>
      </c>
      <c r="C64" s="35" t="s">
        <v>125</v>
      </c>
      <c r="D64" s="103" t="s">
        <v>252</v>
      </c>
      <c r="E64" s="37" t="s">
        <v>253</v>
      </c>
      <c r="F64" s="48" t="s">
        <v>133</v>
      </c>
      <c r="G64" s="39" t="s">
        <v>254</v>
      </c>
      <c r="H64" s="40">
        <f t="shared" si="0"/>
        <v>1</v>
      </c>
      <c r="I64" s="53" t="s">
        <v>255</v>
      </c>
      <c r="J64" s="69"/>
      <c r="K64" s="106"/>
      <c r="L64" s="106"/>
      <c r="M64" s="106"/>
      <c r="N64" s="107"/>
      <c r="O64" s="106"/>
      <c r="P64" s="106"/>
      <c r="Q64" s="108"/>
      <c r="R64" s="106"/>
      <c r="S64" s="173"/>
      <c r="T64" s="164"/>
      <c r="U64" s="69">
        <v>1</v>
      </c>
    </row>
    <row r="65" spans="1:32" s="13" customFormat="1" ht="143.25" customHeight="1" x14ac:dyDescent="0.2">
      <c r="A65" s="14"/>
      <c r="B65" s="134">
        <v>58</v>
      </c>
      <c r="C65" s="44" t="s">
        <v>256</v>
      </c>
      <c r="D65" s="48" t="s">
        <v>257</v>
      </c>
      <c r="E65" s="37" t="s">
        <v>258</v>
      </c>
      <c r="F65" s="48" t="s">
        <v>59</v>
      </c>
      <c r="G65" s="48" t="s">
        <v>259</v>
      </c>
      <c r="H65" s="40">
        <f t="shared" si="0"/>
        <v>1</v>
      </c>
      <c r="I65" s="48" t="s">
        <v>260</v>
      </c>
      <c r="J65" s="102"/>
      <c r="K65" s="102"/>
      <c r="L65" s="102"/>
      <c r="M65" s="102"/>
      <c r="O65" s="102"/>
      <c r="P65" s="206"/>
      <c r="Q65" s="195">
        <v>1</v>
      </c>
      <c r="R65" s="244"/>
      <c r="S65" s="111"/>
      <c r="T65" s="165"/>
      <c r="U65" s="102"/>
      <c r="V65" s="14"/>
      <c r="W65" s="14"/>
      <c r="X65" s="14"/>
      <c r="Y65" s="14"/>
      <c r="Z65" s="14"/>
      <c r="AA65" s="14"/>
      <c r="AB65" s="14"/>
      <c r="AC65" s="14"/>
    </row>
    <row r="66" spans="1:32" s="14" customFormat="1" ht="132" customHeight="1" x14ac:dyDescent="0.3">
      <c r="B66" s="135">
        <v>59</v>
      </c>
      <c r="C66" s="44" t="s">
        <v>256</v>
      </c>
      <c r="D66" s="37" t="s">
        <v>261</v>
      </c>
      <c r="E66" s="37" t="s">
        <v>262</v>
      </c>
      <c r="F66" s="48" t="s">
        <v>59</v>
      </c>
      <c r="G66" s="105" t="s">
        <v>263</v>
      </c>
      <c r="H66" s="40">
        <f t="shared" si="0"/>
        <v>1</v>
      </c>
      <c r="I66" s="37" t="s">
        <v>264</v>
      </c>
      <c r="J66" s="137"/>
      <c r="K66" s="137"/>
      <c r="L66" s="137"/>
      <c r="M66" s="137"/>
      <c r="N66" s="201"/>
      <c r="O66" s="205"/>
      <c r="P66" s="196">
        <v>1</v>
      </c>
      <c r="R66" s="245"/>
      <c r="S66" s="140"/>
      <c r="T66" s="166"/>
      <c r="U66" s="137"/>
    </row>
    <row r="67" spans="1:32" s="14" customFormat="1" ht="122.25" customHeight="1" x14ac:dyDescent="0.3">
      <c r="B67" s="135">
        <v>60</v>
      </c>
      <c r="C67" s="44" t="s">
        <v>256</v>
      </c>
      <c r="D67" s="37" t="s">
        <v>265</v>
      </c>
      <c r="E67" s="37" t="s">
        <v>266</v>
      </c>
      <c r="F67" s="48" t="s">
        <v>59</v>
      </c>
      <c r="G67" s="105" t="s">
        <v>263</v>
      </c>
      <c r="H67" s="40">
        <f t="shared" si="0"/>
        <v>1</v>
      </c>
      <c r="I67" s="37" t="s">
        <v>264</v>
      </c>
      <c r="J67" s="137"/>
      <c r="K67" s="137"/>
      <c r="L67" s="137"/>
      <c r="M67" s="137"/>
      <c r="N67" s="138"/>
      <c r="O67" s="138"/>
      <c r="P67" s="207"/>
      <c r="Q67" s="208"/>
      <c r="R67" s="139">
        <v>1</v>
      </c>
      <c r="S67" s="204"/>
      <c r="T67" s="166"/>
      <c r="U67" s="137"/>
    </row>
    <row r="68" spans="1:32" s="13" customFormat="1" ht="138" customHeight="1" thickBot="1" x14ac:dyDescent="0.25">
      <c r="A68" s="14"/>
      <c r="B68" s="200">
        <v>61</v>
      </c>
      <c r="C68" s="124" t="s">
        <v>267</v>
      </c>
      <c r="D68" s="199" t="s">
        <v>268</v>
      </c>
      <c r="E68" s="198" t="s">
        <v>269</v>
      </c>
      <c r="F68" s="199" t="s">
        <v>59</v>
      </c>
      <c r="G68" s="199" t="s">
        <v>270</v>
      </c>
      <c r="H68" s="197">
        <f>SUM(J68:U68)</f>
        <v>1</v>
      </c>
      <c r="I68" s="199" t="s">
        <v>260</v>
      </c>
      <c r="J68" s="102"/>
      <c r="K68" s="102"/>
      <c r="L68" s="102"/>
      <c r="M68" s="102"/>
      <c r="N68" s="102"/>
      <c r="O68" s="102"/>
      <c r="P68" s="102"/>
      <c r="Q68" s="102"/>
      <c r="R68" s="102"/>
      <c r="S68" s="174">
        <v>1</v>
      </c>
      <c r="T68" s="165"/>
      <c r="U68" s="102"/>
      <c r="V68" s="14"/>
      <c r="W68" s="14"/>
      <c r="X68" s="14"/>
      <c r="Y68" s="14"/>
      <c r="Z68" s="14"/>
      <c r="AA68" s="14"/>
      <c r="AB68" s="14"/>
      <c r="AC68" s="14"/>
    </row>
    <row r="69" spans="1:32" s="34" customFormat="1" ht="20.25" customHeight="1" thickBot="1" x14ac:dyDescent="0.25">
      <c r="B69" s="231" t="s">
        <v>271</v>
      </c>
      <c r="C69" s="232"/>
      <c r="D69" s="232"/>
      <c r="E69" s="232"/>
      <c r="F69" s="232"/>
      <c r="G69" s="232"/>
      <c r="H69" s="175">
        <f>SUM(H8:H68)</f>
        <v>188</v>
      </c>
      <c r="I69" s="176"/>
      <c r="J69" s="175">
        <f t="shared" ref="J69:U69" si="1">SUM(J8:J68)</f>
        <v>18</v>
      </c>
      <c r="K69" s="175">
        <f t="shared" si="1"/>
        <v>18</v>
      </c>
      <c r="L69" s="175">
        <f t="shared" si="1"/>
        <v>16</v>
      </c>
      <c r="M69" s="175">
        <f t="shared" si="1"/>
        <v>11</v>
      </c>
      <c r="N69" s="175">
        <f t="shared" si="1"/>
        <v>13</v>
      </c>
      <c r="O69" s="175">
        <f t="shared" si="1"/>
        <v>12</v>
      </c>
      <c r="P69" s="175">
        <f t="shared" si="1"/>
        <v>24</v>
      </c>
      <c r="Q69" s="175">
        <f t="shared" si="1"/>
        <v>10</v>
      </c>
      <c r="R69" s="175">
        <f t="shared" si="1"/>
        <v>20</v>
      </c>
      <c r="S69" s="175">
        <f t="shared" si="1"/>
        <v>10</v>
      </c>
      <c r="T69" s="175">
        <f t="shared" si="1"/>
        <v>19</v>
      </c>
      <c r="U69" s="177">
        <f t="shared" si="1"/>
        <v>17</v>
      </c>
    </row>
    <row r="70" spans="1:32" s="34" customFormat="1" ht="21" customHeight="1" x14ac:dyDescent="0.2">
      <c r="B70" s="66"/>
      <c r="C70" s="82"/>
      <c r="D70" s="83"/>
      <c r="E70" s="84"/>
      <c r="F70" s="85"/>
      <c r="G70" s="86"/>
      <c r="H70" s="87"/>
      <c r="I70" s="84"/>
      <c r="J70" s="85"/>
      <c r="K70" s="85"/>
      <c r="L70" s="85"/>
      <c r="M70" s="85"/>
      <c r="N70" s="88"/>
      <c r="O70" s="88"/>
      <c r="P70" s="88"/>
      <c r="Q70" s="88"/>
      <c r="R70" s="85"/>
      <c r="S70" s="85"/>
      <c r="T70" s="85"/>
      <c r="U70" s="85"/>
      <c r="V70" s="66"/>
      <c r="W70" s="66"/>
      <c r="X70" s="66"/>
      <c r="Y70" s="66"/>
      <c r="Z70" s="66"/>
      <c r="AA70" s="66"/>
      <c r="AB70" s="66"/>
      <c r="AC70" s="66"/>
      <c r="AD70" s="66"/>
      <c r="AE70" s="66"/>
      <c r="AF70" s="66"/>
    </row>
    <row r="71" spans="1:32" s="34" customFormat="1" ht="15.75" x14ac:dyDescent="0.2">
      <c r="B71" s="223" t="s">
        <v>272</v>
      </c>
      <c r="C71" s="225"/>
      <c r="E71" s="223" t="s">
        <v>273</v>
      </c>
      <c r="F71" s="224"/>
      <c r="G71" s="225"/>
      <c r="H71" s="91"/>
      <c r="I71" s="89"/>
      <c r="J71" s="223" t="s">
        <v>274</v>
      </c>
      <c r="K71" s="224"/>
      <c r="L71" s="224"/>
      <c r="M71" s="224"/>
      <c r="N71" s="224"/>
      <c r="O71" s="224"/>
      <c r="P71" s="224"/>
      <c r="Q71" s="224"/>
      <c r="R71" s="224"/>
      <c r="S71" s="224"/>
      <c r="T71" s="224"/>
      <c r="U71" s="225"/>
      <c r="V71" s="66"/>
      <c r="W71" s="66"/>
      <c r="X71" s="66"/>
      <c r="Y71" s="66"/>
      <c r="Z71" s="66"/>
      <c r="AA71" s="66"/>
      <c r="AB71" s="66"/>
      <c r="AC71" s="66"/>
      <c r="AD71" s="66"/>
      <c r="AE71" s="66"/>
      <c r="AF71" s="66"/>
    </row>
    <row r="72" spans="1:32" s="34" customFormat="1" ht="15.75" x14ac:dyDescent="0.2">
      <c r="B72" s="66"/>
      <c r="C72" s="89"/>
      <c r="D72" s="90"/>
      <c r="E72" s="89"/>
      <c r="F72" s="91"/>
      <c r="G72" s="92"/>
      <c r="H72" s="91"/>
      <c r="I72" s="89"/>
      <c r="K72" s="93"/>
      <c r="L72" s="93"/>
      <c r="M72" s="93"/>
      <c r="N72" s="93"/>
      <c r="O72" s="93"/>
      <c r="P72" s="93"/>
      <c r="Q72" s="93"/>
      <c r="R72" s="93"/>
      <c r="S72" s="93"/>
      <c r="T72" s="93"/>
      <c r="U72" s="93"/>
      <c r="V72" s="66"/>
      <c r="W72" s="66"/>
      <c r="X72" s="66"/>
      <c r="Y72" s="66"/>
      <c r="Z72" s="66"/>
      <c r="AA72" s="66"/>
      <c r="AB72" s="66"/>
      <c r="AC72" s="66"/>
      <c r="AD72" s="66"/>
      <c r="AE72" s="66"/>
      <c r="AF72" s="66"/>
    </row>
    <row r="73" spans="1:32" s="34" customFormat="1" ht="16.5" x14ac:dyDescent="0.3">
      <c r="B73" s="94" t="s">
        <v>275</v>
      </c>
      <c r="D73" s="90"/>
      <c r="E73" s="89" t="s">
        <v>276</v>
      </c>
      <c r="F73" s="91"/>
      <c r="G73" s="92"/>
      <c r="H73" s="91"/>
      <c r="J73" s="99" t="s">
        <v>277</v>
      </c>
      <c r="L73" s="21"/>
      <c r="M73" s="21"/>
      <c r="N73" s="21"/>
      <c r="P73" s="93"/>
      <c r="Q73" s="93"/>
      <c r="R73" s="93"/>
      <c r="S73" s="93"/>
      <c r="T73" s="93"/>
      <c r="U73" s="93"/>
      <c r="V73" s="66"/>
      <c r="W73" s="66"/>
      <c r="X73" s="66"/>
      <c r="Y73" s="66"/>
      <c r="Z73" s="66"/>
      <c r="AA73" s="66"/>
      <c r="AB73" s="66"/>
      <c r="AC73" s="66"/>
      <c r="AD73" s="66"/>
      <c r="AE73" s="66"/>
      <c r="AF73" s="66"/>
    </row>
    <row r="74" spans="1:32" s="34" customFormat="1" ht="15.75" x14ac:dyDescent="0.25">
      <c r="B74" s="226" t="s">
        <v>278</v>
      </c>
      <c r="C74" s="226"/>
      <c r="D74" s="90"/>
      <c r="E74" s="96" t="s">
        <v>279</v>
      </c>
      <c r="F74" s="91"/>
      <c r="G74" s="92"/>
      <c r="H74" s="91"/>
      <c r="I74" s="96"/>
      <c r="J74" s="98" t="s">
        <v>280</v>
      </c>
      <c r="K74" s="20"/>
      <c r="L74" s="21"/>
      <c r="M74" s="21"/>
      <c r="N74" s="21"/>
      <c r="O74" s="22"/>
      <c r="P74" s="93"/>
      <c r="Q74" s="93"/>
      <c r="R74" s="93"/>
      <c r="S74" s="93"/>
      <c r="T74" s="93"/>
      <c r="U74" s="93"/>
      <c r="V74" s="66"/>
      <c r="W74" s="66"/>
      <c r="X74" s="66"/>
      <c r="Y74" s="66"/>
      <c r="Z74" s="66"/>
      <c r="AA74" s="66"/>
      <c r="AB74" s="66"/>
      <c r="AC74" s="66"/>
      <c r="AD74" s="66"/>
      <c r="AE74" s="66"/>
      <c r="AF74" s="66"/>
    </row>
    <row r="75" spans="1:32" s="34" customFormat="1" ht="15.75" x14ac:dyDescent="0.25">
      <c r="B75" s="227" t="s">
        <v>281</v>
      </c>
      <c r="C75" s="227"/>
      <c r="D75" s="89"/>
      <c r="E75" s="91"/>
      <c r="F75" s="91"/>
      <c r="G75" s="92"/>
      <c r="H75" s="91"/>
      <c r="J75" s="125" t="s">
        <v>282</v>
      </c>
      <c r="K75" s="93"/>
      <c r="L75" s="93"/>
      <c r="M75" s="93"/>
      <c r="N75" s="93"/>
      <c r="O75" s="4"/>
      <c r="P75" s="93"/>
      <c r="Q75" s="93"/>
      <c r="R75" s="93"/>
      <c r="S75" s="93"/>
      <c r="T75" s="93"/>
      <c r="U75" s="93"/>
      <c r="V75" s="66"/>
      <c r="W75" s="66"/>
      <c r="X75" s="66"/>
      <c r="Y75" s="66"/>
      <c r="Z75" s="66"/>
      <c r="AA75" s="66"/>
      <c r="AB75" s="66"/>
      <c r="AC75" s="66"/>
      <c r="AD75" s="66"/>
      <c r="AE75" s="66"/>
      <c r="AF75" s="66"/>
    </row>
    <row r="76" spans="1:32" s="34" customFormat="1" ht="21" customHeight="1" x14ac:dyDescent="0.25">
      <c r="B76" s="219" t="s">
        <v>283</v>
      </c>
      <c r="C76" s="219"/>
      <c r="D76" s="95"/>
      <c r="E76" s="91"/>
      <c r="F76" s="91"/>
      <c r="G76" s="92"/>
      <c r="H76" s="91"/>
      <c r="I76" s="97"/>
      <c r="J76" s="125" t="s">
        <v>303</v>
      </c>
      <c r="K76" s="93"/>
      <c r="L76" s="93"/>
      <c r="M76" s="93"/>
      <c r="N76" s="4"/>
      <c r="O76" s="93"/>
      <c r="P76" s="93"/>
      <c r="Q76" s="93"/>
      <c r="R76" s="93"/>
      <c r="S76" s="93"/>
      <c r="T76" s="93"/>
      <c r="U76" s="93"/>
      <c r="V76" s="66"/>
      <c r="W76" s="66"/>
      <c r="X76" s="66"/>
      <c r="Y76" s="66"/>
      <c r="Z76" s="66"/>
      <c r="AA76" s="66"/>
      <c r="AB76" s="66"/>
      <c r="AC76" s="66"/>
      <c r="AD76" s="66"/>
      <c r="AE76" s="66"/>
      <c r="AF76" s="66"/>
    </row>
    <row r="77" spans="1:32" s="34" customFormat="1" ht="15.75" x14ac:dyDescent="0.25">
      <c r="B77" s="235" t="s">
        <v>300</v>
      </c>
      <c r="C77" s="235"/>
      <c r="D77" s="236"/>
      <c r="E77" s="2"/>
      <c r="F77" s="4"/>
      <c r="G77" s="96"/>
      <c r="H77" s="4"/>
      <c r="I77" s="97"/>
      <c r="J77" s="125" t="s">
        <v>302</v>
      </c>
      <c r="K77" s="4"/>
      <c r="L77" s="4"/>
      <c r="M77" s="4"/>
      <c r="N77" s="4"/>
      <c r="O77" s="4"/>
      <c r="P77" s="4"/>
      <c r="Q77" s="4"/>
      <c r="R77" s="4"/>
      <c r="S77" s="4"/>
      <c r="T77" s="4"/>
      <c r="U77" s="4"/>
      <c r="V77" s="66"/>
      <c r="W77" s="66"/>
      <c r="X77" s="66"/>
      <c r="Y77" s="66"/>
      <c r="Z77" s="66"/>
      <c r="AA77" s="66"/>
      <c r="AB77" s="66"/>
      <c r="AC77" s="66"/>
      <c r="AD77" s="66"/>
      <c r="AE77" s="66"/>
      <c r="AF77" s="66"/>
    </row>
    <row r="78" spans="1:32" s="34" customFormat="1" ht="14.25" customHeight="1" x14ac:dyDescent="0.2">
      <c r="B78" s="237" t="s">
        <v>284</v>
      </c>
      <c r="C78" s="237"/>
      <c r="D78" s="238"/>
      <c r="E78" s="238"/>
      <c r="F78" s="4"/>
      <c r="G78" s="96"/>
      <c r="H78" s="4"/>
      <c r="I78" s="90"/>
      <c r="J78" s="4"/>
      <c r="K78" s="4"/>
      <c r="L78" s="4"/>
      <c r="M78" s="4"/>
      <c r="N78" s="4"/>
      <c r="O78" s="4"/>
      <c r="P78" s="4"/>
      <c r="Q78" s="4"/>
      <c r="R78" s="4"/>
      <c r="S78" s="4"/>
      <c r="T78" s="4"/>
      <c r="U78" s="4"/>
      <c r="V78" s="66"/>
      <c r="W78" s="66"/>
      <c r="X78" s="66"/>
      <c r="Y78" s="66"/>
      <c r="Z78" s="66"/>
      <c r="AA78" s="66"/>
      <c r="AB78" s="66"/>
      <c r="AC78" s="66"/>
      <c r="AD78" s="66"/>
      <c r="AE78" s="66"/>
      <c r="AF78" s="66"/>
    </row>
    <row r="79" spans="1:32" s="34" customFormat="1" ht="17.25" customHeight="1" x14ac:dyDescent="0.2">
      <c r="B79" s="227" t="s">
        <v>301</v>
      </c>
      <c r="C79" s="227"/>
      <c r="D79" s="2"/>
      <c r="E79" s="2"/>
      <c r="F79" s="4"/>
      <c r="G79" s="96"/>
      <c r="H79" s="4"/>
      <c r="I79" s="89"/>
      <c r="J79" s="4"/>
      <c r="K79" s="4"/>
      <c r="L79" s="4"/>
      <c r="M79" s="4"/>
      <c r="N79" s="4"/>
      <c r="O79" s="4"/>
      <c r="P79" s="4"/>
      <c r="Q79" s="4"/>
      <c r="R79" s="4"/>
      <c r="S79" s="4"/>
      <c r="T79" s="4"/>
      <c r="U79" s="4"/>
      <c r="V79" s="66"/>
      <c r="W79" s="66"/>
      <c r="X79" s="66"/>
      <c r="Y79" s="66"/>
      <c r="Z79" s="66"/>
      <c r="AA79" s="66"/>
      <c r="AB79" s="66"/>
      <c r="AC79" s="66"/>
      <c r="AD79" s="66"/>
      <c r="AE79" s="66"/>
      <c r="AF79" s="66"/>
    </row>
    <row r="80" spans="1:32" s="34" customFormat="1" ht="15" customHeight="1" x14ac:dyDescent="0.2">
      <c r="B80" s="237" t="s">
        <v>285</v>
      </c>
      <c r="C80" s="237"/>
      <c r="D80" s="238"/>
      <c r="E80" s="2"/>
      <c r="F80" s="4"/>
      <c r="G80" s="96"/>
      <c r="H80" s="4"/>
      <c r="I80" s="95"/>
      <c r="J80" s="4"/>
      <c r="K80" s="4"/>
      <c r="L80" s="4"/>
      <c r="M80" s="4"/>
      <c r="N80" s="4"/>
      <c r="O80" s="4"/>
      <c r="P80" s="4"/>
      <c r="Q80" s="4"/>
      <c r="R80" s="4"/>
      <c r="S80" s="4"/>
      <c r="T80" s="4"/>
      <c r="U80" s="4"/>
      <c r="V80" s="66"/>
      <c r="W80" s="66"/>
      <c r="X80" s="66"/>
      <c r="Y80" s="66"/>
      <c r="Z80" s="66"/>
      <c r="AA80" s="66"/>
      <c r="AB80" s="66"/>
      <c r="AC80" s="66"/>
      <c r="AD80" s="66"/>
      <c r="AE80" s="66"/>
      <c r="AF80" s="66"/>
    </row>
    <row r="81" spans="2:32" s="34" customFormat="1" ht="15.75" x14ac:dyDescent="0.2">
      <c r="B81" s="89" t="s">
        <v>286</v>
      </c>
      <c r="D81" s="2"/>
      <c r="E81" s="2"/>
      <c r="F81" s="4"/>
      <c r="G81" s="96"/>
      <c r="H81" s="4"/>
      <c r="I81" s="96"/>
      <c r="J81" s="4"/>
      <c r="K81" s="4"/>
      <c r="L81" s="4"/>
      <c r="M81" s="4"/>
      <c r="N81" s="4"/>
      <c r="O81" s="4"/>
      <c r="P81" s="4"/>
      <c r="Q81" s="4"/>
      <c r="R81" s="4"/>
      <c r="S81" s="4"/>
      <c r="T81" s="4"/>
      <c r="U81" s="4"/>
      <c r="V81" s="66"/>
      <c r="W81" s="66"/>
      <c r="X81" s="66"/>
      <c r="Y81" s="66"/>
      <c r="Z81" s="66"/>
      <c r="AA81" s="66"/>
      <c r="AB81" s="66"/>
      <c r="AC81" s="66"/>
      <c r="AD81" s="66"/>
      <c r="AE81" s="66"/>
      <c r="AF81" s="66"/>
    </row>
    <row r="82" spans="2:32" s="34" customFormat="1" ht="18.75" customHeight="1" x14ac:dyDescent="0.2">
      <c r="B82" s="219" t="s">
        <v>287</v>
      </c>
      <c r="C82" s="219"/>
      <c r="D82" s="2"/>
      <c r="E82" s="2"/>
      <c r="F82" s="4"/>
      <c r="G82" s="96"/>
      <c r="H82" s="4"/>
      <c r="I82" s="2"/>
      <c r="J82" s="4"/>
      <c r="K82" s="4"/>
      <c r="L82" s="4"/>
      <c r="M82" s="4"/>
      <c r="N82" s="4"/>
      <c r="O82" s="4"/>
      <c r="P82" s="4"/>
      <c r="Q82" s="4"/>
      <c r="R82" s="4"/>
      <c r="S82" s="4"/>
      <c r="T82" s="4"/>
      <c r="U82" s="4"/>
      <c r="V82" s="66"/>
      <c r="W82" s="66"/>
      <c r="X82" s="66"/>
      <c r="Y82" s="66"/>
      <c r="Z82" s="66"/>
      <c r="AA82" s="66"/>
      <c r="AB82" s="66"/>
      <c r="AC82" s="66"/>
      <c r="AD82" s="66"/>
      <c r="AE82" s="66"/>
      <c r="AF82" s="66"/>
    </row>
    <row r="83" spans="2:32" s="34" customFormat="1" ht="15" customHeight="1" x14ac:dyDescent="0.2">
      <c r="B83" s="194"/>
      <c r="C83" s="194"/>
      <c r="D83" s="2"/>
      <c r="E83" s="2"/>
      <c r="F83" s="4"/>
      <c r="G83" s="96"/>
      <c r="H83" s="4"/>
      <c r="I83" s="2"/>
      <c r="J83" s="4"/>
      <c r="K83" s="4"/>
      <c r="L83" s="4"/>
      <c r="M83" s="4"/>
      <c r="N83" s="4"/>
      <c r="O83" s="4"/>
      <c r="P83" s="4"/>
      <c r="Q83" s="4"/>
      <c r="R83" s="4"/>
      <c r="S83" s="4"/>
      <c r="T83" s="4"/>
      <c r="U83" s="4"/>
      <c r="V83" s="66"/>
      <c r="W83" s="66"/>
      <c r="X83" s="66"/>
      <c r="Y83" s="66"/>
      <c r="Z83" s="66"/>
      <c r="AA83" s="66"/>
      <c r="AB83" s="66"/>
      <c r="AC83" s="66"/>
      <c r="AD83" s="66"/>
      <c r="AE83" s="66"/>
      <c r="AF83" s="66"/>
    </row>
    <row r="84" spans="2:32" ht="42.75" customHeight="1" x14ac:dyDescent="0.2">
      <c r="B84" s="233" t="s">
        <v>298</v>
      </c>
      <c r="C84" s="234"/>
      <c r="D84" s="234"/>
      <c r="E84" s="234"/>
      <c r="F84" s="202"/>
      <c r="G84" s="202"/>
      <c r="H84" s="202"/>
      <c r="I84" s="202"/>
      <c r="J84" s="202"/>
      <c r="K84" s="202"/>
      <c r="L84" s="202"/>
      <c r="M84" s="202"/>
      <c r="N84" s="202"/>
      <c r="O84" s="202"/>
      <c r="P84" s="202"/>
      <c r="Q84" s="202"/>
      <c r="R84" s="202"/>
      <c r="S84" s="202"/>
      <c r="T84" s="202"/>
      <c r="U84" s="202"/>
      <c r="V84" s="203"/>
    </row>
    <row r="85" spans="2:32" s="1" customFormat="1" x14ac:dyDescent="0.2">
      <c r="D85" s="8"/>
    </row>
  </sheetData>
  <mergeCells count="22">
    <mergeCell ref="B84:E84"/>
    <mergeCell ref="B77:D77"/>
    <mergeCell ref="B78:E78"/>
    <mergeCell ref="B80:D80"/>
    <mergeCell ref="B79:C79"/>
    <mergeCell ref="B82:C82"/>
    <mergeCell ref="R2:U2"/>
    <mergeCell ref="B76:C76"/>
    <mergeCell ref="I2:L2"/>
    <mergeCell ref="B2:D2"/>
    <mergeCell ref="F2:H2"/>
    <mergeCell ref="M2:Q2"/>
    <mergeCell ref="E71:G71"/>
    <mergeCell ref="J71:U71"/>
    <mergeCell ref="B71:C71"/>
    <mergeCell ref="B74:C74"/>
    <mergeCell ref="B75:C75"/>
    <mergeCell ref="F3:U3"/>
    <mergeCell ref="F6:U6"/>
    <mergeCell ref="B4:U4"/>
    <mergeCell ref="B5:T5"/>
    <mergeCell ref="B69:G69"/>
  </mergeCells>
  <printOptions horizontalCentered="1" verticalCentered="1"/>
  <pageMargins left="0.51181102362204722" right="0.51181102362204722" top="0.62992125984251968" bottom="0.55118110236220474" header="0.31496062992125984" footer="0.31496062992125984"/>
  <pageSetup paperSize="14" scale="58" fitToHeight="0" orientation="landscape" r:id="rId1"/>
  <headerFooter>
    <oddHeader>&amp;L&amp;G&amp;C&amp;"Arial Narrow,Negrita"&amp;12PROGRAMA ANUAL DE AUDITORIAS INTERNAS&amp;R&amp;G</oddHeader>
    <oddFooter>&amp;CPágina &amp;P de &amp;N&amp;REAC-TIC-FM-001
V8&amp;L&amp;"Calibri"&amp;11&amp;K000000&amp;"Calibri,Normal"&amp;11&amp;K000000&amp;G_x000D_&amp;1#&amp;"Calibri"&amp;10&amp;K000000Pública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9F87C-98EB-489C-A396-AE43FA44CF2D}">
  <dimension ref="B2:E8"/>
  <sheetViews>
    <sheetView tabSelected="1" workbookViewId="0">
      <selection activeCell="B12" sqref="B12"/>
    </sheetView>
  </sheetViews>
  <sheetFormatPr baseColWidth="10" defaultColWidth="11.42578125" defaultRowHeight="12.75" x14ac:dyDescent="0.2"/>
  <cols>
    <col min="2" max="2" width="55" customWidth="1"/>
  </cols>
  <sheetData>
    <row r="2" spans="2:5" ht="25.5" x14ac:dyDescent="0.2">
      <c r="B2" s="141" t="s">
        <v>288</v>
      </c>
      <c r="C2" s="141" t="s">
        <v>289</v>
      </c>
      <c r="D2" s="241" t="s">
        <v>290</v>
      </c>
      <c r="E2" s="241"/>
    </row>
    <row r="3" spans="2:5" ht="13.5" x14ac:dyDescent="0.25">
      <c r="B3" s="144" t="s">
        <v>291</v>
      </c>
      <c r="C3" s="145">
        <v>9</v>
      </c>
      <c r="D3" s="242">
        <v>184</v>
      </c>
      <c r="E3" s="243" t="s">
        <v>292</v>
      </c>
    </row>
    <row r="4" spans="2:5" ht="13.5" x14ac:dyDescent="0.25">
      <c r="B4" s="144" t="s">
        <v>14</v>
      </c>
      <c r="C4" s="145">
        <v>7</v>
      </c>
      <c r="D4" s="242"/>
      <c r="E4" s="243"/>
    </row>
    <row r="5" spans="2:5" ht="13.5" x14ac:dyDescent="0.25">
      <c r="B5" s="144" t="s">
        <v>293</v>
      </c>
      <c r="C5" s="145">
        <v>85</v>
      </c>
      <c r="D5" s="242"/>
      <c r="E5" s="243"/>
    </row>
    <row r="6" spans="2:5" ht="13.5" x14ac:dyDescent="0.25">
      <c r="B6" s="144" t="s">
        <v>294</v>
      </c>
      <c r="C6" s="145">
        <v>83</v>
      </c>
      <c r="D6" s="242"/>
      <c r="E6" s="243"/>
    </row>
    <row r="7" spans="2:5" ht="32.25" customHeight="1" x14ac:dyDescent="0.25">
      <c r="B7" s="144" t="s">
        <v>295</v>
      </c>
      <c r="C7" s="145">
        <v>4</v>
      </c>
      <c r="D7" s="142">
        <v>4</v>
      </c>
      <c r="E7" s="143" t="s">
        <v>296</v>
      </c>
    </row>
    <row r="8" spans="2:5" ht="16.5" customHeight="1" x14ac:dyDescent="0.2">
      <c r="B8" s="146" t="s">
        <v>297</v>
      </c>
      <c r="C8" s="147">
        <f>SUM(C3:C7)</f>
        <v>188</v>
      </c>
      <c r="D8" s="239">
        <f>+D3+D7</f>
        <v>188</v>
      </c>
      <c r="E8" s="240"/>
    </row>
  </sheetData>
  <mergeCells count="4">
    <mergeCell ref="D8:E8"/>
    <mergeCell ref="D2:E2"/>
    <mergeCell ref="D3:D6"/>
    <mergeCell ref="E3:E6"/>
  </mergeCells>
  <pageMargins left="0.7" right="0.7" top="0.75" bottom="0.75" header="0.3" footer="0.3"/>
  <pageSetup orientation="portrait"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d7d41a6-2364-4ce1-b93a-d641bdeb208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9646CA3397DF0459DD4AB01676D6852" ma:contentTypeVersion="15" ma:contentTypeDescription="Crear nuevo documento." ma:contentTypeScope="" ma:versionID="bf69ed0d4c3172b9c52da1b6ccc6ff9c">
  <xsd:schema xmlns:xsd="http://www.w3.org/2001/XMLSchema" xmlns:xs="http://www.w3.org/2001/XMLSchema" xmlns:p="http://schemas.microsoft.com/office/2006/metadata/properties" xmlns:ns3="fa97d1af-50ba-45c4-bb0d-32489323bf17" xmlns:ns4="6d7d41a6-2364-4ce1-b93a-d641bdeb208f" targetNamespace="http://schemas.microsoft.com/office/2006/metadata/properties" ma:root="true" ma:fieldsID="623ef680949c9d49d6b8a96f9c0a2ff5" ns3:_="" ns4:_="">
    <xsd:import namespace="fa97d1af-50ba-45c4-bb0d-32489323bf17"/>
    <xsd:import namespace="6d7d41a6-2364-4ce1-b93a-d641bdeb208f"/>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3:SharedWithDetails" minOccurs="0"/>
                <xsd:element ref="ns3:SharingHintHash" minOccurs="0"/>
                <xsd:element ref="ns4:MediaLengthInSeconds"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7d1af-50ba-45c4-bb0d-32489323bf1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7d41a6-2364-4ce1-b93a-d641bdeb208f"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B97355-FB25-4C25-A11F-BDD9ABF94F38}">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d7d41a6-2364-4ce1-b93a-d641bdeb208f"/>
    <ds:schemaRef ds:uri="fa97d1af-50ba-45c4-bb0d-32489323bf17"/>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FA307FF3-F25F-495A-A914-D1E82546DD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97d1af-50ba-45c4-bb0d-32489323bf17"/>
    <ds:schemaRef ds:uri="6d7d41a6-2364-4ce1-b93a-d641bdeb2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C563B7-1DCB-429B-93E2-4489D992F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CONTEO</vt:lpstr>
      <vt:lpstr>PAAI-2023</vt:lpstr>
      <vt:lpstr>Resumen</vt:lpstr>
      <vt:lpstr>'PAAI-2023'!Área_de_impresión</vt:lpstr>
      <vt:lpstr>'PAAI-2023'!Títulos_a_imprimir</vt:lpstr>
    </vt:vector>
  </TitlesOfParts>
  <Manager/>
  <Company>AEROCIVIL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52097573</dc:creator>
  <cp:keywords/>
  <dc:description/>
  <cp:lastModifiedBy>Monica Mejia Gomez</cp:lastModifiedBy>
  <cp:revision/>
  <dcterms:created xsi:type="dcterms:W3CDTF">2003-07-14T21:16:05Z</dcterms:created>
  <dcterms:modified xsi:type="dcterms:W3CDTF">2023-08-25T22:40:19Z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0x010100C9646CA3397DF0459DD4AB01676D6852</vt:lpwstr>
  </property>
  <property fmtid="{D5CDD505-2E9C-101B-9397-08002B2CF9AE}" pid="3" name="MSIP_Label_f8da2c01-e402-4fc9-beb9-bac87f3a3b75_Enabled">
    <vt:lpwstr>true</vt:lpwstr>
  </property>
  <property fmtid="{D5CDD505-2E9C-101B-9397-08002B2CF9AE}" pid="4" name="MSIP_Label_f8da2c01-e402-4fc9-beb9-bac87f3a3b75_SetDate">
    <vt:lpwstr>2023-06-02T22:15:40Z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0b52d644-1313-4969-bdaf-0efa5bc94cc3</vt:lpwstr>
  </property>
  <property fmtid="{D5CDD505-2E9C-101B-9397-08002B2CF9AE}" pid="9" name="MSIP_Label_f8da2c01-e402-4fc9-beb9-bac87f3a3b75_ContentBits">
    <vt:lpwstr>2</vt:lpwstr>
  </property>
</Properties>
</file>