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mintic-my.sharepoint.com/personal/jbueno_mintic_gov_co/Documents/2023/PLANMEJORAMIENTO/FONDO/PAGINAWEB/"/>
    </mc:Choice>
  </mc:AlternateContent>
  <xr:revisionPtr revIDLastSave="0" documentId="8_{32A0CAFC-B2F0-4838-8763-81B8BAF470DD}" xr6:coauthVersionLast="47" xr6:coauthVersionMax="47" xr10:uidLastSave="{00000000-0000-0000-0000-000000000000}"/>
  <bookViews>
    <workbookView xWindow="0" yWindow="600" windowWidth="20490" windowHeight="10920" xr2:uid="{00000000-000D-0000-FFFF-FFFF00000000}"/>
  </bookViews>
  <sheets>
    <sheet name="Segu Acciones CGR Vig 2022" sheetId="1" r:id="rId1"/>
  </sheets>
  <definedNames>
    <definedName name="_xlnm._FilterDatabase" localSheetId="0" hidden="1">'Segu Acciones CGR Vig 2022'!$B$12:$V$123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1" i="1" l="1"/>
  <c r="O122" i="1"/>
  <c r="O121" i="1"/>
  <c r="L122" i="1"/>
  <c r="R122" i="1" s="1"/>
  <c r="L121" i="1"/>
  <c r="R121" i="1" s="1"/>
  <c r="L115" i="1"/>
  <c r="R115" i="1" s="1"/>
  <c r="O115" i="1"/>
  <c r="O109" i="1"/>
  <c r="L109" i="1"/>
  <c r="R109" i="1" s="1"/>
  <c r="O108" i="1"/>
  <c r="L108" i="1"/>
  <c r="R108" i="1" s="1"/>
  <c r="O107" i="1"/>
  <c r="L107" i="1"/>
  <c r="R107" i="1" s="1"/>
  <c r="O106" i="1"/>
  <c r="L106" i="1"/>
  <c r="R106" i="1" s="1"/>
  <c r="O105" i="1"/>
  <c r="L105" i="1"/>
  <c r="O104" i="1"/>
  <c r="L104" i="1"/>
  <c r="R104" i="1" s="1"/>
  <c r="O103" i="1"/>
  <c r="L103" i="1"/>
  <c r="R103" i="1" s="1"/>
  <c r="O102" i="1"/>
  <c r="L102" i="1"/>
  <c r="R102" i="1" s="1"/>
  <c r="O101" i="1"/>
  <c r="L101" i="1"/>
  <c r="O116" i="1"/>
  <c r="O117" i="1"/>
  <c r="O118" i="1"/>
  <c r="O119" i="1"/>
  <c r="O120" i="1"/>
  <c r="L116" i="1"/>
  <c r="L117" i="1"/>
  <c r="R117" i="1" s="1"/>
  <c r="L118" i="1"/>
  <c r="R118" i="1" s="1"/>
  <c r="L119" i="1"/>
  <c r="R119" i="1" s="1"/>
  <c r="L120" i="1"/>
  <c r="R120" i="1" s="1"/>
  <c r="U131" i="1"/>
  <c r="O114" i="1"/>
  <c r="L114" i="1"/>
  <c r="R114" i="1" s="1"/>
  <c r="O113" i="1"/>
  <c r="L113" i="1"/>
  <c r="R113" i="1" s="1"/>
  <c r="O112" i="1"/>
  <c r="L112" i="1"/>
  <c r="R112" i="1" s="1"/>
  <c r="O111" i="1"/>
  <c r="L111" i="1"/>
  <c r="R111" i="1" s="1"/>
  <c r="O110" i="1"/>
  <c r="L110" i="1"/>
  <c r="R110" i="1" s="1"/>
  <c r="O100" i="1"/>
  <c r="L100" i="1"/>
  <c r="R100" i="1" s="1"/>
  <c r="O99" i="1"/>
  <c r="L99" i="1"/>
  <c r="R99" i="1" s="1"/>
  <c r="O98" i="1"/>
  <c r="L98" i="1"/>
  <c r="R98" i="1" s="1"/>
  <c r="O97" i="1"/>
  <c r="L97" i="1"/>
  <c r="R97" i="1" s="1"/>
  <c r="O96" i="1"/>
  <c r="L96" i="1"/>
  <c r="R96" i="1" s="1"/>
  <c r="O95" i="1"/>
  <c r="L95" i="1"/>
  <c r="O94" i="1"/>
  <c r="L94" i="1"/>
  <c r="R94" i="1" s="1"/>
  <c r="O93" i="1"/>
  <c r="L93" i="1"/>
  <c r="R93" i="1" s="1"/>
  <c r="O92" i="1"/>
  <c r="L92" i="1"/>
  <c r="R92" i="1" s="1"/>
  <c r="O91" i="1"/>
  <c r="L91" i="1"/>
  <c r="R91" i="1" s="1"/>
  <c r="O90" i="1"/>
  <c r="L90" i="1"/>
  <c r="R90" i="1" s="1"/>
  <c r="O89" i="1"/>
  <c r="L89" i="1"/>
  <c r="R89" i="1" s="1"/>
  <c r="O88" i="1"/>
  <c r="L88" i="1"/>
  <c r="R88" i="1" s="1"/>
  <c r="O87" i="1"/>
  <c r="L87" i="1"/>
  <c r="O86" i="1"/>
  <c r="L86" i="1"/>
  <c r="O85" i="1"/>
  <c r="L85" i="1"/>
  <c r="O84" i="1"/>
  <c r="L84" i="1"/>
  <c r="R84" i="1" s="1"/>
  <c r="O83" i="1"/>
  <c r="L83" i="1"/>
  <c r="R83" i="1" s="1"/>
  <c r="O82" i="1"/>
  <c r="L82" i="1"/>
  <c r="R82" i="1" s="1"/>
  <c r="O81" i="1"/>
  <c r="L81" i="1"/>
  <c r="R81" i="1" s="1"/>
  <c r="O80" i="1"/>
  <c r="L80" i="1"/>
  <c r="R80" i="1" s="1"/>
  <c r="O79" i="1"/>
  <c r="L79" i="1"/>
  <c r="R79" i="1" s="1"/>
  <c r="O78" i="1"/>
  <c r="L78" i="1"/>
  <c r="O77" i="1"/>
  <c r="L77" i="1"/>
  <c r="O76" i="1"/>
  <c r="L76" i="1"/>
  <c r="R76" i="1" s="1"/>
  <c r="O75" i="1"/>
  <c r="L75" i="1"/>
  <c r="R75" i="1" s="1"/>
  <c r="O74" i="1"/>
  <c r="L74" i="1"/>
  <c r="O73" i="1"/>
  <c r="L73" i="1"/>
  <c r="R73" i="1" s="1"/>
  <c r="O72" i="1"/>
  <c r="L72" i="1"/>
  <c r="R72" i="1" s="1"/>
  <c r="O71" i="1"/>
  <c r="L71" i="1"/>
  <c r="R71" i="1" s="1"/>
  <c r="O70" i="1"/>
  <c r="L70" i="1"/>
  <c r="R70" i="1" s="1"/>
  <c r="O69" i="1"/>
  <c r="L69" i="1"/>
  <c r="R69" i="1" s="1"/>
  <c r="O68" i="1"/>
  <c r="L68" i="1"/>
  <c r="R68" i="1" s="1"/>
  <c r="O67" i="1"/>
  <c r="L67" i="1"/>
  <c r="O66" i="1"/>
  <c r="L66" i="1"/>
  <c r="R66" i="1" s="1"/>
  <c r="O65" i="1"/>
  <c r="L65" i="1"/>
  <c r="R65" i="1" s="1"/>
  <c r="O64" i="1"/>
  <c r="L64" i="1"/>
  <c r="R64" i="1" s="1"/>
  <c r="O63" i="1"/>
  <c r="L63" i="1"/>
  <c r="R63" i="1" s="1"/>
  <c r="O62" i="1"/>
  <c r="L62" i="1"/>
  <c r="R62" i="1" s="1"/>
  <c r="O61" i="1"/>
  <c r="L61" i="1"/>
  <c r="R61" i="1" s="1"/>
  <c r="O60" i="1"/>
  <c r="L60" i="1"/>
  <c r="R60" i="1" s="1"/>
  <c r="O59" i="1"/>
  <c r="L59" i="1"/>
  <c r="R59" i="1" s="1"/>
  <c r="O58" i="1"/>
  <c r="L58" i="1"/>
  <c r="O57" i="1"/>
  <c r="L57" i="1"/>
  <c r="R57" i="1" s="1"/>
  <c r="O56" i="1"/>
  <c r="L56" i="1"/>
  <c r="R56" i="1" s="1"/>
  <c r="O55" i="1"/>
  <c r="L55" i="1"/>
  <c r="R55" i="1" s="1"/>
  <c r="O54" i="1"/>
  <c r="L54" i="1"/>
  <c r="R54" i="1" s="1"/>
  <c r="O53" i="1"/>
  <c r="L53" i="1"/>
  <c r="R53" i="1" s="1"/>
  <c r="O52" i="1"/>
  <c r="L52" i="1"/>
  <c r="R52" i="1" s="1"/>
  <c r="O51" i="1"/>
  <c r="L51" i="1"/>
  <c r="R51" i="1" s="1"/>
  <c r="O50" i="1"/>
  <c r="L50" i="1"/>
  <c r="R50" i="1" s="1"/>
  <c r="O49" i="1"/>
  <c r="L49" i="1"/>
  <c r="R49" i="1" s="1"/>
  <c r="O48" i="1"/>
  <c r="L48" i="1"/>
  <c r="R48" i="1" s="1"/>
  <c r="O47" i="1"/>
  <c r="L47" i="1"/>
  <c r="O46" i="1"/>
  <c r="L46" i="1"/>
  <c r="R46" i="1" s="1"/>
  <c r="O45" i="1"/>
  <c r="L45" i="1"/>
  <c r="R45" i="1" s="1"/>
  <c r="O44" i="1"/>
  <c r="L44" i="1"/>
  <c r="R44" i="1" s="1"/>
  <c r="O43" i="1"/>
  <c r="L43" i="1"/>
  <c r="R43" i="1" s="1"/>
  <c r="O42" i="1"/>
  <c r="L42" i="1"/>
  <c r="R42" i="1" s="1"/>
  <c r="O41" i="1"/>
  <c r="L41" i="1"/>
  <c r="R41" i="1" s="1"/>
  <c r="O40" i="1"/>
  <c r="L40" i="1"/>
  <c r="O39" i="1"/>
  <c r="L39" i="1"/>
  <c r="R39" i="1" s="1"/>
  <c r="O38" i="1"/>
  <c r="L38" i="1"/>
  <c r="R38" i="1" s="1"/>
  <c r="O37" i="1"/>
  <c r="L37" i="1"/>
  <c r="R37" i="1" s="1"/>
  <c r="O36" i="1"/>
  <c r="L36" i="1"/>
  <c r="R36" i="1" s="1"/>
  <c r="O35" i="1"/>
  <c r="L35" i="1"/>
  <c r="R35" i="1" s="1"/>
  <c r="O34" i="1"/>
  <c r="L34" i="1"/>
  <c r="O33" i="1"/>
  <c r="L33" i="1"/>
  <c r="R33" i="1" s="1"/>
  <c r="O32" i="1"/>
  <c r="L32" i="1"/>
  <c r="R32" i="1" s="1"/>
  <c r="O31" i="1"/>
  <c r="L31" i="1"/>
  <c r="R31" i="1" s="1"/>
  <c r="O30" i="1"/>
  <c r="L30" i="1"/>
  <c r="R30" i="1" s="1"/>
  <c r="O29" i="1"/>
  <c r="L29" i="1"/>
  <c r="O28" i="1"/>
  <c r="L28" i="1"/>
  <c r="R28" i="1" s="1"/>
  <c r="O27" i="1"/>
  <c r="L27" i="1"/>
  <c r="R27" i="1" s="1"/>
  <c r="O26" i="1"/>
  <c r="L26" i="1"/>
  <c r="O25" i="1"/>
  <c r="L25" i="1"/>
  <c r="R25" i="1" s="1"/>
  <c r="O24" i="1"/>
  <c r="L24" i="1"/>
  <c r="R24" i="1" s="1"/>
  <c r="O23" i="1"/>
  <c r="L23" i="1"/>
  <c r="O22" i="1"/>
  <c r="L22" i="1"/>
  <c r="R22" i="1" s="1"/>
  <c r="L21" i="1"/>
  <c r="O20" i="1"/>
  <c r="L20" i="1"/>
  <c r="R20" i="1" s="1"/>
  <c r="O19" i="1"/>
  <c r="L19" i="1"/>
  <c r="R19" i="1" s="1"/>
  <c r="O18" i="1"/>
  <c r="L18" i="1"/>
  <c r="R18" i="1" s="1"/>
  <c r="O17" i="1"/>
  <c r="L17" i="1"/>
  <c r="R17" i="1" s="1"/>
  <c r="O16" i="1"/>
  <c r="L16" i="1"/>
  <c r="R16" i="1" s="1"/>
  <c r="O15" i="1"/>
  <c r="L15" i="1"/>
  <c r="R15" i="1" s="1"/>
  <c r="O14" i="1"/>
  <c r="L14" i="1"/>
  <c r="R14" i="1" s="1"/>
  <c r="O13" i="1"/>
  <c r="L13" i="1"/>
  <c r="P21" i="1" l="1"/>
  <c r="P122" i="1"/>
  <c r="Q122" i="1" s="1"/>
  <c r="P121" i="1"/>
  <c r="Q121" i="1" s="1"/>
  <c r="P100" i="1"/>
  <c r="Q100" i="1" s="1"/>
  <c r="P58" i="1"/>
  <c r="Q58" i="1" s="1"/>
  <c r="P94" i="1"/>
  <c r="Q94" i="1" s="1"/>
  <c r="P109" i="1"/>
  <c r="Q109" i="1" s="1"/>
  <c r="P13" i="1"/>
  <c r="Q13" i="1" s="1"/>
  <c r="P115" i="1"/>
  <c r="Q115" i="1" s="1"/>
  <c r="P108" i="1"/>
  <c r="Q108" i="1" s="1"/>
  <c r="P26" i="1"/>
  <c r="Q26" i="1" s="1"/>
  <c r="P103" i="1"/>
  <c r="Q103" i="1" s="1"/>
  <c r="P64" i="1"/>
  <c r="Q64" i="1" s="1"/>
  <c r="P43" i="1"/>
  <c r="Q43" i="1" s="1"/>
  <c r="P97" i="1"/>
  <c r="Q97" i="1" s="1"/>
  <c r="P19" i="1"/>
  <c r="Q19" i="1" s="1"/>
  <c r="P79" i="1"/>
  <c r="Q79" i="1" s="1"/>
  <c r="P101" i="1"/>
  <c r="Q101" i="1" s="1"/>
  <c r="P105" i="1"/>
  <c r="Q105" i="1" s="1"/>
  <c r="P102" i="1"/>
  <c r="Q102" i="1" s="1"/>
  <c r="P116" i="1"/>
  <c r="Q116" i="1" s="1"/>
  <c r="P34" i="1"/>
  <c r="Q34" i="1" s="1"/>
  <c r="P67" i="1"/>
  <c r="Q67" i="1" s="1"/>
  <c r="P106" i="1"/>
  <c r="Q106" i="1" s="1"/>
  <c r="R13" i="1"/>
  <c r="P56" i="1"/>
  <c r="Q56" i="1" s="1"/>
  <c r="P96" i="1"/>
  <c r="Q96" i="1" s="1"/>
  <c r="Q21" i="1"/>
  <c r="P46" i="1"/>
  <c r="Q46" i="1" s="1"/>
  <c r="P29" i="1"/>
  <c r="Q29" i="1" s="1"/>
  <c r="R58" i="1"/>
  <c r="P35" i="1"/>
  <c r="Q35" i="1" s="1"/>
  <c r="P63" i="1"/>
  <c r="Q63" i="1" s="1"/>
  <c r="P82" i="1"/>
  <c r="Q82" i="1" s="1"/>
  <c r="P89" i="1"/>
  <c r="Q89" i="1" s="1"/>
  <c r="P37" i="1"/>
  <c r="Q37" i="1" s="1"/>
  <c r="P44" i="1"/>
  <c r="Q44" i="1" s="1"/>
  <c r="P113" i="1"/>
  <c r="Q113" i="1" s="1"/>
  <c r="P117" i="1"/>
  <c r="Q117" i="1" s="1"/>
  <c r="P118" i="1"/>
  <c r="Q118" i="1" s="1"/>
  <c r="P81" i="1"/>
  <c r="Q81" i="1" s="1"/>
  <c r="P85" i="1"/>
  <c r="Q85" i="1" s="1"/>
  <c r="P88" i="1"/>
  <c r="Q88" i="1" s="1"/>
  <c r="R105" i="1"/>
  <c r="R116" i="1"/>
  <c r="P61" i="1"/>
  <c r="Q61" i="1" s="1"/>
  <c r="P40" i="1"/>
  <c r="Q40" i="1" s="1"/>
  <c r="R67" i="1"/>
  <c r="P74" i="1"/>
  <c r="Q74" i="1" s="1"/>
  <c r="P84" i="1"/>
  <c r="Q84" i="1" s="1"/>
  <c r="P114" i="1"/>
  <c r="Q114" i="1" s="1"/>
  <c r="P111" i="1"/>
  <c r="Q111" i="1" s="1"/>
  <c r="P15" i="1"/>
  <c r="Q15" i="1" s="1"/>
  <c r="P30" i="1"/>
  <c r="Q30" i="1" s="1"/>
  <c r="P33" i="1"/>
  <c r="Q33" i="1" s="1"/>
  <c r="P71" i="1"/>
  <c r="Q71" i="1" s="1"/>
  <c r="P119" i="1"/>
  <c r="Q119" i="1" s="1"/>
  <c r="P92" i="1"/>
  <c r="Q92" i="1" s="1"/>
  <c r="P110" i="1"/>
  <c r="Q110" i="1" s="1"/>
  <c r="P104" i="1"/>
  <c r="Q104" i="1" s="1"/>
  <c r="P107" i="1"/>
  <c r="Q107" i="1" s="1"/>
  <c r="P16" i="1"/>
  <c r="Q16" i="1" s="1"/>
  <c r="P51" i="1"/>
  <c r="Q51" i="1" s="1"/>
  <c r="P72" i="1"/>
  <c r="Q72" i="1" s="1"/>
  <c r="P24" i="1"/>
  <c r="Q24" i="1" s="1"/>
  <c r="P45" i="1"/>
  <c r="Q45" i="1" s="1"/>
  <c r="P77" i="1"/>
  <c r="Q77" i="1" s="1"/>
  <c r="P93" i="1"/>
  <c r="Q93" i="1" s="1"/>
  <c r="P99" i="1"/>
  <c r="Q99" i="1" s="1"/>
  <c r="P120" i="1"/>
  <c r="Q120" i="1" s="1"/>
  <c r="P32" i="1"/>
  <c r="Q32" i="1" s="1"/>
  <c r="P39" i="1"/>
  <c r="Q39" i="1" s="1"/>
  <c r="P90" i="1"/>
  <c r="Q90" i="1" s="1"/>
  <c r="P41" i="1"/>
  <c r="Q41" i="1" s="1"/>
  <c r="P73" i="1"/>
  <c r="Q73" i="1" s="1"/>
  <c r="P42" i="1"/>
  <c r="Q42" i="1" s="1"/>
  <c r="P18" i="1"/>
  <c r="Q18" i="1" s="1"/>
  <c r="P27" i="1"/>
  <c r="Q27" i="1" s="1"/>
  <c r="R34" i="1"/>
  <c r="P36" i="1"/>
  <c r="Q36" i="1" s="1"/>
  <c r="R40" i="1"/>
  <c r="P60" i="1"/>
  <c r="Q60" i="1" s="1"/>
  <c r="P75" i="1"/>
  <c r="Q75" i="1" s="1"/>
  <c r="R85" i="1"/>
  <c r="P22" i="1"/>
  <c r="Q22" i="1" s="1"/>
  <c r="P25" i="1"/>
  <c r="Q25" i="1" s="1"/>
  <c r="P28" i="1"/>
  <c r="Q28" i="1" s="1"/>
  <c r="P70" i="1"/>
  <c r="Q70" i="1" s="1"/>
  <c r="P91" i="1"/>
  <c r="Q91" i="1" s="1"/>
  <c r="P55" i="1"/>
  <c r="Q55" i="1" s="1"/>
  <c r="P57" i="1"/>
  <c r="Q57" i="1" s="1"/>
  <c r="P48" i="1"/>
  <c r="Q48" i="1" s="1"/>
  <c r="R26" i="1"/>
  <c r="R29" i="1"/>
  <c r="P49" i="1"/>
  <c r="Q49" i="1" s="1"/>
  <c r="P52" i="1"/>
  <c r="Q52" i="1" s="1"/>
  <c r="R74" i="1"/>
  <c r="R77" i="1"/>
  <c r="P80" i="1"/>
  <c r="Q80" i="1" s="1"/>
  <c r="P98" i="1"/>
  <c r="Q98" i="1" s="1"/>
  <c r="P68" i="1"/>
  <c r="Q68" i="1" s="1"/>
  <c r="P17" i="1"/>
  <c r="Q17" i="1" s="1"/>
  <c r="P20" i="1"/>
  <c r="Q20" i="1" s="1"/>
  <c r="P65" i="1"/>
  <c r="Q65" i="1" s="1"/>
  <c r="P83" i="1"/>
  <c r="Q83" i="1" s="1"/>
  <c r="P69" i="1"/>
  <c r="Q69" i="1" s="1"/>
  <c r="P76" i="1"/>
  <c r="Q76" i="1" s="1"/>
  <c r="P66" i="1"/>
  <c r="Q66" i="1" s="1"/>
  <c r="R21" i="1"/>
  <c r="P50" i="1"/>
  <c r="Q50" i="1" s="1"/>
  <c r="P53" i="1"/>
  <c r="Q53" i="1" s="1"/>
  <c r="P59" i="1"/>
  <c r="Q59" i="1" s="1"/>
  <c r="P112" i="1"/>
  <c r="Q112" i="1" s="1"/>
  <c r="P31" i="1"/>
  <c r="Q31" i="1" s="1"/>
  <c r="P54" i="1"/>
  <c r="Q54" i="1" s="1"/>
  <c r="R95" i="1"/>
  <c r="P95" i="1"/>
  <c r="Q95" i="1" s="1"/>
  <c r="O123" i="1"/>
  <c r="O129" i="1" s="1"/>
  <c r="R23" i="1"/>
  <c r="P23" i="1"/>
  <c r="Q23" i="1" s="1"/>
  <c r="P86" i="1"/>
  <c r="Q86" i="1" s="1"/>
  <c r="R86" i="1"/>
  <c r="R47" i="1"/>
  <c r="P47" i="1"/>
  <c r="Q47" i="1" s="1"/>
  <c r="P14" i="1"/>
  <c r="Q14" i="1" s="1"/>
  <c r="P38" i="1"/>
  <c r="Q38" i="1" s="1"/>
  <c r="P62" i="1"/>
  <c r="Q62" i="1" s="1"/>
  <c r="R87" i="1"/>
  <c r="P87" i="1"/>
  <c r="Q87" i="1" s="1"/>
  <c r="P78" i="1"/>
  <c r="Q78" i="1" s="1"/>
  <c r="R78" i="1"/>
  <c r="R101" i="1"/>
  <c r="R123" i="1" l="1"/>
  <c r="Q123" i="1"/>
  <c r="P123" i="1"/>
  <c r="O128" i="1" l="1"/>
</calcChain>
</file>

<file path=xl/sharedStrings.xml><?xml version="1.0" encoding="utf-8"?>
<sst xmlns="http://schemas.openxmlformats.org/spreadsheetml/2006/main" count="1126" uniqueCount="528">
  <si>
    <t>Tipo Modalidad</t>
  </si>
  <si>
    <t>M-3: PLAN DE MEJORAMIENTO</t>
  </si>
  <si>
    <t>Formulario</t>
  </si>
  <si>
    <t>F14.1: PLANES DE MEJORAMIENTO - ENTIDADES</t>
  </si>
  <si>
    <t>Entidad</t>
  </si>
  <si>
    <t>MINISTERIO TIC</t>
  </si>
  <si>
    <t>Fecha radicado</t>
  </si>
  <si>
    <t>Fecha Transmisión</t>
  </si>
  <si>
    <t>Fecha de Avance</t>
  </si>
  <si>
    <t>[1]</t>
  </si>
  <si>
    <t>Código Hallazgo</t>
  </si>
  <si>
    <t>Descripción hallazgo</t>
  </si>
  <si>
    <t>Causa del Hallazgo</t>
  </si>
  <si>
    <t>Acción de mejora</t>
  </si>
  <si>
    <t>Descripción Actividad</t>
  </si>
  <si>
    <t xml:space="preserve"> Unidad de medida </t>
  </si>
  <si>
    <t xml:space="preserve">Cantidad Unidad de Medida </t>
  </si>
  <si>
    <t>Fecha de  inicio</t>
  </si>
  <si>
    <t xml:space="preserve">Fecha terminación </t>
  </si>
  <si>
    <t xml:space="preserve">Plazo en semanas </t>
  </si>
  <si>
    <t xml:space="preserve">Avance físico de ejecución   </t>
  </si>
  <si>
    <t>OBSERVACIONES</t>
  </si>
  <si>
    <t xml:space="preserve">Porcentaje de Avance físico de ejecución   </t>
  </si>
  <si>
    <t>Puntaje  Logrado  por las metas   (Poi)</t>
  </si>
  <si>
    <t xml:space="preserve">Puntaje Logrado por las metas  Vencidas (POMVi)  </t>
  </si>
  <si>
    <t>Puntaje atribuido metas vencidas</t>
  </si>
  <si>
    <t>Área responsable</t>
  </si>
  <si>
    <t>Estado de la acción</t>
  </si>
  <si>
    <t>Tipo de Auditoría</t>
  </si>
  <si>
    <t xml:space="preserve">Vigencia </t>
  </si>
  <si>
    <t>Auditor</t>
  </si>
  <si>
    <t>juan pablo</t>
  </si>
  <si>
    <t>No se ha cumplido en su totalidad con las condiciones y la entrega de la depuración de las 25.000 facturas por concepto de cuotas partes pensiónales de los recursos recaudados por Caprecom EICE (hoy liquidado).</t>
  </si>
  <si>
    <t>H2AD-2021</t>
  </si>
  <si>
    <t>Informe indicando las comunicaciones enviadas, contra la respuestas recibidas y los acuerdos de pago solicitados</t>
  </si>
  <si>
    <t>GIT de Cobro Coactivo 
Dirección Jurídica</t>
  </si>
  <si>
    <t>Documento</t>
  </si>
  <si>
    <t>H6A-2021</t>
  </si>
  <si>
    <t>Informe</t>
  </si>
  <si>
    <t>H7AD-2021</t>
  </si>
  <si>
    <t>En el análisis realizado por la CGR no se evidencia que al cierre de la vigencia 2021 se hayan realizado las acciones correctivas del hallazgo 2.4 generados en la auditoría interna a los estados financieros.</t>
  </si>
  <si>
    <t>Entregar el plan de mejoramiento formulado para el hallazgo 2.4. y evidenciar el cumplimiento del mismo por parte de la Oficina de TI y el GIT de Administración de Bienes de la Subdirección Administrativa.</t>
  </si>
  <si>
    <t>(...) se mantiene y se establece como hallazgo, dados los hallazgos establecidos en este informe final de auditoría, con lo cual es importante precisar que las falencias encontradas por la CGR afectan de forma significativa a los Estados Financieros y la representación fidedigna de la información contable a diciembre 31 de 2021..</t>
  </si>
  <si>
    <t>H11A-2021</t>
  </si>
  <si>
    <t>Carolina</t>
  </si>
  <si>
    <t>H14AD-2021</t>
  </si>
  <si>
    <t>Entregar informe que permita la aclaración del estado de ejecución del cumplimiento sobre los rendimientos financieros consignados a la cuenta del Tesoro Nacional  del convenio 013-2021</t>
  </si>
  <si>
    <t>Realizar informe de aclaración del estados de ejecución del cumplimiento sobre los rendimientos financieros consignados a la cuenta del Tesoro Nacional  del convenio 013-2021</t>
  </si>
  <si>
    <t>Verificar las publicaciones en etapa precontractual de los contratos suscritos por parte del Ministerio TIC y que se encuentran vigentes a junio de 2022, en la plataforma del SECOP I.</t>
  </si>
  <si>
    <t>En los contratos vigentes al mes de junio de 2022, celebrados por parte del Ministerio de Tecnologías de la Información y las Comunicaciones,   y publicados en la Plataforma del SECOP I, verificar que los documentos precontractuales se encuentren completos y publicados, de no ser así realizar su publicación.</t>
  </si>
  <si>
    <t>Documento que recopila la información de los contratos vigentes y las Capturas de pantalla de publicaciones SECOP I</t>
  </si>
  <si>
    <t>En revisión ejecutada en virtud del ejercicio auditor, la CGR pudo constatar que en  los contratos números 013-2016; 09-2017 y 021-2019 no fueron incorporados los  documentos soporte del proceso contractual dentro de los términos estipulados por  la ley</t>
  </si>
  <si>
    <t>Solicitar al ICETEX mediante oficio, la entrega del informe de gestión los 15 primeros días del mes de julio de 2022 de los convenios suscritos</t>
  </si>
  <si>
    <t>1.Envió Oficio de solicitud del informe de gestión del periodo comprendido entre enero y junio de 2022 del convenio  EDUMINTIC</t>
  </si>
  <si>
    <t>Remitir a la oficina de Archivo todas las actuaciones que se realicen de impulso y gestión para que reposen dentro de los expedientes</t>
  </si>
  <si>
    <t>Enviar cada mes un memorando a la oficina de Archivo con toda la documentación que se emite dentro de los procesos de cobro coactivo con el fin de que reposen dentro del expediente</t>
  </si>
  <si>
    <t>Memorando mensual con los documentos emitdos</t>
  </si>
  <si>
    <t>Efectuar mensualmente una revisión de los cuadros de control de los procesos coactivos con el fin de determinar que actos administrativos se expidieron durante el mes inmediatamente anterior y establecer si los mismos fueron notificados durante el mes en curso y por que medio con su fecha de efectividad</t>
  </si>
  <si>
    <t>Actas de revisión de expedientes</t>
  </si>
  <si>
    <t>La CGR en el seguimiento realizado a la vigencia 2021, no evidencia los actos  administrativos de prescripción de algunos  procesos, a pesar de que éstos vienen de vigencias 2014 y 2015.</t>
  </si>
  <si>
    <t>Realizar una revisión de los cuadros de control de los procesos coactivos con el fin de determinar que procesos están sin impulso para que de manera inmediata se expidan los actos administrativos o comunicaciones que corresponda a la etapa en que se encuentran los procedimientos</t>
  </si>
  <si>
    <t>Actas de revisión de los cuadros de control por vigencias con el fin de determinar los procedimientos que se encuentran sin impulso y proceder con la elaboración de los actos administrativos o comunicaciones que correspondan al trámite en que se encuentran</t>
  </si>
  <si>
    <t>En el seguimiento que viene realizando la CGR, se denota que la Entidad presenta inconsistencias en las bases de datos referidas al control de los estados de los procesos de cobro coactivo, en donde una es la información consignada y otra la realidad procesal de cada una de algunas actuaciones.</t>
  </si>
  <si>
    <t>Solicitar al archivo 20 expedientes de cobro coactivo aleatorios con el fin de determinar si los mismos fueron actualizados con los documentos enviados en los memorandos día a día y si la información física o digital es la misma que se tiene registrada en los cuadros de control</t>
  </si>
  <si>
    <t>Actas de revisión de los expedientes solicitados de manera aleatoria contra los cuadros de control</t>
  </si>
  <si>
    <t>paola</t>
  </si>
  <si>
    <t>Generar mensualmente el reporte de Maestro de Obligaciones con el fin determinar que procedimientos están con saldo en cero para expedir el auto respectivo de Terminación y Archivo  de acuerdo con la causal</t>
  </si>
  <si>
    <t>Cruce de los cuadros control contra el Maestro de Obligaciones para establecer las obligaciones que están con saldo en cero y actualizar la observacion dentro del cuadro de control para que se expidan los actos administrativos correspondientes</t>
  </si>
  <si>
    <t>Correo a los abogados donde se les informe la actualización de la observación de los cuadros de control</t>
  </si>
  <si>
    <t>En el ejercicio auditor adelantado por la CGR, se evidenció que no fueron notificados los actos administrativos de cobro coactivo.</t>
  </si>
  <si>
    <t>Revisar mensualmente los cuadros de control de los procesos coactivos con el fin de determinar su etapa procesal y determinar si se ha cumplido con el procedimiento</t>
  </si>
  <si>
    <t>Actas de revisión de los expedientes por vigencias para determinar si se han  cumplido con las etapas dispuestas en el procedimiento</t>
  </si>
  <si>
    <t>Una Circular</t>
  </si>
  <si>
    <t>GIT de Procesos Judiciales
Dirección Jurídica</t>
  </si>
  <si>
    <t>H26A-2021</t>
  </si>
  <si>
    <t>Documentación relacionada con la transferencia de recursos</t>
  </si>
  <si>
    <t>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t>
  </si>
  <si>
    <t>sonia</t>
  </si>
  <si>
    <t>Solicitar asesoría a la Dirección Jurídica del Ministerio con el fin de determinar el marco jurídico y alcance en el seguimiento de los recursos entregados mediante transferencias a los Operadores de Televisión Pública y proceder de acuerdo con las orientaciones impartidas.</t>
  </si>
  <si>
    <t>Realizar mesa de trabajo con la Dirección Jurídica para exponer la situaciones descritas en el hallazgo.</t>
  </si>
  <si>
    <t>Concepto de la Dirección Jurídica del Ministerio</t>
  </si>
  <si>
    <t>H2A-2020</t>
  </si>
  <si>
    <t>Informe mensual de identificación de partidas por concepto de cuotas  partes  al Ministerio de Hacienda.</t>
  </si>
  <si>
    <t>rafael</t>
  </si>
  <si>
    <t>H15A-2013</t>
  </si>
  <si>
    <t>Elaborar y remitir comunicados suscrito por la supervisión dirigido a Minciencias desde la supervisión, solicitando la información pertinente para revisar la conciliación de los saldos y los insumos necesarios para la consecuente legalización de recursos de los convenios</t>
  </si>
  <si>
    <t>Presentar un informe de conclusiones frente a los presuntos incumplimientos de las obligaciones de actualización tecnológica para las actuaciones adelantadas, referente a la meta mínima del 20% de municipios para el año uno (1), reportando el avance en las etapas del proceso administrativo sancionatorio.</t>
  </si>
  <si>
    <t>Elaborar un informe de conclusiones que reporte el avance en las etapas del proceso administrativo sancionatorio para las actuaciones adelantadas.</t>
  </si>
  <si>
    <t>Informe de avance</t>
  </si>
  <si>
    <t>H2AD-2021 AEF</t>
  </si>
  <si>
    <t>Elaborar documento explicativo con las conclusiones en el marco del artículo 23 de la Resolución 3078 de 2019 (artículo 34 y siguientes del CPACA)</t>
  </si>
  <si>
    <t>Documento explicativo con las conclusiones</t>
  </si>
  <si>
    <t>Adelantar los procedimientos conminatorios del artículo 90 del CPACA en concordancia con el artículo 34 y siguientes de la misma norma; según corresponda.</t>
  </si>
  <si>
    <t>Elaborar un informe que contenga las conclusiones de la gestión de los hallazgos</t>
  </si>
  <si>
    <t>Informe con conclusiones de la gestión de los hallazgos</t>
  </si>
  <si>
    <t>Diseño de procedimiento interno del área a la que se designe el proceso.</t>
  </si>
  <si>
    <t>Procedimiento Publicado en MIG</t>
  </si>
  <si>
    <t>Elaborar un informe de resultados con las conclusiones de la gestión adelantada para la ampliación de los indicadores, para monitorear la prestación del servicio en las estaciones base.</t>
  </si>
  <si>
    <t>Informe de resultados y conclusiones.</t>
  </si>
  <si>
    <t>Generar el protocolo que llevará a cabo para la realización de las visitas/verificaciones en cada servicio, así cómo los formatos de actas de visita y demás documentación.</t>
  </si>
  <si>
    <t>Elaborar formato para aplicación de la metodología de visitas a los PRST y Postales</t>
  </si>
  <si>
    <t>Un formato de Metodología de visitas</t>
  </si>
  <si>
    <t>Actualizar los procedimientos conforme los formatos que se generen al respecto.</t>
  </si>
  <si>
    <t>Actualización documental del proceso</t>
  </si>
  <si>
    <t>Actualización Documental del proceso</t>
  </si>
  <si>
    <t>Ajustar la redacción de la obligación contenida en los contratos respecto del cumplimiento de los procedimientos y documentación que forma parte del Modelo Integrado de Gestión de la Entidad (MIG).</t>
  </si>
  <si>
    <t>Inclusión en el 100% de contratos que suscriba la DVIC</t>
  </si>
  <si>
    <t>Rafael</t>
  </si>
  <si>
    <t>Hallazgo No.9. Factor temporal como elemento de la contraprestación por el uso del espectro radioeléctrico – Administrativo con presunta incidencia fiscal y disciplinaria (A) (IP) (D)</t>
  </si>
  <si>
    <t>Documento explicativo</t>
  </si>
  <si>
    <t>H26A-2014</t>
  </si>
  <si>
    <t>Oficina Asesora de Planeación y Estudios Sectoriales</t>
  </si>
  <si>
    <t>i)	La función de vigilancia, inspección y control a partir de su relación con objetivos estratégicos contenidos en el plan vive digital en el periodo 2014 – 2018 y ii)	La supuesta mora en la falta de seguimiento, vigilancia y control de las obligaciones consignadas en la Resolución 2626 de 2013, y la falta de acercamiento, luego de la imposición de la multa, entre MinTIC y DIRECTV.</t>
  </si>
  <si>
    <t>Elaborar un documento explicativo de los argumentos expuesto en el hallazgo en cuanto a la gestión de la Dirección de Vigilancia, Inspección y Control a la luz de lo dispuesto en la Resolución 2626 de 2013 y lo concerniente a la politica pública aplicable para el caso.</t>
  </si>
  <si>
    <t>Un Documento explicativo de los argumentos expuestos en el hallazgo.</t>
  </si>
  <si>
    <t>Lida Artunduaga</t>
  </si>
  <si>
    <t>Las deficiencias en la función de vigilancia, inspección y control a partir de su relación con objetivos estratégicos contenidos en la politica pública y la supuesta mora por la falta de seguimiento, vigilancia y control de las obligaciones consignadas en la Resolución 2626 de 2013, y la ausencia de acercamiento, luego de la imposición de la multa, entre MinTIC y DIRECTV.</t>
  </si>
  <si>
    <t>H2A 2022</t>
  </si>
  <si>
    <t>No existe un plan concreto de seguimiento que permita materializar las funciones de Inspección y Vigilancia (Visitas In Situ) y tener información actualizada y precisa del estado de cumplimiento de las obligaciones asignadas a los PRST.</t>
  </si>
  <si>
    <t>Elaborar un  Documento explicativo de aclaración a las funciones consignadas en la resolución de asignación.</t>
  </si>
  <si>
    <t>Un Documento explicativo de las funciones consignada en la resolución de asignación.</t>
  </si>
  <si>
    <t>Realizar un informe de resultados  de la validación o actualización, a que haya lugar, para  el proceso de Vigilancia, Inspección y Control e implementación de los cambios pertinentes dentro del proceso.</t>
  </si>
  <si>
    <t>Un informe con la validación, cambios o actualización, requeridos dentro  del cadena documental del proceso de Vigilancia, Inspección y Control.</t>
  </si>
  <si>
    <t xml:space="preserve">Lida </t>
  </si>
  <si>
    <t>H4A 2022</t>
  </si>
  <si>
    <t>Elaborar un documento que contenga los principales asuntos asociados con la planeación y estructuración del contenido obligacional de los procesos de selección objetiva de permisos de uso de espectro radioeléctrico IMT, y lo  correspondiente a establecer  hitos y/o porcentajes de avance o mecanismos de revisión.</t>
  </si>
  <si>
    <t>H5A 2022</t>
  </si>
  <si>
    <t>Elaborar un documento con los asuntos a considerar para que se  incorpore dentro de  los procesos de selección objetiva de asignación de permisos de uso de espectro radioeléctrico IMT, una instancia de revisión conjunta de los actos administrativos y se contemple,  las circunstancias de tiempo, modo y lugar, para  el cumplimiento de las obligaciones establecidas en los actos.</t>
  </si>
  <si>
    <t>Un documento</t>
  </si>
  <si>
    <t xml:space="preserve">Evaluación del Plan de Mejoramiento del Ministerio de TIC </t>
  </si>
  <si>
    <t>Puntajes base de Evaluación:</t>
  </si>
  <si>
    <t>Cumplimiento del Plan de Mejoramiento</t>
  </si>
  <si>
    <t>CPM = POMVi / PBEC</t>
  </si>
  <si>
    <t>Avance del plan de Mejoramiento</t>
  </si>
  <si>
    <t>AP =  POMi / PBEA</t>
  </si>
  <si>
    <t>Informes</t>
  </si>
  <si>
    <t>H1AD-2022</t>
  </si>
  <si>
    <t>H2AD-2022</t>
  </si>
  <si>
    <t>H3AD-2022</t>
  </si>
  <si>
    <t>H4AD-2022</t>
  </si>
  <si>
    <t>H5A-2022</t>
  </si>
  <si>
    <t>H6AD-2022</t>
  </si>
  <si>
    <t>H7AD-2022</t>
  </si>
  <si>
    <t>H8AD-2022</t>
  </si>
  <si>
    <t>H9AD-2022</t>
  </si>
  <si>
    <t>H16A-2022</t>
  </si>
  <si>
    <t>Cuenta 1.3. Otras cuentas por cobrar, subcuenta 1.3.84.08. Cuotas partes de pensiones. Administrativo con presunta incidencia disciplinaria.</t>
  </si>
  <si>
    <t>Conciliación de operaciones reciprocas. Administrativo con presunta incidencia disciplinaria.</t>
  </si>
  <si>
    <t>Notas Explicativas a los Estados Financieros. Administrativo con presunta incidencia disciplinaria.</t>
  </si>
  <si>
    <t>Austeridad del Gasto Publico. Administrativo con presunta Incidencia Disciplinaria (D)</t>
  </si>
  <si>
    <t>Apropiación en la ejecución del presupuesto. Administrativo Presunta Incidencia Disciplinaria</t>
  </si>
  <si>
    <t>) Ejecución del Presupuesto. Administrativo con presunta Incidencia Disciplinaria</t>
  </si>
  <si>
    <t>Formulación de objetivo del Eje entorno TIC para el desarrollo digital. Administrativo con presunta Incidencia Disciplinaria</t>
  </si>
  <si>
    <t>Formulación de indicadores del Eje entorno TIC para el desarrollo digital. Administrativo con presunta incidencia disciplinaria (D).</t>
  </si>
  <si>
    <t>Publicidad de auditorías e informes de Gestión. Administrativo con presunta Incidencia disciplinaria</t>
  </si>
  <si>
    <t>Principio de responsabilidad- Acción de repetición. Administrativo</t>
  </si>
  <si>
    <t>Publicidad en el SECOP. Administrativo con presunta incidencia disciplinaria.</t>
  </si>
  <si>
    <t>Calidad de la información. Administrativo con presunta incidencia disciplinaria</t>
  </si>
  <si>
    <t>Supervisión. Administrativo con presunta incidencia disciplinaria</t>
  </si>
  <si>
    <t>Incluir en el Riesgo   RGTH13 Prescripción de cuotas partes pensionales, el control (Enviar correo electrónico a la Subdirección Financiera y al GIT de Cobro coactivo, solicitando el estado del proceso de cobro persuasivo y coactivo) con una periodicidad trimestral  de los trámites trasladados por el GIT de Gestión Pensional.</t>
  </si>
  <si>
    <t>Hallazgo No. 1 (D) Cuenta 1715 Bienes Históricos y Culturales, subcuenta 1.7.15.08 Elementos de Museo. Administrativo con Presunta incidencia disciplinaria.</t>
  </si>
  <si>
    <t>Celebrar un contrato, cuyo objeto consista en la verificación, ajuste, e inventario de mínimo 25,000 especies postales, como muestreo, para definir y brindar recomendaciones y lineamientos técnicos que posteriormente permitan adelantar la verificación del inventario total de la colección y en paralelo el avalúo de la misma.</t>
  </si>
  <si>
    <t>el registro se realizó sobre toda la colección filatélica sin discriminar valor por estampilla o especie postal (…) continua pendiente el levantamiento de un inventario real, la organización de la colección, el avalúo técnico y la desagregación de cada una de las piezas y su valoración actualizada en dólar americano y pesos colombianos</t>
  </si>
  <si>
    <t>A diciembre 31 de 2022 el saldo de la cuenta 138408 Cuotas Partes de Pensiones ascendió a $ 75.000.992.000, la cual muestra una subestimación de $223.529.558, situación causada por 79 partidas pendientes por identificar (año 2022)</t>
  </si>
  <si>
    <t>Identificar y reportar la identificación de las 79 partidas correspondientes al año 2022.</t>
  </si>
  <si>
    <t>Realizar  las actividades tendientes a la identificación de las 79 partidas ,  elaborar  y  remitir al GIT de Presupuesto un informe mensual de la identificación de las 79 partidas pendientes por identificar de 2022 para que sean descargadas del SIIF</t>
  </si>
  <si>
    <t>Informe de gestión</t>
  </si>
  <si>
    <t>Se observó que se presentan diferencias entre los saldos del MINTIC y la DIAN, generando incertidumbre en la cuenta 4.7.22.01 y no permite determinar la veracidad del saldo real que se refleja en la operación recíproca con corte a 31 de diciembre de 2022.</t>
  </si>
  <si>
    <t>Entregar el reporte emitido por la CNG "ENTIDADES QUE REGISTRAN PARTIDAS CONCILIATORIAS POR ENTIDAD POR VALOR", acorde al plazo o fecha de cargue saldos iniciales en el Instructivo de cierre vigencia fiscal 2022, emitido por la Contaduría General de la Nación.</t>
  </si>
  <si>
    <t>Remitir trimestralmente, vía correo electrónico, archivo en formato Excel que contenga las variaciones porcentuales de los periodos correspondientes a junio y septiembre de 2023, a las Áreas que generan información financiera y ecónomica, de ser requerido por las areas se realizaran reuniones donde se aclaren las causas o motivos de estas variaciones comparativas.</t>
  </si>
  <si>
    <t>Falencias respecto de un control y seguimiento a los recursos programados y ejecutados, por cuanto no se evidenció ahorro, ni racionalización del gasto público, ni una disminución de los gastos administrativos especialmente en horas extras, contratación de servicios personales y adquisición de bienes y servicios y servicio de soporte</t>
  </si>
  <si>
    <t>2. Verificar mensualmente con Subdirección Financiera ejecución vs programación e identificar ajustes entre rubros.</t>
  </si>
  <si>
    <t>Debilidades en el control y seguimiento a los recursos programados y un desequilibrio entre lo planificado y lo ejecutado</t>
  </si>
  <si>
    <t>Memorando</t>
  </si>
  <si>
    <t>Reporte Excel y memorando</t>
  </si>
  <si>
    <t>Falencias en los controles y mecanismos de seguimiento en cuanto a la programación y ejecución de los recursos de la entidad</t>
  </si>
  <si>
    <t>Ejecución del Presupuesto. Administrativo con presunta Incidencia Disciplinaria</t>
  </si>
  <si>
    <t>Manual actualizado</t>
  </si>
  <si>
    <t>Actualizar el DES-TIC-MA-004 Manual de Planeación Estratégica del Mintic-Futic, donde se especifique la articulación de los objetivos estratégicos con los indicadores formulados en los planes y su afectación en caso de incumplimiento.</t>
  </si>
  <si>
    <t>Introducir la explicación de cómo se relacionan o se articulan los objetivos estratégicos con las iniciativas e indicadores formulados en los planes y como afectan los indicadores que presenten incumplimientos a dichos objetivos estratégicos.</t>
  </si>
  <si>
    <t>Cuadro Excel y memorando</t>
  </si>
  <si>
    <t>Solicitar que se cree en la página web de la Entidad, una sección en la que se publiquen los Informes de las auditorias de gestión (auditorías a procesos).</t>
  </si>
  <si>
    <t>Correos electrónicos y printscrem donde se evidencie la publicación de los mismos en la página web</t>
  </si>
  <si>
    <t>Establecer controles que hagan más expedido el proceso de cobro, mejorando los tiempos de notificación de los actos administrativos</t>
  </si>
  <si>
    <t>Verificar  los expedientes de cobro coactivo con el fin de mejorar los tiempos de notificación de los actos administrativos</t>
  </si>
  <si>
    <t>H2A-2020 Depurar los estados financieros del Ministerio, prescribiendo de oficio las deudas por cuotas partes pensionales que ya hayan cummplido con el criterio temporal de los 3 años</t>
  </si>
  <si>
    <t>H2A-2020 Presentar ante el Comité de Cartera las deudas por cuotas partes pensionales que ya cumplieron con el criterio temporal de los 3 años para el cobro con el fin de que se autorice la prescrición de las mismas de oficio</t>
  </si>
  <si>
    <t>Acta del Comité de Cartera</t>
  </si>
  <si>
    <t>H2A-2020 Analizar los procesos de cobro coactivo  por cuotas partes pensionales con el fin de determnar el cumplimiento de los términos</t>
  </si>
  <si>
    <t>H2A-2020 Actas de revisión de los procesos coactivos por cuotas partes pensionales, evidenciando el cumpliiento de términos y la gestión realizada tendiente al recaudo de las deudas</t>
  </si>
  <si>
    <t>Acta de revisión de procesos</t>
  </si>
  <si>
    <t>H14AD-2018 Depurar los estados financieros del Ministerio, prescribiendo de oficio las deudas por cuotas partes pensionales que ya hayan cummplido con el criterio temporal de los 3 años</t>
  </si>
  <si>
    <t>H14AD-2018 Presentar ante el Comité de Cartera las deudas por cuotas partes pensionales que ya cumplieron con el criterio temporal de los 3 años para el cobro con el fin de que se autorice la prescrición de las mismas de oficio</t>
  </si>
  <si>
    <t>H14AD-2018  Conciliación de cifras en procesos coactivos e invitación a firmar facilidades de pago</t>
  </si>
  <si>
    <t>H14AD-2018 Realizar mesas de trabajo con las entidades más deudoras por cuotas partes pensionales con el fin de conciliar cifras e invitándolos a firmar facilidades de pago.</t>
  </si>
  <si>
    <t>actas de mesas de trabajo</t>
  </si>
  <si>
    <t>Procedimiento de acción de repetición</t>
  </si>
  <si>
    <t>No se evidencia en SECOP la publicación del soporte sobre la designación del supervisor para el Contrato 003 del 2022.</t>
  </si>
  <si>
    <t>Revisar en SECOP toda la documentación publicada por el GIT de Contratación de cada uno de los contratos que se tenga bajo la supervisión de la Coordinación del GIT de Contabilidad.</t>
  </si>
  <si>
    <t>Para el contrato 017 de 2022 no se establecieron a nivel institucional los lineamientos para el registro de los seguimientos a la ejecución de los contratos financiados con recursos del MinTIC, razón por la cual se presenta la información en los formatos disponibles para el FUTIC en donde ciertos campos no son aplicables</t>
  </si>
  <si>
    <t>documento</t>
  </si>
  <si>
    <t>Algunos documentos del Contrato 003 de 2022, no presentan información completa (día de elaboración, fecha de elaboración, número del contrato al que pertenece la declaración de confidencialidad).</t>
  </si>
  <si>
    <t>Validación previa del correcto diligenciamiento de los documentos soporte de los contratos a cargo de la supervición del Coordinador del GIT de Contabilidad.</t>
  </si>
  <si>
    <t>Verificar el diligenciamiento los Informes de Seguimiento a la Ejecución, generados mensualmente por los contratistas.</t>
  </si>
  <si>
    <t>Se evidencia para el contrato 003 y 007 del 2022 que el proceso de contratación se realizó de forma invertida, denotando que la selección del contratista y la planeación del contrato no fueron fruto de los estudios previos</t>
  </si>
  <si>
    <t>Al interior de la Dependencia realizar la socialización de los documentos actualizados, y   como punto de control flujo de revisión por parte de un colaborador de la Subdirección de Gestión Contractual  en la plataforma del  SECOP II</t>
  </si>
  <si>
    <t>Documentos de socialización.</t>
  </si>
  <si>
    <t>Se evidencia que no fueron publicados en los medios electrónicos institucionales, los contratos celebrados durante el 2022</t>
  </si>
  <si>
    <t>Realizar capacitaciones  a los colaboradores de la Subdirección de Gestión contractual sobre el principio de Transparencia y aplicación de un punto de control</t>
  </si>
  <si>
    <t>Documentos de capacitaciones</t>
  </si>
  <si>
    <t>H22A-2022</t>
  </si>
  <si>
    <t>Verificar los requerimientos de la entidad pendientes de parametrización y realizar las acciones técnicas y administrativas necesarias para asegurar que el flujo normal de la información se genere de forma confiable, controlada y segura.</t>
  </si>
  <si>
    <t>Revisar el acta 5 del 06 de octubre de 2021 de la reunión con el Consultor Digitalware, de modo que se puedan conocer con exactitud los requerimientos de la entidad pendientes de parametrización, y realizar las acciones técnicas y administrativas necesarias que permitan asegurar que el flujo normal de la información se genere de forma confiable, controlada y segura.</t>
  </si>
  <si>
    <t>Realizar seguimiento al Plan de Acción de las Entidades del Sector TIC</t>
  </si>
  <si>
    <t>Realizar seguimiento a la ejecución de las iniciativas</t>
  </si>
  <si>
    <t>Capacitar a la Dirección de Infraestructura en la alineación de los componentes del Plan de Acción y el presupuesto de inversión</t>
  </si>
  <si>
    <t>Estructurar e incluir en el Modelo integrado de Gestión (MIG) del Ministerio la documentación que permita establecer las orientaciones para adelantar transferencias de recursos que se adelanten a través del FUTIC.</t>
  </si>
  <si>
    <t>Socializar circular 00001 del 4 de enero de 2023.</t>
  </si>
  <si>
    <t>Mediante comunicación interna realizar la socialización de circular 00001 del 4 de enero de 2023.</t>
  </si>
  <si>
    <t>Generar alertas al GIT de Cobro Coactivo para evitar la prescripción de cuotas verificando la notificación de los mandamiento pago para cada uno de los expedientes remitidos.</t>
  </si>
  <si>
    <t>Remitir al GIT de Cobro Coactivo en los meses de agosto y octubre de 2023 relacion de las alertas conforme con los expedientes   de cuotas pensionales  a los que se debio iniciar támite de proceso administrativo de cobro coactivo.</t>
  </si>
  <si>
    <t>Realizar informe sobre la ejecución presupuestal para la alta gerencia.</t>
  </si>
  <si>
    <t>Remitir informe de ejecución presupuestal mediante correo electronico.</t>
  </si>
  <si>
    <t>H13A-2018</t>
  </si>
  <si>
    <t>Reiterar informe de los resultados de la depuración y recepción de las facturas trasladas por PAR CAPRECOM  dirigido al GIT de Cobro Coactivo para su respectiva validación.</t>
  </si>
  <si>
    <t>Realizar acciones tendientes a presentar mecanismos de solución de conflictos con el fin de realizar la liquidación de los convenios</t>
  </si>
  <si>
    <t>Solicitud a la oficina juridica del Mintic para radicar ante organismo competente solicitud de conciliación extrajudicial y/o demandas de liquidación judicial.</t>
  </si>
  <si>
    <t>H14AD-2022
H23AD-2016</t>
  </si>
  <si>
    <t>H9AD-2022
H12A-2021</t>
  </si>
  <si>
    <t>H10AD-2022</t>
  </si>
  <si>
    <t>H11AD-2022</t>
  </si>
  <si>
    <t>H12AD-2022</t>
  </si>
  <si>
    <t>H13AD-2022</t>
  </si>
  <si>
    <t>H15A-2022
H2A-2020
H14AD-2018</t>
  </si>
  <si>
    <t>H17AD-2022</t>
  </si>
  <si>
    <t>H18AD-2022</t>
  </si>
  <si>
    <t>H19AD-2022</t>
  </si>
  <si>
    <t>H19AD-2022
H13AD-2021</t>
  </si>
  <si>
    <t>H20AD-2022</t>
  </si>
  <si>
    <t>H21AD-2022</t>
  </si>
  <si>
    <t>H1A-2021
H1A-2020</t>
  </si>
  <si>
    <t>H8AD-2021
H10A-2020
H20A-2018</t>
  </si>
  <si>
    <t>H9AD-2021
H12A-2020</t>
  </si>
  <si>
    <t>H15AD-2021</t>
  </si>
  <si>
    <t>H16AD-2021</t>
  </si>
  <si>
    <t>H17AD-2021</t>
  </si>
  <si>
    <t>H18AD-2021</t>
  </si>
  <si>
    <t>H19AD-2021</t>
  </si>
  <si>
    <t>H20AD-2021</t>
  </si>
  <si>
    <t>H21AD-2021</t>
  </si>
  <si>
    <t>H22AD-2021</t>
  </si>
  <si>
    <t>H23AD-2021</t>
  </si>
  <si>
    <t>H24AD-2021</t>
  </si>
  <si>
    <t>H27AD-2021</t>
  </si>
  <si>
    <t>H28AD-2021</t>
  </si>
  <si>
    <t>H29AD-2021</t>
  </si>
  <si>
    <t>H30AD-2021</t>
  </si>
  <si>
    <t>H3A-2020
H4A-2018</t>
  </si>
  <si>
    <t>H5A-2020
H21A-2018
H33A-2015</t>
  </si>
  <si>
    <t>H5A-2018
H36A-2015</t>
  </si>
  <si>
    <t>H1AD-2021 AEF</t>
  </si>
  <si>
    <t>H3A-2021 AEF</t>
  </si>
  <si>
    <t>H6AD-2021 AEF</t>
  </si>
  <si>
    <t>H7A-2021 AEF</t>
  </si>
  <si>
    <t>H9AIPD-2021 AEF</t>
  </si>
  <si>
    <t>H34A-PP-2013</t>
  </si>
  <si>
    <t>H1AD-IP 2022</t>
  </si>
  <si>
    <t xml:space="preserve">H3A 2022 </t>
  </si>
  <si>
    <t xml:space="preserve">se registró contablemente 
el avalúo sobre toda la colección (...) no permite determinar la veracidad del saldo reflejado por estar pendiente el levantamiento de un inventario real, la organización de la colección, el avalúo técnico y la desagregación de cada una de las piezas y su valoración actualizada en dólar americano y pesos colombianos. </t>
  </si>
  <si>
    <t xml:space="preserve">Documento </t>
  </si>
  <si>
    <t>Hallazgo No. 2 (D). Bienes Históricos y Culturales. Administrativo con 
presunta incidencia disciplinaria.</t>
  </si>
  <si>
    <t xml:space="preserve">Suministrar información según reporte emitido por la CGN sobre Operaciones Recíprocas del IV Trimestre de la vigencia 2022 y apartir de la fecha solamente se entregará información que se encuentre "definitiva". </t>
  </si>
  <si>
    <t>Evaluación de Control Interno Contable Administrativo
H8AD. Se presenta falta de controles efectivos que propendan garantizar la correcta evaluación y seguimiento de la gestión organizacional, por la depuración contable permanente y la sostenibilidad de la calidad de la información en general</t>
  </si>
  <si>
    <t xml:space="preserve">Del análisis realizado por la CGR para verificar el cumplimiento de los parámetros 
normativos para la medición del control interno en el proceso contable del Ministerio 
de Tecnologías de la información y las Comunicaciones al cierre del período 
contable 2022, se evidenciaron las siguientes debilidades de control entre otras
 La presentación y elaboración de los estados financieros no es acompañada con 
la utilización de un sistema de indicadores para analizar e interpretar la realidad 
financiera de la entidad. 
</t>
  </si>
  <si>
    <t xml:space="preserve">Revelación en las notas a los estados financieros del cierre anual de las explicaciones y motivos de las variaciones reflejadas en la Tabla No. 6 del Informe de Auditoría 2022, emitido por la CGR.  </t>
  </si>
  <si>
    <t xml:space="preserve">Remitir a las dependencias que generan notas contables las variaciones comparativas al cierre de la vigencia y realizar mesas de trabajo con las Áreas que lo requieran o se considere necesario. </t>
  </si>
  <si>
    <t xml:space="preserve">1. Generar bimensualmente comunicación interna a Secretaría General, con ejecución de recursos y PAC solicitado en los rubros que fueron causa del hallazgo
</t>
  </si>
  <si>
    <t xml:space="preserve">1. Generar bimensualmente comunicación de ejecucón y su proyección para el siguiente periodoo con el fin de identificar los recursos proyectados y realizar su optima ejecución, al igual que control de gasto en el marco de normas de austeridad
</t>
  </si>
  <si>
    <t xml:space="preserve">1. Comunicados generados y remitidos.
</t>
  </si>
  <si>
    <t xml:space="preserve">
2. Realizar mensaulmente mesas de trabajo con Sub dirección Financiera, dependencia responsable de seguimiento a ejecución de recursos de funcionamiento.</t>
  </si>
  <si>
    <t xml:space="preserve">2. Registros de Asistencia </t>
  </si>
  <si>
    <t xml:space="preserve">1. Realizar mensualmente matriz de seguimiento presupuestal de funcionamiento de la Subdirección para la gestión del Talento Humano
</t>
  </si>
  <si>
    <t xml:space="preserve">1. Relizar seguimiento presupuestal mediante matriz donde se detallen los recursos apropiados, obligados y girados con el fin de  identificar las deficiencias entre la ejecución y programación
</t>
  </si>
  <si>
    <t xml:space="preserve">1. Matriz de seguimiento presupuestal
</t>
  </si>
  <si>
    <t>eficiencias entre la ejecución y programación
2. Verificar mensualmente con Subdirección Financiera ejecución vs programación e identificar ajustes entre rubros.</t>
  </si>
  <si>
    <t xml:space="preserve">
2. Registros de Asistencia </t>
  </si>
  <si>
    <t>Se presupuestaron en mayor cantidad recursos que al final de la vigencia no fueron utilizados evidenciando debilidades en cuanto a la cantidad de recursos requeridos (sobrestimación y/o subestimación) en cada concepto del gasto a saber: sentencias, horas extras y adquisición de bienes y servicios. Lo anterior obedece a debilidades en el control y seguimiento a los recursos programados y un desequilibrio entre lo planificado y lo ejecutado, lo que conlleva a una afectación de los resultados al final del periodo, máxime que la ejecución y gestión de los recursos es fundamental para el adecuado funcionamiento de la entidad.</t>
  </si>
  <si>
    <t>Establecer criterios para realizar la programación de recursos de sentencias para el anteproyecto de presupuesto. 
Lo anterior permitirá generar un seguimiento a la programación de la ejecución del rubro de sentencias y conciliaciones y brindará insumos para la construcción del anteproyecto de presupuesto de la vigencia 2025 que deberá proyectarse durante el primer bimestre del año 2024, de tal forma que los recursos solicitados para la apropiación del rubro sean los que efectivamente se ejecuten. 2024, de tal forma que los recursos solicitados para la apropiación del rubro sean los que efectivamente se ejecuten.</t>
  </si>
  <si>
    <t>Generar un reporte en  Excel que identifique los procesos jque cumplan con los criterios de:
Procesos activos:  i) Calificación de riesgo de pérdida alta ii) Procesos proyectados a ser terminados en el año en curso o en las vigencias 2024 y 2025 ii) identificar el concepto con cargo a la cual se imputaría el pago iii)  De los anteriores procesos se deberá identificar el concepto (conciliaciones, sentencias o laudos) con cargo a la cual se imputaría el pago
Procesos terminados: sentencias, laudos o conciliaciones que queden ejecutoriadas y que deban ser pagadas durante la presente vigencia o que se prevea que serán pagadas en la vigencia 2024, identificando el concepto con cargo a la cual se imputaría el pago</t>
  </si>
  <si>
    <t>Reporte Excel</t>
  </si>
  <si>
    <t>Establecer criterios para realizar la programación y seguimiento a la ejecución de recursos de sentencias para el anteproyecto de presupuesto. 
Lo anterior permitirá generar un seguimiento a la programación de la ejecución del rubro de sentencias y conciliaciones y brindará insumos para la construcción del anteproyecto de presupuesto de la vigencia 2025 que deberá proyectarse durante el primer bimestre del año 2024, de tal forma que los recursos solicitados para la apropiación del rubro sean los que efectivamente se ejecuten.</t>
  </si>
  <si>
    <t>Act 1. Generar comunicación a la Secretaría General y a la Subdirección Financiera por parte del GIT de Procesos Judiciales por medio del cual se remita el reporte generado con relación a procesos terminados, que determine los recursos que efectivamente van a ser ejecutados durante la vigencia 2023.
Act 2. Informar a través de la misma comunicación, los recursos que, a la fecha del reporte de la actividad 1, es necesario sean incluidos dentro del rubro de sentencias y conciliaciones para la vigencia 2025.
Act 3.  Informar a través de la misma comunicación,  los cambios que, según el reporte generado en la actividad 1 con relación a los procesos activos, impliquen hacer un ajuste a la asignación o distribución de recursos entre los ordinales que componen el rubro de sentencias y conciliaciones previsto en el anteproyecto de presupuesto elaborado para la vigencia 2024</t>
  </si>
  <si>
    <t>Modificaciones al Presupuesto. Administrativo con presunta Incidencia Disciplinaria
H9AD. Planeación y Programación Presupuesto. 
H12A. Proceso de Planeación Presupuestal
Ley 1955/2019 art.38, Decreto 111/1996 art.13.De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La Contraloría observó que la entidad realiza sus proyecciones de gastos de funcionamiento, específicamente en el rubro de gastos de personal con el total de la planta ocupada 472 cargos, sin embargo, hay 46 cargos vacantes cuyo valor aproximado es de $6.049,5 millones, incrementando en un 9,75% el presupuesto 
de gastos de personal, lo cual no es lo que realmente se requiere en recursos. 
Como lo menciona la respuesta en cuanto a este concepto del gasto “Provisión para Gastos Institucionales” se evidenció que presupuestan $20.000.000.000 y al final de la vigencia ejecutan $0.0; independientemente que el Ministerio de hacienda lo 
avale, el valor no se ajusta a los requerimientos presentados durante la vigencia en que se ejecutan los recursos.  
Del análisis realizado a los diferentes conceptos de gastos en funcionamiento, se evidencia que se presenta un cálculo diferente a lo realmente utilizado, lo cual termina en que se genera un desfase entre lo programado y/o planeado y lo ejecutado en el periodo
H12A. Proceso de Planeación Presupuestal
De acuerdo con la aplicación de la metodología establecida por el Ministerio de Tecnologías de la Información y las Comunicaciones sobre la programación y elaboración  del presupuesto, cuyo objetivo es planificar las actividades para la programación del presupuesto anual y programar los gastos de funcionamiento en la vigencia 2020, el ministerio  indica  haber soportado el mismo, de acuerdo a la identificación de las necesidades de las diferentes dependencias y los requerimientos de gastos  de funcionamiento del nivel misional y operativo. 
A pesar de que la entidad para la fijación y compromiso del presupuesto de gestión para una vigencia, adelanta diferentes métodos de proyección, identificación y requerimiento de necesidades en sus dependencias; la CGR no evidenció la existencia de un documento soporte o acta, sobre incongruencias, cambios y ajustes que se presentaron en el ejercicio de planeación del presupuesto de la Entidad, que dieran cuenta del análisis de planificación, adelantado en cada dependencia y sus resultados, que sirva de fundamento a la trazabilidad previa en su proceso de planeación presupuestal.  
Lo anterior, se debe 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Siendo así, se genera el riesgo de que la información pueda ser modificada, o el presupuesto de la vigencia aprobado, bajo parámetros de necesidades, requerimientos o proyecciones resulten inconsistentes con las metas y objetivos de la Entidad, por no ser congruentes con las necesidades operativas de sus áreas, sin que exista evidencia documental para cotejarlo.  
De acuerdo con la respuesta de la entidad con   oficio TRD: 400 del 3 de Mayo de 2021, con radicado MinTIC 211033103, se expresa la metodología establecida para el desarrollo del anteproyecto de presupuesto como la establecida por MinHacienda, Anexos No.1, 2 y 3, circular externa por la DGPPN sobre el Anteproyecto de presupuesto vigencia 2020, las directrices emitidas, parámetros establecidos de crecimiento del gasto y las variables macroeconómicas a que haya lugar, formatos en Excel y el documento justificativo del gasto con mesas de trabajo, las cuales no nos fueron anexadas, con correo electrónico sobre la elaboración del anteproyecto del Presupuesto Ministerio y Fondo.  
Sin embargo, el hallazgo se mantiene administrativo, debido a que no anexan el documento solicitado, para que se implementen las acciones correctivas pertinentes.</t>
  </si>
  <si>
    <t>Debilidad en los controles y mecanismos de seguimiento a la ejecución presupuestal
La CGR manifiesta que 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Esta situación denota debilidades, en cuanto a los cálculos iniciales, en su planeación y programación presupuestal; así como de los mecanismos de seguimiento y control sobre los recursos necesarios para el funcionamiento de la entidad.
Lo anterior materializa el riesgo que el presupuesto solicitado no se ajuste a las necesidades reales de las áreas; debiendo realizar cambios y/o ajustes presupuestales que afectan sus indicadores.</t>
  </si>
  <si>
    <t xml:space="preserve">Modificaciones al Presupuesto. Administrativo con presunta Incidencia Disciplinaria
H9AD. Planeación y Programación Presupuesto. 
H12A. Proceso de Planeación Presupuestal
Ley 1955/2019 art.38, Decreto 111/1996 art.13.De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La Contraloría observó que la entidad realiza sus proyecciones de gastos de funcionamiento, específicamente en el rubro de gastos de personal con el total de la planta ocupada 472 cargos, sin embargo, hay 46 cargos vacantes cuyo valor aproximado es de $6.049,5 millones, incrementando en un 9,75% el presupuesto 
de gastos de personal, lo cual no es lo que realmente se requiere en recursos. 
Como lo menciona la respuesta en cuanto a este concepto del gasto “Provisión para Gastos Institucionales” se evidenció que presupuestan $20.000.000.000 y al final de la vigencia ejecutan $0.0; independientemente que el Ministerio de hacienda lo 
avale, el valor no se ajusta a los requerimientos presentados durante la vigencia en que se ejecutan los recursos.  
Del análisis realizado a los diferentes conceptos de gastos en funcionamiento, se evidencia que se presenta un cálculo diferente a lo realmente utilizado, lo cual termina en que se genera un desfase entre lo programado y/o planeado y lo ejecutado en el periodo
H12A. Proceso de Planeación Presupuestal
De acuerdo con la aplicación de la metodología establecida por el Ministerio de Tecnologías de la Información y las Comunicaciones sobre la programación y elaboración  del presupuesto, cuyo objetivo es planificar las actividades para la programación del presupuesto anual y programar los gastos de funcionamiento en la vigencia 2020, el ministerio  indica  haber soportado el mismo, de acuerdo a la identificación de las necesidades de las diferentes dependencias y los requerimientos de gastos  de funcionamiento del nivel misional y operativo. 
A pesar de que la entidad para la fijación y compromiso del presupuesto de gestión para una vigencia, adelanta diferentes métodos de proyección, identificación y requerimiento de necesidades en sus dependencias; la CGR no evidenció la existencia de un documento soporte o acta, sobre incongruencias, cambios y ajustes que se presentaron en el ejercicio de planeación del presupuesto de la Entidad, que dieran cuenta del análisis de planificación, adelantado en cada dependencia y sus resultados, que sirva de fundamento a la trazabilidad previa en su proceso de planeación presupuestal.  
Lo anterior, se debe 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Siendo así, se genera el riesgo de que la información pueda ser modificada, o el presupuesto de la vigencia aprobado, bajo parámetros de necesidades, requerimientos o proyecciones resulten inconsistentes con las metas y objetivos de la Entidad, por no ser congruentes con las necesidades operativas de sus áreas, sin que exista evidencia documental para cotejarlo.  
De acuerdo con la respuesta de la entidad con   oficio TRD: 400 del 3 de Mayo de 2021, con radicado MinTIC 211033103, se expresa la metodología establecida para el desarrollo del anteproyecto de presupuesto como la establecida por MinHacienda, Anexos No.1, 2 y 3, circular externa por la DGPPN sobre el Anteproyecto de presupuesto vigencia 2020, las directrices emitidas, parámetros establecidos de crecimiento del gasto y las variables macroeconómicas a que haya lugar, formatos en Excel y el documento justificativo del gasto con mesas de trabajo, las cuales no nos fueron anexadas, con correo electrónico sobre la elaboración del anteproyecto del Presupuesto Ministerio y Fondo.  
Sin embargo, el hallazgo se mantiene administrativo, debido a que no anexan el documento solicitado, para que se implementen las acciones correctivas pertinentes. </t>
  </si>
  <si>
    <t xml:space="preserve">
2. Verificar mensualmente con Subdirección Financiera ejecución vs programación e identificar ajustes entre rubros.</t>
  </si>
  <si>
    <t xml:space="preserve">H9AD Modificaciones al Presupuesto. Administrativo con presunta Incidencia Disciplinaria
H12A. Modificaciones al Presupuesto. 
En la ejecución del presupuesto durante la vigencia 2021, se evidenció que realizaron una serie de modificaciones (reducciones y adiciones) en los diferentes conceptos del gasto; de lo anterior se resalta el caso del rubro de Sentencias y Conciliaciones donde realizaron una modificación presupuestal, de acreditación de recursos por $3.453.856.554, en el mes de noviembre con el fin de pagar una sentencia en contra de la entidad; sin embargo, únicamente hasta el mes de noviembre procedieron a realizar el pago.
Otros conceptos como Transferencias Corrientes inicialmente presupuestaron $23.904.640.000, adicionaron $3.453.856.554,00 y al final del periodo redujeron $4.845.718.984, para al final del periodo ejecutar únicamente el 31.71%.  
Esto es una operación permitida dentro del manejo presupuestal; sin embargo, luego de analizados los respectivos movimientos presupuestales se denota que los cálculos no se ajustaron hacia lo realmente necesario al momento de realizar la programación y posteriormente en la ejecución de los recursos asignados en el presupuesto general de la Nación para MINTIC. </t>
  </si>
  <si>
    <t xml:space="preserve">En la ejecución del presupuesto durante la vigencia 2022, se evidenció que realizaron una serie de modificaciones en los diferentes conceptos del gasto. Para el concepto de “Sentencias” la apropiación inicial fue de $19.962.219.000 y se redujo en el 50,47% ($10.076.136.244) de lo inicialmente programado, para una apropiación final de $9.886.154.756, sumado a esto se evidencia que de este último valor no se ejecutó en su totalidad, ya que únicamente se pagó el 15%, que equivale a $1.486.274.607.  Para el concepto de “Laudos Arbitrales” inicialmente la apropiación fue de $0 (cero) y durante la vigencia adicionó recursos por $9.964.599.778.
Con las anteriores modificaciones presupuestales, se evidenció una inadecuada planificación y ejecución de los recursos con los que contaban la entidad para la vigencia, por debilidades en la elaboración del presupuesto de la entidad, especialmente en estos conceptos de gasto, así como debilidad en los controles y mecanismos de seguimiento a la ejecución presupuestal.  Las modificaciones presupuestales son una herramienta de gestión, sin embargo, su utilización debe obedecer al desarrollo de controles y no como medidas de último momento para corregir debilidades en la planificación y/o programación del presupuesto o a cubrir gastos no planificados. Lo anterior denota debilidades en el cálculo inicial. 
La CGR  evidencia que la entidad viene programando y ejecutando una mayor cantidad de recursos de los que realmente necesita; especialmente al solicitar adición y/o reducción de recursos y durante la vigencia son reducidos y/o eliminados del presupuesto; mostrando en la práctica que no eran necesarios o calculados en exceso. Esta gestión afecta las actividades de funcionamiento, así como eficiencia y efectividad de la gestión presupuestal. </t>
  </si>
  <si>
    <t>Identificar los procesos que cumplan con los criterios de:
Procesos activos:  i) Calificación de riesgo de pérdida alta con provisión contable  ii) Proyectados a ser terminados en el año en curso o en las vigencias 2024 y 2025 iii)  De los anteriores procesos se deberá identificar el concepto (conciliaciones, sentencias o laudos) con cargo a la cual se imputaría el pago 
Procesos terminados: sentencias, laudos o conciliaciones que queden ejecutoriadas y que deban ser pagadas durante la presente vigencia o que se prevea que serán pagadas en la vigencia 2024, identificando el concepto con cargo a la cual se imputaría el pago 
Lo anterior permitirá generar un seguimiento a la programación de la ejecución del rubro de sentencias y conciliaciones y brindará insumos para la construcción del anteproyecto de presupuesto de la vigencia 2025 que deberá proyectarse durante el primer bimestre del año 2024, de tal forma que los recursos solicitados para la apropiación del rubro sean los que efectivamente se ejecuten.</t>
  </si>
  <si>
    <t>Act 1. Generar un reporte en  Excel que identifique los procesos jque cumplan con los criterios de:
Procesos activos:  i) Calificación de riesgo de pérdida alta ii) Procesos proyectados a ser terminados en el año en curso o en las vigencias 2024 y 2025 ii) identificar el concepto con cargo a la cual se imputaría el pago iii)  De los anteriores procesos se deberá identificar el concepto (conciliaciones, sentencias o laudos) con cargo a la cual se imputaría el pago
Procesos terminados: sentencias, laudos o conciliaciones que queden ejecutoriadas y que deban ser pagadas durante la presente vigencia o que se prevea que serán pagadas en la vigencia 2024, identificando el concepto con cargo a la cual se imputaría el pago
Act 2. Generar comunicación a la Secretaría General y a la Subdirección Financiera por parte del GIT de Procesos Judiciales por medio del cual se remita el reporte generado en la actividad 1 con relación a procesos terminados, que determine los recursos que efectivamente van a ser ejecutados durante la vigencia 2023, con el propósito que se adopten las medidas necesarias en caso de que se proyecte una ejecución de recursos inferior a lo asignado en el rubro de Sentencias y Conciliaciones
Act 3. Informar a través de la misma comunicación, los recursos que, a la fecha del reporte de la actividad 1, es necesario sean incluidos dentro del rubro de sentencias y conciliaciones para la vigencia 2025.
Act 4.  Informar a través de la misma comunicación,  los cambios que, según el reporte generado en la actividad 1 con relación a los procesos activos, impliquen hacer un ajuste a la asignación o distribución de recursos entre los ordinales que componen el rubro de sentencias y conciliaciones previsto en el anteproyecto de presupuesto elaborado para la vigencia 2024</t>
  </si>
  <si>
    <t xml:space="preserve">La entidad presenta una baja ejecución en algunos conceptos del gasto como son “Sentencias” 15,03%. La disponibilidad presupuestal inicial para sentencias fue de $ 19.962.219.000, se redujo a $ 9.886.154.756 y cuya ejecución final fue de $ 1.486.274.607. 
Lo anterior evidencia falencias en los controles y mecanismos de seguimiento en cuanto a la programación y ejecución de los recursos de la entidad. </t>
  </si>
  <si>
    <t>Act 1. Generar un reporte en  Excel que identifique los procesos jque cumplan con los criterios de:
Procesos activos:  i) Calificación de riesgo de pérdida alta ii) Procesos proyectados a ser terminados en el año en curso o en las vigencias 2024 y 2025 ii) identificar el concepto con cargo a la cual se imputaría el pago iii)  De los anteriores procesos se deberá identificar el concepto (conciliaciones, sentencias o laudos) con cargo a la cual se imputaría el pago
Procesos terminados: sentencias, laudos o conciliaciones que queden ejecutoriadas y que deban ser pagadas durante la presente vigencia o que se prevea que serán pagadas en la vigencia 2024, identificando el concepto con cargo a la cual se imputaría el pago
Act 2. Generar comunicación a la Secretaría General y a la Subdirección Financiera por parte del GIT de Procesos Judiciales por medio del cual se remita el reporte generado en la actividad 1 con relación a procesos terminados, que determine los recursos que efectivamente van a ser ejecutados durante la vigencia 2023, con el propósito que se adopten las medidas necesarias en caso de que se proyecte una ejecución de recursos inferior a lo asignado en el rubro de Sentencias y Conciliaciones
Act 3. Informar a través de la misma comunicación, los recursos que, a la fecha del reporte de la actividad 1, es necesario sean incluidos dentro del rubro de sentencias y conciliaciones para la vigencia 2025.
Act 4.  Informar a través de la misma comunicación,  los cambios que, según el reporte generado en la actividad 1 con relación a los procesos activos, impliquen hacer un ajuste a la asignación o distribución de recursos entre los ordinales que componen el rubro de sentencias y conciliaciones previsto en el anteproyecto de presupuesto elaborado para la vigencia 2024</t>
  </si>
  <si>
    <t>dificultad para realizar la medición, por cuanto los objetivos y los indicadores de las iniciativas no fueron formulados para presentar resultados observables y medibles, dado que no se muestra la cifra o meta que se pretende alcanzar, tampoco se cuantificó el universo o población objetivo del entorno favorable para la masificación de las TIC, lo que limita verificar el grado de cumplimiento al cierre del periodo o cuatrienio</t>
  </si>
  <si>
    <t xml:space="preserve">Actualizar el DES-TIC-MA-004 Manual de Planeación Estratégica del Mintic-Futic donde se especifique la elaboración del Marco Estratégico </t>
  </si>
  <si>
    <t xml:space="preserve">Especificar la formulación de la visión, los objetivos estratégicos con sus grupos de interés y población objetivo, y su desagregación en iniciativas e indicadores estratégicos. </t>
  </si>
  <si>
    <t xml:space="preserve">el Mintic no fue efectivo en la formulación y clasificación del indicador, inexactitudes en la orientación de resultados conforme a las necesidades de los ciudadanos y deficiencias en el seguimiento a la ejecución de los recursos </t>
  </si>
  <si>
    <t>La CGR evidenció, discrepancia en el número total de procesos con calificación alta registrado en el Sistema EKOGUI, inicialmente se indicó a la CGR que eran noventa y uno (91) en total; ochenta (80) con provisión contable y once (11) excluidos de la metodología para el cálculo de la provisión contable debido a que no hay pretensión económica; no obstante en los Estados Financieros señala que existe total de ochenta (80), entre procesos Administrativos, Civiles y Laborales; aunque en lo consignado en notas a los estados financieros son 81 procesos ya que relacionan aparte los procesos arbitrales señalando que “(…) en los procesos arbitrales, además de la reducción en el número de procesos, se observa una disminución de la provisión contable, por cuanto los trámites 128865 y 128865 que correspondían a los procesos arbitrales fueron terminados con ocasión a la aprobación de los acuerdos conciliatorios suscritos entre las partes(…)”, lo anterior evidencia falta de certeza en el número de procesos con calificación alta registrado en el Sistema EKOGUI frente a lo reportado en los estados financieros y sus correspondiente notas, así como  debilidad en la oportunidad, confiabilidad de la información y sus registros y en la publicidad de los informes</t>
  </si>
  <si>
    <t xml:space="preserve">Del ejercicio de calificación de riesgo procesal, identificar los procesos con los siguientes criterios: 1) Total registro de procesos con calificación de riesgo alta; 2) Total procesos con calificación de riesgo alta en los que no hay pretensión económica que genere erogación; 3) Total procesos con calificación de riesgo alta en los que se genera provisión contable por tener pretensión económica. </t>
  </si>
  <si>
    <t>Elaborar un cuadro estándar que consignen los datos que resuman cuantitativamente el ejercicio de calificación de riesgo procesal y que incluya los siguientes datos: 1) Total registro de procesos con calificación de riesgo alta; 2) Total procesos con calificación de riesgo alta en los que no hay pretensión económica que genere erogación; 3) Total procesos con calificación de riesgo alta en los que se genera provisión contable por tener pretensión económica. 4) En caso de que se presenten diferencias numéricas entre el reporte de Ekogui y los registros anteriores, se dejará una casilla de observaciones en la cual se explique el motivo de la diferencia. 
Remitir a través de memorando el cuadro Excel diligenciado al GIT de Contabilidad para que haga parte de los estados financieros y sus correspondientes notas.</t>
  </si>
  <si>
    <t>La CGR referencia que de acuerdo con el literal e. del Articulo 2 de la Ley 87 de 1993, uno de los objetivos del Sistema de Control Interno es… "Asegurar la oportunidad y confiabilidad de la información y de sus registros"
Así mismo la Ley 1712 de 2014 en su artículo 11, literal e, preceptúa el deber de publicar “(…) Todos los informes de gestión, evaluación y auditoría del sujeto obligado; (…)
La CGR indica "se evidencia que no fueron publicadas las auditorías en la página web del Mintic de procesos de “Gestión TI”, “de Recursos administrativos”, “acceso a las TIC”, “fortalecimiento Industria TI”, “de uso y apropiación TI” “de Industria y de Comunicaciones”, “Estados financieros 2022 (noviembre) y “compra y contratación”, realizadas por la oficina de Control Interno, Auditoría interna al SG, Seguridad y Salud en el Trabajo, Auditoría interna al Sistema de Gestión de Calidad, Auditoría Sistema de Seguridad y PI, Auditoría Gestión de Industria de Comunicaciones, “Auditoría externa seg. certificación ISO 270012013”, “Auditoría interna al Sistema de Gestión Ambiental”</t>
  </si>
  <si>
    <t>1. Solicitar a la Oficina Asesora de Prensa la creación de una división en la sección de Informes de la Oficina de Control Interno, destinada a la publicación de los informes de auditoría.
2. Enviar correo electrónico a la Oficina Asesora de Prensa con los informes de las auditorías realizadas en la vigencia 2022 y los demas informes que que se generen, solicitando su publicación en la sección creada para tal fin.</t>
  </si>
  <si>
    <t xml:space="preserve">H14AD Pago de intereses moratorios en sentencias, conciliaciones y laudos arbitrales. Administrativo con presunta incidencia fiscal y disciplinaria
H23AD. Gestión documental.
Con relación a los expedientes de procesos judiciales que lleva el Mintic en medio físico, se observó en los seleccionados como muestra de auditoría (*) que los mismos contienen hojas sueltas, sin legajar y espacios de fecha de reporte de la ficha sin diligenciar; así mismo documentos sin foliar, situación que evidencia debilidades en la gestión documental con respecto a la conformación física de los expedientes y hace que la acción de mejora del plan de mejoramiento no sea efectiva, así mismo se desconoce la aplicación de la Ley 594 de 2000 por medio de la cual se dicta la Ley General de Archivos. Efecto disciplinario.  </t>
  </si>
  <si>
    <t xml:space="preserve">H14AD Se evidencia que el MinTic realizó pago de intereses moratorios por $ 384.742.556 en nueve (9) providencias. Se evidencia que no hubo falta de control, seguimiento y/o una oportunidad debida en el pago, hubo un retraso en la ejecución de la obligación a cargo del Mintic, lo que denota una presunta gestión fiscal antieconómica, ineficaz, ineficiente, e inoportuna. 
H23AD Debilidades en la gestión documental con respecto a la conformación física de los expedientes de procesos judiciales del MinTIC. </t>
  </si>
  <si>
    <t xml:space="preserve">Identificar en el procedimiento de cumplimiento de sentencias, laudos y conciliaciones las etapas que estén generando mayores tiempos para la gestión de pago, y de requerirse, proceder a su ajuste. 
De igual forma, se revisará continuamente los avances en la gestión y se impulsarán en caso de requerirse. </t>
  </si>
  <si>
    <t xml:space="preserve">act 1. Revisar en conjunto con Secretaría General y Subdirección Financiera el procedimiento de cumplimiento de sentencias, laudos y conciliaciones, a efectos de determinar en qué etapas se puede minimizar los tiempos para la gestión de pago. Y, de manera consecuente, actualizar el procedimiento de acuerdo con el análisis y conclusiones de su revisión.
act 2. Realizar quincenalmente reuniones de seguimiento internas en la Dirección Jurídica en las cuales se revise el estado de la gestión de pago y se realice un impulso al área o profesional que tenga a cargo la gestión en trámite, dejando consignadas las anotaciones al seguimiento en un cuadro de control de pagos, con las evidencias que reflejen el impulso realizado. </t>
  </si>
  <si>
    <t xml:space="preserve">Procedimiento de cumplimiento de sentencias, laudos y conciliaciones  y  Cuadro de control de pagos </t>
  </si>
  <si>
    <t>H15A-2022 Cobro Coactivo. Administrativo
 H2A-2020 Riesgo de Prescripción cuotas partes pensiónales. 
…En atención al análisis de la información entregada, la CGR pudo evidenciar que existe un riesgo alto de prescripción del recaudo de los recursos de cartera de 3 a 5 años con respecto a MINTIC, por valor de $907.932.000 y a PAR TELECOM por $26.239.244.000 y una cartera mayor a 5 años de CAMPRECOM K con una suma de $892.437.000. Lo anterior denota debilidades en el establecimiento de los riesgos y por ende en la implementación de controles que conlleven a mitigar la posible materialización de este, como se observó con algunas cuentas que se dieron de baja según reporte del Grupo Interno de Trabajo de Gestión Pensional en su respuesta al oficio AFMINTIC-010-2021 de la CGR.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H14AD-2018 Deterioro y cartera incobrable – Cuotas partes pensionales-Notas Estados Financieros.
...En las Notas a los Estados Financieros, se evidencia en la subcuenta 138690 - Otras cuentas por cobrar – Deterioro, donde manifiestan que se debe analizar los factores que la entidad haya considerado para determinar el deterioro de las cuentas por cobrar, individualmente, al final del periodo. Una vez enviado el título ejecutivo complejo de la Entidad Territorial que adeuda las cuotas partes pensionales, al Grupo Interno de Trabajo de Cobro Coactivo, éste libró mandamiento de pago y la Entidad Territorial excepcionó la prescripción por periodos anteriores, las cuales fueron aceptadas según lo argumentado en cada Resolución y cuyo valor asciende a $42.840.000 que en detalle es como se indica a continuación:
...De acuerdo con lo descrito anteriormente se evidencia la prescripción de algunas cuotas pensionales como es la del Grupo Interno de Trabajo de Cobro Coactivo del MINTIC, que excepcionó la prescripción por periodos anteriores por $42.840.000 y PAR Telecom de 61 entidades por valor de $2.985.056.000, estas situaciones fueron originadas por no dar cabal cumplimiento a lo establecidos en la Ley 1066 de 2006 artículo 1  de manera oportuna a quien le correspondía en su momento. Este hallazgo tiene presunta connotación disciplinaria.</t>
  </si>
  <si>
    <t xml:space="preserve"> H15A-2022 Se evidencia que el Mintic en los Comités de Cartera 1 y 2, prescribieron obligaciones por $6.940.285.528, de la cuales $723.063.152 fueron procesos donde no se notificó el mandamiento de pago en relación 1 92 obligaciones para las cuales operó la prescripción entre 2003 y 2014, donde hubo inactividad y debilidades en el seguimiento hasta por 25 años.  Aunado a la anterior se evidencia ausencia de actuación en el periodo trascurrido desde la ocurrencia del fenómeno de la prescripción y su declaratoria, ya que esto ocurrió entre los años 2001 al 2014 y solo se declaró, en la vigencia 2022, donde el lapso del tiempo fue de hasta 21 años entre la ocurrencia del fenómeno, su reconcimiento y declaratoria.
H2A-2020 La CGR considera que  dada la normatividad de prescripción que relaciona la Entidad, esto no la hace  exenta del riesgo que se denota en la información suministrada a diciembre 31 de  2020,  en  cuanto  a  la  cartera  reportada de  Capital Coactivo de 3  a 5  años y  Caprecom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H14AD-2018 La CGR considera que  dada la normatividad de prescripción que relaciona la Entidad, esto no la hace  exenta del riesgo que se denota en la información suministrada a diciembre 31 de  2020,  en  cuanto  a  la  cartera  reportada de  Capital Coactivo de 3  a 5  años y  Caprecom K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</si>
  <si>
    <t xml:space="preserve">Acta de verificación de los procesos de cobro coactivo </t>
  </si>
  <si>
    <t>Se evidenció que no fueron estudiadas a fondo las acciones y/u omisiones que dieron lugar al pago por parte de la Entidad de dos (2) providencias, cuyos pagos se realizaron con las resoluciones Resolución 0005147 del 23 de diciembre de 2013; Resolución 02231 del 28 de junio de 2022 y Resolución 3425 del 27 de noviembre de 2014. 
Lo anterior evidencia debilidades en la aplicación del principio de responsabilidad, por parte de la entidad por no considerar las acciones u omisiones, que tuvieron como resultado la afectación del patrimonio público y por ende la posibilidad de resarcir el mismo, mediante el estudio de los factores que dieron lugar a las condenas para la determinación si hubo o no una presunta responsabilidad de los funcionarios en su actuar.</t>
  </si>
  <si>
    <t xml:space="preserve">Crear el procedimiento para el estudio e inicio de la acción de repetición. </t>
  </si>
  <si>
    <t xml:space="preserve">En conjunto con Secretaría General y con la participación del Comité de Conciliación, se creará el procedimiento para el estudio y eventual inicio de la acción de repetición por los pagos realizados a través del rubro de sentencias y conciliaciones. Este procedimiento iniciará con el informe de pago de la sentencia condenatoria de la entidad y terminará con la asignación del abogado que representará judicialmente a la entidad. Será cargado en el aplicativo SIMIG. 				</t>
  </si>
  <si>
    <t xml:space="preserve">Debilidad en el seguimiento a la publicación en SECOP de la información que soporta la ejecución de los contratos suscritos por la Subdircción para la Gestión del Talento Humano 
Desconocimiento respecto a los tiempos y documentos a publicar en SECOP </t>
  </si>
  <si>
    <t xml:space="preserve">1. Garantizar la completitud en el cargue de informacipon de los contratos 017, 020, 024  objeto de revisión en la auditoria de la CGR 2022
</t>
  </si>
  <si>
    <t xml:space="preserve">1. Documento explicativo con la Evidencia de completitud de cargue de los contratos 017, 020, 024 
</t>
  </si>
  <si>
    <t xml:space="preserve">
2. Establecer un mecanismo de seguimiento en donde se evidencie que los supervisores y responsables de la ejecución de los contratos de la Subdirección para la Gestión del Talento Humano remitan las evidencias de cargue en SECOP de los documentos correspondan al proceso contractual  (según lo establecido en los contratos) vía correo electrónico.
</t>
  </si>
  <si>
    <t xml:space="preserve">
2.  Documento mensual explicativo por parte del supervisor o los responsables , con destino al Subdirector para la Gestión del Talento con las evidencias del cargue de los documentos  en SECOP
</t>
  </si>
  <si>
    <t xml:space="preserve">Documento mensual </t>
  </si>
  <si>
    <t xml:space="preserve">3. Establecer un mecaniscmo de seguimiento consistente en la revisión en SECOP de cada uno de los contratos suscritos por la Subdirección para la Gestión del Talento Humano con el fin de verificar el cargue de los documnetos por parte de  los supervisores y responsables de la ejecución de los contratos,  conforme a las caractieristicas particulares y generar alerta a los en caso de encontrar documentos faltantes, incompletos u otras inconsistencias </t>
  </si>
  <si>
    <t xml:space="preserve">3. Correos mensuales a los supervidores, responsables y/o contratistas con las alertas para el cargue de los documentos en el SECOP de acuerdo con la revisión realizada </t>
  </si>
  <si>
    <t xml:space="preserve">Correos </t>
  </si>
  <si>
    <t xml:space="preserve">Validar en SECOP que hayan sido publicados por parte de Contratación, todos los documentos del Proceso de Contratación, para los contratos  de prestación de servicios asignados a supervisión del GIT de Contabilidad, acorde al Decreto 1082 del 2015, artículo 2.2.1.1.1.7.1. </t>
  </si>
  <si>
    <t xml:space="preserve"> Requerir a las dependencias competentes vía memorando la definición de los criterios institucionales para el seguimiento y legalización de recursos financieros del MinTIC y una vez obtenidos proceder a su implementación en los contratos suscritos , con recursos del Ministerio por la Subdirección para la Gestión del Talento Humano </t>
  </si>
  <si>
    <t xml:space="preserve">Memorando con el requerimiento de definición de lineamientos institucoinales para el seguimiento y  legalización de recursos del MinTIC para implementarlos en los contratos suscritos ,  por la Subdirección para la Gestión del Talento Humano </t>
  </si>
  <si>
    <t>1. Para el contrato 024 se presentó debilidad en el seguimiento a la publicación en SECOP de la información que soporta la ejecución por la Subdircción para la Gestión del Talento Humano 
2. Para el contrato 007 de 2022 no se establecieron a nivel institucional los lineamientos para el registro de los seguimientos a la ejecución de los contratos financiados con recursos del MinTIC, razón por la cual se presenta la información en los formatos disponibles para el FUTIC en donde ciertos campos no son aplicables</t>
  </si>
  <si>
    <t>1. Garantizar la completitud en el cargue de informacipon del contrato 024  objeto de revisión en la auditoria de la CGR 2022
2. Requerir a las dependencias competentes (Subdirección para la Gestión Financiera) vía memorando la definición de los criterios institucionales para el seguimiento y legalización de recursos financieros del MinTIC y  una vez obtenidos proceder a su implementación</t>
  </si>
  <si>
    <t xml:space="preserve">
1. Documento explicativo con la Evidencia de completitud de cargue de los contratos  024 de 2022 </t>
  </si>
  <si>
    <t xml:space="preserve">
2.Memorando con el requerimiento de definición de lineamientos institucoinales para el seguimiento y  legalización de recursos del MinTIC para implementarlos en los contratos suscritos ,  por la Subdirección para la Gestión del Talento Humano 
</t>
  </si>
  <si>
    <t>Supervisión. Administrativo con presunta incidencia disciplinaria
H13AD - 2021  
Al acudir a los informes mensuales de ejecución y verificar la “INFORMACIÓN FINANCIERA Y CONTABLE – Pagos programados”, se pudo evidenciar que las fechas de los pagos del referido contrato son del año 2020; ahora bien (...). Esta situación se genera por las debilidades de los controles y al seguimiento de las transacciones realizadas dentro de la gestión contractual con respecto a la ejecución presupuestal.</t>
  </si>
  <si>
    <t xml:space="preserve">Falta de descripción de las actividades desarrolladas para cumplir las obligaciones específicas 3, 5, 9 y 15 del Contrato 003 de 2022.
De otra parte, al acudir a los informes mensuales de ejecución y verificar la “INFORMACIÓN FINANCIERA Y CONTABLE – Pagos programados”, se pudo evidenciar que las fechas de los pagos del referido contrato son del año 2020; ahora bien, al verificar directamente el contrato, en la cláusula 22, denominada “FORMA DE PAGO E IMPUTACIÓN PRESUPUESTAL”. Lo anterior genera inconsistencias en cuanto a la afectación presupuestal, dado que los pagos tienen fecha de la vigencia 2020, siendo la ejecución del contrato año 2021.  </t>
  </si>
  <si>
    <t xml:space="preserve">Validar el detalle de las actividades efectuadas para desarrollar las obligaciones especifícas de los contratos de prestación de servicios que se tienen bajo supervisión, cuya información debe estar acorde al clausulado de los mismos, a lo señalado en la Ley 1474 del 2011 en su artículo 83 y al Manual de Supervisión e interventoría, numerales 3.1 y 3.3. -literal b y d. </t>
  </si>
  <si>
    <t xml:space="preserve">
Hallazgo No. 20 (D) Formalidades de la contratación. Administrativo con presunta incidencia disciplinaria
El decreto 1082 del 2015 en su artículo 2.2.1.1.2.1.1. establece que “(…) Los estudios y documentos previos son el soporte para elaborar el proyecto de pliegos, los pliegos de condiciones y el contrato. (…)”; estos “(…) le permiten a la Entidad establecer la necesidad, conveniencia y oportunidad de realizar una contratación (…)” y sirve de “(…) de base para la elaboración de la invitación y del pliego de condiciones, según sea el caso, y serán parte integral del contrato a suscribir (…)” esto de conformidad con el manual de contratación226 numeral 2.1.2. así mismo el numeral 2.1 establece que la etapa de planeación y selección del contrato “(…) incluye la identificación del bien, servicio u obra, la determinación del proceso o modalidad de selección que se efectuará para la escogencia del contratista, (…)” Se evidencia para el contrato 003 y 007 227 del 2022 que el proceso de contratación se realizó de forma invertida, denotando que la selección del contratista y la planeación del contrato no fueron fruto de los estudios previos.
En su respuesta228 la entidad no explica las razones de la observación y se aparta de esta, en sus explicaciones al manifestar que “(…) En cuanto al contrato 017 de 2022, con la radicación de la solicitud de contratación ante la Subdirección de Gestión Contractual, se da inicio al proceso de verificación de los documentos soportes de la necesidad, donde se hizo el análisis y retroalimentación de los documentos aportados, posterior a ello y una vez validados los ajustes a los documentos de estudios y documentos previos, el 11 de enero de 2022 se suscriben por parte del jefe de área los respectivos documentos, los cuales incluyen el CDP con fecha del 7 de enero de 2023. En igual sentido respecto del contrato 007 de 2022, con la radicación de la solicitud de contratación ante la Subdirección de Gestión Contractual, se da inicio al proceso de verificación de los documentos soportes de la necesidad, donde se hizo el análisis y retroalimentación de los documentos aportados, es por ello que la solicitud fue radicada el día 3 de enero de 2022, y el día 5 de enero de la misma anualidad se suscribió el estudio previo y expedido el certificado de disponibilidad presupuestal, con los ajustes incluidos en la revisión previa adelantada.(…)” por lo que la observación se configura en hallazgo.
Lo anterior denota debilidades en el proceso de contratación y posible incumplimiento de decreto 1082 del 2015 en su artículo 2.2.1.1.2.1.1, manual de contratación229 numeral 2.1.2. así mismo el numeral 2.1, numeral 2.1.</t>
  </si>
  <si>
    <t xml:space="preserve">Realiza en  socialización de los documentos del proceso actualizados y  como punto de control flujo de revisión por parte de un colaborador de la Subdirección de Gestión Contractual  en la plataforma del  SECOP II
</t>
  </si>
  <si>
    <t xml:space="preserve">Hallazgo 21 (D). Publicidad de la contratación. Administrativo con presunta incidencia disciplinaria.
La ley 1712 de 2014230, en su artículo 10 establece que en relación con los contratos relacionados con funcionamiento e inversión231 de la entidad debe ser publicados
“(…)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 (…)”, esto en concordancia con el principio de “máxima publicidad” consagrado en el artículo 2 que establece que “(…) Toda información en posesión, bajo control o custodia de un sujeto obligado es pública y no podrá ser reservada o limitada sino por disposición constitucional o legal, de conformidad con la presente ley.”; información que “(…) deberá estar a disposición del público (…)” (…) , a través de medios físicos, remotos o locales de comunicación electrónica. Los sujetos obligados deberán tener a disposición de las personas interesadas dicha información en la Web, a fin de que estas puedan obtener la información, de manera directa o mediante impresiones (…)” de conformidad con el Artículo 7 La entidad manifestó en su respuesta232, que (…) ha dado cumplimiento a las disposiciones anotadas por el ente de control, particularmente ha puesto a disposición los medios electrónicos para que la ciudadanía en general a través de los canales institucionales pueda consultar los procesos de contratación que adelanta esta entidad (…), (…) a través de la página Web del MinTIC, se creó una ruta de acceso directo a la plataforma del SECOP I y II, para consulta de los procesos de contratación que adelanta la entidad, a través de siguiente link: https://www.mintic.gov.co/portal/inicio/Atencion-y-Servicio-a-la-Ciudadania/Transparencia/55128:Gestion-Contractual (…), (…) y con relación a los
Se evidencia que no fueron publicados en los medios electrónicos institucionales, los contratos celebrados durante el 2022.contratos No. 017, 020, 024 y 003 de 2022, que fueron adelantados por la modalidad de contratación directa, la publicación de estos se encuentra a disposición del público en la página web de la entidad, a través del link indicado. Ahora bien, con relación al contrato No. 024 de 2022, resultado del proceso de selección abreviada de menor cuantía No. MTIC-SAPMC-002-2022, es de señalar, que el aviso de convocatoria que contiene entre otros, la información general del proceso fue publicada en la página web del Ministerio, al igual que todos los procesos de selección que adelanta la entidad, como se observa en el siguiente link: https://www.mintic.gov.co/portal/inicio/Ministerio/Contratacion-y-Licitaciones/(…)
Estos links fueron analizados en la construcción de la observación, que al ser abiertos no contiene información relaciona a los contratos celebrados en el 2022, simplemente conducen a la página principal SECOP, sin que se pueda conocer qué contratación se celebró durante el 2022, por lo tanto, la observación se mantiene y se configura como hallazgo.
Esta debilidad en la aplicación de la ley 1712 de 2014 articulo 10,2 y 7 limita entre otros el derecho “(…) la participación democrática y el ejercicio de los derechos políticos (…), el (…) control ciudadano de la actividad estatal (…)”, restándole “la transparencia de la gestión pública”233.
La observación no fue desvirtuada y se configura en hallazgo con presunta incidencia disciplinaria.
</t>
  </si>
  <si>
    <t>Realizar 2 capacitaciones durante el año sobre el principio de Transparencia, (publicidad  de la gestión contractual a través de un medio electrónico institucional)  aplicación ley 1712 de 2014, decreto 103 de 2015 y demás normas aplicables a este principio y  como punto de control flujo de revisión por parte de un colaborador de la Subdirección de Gestión Contractual  en la plataforma del  SECOP II</t>
  </si>
  <si>
    <t>Gestión Eficiente Energía. Administrativo.
La entidad no realizó la auditoría energética a sus instalaciones conforme a lo ordenado en la norma, si bien refiere alguna gestión de ahorro energético, pero esta no fue realizada dentro de los parámetros establecidos en el artículo 292 de la Ley 1955 de 2019.</t>
  </si>
  <si>
    <t>En relación con la auditoría energética, la cual debía ser realizada a partir del 01 de junio de 2019 y en un plazo no mayor a un año, MinTIC informó que adelantó en el año 2019 una evaluación de los niveles de iluminación , y que “… no se realizó un contrato cuyo objeto tuviera relación con “Auditoría energética”, toda vez que, el ejercicio se adelantó a través de Positiva Compañía de Seguros S.A, …)”.</t>
  </si>
  <si>
    <t xml:space="preserve">Realizar la auditoría energética.
</t>
  </si>
  <si>
    <t xml:space="preserve">Contratar los servicios de "Auditoría energética en las instalaciones del Ministerio de Tecnologías de la Información y las Comunicaciones" y  formular un plan de trabajo para la implementación de las medidas de eficiencia energética identificadas en la auditoría. </t>
  </si>
  <si>
    <t>H1A. PAR CAPRECOM – Cuotas Partes Pensiónales. H1A-2020 PAR CAPRECOM – Cuotas Partes Pensiónales
...Se pudo evidenciar que la gestión del Ministerio no ha sido eficaz, dado que a la fecha aún no se ha cumplido en su totalidad con las condiciones y la entrega de la depuración de las 25.000 facturas por concepto de cuotas partes pensiónales 
Cuenta 1.3. Otras cuentas por cobrar, subcuenta 1.3.84.08. Cuotas partes de pensiones. Administrativo con presunta incidencia disciplinaria.
de los recursos recaudados por Caprecom EICE (hoy liquidado), por parte del Patrimonio Autónomo de Remanentes de Caprecom Liquidado – PAR Caprecom Liquidado del 28 de septiembre de 2017 al MINTIC. 
Esta situación genera afectación en una cuantía indeterminada en la cuenta 138408. (Cuotas partes de Pensiones), cuyo saldo a 31/12/2021 asciende a $68.591.472.300, impactando de esta manera en la información financiera generada por la entidad, y que a su vez cumpla con las características cualitativas del Marco Conceptual de la CGN, como es el de la Representación Fiel de los Hechos Económicos. 
H1A-2020 PAR CAPRECOM – Cuotas Partes Pensiónales. No se constata avance en la gestión encaminada a la depuración del acta de entrega o transferencia de 25.000 facturas de cuotas partes pensionales de recursos recaudados por CAPRECOM generando afectación en una cuantía indeterminada en la cuenta 138408 impactando la información financiera de la entidad</t>
  </si>
  <si>
    <t xml:space="preserve">No se ha cumplido en su totalidad con las condiciones y la entrega de la depuración de las 25.000 facturas por concepto de cuotas partes pensionales de los recursos recaudados por Caprecom EICE (hoy liquidado).
</t>
  </si>
  <si>
    <t>H1A. PAR CAPRECOM – Cuotas Partes Pensiónales. H1A-2020 PAR CAPRECOM – Cuotas Partes Pensiónales
...Se pudo evidenciar que la gestión del Ministerio no ha sido eficaz, dado que a la fecha aún no se ha cumplido en su totalidad con las condiciones y la entrega de la depuración de las 25.000 facturas por concepto de cuotas partes pensiónales 
de los recursos recaudados por Caprecom EICE (hoy liquidado), por parte del Patrimonio Autónomo de Remanentes de Caprecom Liquidado – PAR Caprecom Liquidado del 28 de septiembre de 2017 al MINTIC. 
Esta situación genera afectación en una cuantía indeterminada en la cuenta 138408. (Cuotas partes de Pensiones), cuyo saldo a 31/12/2021 asciende a $68.591.472.300, impactando de esta manera en la información financiera generada por la entidad, y que a su vez cumpla con las características cualitativas del Marco Conceptual de la CGN, como es el de la Representación Fiel de los Hechos Económicos. 
H1A-2020 PAR CAPRECOM – Cuotas Partes Pensiónales. No se constata avance en la gestión encaminada a la depuración del acta de entrega o transferencia de 25.000 facturas de cuotas partes pensionales de recursos recaudados por CAPRECOM generando afectación en una cuantía indeterminada en la cuenta 138408 impactando la información financiera de la entidad</t>
  </si>
  <si>
    <t xml:space="preserve">H2AD. Riesgo de Prescripción cuotas partes pensionales. 
Ley 1066 de julio 29 de 2006...En las notas a los estados financieros a diciembre 31 de 2021, en el punto 7.2.1 Cuotas Partes de Pensiones - Cartera clasificada por edades y estado (persuasivo y coactivo)....
Con base en lo anterior, la CGR observa que persiste un riesgo alto de prescripción del recaudo de los recursos de Cartera de 3 a 5 años con respecto a MINTIC, por valor de $3.473.352.000 y a PAR TELECOM por $30.399.323.000 y una cartera mayor a 5 años de CAPRECOM con una suma de $892.437.000.  Esta situación denota debilidades en el establecimiento de los riesgos y controles efectivos que propendan en prevenir la posible materialización de este, como se puede evidenciar en la expedición de las 484 Resoluciones que decretan la prescripción de cuentas según reporte del Grupo Interno de Trabajo de Cobro Coactivo.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t>
  </si>
  <si>
    <t>1. Existencia de un alto riesgo de prescripción de las cuentas por cobrar por concepto de Cuotas Partes Pensionales.
2. Debilidades en el establecimiento de los riesgos y controles efectivos que propendan en prevenir la posible materialización de este.</t>
  </si>
  <si>
    <t xml:space="preserve">Incluir en el Mapa de Riesgos de gestión del Proceso en el Riesgo RGTH13, Prescripción de cuotas partes pensionales, un control que permita llevar seguimiento de los procesos en estado persuasivo y coactivo. </t>
  </si>
  <si>
    <t xml:space="preserve">Mapa de Riesgos Actualizado
Implementación del control
</t>
  </si>
  <si>
    <t>La CGR observa que persiste un riesgo alto de prescripción del recaudo de los recursos de cartera de 3 a 5 años con respecto a MINTIC, por valor de $3.473.352.000 y a PAR TELECOM por $30.399.323.000 y una cartera mayor a 5 años de CAMPRECOM con una suma de $892.437.000.  Esta situación denota debilidades en el establecimiento de los riesgos y controles efectivos que propendan en prevenir la posible materialización de este, como se puede evidenciar en la expedición de las 484 Resoluciones que decretan la prescripción de cuentas según reporte del Grupo Interno de Trabajo de Cobro Coactivo</t>
  </si>
  <si>
    <t xml:space="preserve">Realizar invitaciones a suscribir acuerdos de pago a los deudores, cuando en los procesos por cuotas partes pensionales se llegue a alguna de siguientes etapas procesales:
a) al momento de notificar el mandamiento de pago, 
b) al momento de notificar el auto que ordena seguir adelante con la ejecución
</t>
  </si>
  <si>
    <t xml:space="preserve">Remitir comunicación oficial, mediante correo físico O correo electrónico O cualquier mensaje de datos autorizado por la ley 527 de 1999 o la que la sustituya, modifique o adicione, cuando el procedimiento se encuentre en alguna de las etapas procesales mencionadas. 
</t>
  </si>
  <si>
    <t xml:space="preserve">H6A. Herramientas de Información Financiera. 
En el presente ejercicio auditor, la CGR revisó el contrato 752 realizado con Digitalware, cuya ejecución fue hasta el 31 de diciembre de 2021, su objeto fue: “Prestar los servicios de fortalecimiento, soporte preventivo y correctivo y derechos de actualización de los Sistemas de Información SEVEN ERP y KACTUS, respectivamente y de las interfaces existentes, asegurando acceso a la información en condiciones de calidad y oportunidad”.  Evidenciando que de acuerdo con el Acta 
5 del 06 de octubre de 2021 en reunión con el Consultor Digitalware, aún quedan requerimientos realizados por parte de Min tic sin parametrizar, por ende, la entidad adelantó procesos manuales en el registro contable de las cuentas por cobrar y por pagar de cuotas partes pensiónales. 
La anterior situación conlleva a que el flujo normal de la información de forma confiable, controlada y segura, entre las áreas involucradas que alimentan la información contable presente debilidades, generando un riesgo alto susceptible a 
errores, manipulación y pérdida de datos que impactan a los valores presentados en las cuentas por pagar y cuentas por cobrar por concepto de los pasivos pensiónales en los estados financieros presentados a diciembre 31 de 2021.  </t>
  </si>
  <si>
    <t xml:space="preserve">Riesgo alto susceptible a errores, manipulación y pérdida de datos que impactan a los valores presentados en las cuentas por pagar y cuentas por cobrar por concepto de los pasivos pensiónales en los estados financieros presentados a diciembre 31 de 2021.  </t>
  </si>
  <si>
    <t>H7AD.  Informes de Auditoría Interna. 
La CGR dio lectura al Informe Final de Auditoría a los Estados Financieros de 2021 de la Oficina de Control Interno de la Entidad, allegado en respuesta a la solicitud del oficio AFMINTIC-001-2022 punto 7 de la Contraloría.  En el análisis realizado no se evidencia que al cierre de la vigencia 2021 se hayan realizado las acciones correctivas de los siguientes hallazgos: 2.4 Inconsistencias en la parametrización del SEVEN en el cálculo de la depreciación acumulada de la propiedad planta y equipo del Ministerio.  Hallazgo 2.5 Incumplimiento del compromiso adquirido en el comité de sostenibilidad contable No. 72 “desagregación del material filatélico en el 
módulo de activos fijos”. Hallazgo 2.6 No existe un documento idóneo que determine la actualización del avalúo del material filatélico. 
La situación descrita se presenta por deficiencias en las acciones de control que deben realizar los responsables de la información, la cual impacta en los estados financieros presentados a diciembre 31 de 2021, y a su vez no permite cumplir con las características cualitativas del Marco Conceptual de la CGN, como es el de la Representación Fiel de los Hechos Económicos.</t>
  </si>
  <si>
    <t xml:space="preserve">Entregar documento explicativo sobre la ejecución de la acción de mejora, adjuntando el reporte consolidado y detallado de activos (SAFRHACD) de acuerdo con la solicitud del GIT de Administración de Bienes, para el Ministerio de TIC, actualizado. </t>
  </si>
  <si>
    <t xml:space="preserve">En el análisis realizado por la CGR no se evidencia que al cierre de la vigencia 2021 se hayan realizado las acciones correctivas del siguiente hallazgo 2.5 y 2,6 generados en la auditoría interna a los estados financieros.
</t>
  </si>
  <si>
    <t xml:space="preserve">H8AD. Sistema de Control Interno.
Ley 87 de 1993,...Se presenta falta de controles efectivos que propendan garantizar la correcta evaluación y seguimiento de la gestión organizacional, por la depuración contable permanente y la sostenibilidad de la calidad de la información en general. Lo que conlleva, a que se presenten debilidades e inconsistencias en la 
gestión y reporte de información, tal como se describe en las observaciones comunicadas a la entidad y que harán parte del informe final una vez analizadas las respuestas y validados los hallazgos, es decir, se hace aquí una observación de tipo 
general al funcionamiento del control interno de la entidad. 
Si bien es cierto, lo argumentado por la entidad en su respuesta dada por medio del oficio con radicado 222040373 del 27 de abril de 2022, la observación se mantiene y se establece como hallazgo, dados los hallazgos establecidos en este informe final de auditoría, con lo cual es importante precisar que las falencias encontradas por la CGR afectan de forma significativa a los Estados Financieros y la representación fidedigna de la información contable a diciembre 31 de 2021. </t>
  </si>
  <si>
    <t xml:space="preserve">H9AD. Planeación y Programación Presupuesto. 
H12A. Proceso de Planeación Presupuestal
Ley 1955/2019 art.38, Decreto 111/1996 art.13.De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La Contraloría observó que la entidad realiza sus proyecciones de gastos de funcionamiento, específicamente en el rubro de gastos de personal con el total de la planta ocupada 472 cargos, sin embargo, hay 46 cargos vacantes cuyo valor aproximado es de $6.049,5 millones, incrementando en un 9,75% el presupuesto 
de gastos de personal, lo cual no es lo que realmente se requiere en recursos. 
Como lo menciona la respuesta en cuanto a este concepto del gasto “Provisión para Gastos Institucionales” se evidenció que presupuestan $20.000.000.000 y al final de la vigencia ejecutan $0.0; independientemente que el Ministerio de hacienda lo 
avale, el valor no se ajusta a los requerimientos presentados durante la vigencia en que se ejecutan los recursos.  
Del análisis realizado a los diferentes conceptos de gastos en funcionamiento, se evidencia que se presenta un cálculo diferente a lo realmente utilizado, lo cual termina en que se genera un desfase entre lo programado y/o planeado y lo ejecutado en el periodo
H12A. Proceso de Planeación Presupuestal
De acuerdo con la aplicación de la metodología establecida por el Ministerio de Tecnologías de la Información y las Comunicaciones sobre la programación y elaboración  del presupuesto, cuyo objetivo es planificar las actividades para la programación del presupuesto anual y programar los gastos de funcionamiento en la vigencia 2020, el ministerio  indica  haber soportado el mismo, de acuerdo a la identificación de las necesidades de las diferentes dependencias y los requerimientos de gastos  de funcionamiento del nivel misional y operativo. 
A pesar de que la entidad para la fijación y compromiso del presupuesto de gestión para una vigencia, adelanta diferentes métodos de proyección, identificación y requerimiento de necesidades en sus dependencias; la CGR no evidenció la existencia de un documento soporte o acta, sobre incongruencias, cambios y ajustes que se presentaron en el ejercicio de planeación del presupuesto de la Entidad, que dieran cuenta del análisis de planificación, adelantado en cada dependencia y sus resultados, que sirva de fundamento a la trazabilidad previa en su proceso de planeación presupuestal.  
Lo anterior, se debe 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Siendo así, se genera el riesgo de que la información pueda ser modificada, o el presupuesto de la vigencia aprobado, bajo parámetros de necesidades, requerimientos o proyecciones resulten inconsistentes con las metas y objetivos de la Entidad, por no ser congruentes con las necesidades operativas de sus áreas, sin que exista evidencia documental para cotejarlo.  
De acuerdo con la respuesta de la entidad con   oficio TRD: 400 del 3 de Mayo de 2021, con radicado MinTIC 211033103, se expresa la metodología establecida para el desarrollo del anteproyecto de presupuesto como la establecida por MinHacienda, Anexos No.1, 2 y 3, circular externa por la DGPPN sobre el Anteproyecto de presupuesto vigencia 2020, las directrices emitidas, parámetros establecidos de crecimiento del gasto y las variables macroeconómicas a que haya lugar, formatos en Excel y el documento justificativo del gasto con mesas de trabajo, las cuales no nos fueron anexadas, con correo electrónico sobre la elaboración del anteproyecto del Presupuesto Ministerio y Fondo.  
Sin embargo, el hallazgo se mantiene administrativo, debido a que no anexan el documento solicitado, para que se implementen las acciones correctivas pertinentes. </t>
  </si>
  <si>
    <t>La CGR manifiesta que de acuerdo con las normas establecidas para la programación presupuestal de la entidad se observan deficiencias en planeación y programación del presupuesto de gastos en cuanto a los cálculos de las necesidades específicas de las áreas, tal es el caso de los recursos programados para talento humano.
Esta situación denota debilidades, en cuanto a los cálculos iniciales, en su planeación y programación presupuestal; así como de los mecanismos de seguimiento y control sobre los recursos necesarios para el funcionamiento de la entidad.
Lo anterior materializa el riesgo que el presupuesto solicitado no se ajuste a las necesidades reales de las áreas; debiendo realizar cambios y/o ajustes presupuestales que afectan sus indicadores.</t>
  </si>
  <si>
    <t xml:space="preserve">
Registros de Asistencia </t>
  </si>
  <si>
    <t xml:space="preserve">H11A.  Ejecución del Presupuesto. 
En la gestión del presupuesto durante la vigencia 2021, se evidenció que dejaron de ejecutar recursos por valor de $16.111.550.307 en los gastos de funcionamiento; específicamente en los conceptos de Servicios para el Cuidado 
de la Salud Humana $12.39.579, ejecución del 50%, Transferencias Corrientes $15.371.882.868, ejecución del 31.72%, Provisión Gastos Institucionales $15.154.281.016, ejecución 0.0% (cuadro anexo). 
Con estos hechos se evidencia que la entidad viene programando una mayor cantidad de recursos de los que realmente necesita, así como también que no se ejecutan con la debida oportunidad; tal es el caso que al 31 de diciembre de 2021 se liberaron recursos por $16.111.550.307, evidenciando que no necesitaban esa cantidad, lo cual deriva en que debieron reintegrarlos al Tesoro Nacional, porque no se utilizaron durante la vigencia. Esta gestión afecta las actividades de funcionamiento, así como el cumplimiento de los programas y proyectos institucionales. 
 </t>
  </si>
  <si>
    <t>La CGR expresó que la baja o nula ejecución en varios conceptos del gasto durante el periodo muestra debilidades en la definición y priorización de necesidades al momento de elaborar el presupuesto, así como en los cálculos realizados, los cuales son muy distantes a lo que se ejecuta durante la vigencia; denotando falencias en la efectividad de los controles y mecanismos de seguimiento a la ejecución del presupuesto</t>
  </si>
  <si>
    <t xml:space="preserve">
 Registros de Asistencia </t>
  </si>
  <si>
    <t xml:space="preserve">H14AD. Cumplimiento de las cláusulas contractuales. 
En el ejercicio auditor la CGR verificó el Convenio Interadministrativo 013 de 2021 de fecha 16 de junio de 2021, cuyo objeto es “Constituir y gestionar el Fondo Educativo denominado “EDUMINTIC”, con los recursos girados por el MINTIC al ICETEX, quien actuará como administrador – mandatario”. Al revisar las actas de reuniones de la Junta Administradora, se observó en el Acta No.4 de fecha 02 de febrero de 2022, correspondiente a la reunión cuyo objeto fue la cancelación desembolso y liquidación del Convenio, en el numeral 3 del orden del día, se discutió la “Aprobación trámite liquidación Convenio”, como consecuencia del retiro de los funcionarios que serían beneficiados de los recursos del Fondo EDUMINTIC, poniendo este aspecto en consideración de la Junta. 
...Esta situación se genera por las deficiencias en la aplicación de controles al proceso contractual de la Entidad para dar cumplimiento a las obligaciones pactadas en el Convenio y el mantenimiento del principio de Unidad de Caja establecida en los principios del Presupuesto Público, que nos indica que los excedentes de los contratos o convenios, son de la nación y por lo tanto deben girarse a la Dirección del Tesoro Nacional.  
 </t>
  </si>
  <si>
    <t xml:space="preserve">No se constata la gestión de la de la clausula de sexta del convenio 013 de 2021.
El convenio no cuenta con especificidad de frente a la devolución de los saldos no ejecutado a  la dirección del tesoro nacional  </t>
  </si>
  <si>
    <t xml:space="preserve">Para futuros convenios a realizar se debe asegurar de realizar la aclaración de las fechas establecidas entre el calculo y la devolución de los saldos no ejecutados a la Dirección del Tesoro Nacional en los convenios suscritos entre la Entidad y el ICETEX a través del Fondo EDUMINTIC </t>
  </si>
  <si>
    <t xml:space="preserve">Establecer la obligación de la devolución de los saldos no ejecutados al Tesoro Nacional en los estudios previos de los convenios a suscribir, donde se especifique el tiempo que requiere para el calculo y su posterior devolución. 
</t>
  </si>
  <si>
    <t xml:space="preserve">documento </t>
  </si>
  <si>
    <t xml:space="preserve">Hallazgo No. 15 Publicación de los documentos del proceso contractual en la plataforma SECOP I y II. 
En revisión ejecutada en virtud del ejercicio auditor, la CGR pudo constatar que en los contratos números 013-2016; 09-2017 y 021-2019 no fueron incorporados los documentos soporte del proceso contractual dentro de los términos estipulados por 
la ley, dentro de los cuales citamos algunos casos: Contrato 013 de 2016 Certificado de Disponibilidad Presupuestal, Contrato 09 de 2017 y 021 de 2019 El Informe de Gestión.
Lo anterior se presenta por falencias en la aplicación de los controles a la información que por normatividad debe ser publicada cumpliendo con los principios de transparencia y publicidad que rigen la contratación estatal.  Lo cual conlleva a que la información no sea útil a los usuarios. </t>
  </si>
  <si>
    <t xml:space="preserve">El Certificado de Disponibilidad Presupuestal número 1116, de fecha 05 de abril de 2016, se incorporó a la plataforma SECOP I hasta el 08 de febrero de 2022. por lo cual la CGR, considera que se presentan  falencias en la aplicación de los controles a la información que por normatividad debe ser publicada cumpliendo con los principios de transparencia y publicidad que rigen la contratación estatal. Lo cual conlleva a que la información no sea útil a los usuarios.
</t>
  </si>
  <si>
    <t xml:space="preserve">Realizar en el envío del informe de gestión correspondiente al convenio de EDUMINTIC en los tiempos establecidos al área de contratación para su cargue en SECOP I
</t>
  </si>
  <si>
    <t>1. Enviar memorando al área de contratación con la entrega del informe de gestión de enero a junio de 2022 del convenio de EDUMINTIC para el respectivo cargue en la plataforma del SECOP
2. Solicitar al área de contratación 15 días despues del envío del memorando con los informes, la  evidencia del cargue de estos en la plataforma SECOP I</t>
  </si>
  <si>
    <t xml:space="preserve">documento
 Correo eletrónico y pantallazo de cargue de informes  </t>
  </si>
  <si>
    <t xml:space="preserve">H16AD. Prueba de entrega de las notificaciones realizadas mediante correo certificado.  
En el ejercicio de auditoría que adelanta la CGR, no se evidencia la prueba de entrega del aviso de la notificación por correo certificado de los siguientes expedientes:  
Vigencia 2014: 4 Procesos (1025, 1336, 1481 y 1615). 
Vigencia 2015: 8 Procesos (68, 173, 259, 281, 333, 376, 406 y 447). 
Vigencia 2016: 7 Procesos (130, 182, 361, 394, 495, 501 y 669).  
Vigencia 2017: 1 Proceso (300). 
Para corroborar lo anterior, citamos dos situaciones en dos expedientes: En el proceso 1336 de 2014, no obra en el plenario soporte de entrega de la notificación del auto mediante el cual se libra mandamiento de pago...
Lo que se advierte ante esta circunstancia es la falta de seguimiento y control de las actuaciones que se surten al interior de los procesos y a la información que se está consignando en las diferentes bases de datos (compartidas a través de la 
herramienta SharePoint), que soportan el estado actual de los trámites.  </t>
  </si>
  <si>
    <t xml:space="preserve">No se tienen los procesos debidamente actualizados con las gestiones e impulsos que se realizan, lo que denota  falta de seguimiento y control de las actuaciones que se surten al interior de los procesos y a la información que se está consignando en las diferentes bases de datos (compartidas a través de la herramienta Sharepoint), que soportan el estado actual de los trámites.  </t>
  </si>
  <si>
    <t xml:space="preserve">H17AD. Formas y medios de notificación de los actos administrativos expedidos en el proceso de cobro coactivo. 
De esa misma manera, en el Manual de Cobro Persuasivo y Coactivo del MinTICGEF-TIC-MA-002 V1.0 numeral 4.7.3, se establece: “Notificaciones por Aviso. 
Cuando las notificaciones sean devueltas por correo, se procederá conforme lo dispone el artículo 58 del Decreto 19 de 2012, notificando mediante aviso, con trascripción de la 
parte resolutiva del acto administrativo, en el portal web del Ministerio…”.   
La Contraloría en su evaluación observó que la Entidad no acudió a los medios de notificación mencionados en la referida normatividad en los siguientes procesos: 
Vigencia 2014: 3 Procesos (1025, 1414 y 1481). 
Vigencia 2015: 1 Proceso (68). 
Vigencia 2016: 2 Procesos (394 y 495). 
Vigencia 2017: 1 Proceso (300).  
Como caso puntual a referir, se puede advertir que en el Proceso 394 de la vigencia 2016, en la información allegada por el MinTIC, en la carpeta compartida OneDrive de fecha 22 de febrero de 2022 “Alcance 1 AF MINTIC 001”. En el punto 
43, se puede verificar que el Estado del Proceso es: “Mandamiento de pago 772 del 28/07/2016. Una vez revisado Alfanet se evidencia registro de notificación 202095049 
del 28/11/2020, se solicita a Nancy Sarmiento # de guía con el fin de comprobar la notificación. Mandamiento de pago NO NOTIFICADO, mediante guía RA286134373CO 
presenta novedad de entrega - devuelto no existe número - 06/11/2020. Vencido 29/03/2021.”.  
Lo que se muestra en la tabla anterior, es que la Entidad no está teniendo en cuenta lo consignado en las herramientas destinadas para realizar el control efectivo de las actuaciones, esto es, las bases de datos referidas al estado actual de los procesos; pues se advierten estas situaciones por parte de la Entidad, y no se toman los correctivos del caso, para continuar con el debido desarrollo de los trámites.  
El efecto de esta observación está focalizado a que no se continúa con la gestión de cobro coactivo, haciendo imposible la recuperación de cartera de la Entidad, generando posibles pérdidas de recursos a más de eventualidades en las que se tuviere que decretar la extinción de la obligación por prescripción.   </t>
  </si>
  <si>
    <t xml:space="preserve">La Contraloría en su evaluación observó que la Entidad no acudió a los medios de 
notificación mencionados en la referida normatividad en algunos procesos...La Entidad no está teniendo en cuenta lo consignado en las herramientas destinadas para realizar el control efectivo de las actuaciones, esto es, las bases de datos referidas al estado actual de los procesos; pues se advierten estas situaciones por parte de la Entidad, y no se toman los 
correctivos del caso, para continuar con el debido desarrollo de los trámites.  </t>
  </si>
  <si>
    <t xml:space="preserve">Actas de revisión de los cuadros de control por vigencias donde se hayasn expedido actos administrativos  con el fin de verificar si losmismos fueron notificados y establecer su fecha de  efectividad </t>
  </si>
  <si>
    <t xml:space="preserve">H18AD. Actos Administrativos de Prescripción. 
La CGR en el seguimiento realizado a la vigencia 2021, no evidencia los actos administrativos de prescripción de los siguientes procesos, a pesar de que éstos vienen de vigencias 2014 y 2015.  
Vigencia 2014: 5 Procesos (1025, 1336, 1414, 1481 y 1615) 
Vigencia 2015: 9 Procesos (05, 68, 162, 173, 181, 266, 297, 364 y 494). 
Se señala un caso en particular con respecto al Proceso 364 – 2015, en información allegada por el MinTic, en la Carpeta Compartida en OneDrive de fecha 22 de febrero de 2022 “Alcance 1 AF MINTIC 001”, en el punto 43, se puede verificar que el Estado del Proceso es: “PENDIENTE POR DECRETAR LA PRESCRIPCIÓN”. Ver tabla. 
Lo dicho anteriormente por cuanto, se pudo evidenciar deficiencias en el
seguimiento, teniendo en cuenta que existen cuadros de control de estos
procedimientos según lo consignado en la Matriz de Riesgos; la Entidad advierte actividades pendientes por ejecutar para evacuar los trámites, pero no los realiza
La no declaratoria de la prescripción conlleva a la ausencia de la depuración contable, presentándose impacto en la información financiera de la Entidad, en donde estarían previstos recursos por recuperar, que estarían por fuera de su alcance a través del trámite de cobro coactivo.  
 </t>
  </si>
  <si>
    <t xml:space="preserve">H19AD. Información suministrada a los entes de control.  
La información entregada a la CGR deberá tener la completitud e integralidad, so pena de generarse conductas que posiblemente se enmarcarían dentro de las sanciones establecidas en el Título IX del Decreto Ley 403 de 2020, relacionadas con la entrega inadecuada de información definitiva, valida, integral y completa a la CGR. 
En el seguimiento que viene realizando la CGR, se denota que la Entidad presenta inconsistencias en las bases de datos referidas al control de los estados de los procesos de cobro coactivo, en donde una es la información consignada y otra la 
realidad procesal de cada una de las siguientes actuaciones: 
Vigencia 2015: 12 Procesos (54, 59, 68, 113, 162, 173, 181, 259, 281, 297, 324 y 376). 
Vigencia 2016: 5 Procesos: (130, 182, 495, 501 y 669).  
De lo anterior, se cita el caso del proceso N. 054 – 2015, en donde, teniendo en cuenta que la última actuación fue el Auto No. 100, de fecha 7 de abril de 2016, por el cual decretan la terminación del Proceso de Cobro Coactivo, pese a ello, al revisar la información allegada por el MinTIC en la base de datos de la Entidad, el proceso figura como activo, siendo que está terminado y archivado, generando inconsistencia en la información de las bases de datos, como lo demuestra en la 
respuesta dirigida a la CGR de fecha 28 de enero de 2022, “Carpeta AFMINTIC_001-_2022” en el punto 43, “Listado MAESTRO PROCEDIMIENTOS DE COBRO AL 25 
DE ENERO DE 2022”.  
Sin embargo, la CGR observó que la última actuación obrante en la carpeta digital es el envío de la citación para notificar Mandamiento de pago y no se advierte la existencia de la prueba de entrega de la misma; aditivo a ello, no se ha materializado 
la notificación del auto por medio del cual se libra mandamiento de pago. 
A la fecha, el proceso de cobro coactivo se encuentra en inactividad hace 7 años, sin haberse decretado la prescripción del mismo, contrario a lo enunciado en las bases de datos que sustentan los controles de dichos trámites, información allegada 
por la Entidad a la CGR.  
Esta situación se presenta por debilidades en la aplicación de controles efectivos, por medio de los cuales se garantice la trazabilidad, veracidad y calidad de la información en general; como consecuencia de esta falencia se genera una 
incertidumbre en la gestión de recuperación de recursos y depuración contable y financiera.  </t>
  </si>
  <si>
    <t xml:space="preserve">H20AD. Periodo de tiempo al interior de los procesos de cobro coactivo. 
En el marco del ejercicio auditor, se evidenció que dentro de los procesos de cobro coactivo transcurren largos periodos de tiempo sin que se evidencie gestión alguna, como se observó en los siguientes procesos: ...
Citando uno de los casos mencionados anteriormente, estaría el Proceso N. 485 de 2016, en el cual la Entidad notificó a la empresa Colvanes, 1 año y 4 meses después de la fecha de expedición del auto mediante el cual se libró mandamiento 
de pago, situación que sirvió como fundamento para que la empresa acudiera a un proceso de nulidad y restablecimiento del derecho, ante el Tribunal Administrativo de Cundinamarca.  Tal como se evidencia en el Folio 35 de la carpeta digital del proceso: Notificaron a Colvanes 1 año y 4 meses después de la fecha de expedición del auto que libra mandamiento de pago 
Esta situación denota la falta de control efectivo y el seguimiento al desarrollo de las actuaciones, lo que conlleva a la interposición de demandas en contra de la Entidad, que generan riesgos de posibles pérdidas de recursos.  </t>
  </si>
  <si>
    <t xml:space="preserve">En el marco del ejercicio auditor, se evidenció que dentro de los procesos de cobro 
coactivo transcurren largos periodos de tiempo sin que se evidencie gestión alguna. Esta situación denota la falta de control efectivo y el seguimiento al desarrollo de las actuaciones, lo que conlleva a la interposición de demandas en contra de la Entidad, que generan riesgos de posibles pérdidas de recursos. </t>
  </si>
  <si>
    <t xml:space="preserve">Actas de revisión de los cuadros de control por vigencias donde se hayan expedido actos administrativos  con el fin de verificar si losmismos fueron notificados y establecer su fecha de  efectividad </t>
  </si>
  <si>
    <t xml:space="preserve">H21AD. Acto administrativo por medio del cual se declara la terminación y archivo del proceso de cobro coactivo. 
En el seguimiento realizado por la Contraloría se tomó el Proceso N. 1228 – 2014, La última actuación que se evidencia en esta carpeta, es que se da cumplimiento al auto 000218, consignándose emolumentos en favor del FONTIC hoy FUTIC, por valor de $986.056; $98.293 y $605.080.  
Pese a que se realizaron los pagos anteriores, la última actuación data del 19 de diciembre de 2018; se pudo evidenciar que sí se realizó gestión de cobro coactivo, sin embargo, no se ha emitido el respectivo acto administrativo de terminación y 
archivo.    
Lo anterior, denota falencias en el cumplimiento de los procedimientos al interior de la Entidad a través del Grupo Interno de Trabajo de Cobro Coactivo, teniendo en 
cuenta que su actividad principal es iniciar y llevar hasta su terminación los procesos de cobro coactivo. 
</t>
  </si>
  <si>
    <t xml:space="preserve">El Proceso N. 1228 – 2014, Pese a que se realizaron los pagos anteriores, la última actuación data del 19 de diciembre de 2018; se pudo evidenciar que sí se realizó gestión de cobro coactivo, sin embargo, no se ha emitido el respectivo acto administrativo de terminación y archivo.    </t>
  </si>
  <si>
    <t xml:space="preserve">H22A. Notificaciones de las decisiones proferidas al interior de los procesos.   
En el ejercicio auditor adelantado por la CGR, se evidenció que no fueron notificados los actos administrativos de cobro coactivo de las siguientes actuaciones: …
Las situaciones anteriores se presentan dadas las debilidades en el seguimiento y control de las actuaciones que se surten al interior de los procesos, generando como consecuencia que “Ninguna providencia producirá efectos antes de haberse notificado”
La irregularidad mencionada, puede generar, de acuerdo con el mismo Manual de la entidad, el riesgo de que la Entidad se vea inmersa en posibles procesos que pudieran acarrearle consecuencias ante la Jurisdicción de lo Contencioso 
Administrativo, derivadas de estas falencias.
 </t>
  </si>
  <si>
    <t xml:space="preserve">H23AD. Procedimiento de Cobro Coactivo de Obligaciones GJU-TIC-PR-004 V.8. 
A continuación, se describen las deficiencias que se evidenciaron en la revisión realizada en el presente proceso auditor y que contrarían el Procedimiento de Cobro Coactivo de Obligaciones GJU-TIC-PR-004 V.8 del MinTic, en el siguiente tenor:  ....
De acuerdo con lo dicho anteriormente, se verificó por parte de la CGR que existe un presunto desconocimiento del Procedimiento de Cobro Coactivo de Obligaciones GJU-TIC-PR-004 V.8, lo que genera el incumplimiento de las actividades procedentes que eviten consecuencias que pudieran acarrear riesgos de pérdidas de recursos de la entidad y se posibilite la mitigación de estos mismos riesgos.  </t>
  </si>
  <si>
    <t xml:space="preserve">Se evidenciaron  deficiencias en la revisión 
realizada en el presente proceso auditor y que contrarían el Procedimiento de Cobro Coactivo de Obligaciones GJU-TIC-PR-004 V.8 del MinTic, en el siguiente tenor:  Vigencia 2015: 6 Procesos (181, 259, 266, 275, 447 y 494) </t>
  </si>
  <si>
    <t>H24AD. Provisión Contable E-KOGUI. 
dentro del análisis de la muestra de 15 procesos judiciales, catalogados por el MinTic en el Sistema E – kogui y en las bases de datos suministradas en carpetas compartidas ONE DRIVE a la CGR de riesgo ALTO; se observa que al revisar el reporte E – kogui, respecto a las Notas a los estados financieros a diciembre 31 de 2021, en 3 procesos, el monto que corresponde a la provisión contable no está calculado acorde con lo establecido con la Resolución 353 de fecha 01 de noviembre de 2016, en el literal a) del artículo 7, esto es, que 
ante ese riesgo inminente (Alto), el valor de las pretensiones de la demanda debe ser ajustado como provisión contable: ...
En esta situación se evidencia una provisión por menor valor al estipulado por la Agencia Nacional de Defensa Jurídica, lo que puede generar incumplimientos de la Entidad a las decisiones proferidas por los Jueces, y a su vez, incurrir en intereses 
moratorios al tener que afrontar un pago inmediato derivado de la sentencia adversa</t>
  </si>
  <si>
    <t xml:space="preserve">
Diferencias en la provisión contable registrada en el Ekogui vs la reportada en los estados financieros; en 3 procesos, el monto que corresponde a la provisión contable no está calculado acorde con lo establecido con la Resolución 353 de 01/11/2016,  literal a) del artículo 7.o contenida en la Resolución 353 de 2016. </t>
  </si>
  <si>
    <t xml:space="preserve">Circular emitida por la Dirección Jurídica que contenga los lineamientos que deben ser tenidos en cuenta por los abogados al momento de aplicar la metodología para calificar el riesgo de los procesos judiciales y el calculo de la provisión contable, teniendo como marco jurídico la Resolución 353 de 2016 de la Agencia Nacional de Defensa Jurídica del Estado.  
</t>
  </si>
  <si>
    <t>Expedir una circular de carácter vinculante, dirigida a todos los abogados que ejercen la representación judicial de los intereses de la entidad que contengan los lineamientos que deben ser tenidos en cuenta para la calificación de riesgo procesal, sus responsables, plazo para cumplimiento de las actividades. y la estimación de la provisión contable, conforme la Resolución No. 353 de 2016,  incluyendo la obligación del Coordinador de GIT de Procesos Judiciales y Extrajudiciales de revisar la información reportada para que al momento de remitir los reportes trimestrales con fundamento en los cuales se elaboran las conciliaciones financieras por parte de la Subdirección Financiera, se encuentren los valores reflejados conforme aparecen reportados en Ekogui. 
La circular  contiene  la obligación del Coordinador de GIT de Procesos Judiciales y Extrajudiciales de revisar la información reportada para que al momento del diligenciamiento del formulario SIRECI F-9 se tenga en cuenta el insumo arrojado por el sistema Ekogui señalando la ruta para su acceso.
*. Se señaló con claridad el deber de utilizar solo como fuente de información para el reporte a Sireci el reporte de los proceso en Ekogui y en los estados financieros.</t>
  </si>
  <si>
    <t xml:space="preserve">H26A. Gestión iniciativas Plan Acción
Revisada la Matriz del Plan de Acción MinTIC 2021, la CGR pudo evidenciar que, dentro de la gestión de iniciativas - registradas y la gestión de indicadores, se plasmaron 4, entre ellas: 1) C1-E1-7000-E - Facilitar el acceso y uso de las tecnologías de la información y las comunicaciones (TIC) en todo el territorio 
nacional – (Computadores para Educar); este proyecto cuenta con 13 indicadores los cuales 5 de ellos fueron inferiores al 100% como son: a) Número de terminales de cómputo con contenidos digitales entregadas a sedes educativas para uso de 
docente 0% ; b) Número de sedes educativas oficiales con acceso a terminales de cómputo y contenidos digitales beneficiadas con la entrega de nuevas tecnologías 
0%, c) Número de docentes formados en uso pedagógico de tecnologías de la información y las comunicaciones 25,25%, d) Número de docentes acompañados en procesos educativos con tecnologías digitales 25,25% y e) Número de estudiantes acompañados en procesos educativos con tecnologías digitales con el 34,86%. 2) C1-E1-9200-E - Revisión del régimen de acceso, uso e interconexión (CRC); el proyecto cuenta con 2 indicadores, de los cuales uno (1) indicador no se ejecutó Publicación medida regulatoria expedida con el 0%. 3) C1-E1-9310-E - Análisis del mercado de servicios de envíos postales masivos y servicios de valor agregado, el proyecto cuenta con 2 indicadores, de los cuales uno (1) indicador no 
se ejecutó, Publicación medida regulatoria expedida con el 0%. 4) C2-T3-2000-T - Consenso Social (Oficina de fomento regional de tecnologías de la información y las comunicaciones, el cumplimento de la meta en gestión de iniciativa fue inferior 
al 90%. Esta iniciativa registra 18 indicadores, de los cuales 2 no alcanzaron el 100% como son: Propuesta técnica concertada con la CONCIP 0% y Proceso contractual radicado 0%. Los proyectos 2, 3, 4 no registra metas, así como también 
las iniciativas 1,2,3 no registran apropiación presupuestal. En la matriz se evidenciaron explicaciones, por las cuales estas metas no se cumplieron, sin embargo, no se muestra la gestión de seguimiento por parte del MINTIC en donde </t>
  </si>
  <si>
    <t>* no se muestra la gestión de seguimiento por parte del MINTIC en donde se tomen acciones para el cumplimiento de estas iniciativas, teniendo en cuenta que quienes realizan la ejecución de estos proyectos algunas son entidades del sector.
*Falta de controles efectivos que propendan garantizar la correcta evaluación y seguimiento de la gestión organizacional, y que contribuya al cumplimiento de los objetivos de cada uno de los proyectos.</t>
  </si>
  <si>
    <t xml:space="preserve">Realizar un informe mensual al Plan de Acción de las Entidades que permita un adecuado seguimiento y generación de alertas y recomendaciones </t>
  </si>
  <si>
    <t xml:space="preserve">H27AD. Indicadores Plan de Acción.
Es así como se verificó, que la entidad no presenta indicadores presupuestales, con el fin de medir la capacidad de la entidad para destinar los recursos financieros disponibles de la forma más conveniente y adecuada, atendiendo a los requerimientos de los distintos programas en pro de cumplir con los objetivos 
planteados. 
De otra parte, el siguiente cuadro muestra iniciativas que presenta varios indicadores con porcentajes inferiores al 80% como es el caso de la iniciativa Fortalecimiento del sector Tic y postal que cuenta con 19 indicadores y 4 no alcanzaron el 100% entre ellos: Contrato firmado 50%; Cantidad de espectro ofertado 0 %; estudio previo aprobado 0% y Número de líneas de acción 
implementadas por la DICOM del Plan de Modernización del sector postal 2020- 2024 con el 80%, etc. (Ver tabla 3) 
La situación descrita, se presenta por debilidades en las acciones de control y aplicaciones de estrategias efectivas que debe realizar la entidad, con miras al cumplimiento de la gestión y así mismo coadyuvar a que la información 
presupuestal cumpla con las características cualitativas y cuantitativas de la información financiera. 
Las anteriores falencias generan riesgos para la medición de los procesos al interior de la entidad, por lo tanto, estos indicadores deben tener una estructura clara y medible que conduzcan a la obtención de resultados de fácil interpretación y permitan la toma oportuna de decisiones ágiles hacia el cambio requerido, con el fin de evidenciar y monitorear desde el Min tic el estado de cumplimiento de las metas propuestas en pro del sector y en caso de estar por debajo del rango establecido orientar sus acciones de mitigación, tendientes a minimizar las consecuencias que se presenten en el desarrollo de la gestión y de cumplimiento a los compromisos establecidos. </t>
  </si>
  <si>
    <t>*no se evidencia, la formulación de indicadores a través de los cuales se permita conocer la efectividad en la aplicación de los recursos
*debilidades en las acciones de control y aplicaciones de estrategias efectivas que debe realizar la entidad, con miras al cumplimiento de la gestión y así mismo coadyuvar a que la información presupuestal cumpla con las características cualitativas y cuantitativas de la información financiera</t>
  </si>
  <si>
    <t xml:space="preserve">Realizar informes mensuales de la ejecución presupuestal de las iniciativas del Plan de Acción que incluirá indicadores como % de ejecución compromisos y % de ejecución de obligaciones. </t>
  </si>
  <si>
    <t xml:space="preserve">H28AD. Seguimiento a la Ejecución de Recursos - Proyecto Desarrollo Masificación Acceso a Internet Nacional. 
Para la vigencia de 2021, se asignaron recursos por $320.773.661.106 para el proyecto Desarrollo Masificación Acceso a Internet Nacional realizado y cuyo objetivo de la iniciativa es contribuir al cierre de la brecha digital mediante el 
despliegue de accesos de última milla en condiciones asequibles y la meta es aumentar de forma significativa el acceso a la tecnología de la información y las comunicaciones y esforzarse por facilitar el acceso universal y asequible a Internet. 
Una vez realizado el análisis en los resultados del plan de acción – Gestión Iniciativas – Proyectos e Indicadores, este proyecto registra 16 indicadores con cumplimiento del 100%. Sin embargo, se verificó que la ejecución presupuestal es 
del 67,31% que corresponde a $215.898.854.860,40, quedando recursos sin ejecutar21  por $ 58.138.629.942.   
Es del caso mencionar que, durante la vigencia la entidad no ejecutó el presupuesto asignado al proyecto y al cierre de dicha vigencia constituyó reservas por valor de $46.736.176.304,00 (ver tabla No. 4) </t>
  </si>
  <si>
    <t>*Para la vigencia de 2021, se asignaron recursos por $ 320.773.661.106 para el proyecto Desarrollo Masificación Acceso a Internet Nacional el cual presentó en el plan de acción en la gestión de Iniciativas – Proyectos e Indicadores cumplimiento del 100%. Sin embargo, se verificó que la ejecución presupuestal es del 67,31% que corresponde a $215.898.854.860,40, quedando recursos sin ejecutar21  por $ 58.138.629.942.
*Debilidades de planeación, por cuanto no se realizó una inversión efectiva en las necesidades de la comunidad para la cual estaba destinada, es decir que se ve impactado el cumplimiento de los objetivos misionales, e incide de manera negativa en la oportunidad y beneficio en la utilización de los recursos asignados que no utilizó en las anualidades respectivas, impidiendo con ello, la redistribución de los mismos dirigida a la atención de necesidades en otros componentes del Plan Nacional de Desarrollo</t>
  </si>
  <si>
    <t xml:space="preserve">Realizar mesa de trabajo con la Dirección de Infraestructura para reforzar conceptos en cómo debe estar alineada la formulación y ejecución de indicadores, metas, actividades del Plan de Acción y el presupuesto de inversión </t>
  </si>
  <si>
    <t xml:space="preserve">Hallazgo No.29 Procedimiento para la Transferencia de recursos. 
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202023.  
La anterior situación evidencia debilidades de control en la formulación de procedimientos y puede generar un riesgo al no contar con parámetros previamente establecidos que permitan asegurar la real y efectiva ejecución y seguimiento de 
los recursos en las diferentes actividades. 
La entidad en su respuesta no anexa como soporte un procedimiento interno solicitado por la CGR para la ejecución de recursos, por lo anterior este hallazgo se valida con presunta incidencia disciplinaria. </t>
  </si>
  <si>
    <t xml:space="preserve">La CGR observó que no se encuentra documentado un procedimiento interno y/o caracterización del proceso para determinar las reglas y lineamientos que deberán ejecutarse para la financiación de recursos que realiza el MinTIC a través del Fondo Único de Tecnologías de la Información y las Comunicaciones, a los operadores públicos según la Resolución 433 de 2020.  La anterior situación evidencia debilidades de control en la formulación de procedimientos y puede generar un riesgo al no contar con parámetros previamente establecidos que permitan asegurar la real y efectiva ejecución y seguimiento de los recursos en las diferentes actividades. </t>
  </si>
  <si>
    <t xml:space="preserve">Construir y publicar en la herramienta SIMIG la documentación relacionada con las transferencias de recursos.
</t>
  </si>
  <si>
    <t xml:space="preserve">H30AD. Seguimiento a los Operadores de Televisión Pública. 
En el ejercicio de auditoría que adelanta la CGR, se observa que en los informes de supervisión no se encuentra constancia de un seguimiento técnico al operador en donde se haya verificado la calidad del servicio e indicadores en donde se vea mejora continua del servicio y se mida de conformidad con los recursos asignados el nivel de audiencia que tiene cada canal; lo anterior debido a que en los informes de supervisión, solo se muestra una lista de chequeo, que no refleja un control sobre la calidad de los temas televisivos, por lo que se genera el riesgo de ejercer un seguimiento sin un conocimiento adecuado por parte del supervisor y se esté ejerciendo de manera deficiente el aspecto netamente técnico.  
La entidad en su respuesta menciona que para que se “construyan acciones de mejora y se optimice la gestión por cada uno de los operadores Actualmente, el GIT se encuentra llevando a cabo el cronograma de visitas para la revisión técnica 
correspondiente a las Resoluciones de transferencia expedidas durante la vigencia 2021”, que es lo que se requiere para un adecuado seguimiento.   </t>
  </si>
  <si>
    <t xml:space="preserve">En el ejercicio de auditoría que adelanta la CGR, se observa que en los informes de supervisión no se encuentra constancia de un seguimiento técnico al operador en donde se haya verificado la calidad del servicio e indicadores en donde se vea mejora continua del servicio y se mida de conformidad con los recursos asignados el nivel de audiencia que tiene cada canal; lo anterior debido a que en los informes de supervisión, solo se muestra una lista de chequeo, que no refleja un control sobre la calidad de los temas televisivos, por lo que se genera el riesgo de ejercer un seguimiento sin un conocimiento adecuado por parte del supervisor y se esté ejerciendo de manera deficiente el aspecto netamente técnico. </t>
  </si>
  <si>
    <t xml:space="preserve">H2A. Riesgo de Prescripción cuotas partes pensiónales. 
…En atención al análisis de la información entregada, la CGR pudo evidenciar que existe un riesgo alto de prescripción del recaudo de los recursos de cartera de 3 a 5 años con respecto a MINTIC, por valor de $907.932.000 y a PAR TELECOM por $26.239.244.000 y una cartera mayor a 5 años de CAMPRECOM K con una suma de $892.437.000. Lo anterior denota debilidades en el establecimiento de los riesgos y por ende en la implementación de controles que conlleven a mitigar la posible materialización de este, como se observó con algunas cuentas que se dieron de baja según reporte del Grupo Interno de Trabajo de Gestión Pensional en su respuesta al oficio AFMINTIC-010-2021 de la CGR.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t>
  </si>
  <si>
    <t xml:space="preserve">La CGR considera que  dada la normatividad de prescripción que relaciona la Entidad, esto no la hace  exenta del riesgo que se denota en la información suministrada a diciembre 31 de  2020,  en  cuanto  a  la  cartera  reportada de  Capital Coactivo de 3  a 5  años y  Caprecom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</si>
  <si>
    <t xml:space="preserve"> correo electronico </t>
  </si>
  <si>
    <t xml:space="preserve">H3A. Recaudos por Reclasificar
H4A-2018. Recaudos por Clasificar 240720
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   
 Lo anterior, por deficiencias en las acciones de control que deben realizar los responsables de la información, para que esta cumpla con las características cualitativas establecidas en el Marco Conceptual de la CGN12, y así el MINTIC de cumplimiento a la característica, como es la Representación Fiel de los Hechos Económicos. </t>
  </si>
  <si>
    <t xml:space="preserve">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H4A-2018: Sobreestimación de la cuenta 240720 -Recaudos por Clasificar, Debido a los tiempos de respuesta del ICETEX y el trámite ante la DTN, para el reintegro de estos recursos del MINTIC al FONTIC </t>
  </si>
  <si>
    <t xml:space="preserve">Enviar informe mensual de la depuración de identificación de partidas por concepto de cuotas partes al Ministerio de Hacienda. </t>
  </si>
  <si>
    <t xml:space="preserve">Informe Gestión de Identificación de Partidas. </t>
  </si>
  <si>
    <t xml:space="preserve">H5A - 2020 Operaciones Recíprocas
En cuanto a los cruces de información vía correo, seguimiento y conciliaciones, a 31 de diciembre de 2020 en el reporte generado desde el sistema de la Contaduría General de la Nación, aún presenta los siguientes valores por conciliar (..), situación que no permite que se lleve a cabo adecuadamente el proceso de consolidación que realiza la CGN a través del procedimiento de eliminación de operaciones reciprocas. 
H21A-2018. H33A - 2015 se evidencia  en el Formato CO-5 (Entidades que Registran Partidas Conciliatorias), por inconsistencias en reporte y registros contables, se relacionan a continuación algunas de estas partidas por conciliar a 31 de diciembre de 2018, que es reportado a la Contaduría General de la Nación a través del Consolidado de Hacienda e Información Pública - CHIP, (..) no coherencia de la información reportada en las operaciones reciprocas entre Entidades del Estado, lo que no permite que se lleve a cabo adecuadamente el proceso de consolidación que realiza la CGN al final de cada trimestre a través del procedimiento de eliminación de operaciones reciprocas.      </t>
  </si>
  <si>
    <t>(...)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MINTIC, presentados a 31 de diciembre de 2020. 
No coherencia de la información reportada en las operaciones reciprocas entre Entidades del Estado
Diferencias en información que reportó el Mintic frente a saldos de operaciones reciprocas reportadas por entidades, cuyo valor asciende a $282.76 millones, no logrando determinar el origen y presentando incertidumbre en saldo.</t>
  </si>
  <si>
    <t>H5A. Programación y Ejecución Presupuestal
H36A. Programación y Ejecución Presupuestal de Gastos de Funcionamiento. 
Del informe de ejecución presupuestal de gastos vigencia 2018 se observó que apropiaron inicialmente recursos por $53.490.5 millones, luego realizaron adiciones por $4.189.4 millones y finalmente reducciones por $5.052.4 millones, para una apropiación definitiva de $52.627.5 millones. 
Se determinaron varios conceptos, entre ellos el del gasto de Prima de Navidad para el cual se tuvo una apropiación inicial de $2.271.5 millones, adicionaron $276.2 millones y posteriormente redujeron recursos por $203.2 millones, para una apropiación final de $2.344.6 millones, también el concepto del gasto Planes Complementarios de Salud, donde apropiaron inicialmente $3.462.9 millones, y finalmente redujeron recursos por $2.562.9 millones, para una apropiación vigente o definitiva de $900 millones, mostrando que no se necesitaron y/o utilizaron en la vigencia dichos recursos.
Lo anterior genera riesgos tales como que el presupuesto no se ajuste a las necesidades reales y por tanto se generen desfases entre lo planificado y lo ejecutado; lo anterior denota debilidades, en cuanto a la planeación y programación , así como de los mecanismos de seguimiento y control sobre los recursos necesarios para el normal funcionamiento de la entidad.
H36A. Programación y Ejecución Presupuestal de Gastos de Funcionamiento. </t>
  </si>
  <si>
    <t>Falencias en el proceso de programación de necesidades en sus gastos de funcionamiento. 
H36A-2015 Falencias en el proceso de programación de necesidades en sus gastos de funcionamiento. 
El MINTIC presentó falencias en el proceso de programación de necesidades en sus gastos de funcionamiento, específicamente en la Cuenta Gastos de Personal con un 11% no ejecutado</t>
  </si>
  <si>
    <t xml:space="preserve">H13A. PAR CAPRECOM-Gestión de Cobro – Cuotas partes pensionales
En cumplimiento a los Decreto 3056 de 2013 y 2090 de 2015 , el Ministerio mediante la Resolución 3361 del 26 de diciembre de 2017, se crean los Grupos Internos de Trabajo del Ministerio, entre los cuales está el Grupo Interno de Trabajo de Gestión Pensional.
Durante la vigencia de 2018, tanto en el MINTIC como el PAR TELECOM, generaron 7.256 cuentas de cobro por $18.197.708.000 incluido capital e intereses, y de acuerdo con la gestión de cobro realizada en la vigencia solamente se recaudó $7.249.172.000, lo que equivale al 40% de las cuentas expedidas.
</t>
  </si>
  <si>
    <t>Puede existir un alto riesgo de prescripción de los recursos por $2.346.100.000 y los actos administrativos pueden perder fuerza ejecutoria, es importante que  MINTIC realice oportunamente los cobros respectivos y lleve a cabo las gestiones legales pertinentes, ya que de acuerdo con lo registrado durante la vigencia del 2018, solamente se recaudó la suma de $7.249.172.000 equivalente al 40% de las cuentas expedidas durante la vigencia, que  además se formalice la conciliación de la cartera de las cuotas partes pensionales como lo señala la Oficina de Control Interno en su hallazgo No. 4.</t>
  </si>
  <si>
    <t>Se remitirá al GIT de Cobro Coactivo reiteración del informe proyectado dentro del cual se encuentra los resultados de la depuración y recepción de la entrega de facturas por concepto de cuotas partes pensionales efectuada por el PAR Caprecom al Mintic, la cual se culminó en su totalidad. Lo anterior, con el objeto de validar la gestión adelantada con dichas facturas que se encontraban en etapa de cobro coactivo en el PAR Caprecom.</t>
  </si>
  <si>
    <t xml:space="preserve">H15A. Trazabilidad en el Uso de los Recursos.
El MINTIC debe establecer procedimientos presupuestales para el adecuado manejo y ejecución de  los recursos. Se evidencian dificultades por parte de quienes apoyan la supervisión, en la   identificación y la trazabilidad de los proyectos de inversión que han financiado las iniciativas ViveLabs y Fortalecimiento a la industria de Contenidos Digitales, por cuanto los recursos han  sido ejecutados en diferentes  vigencias y los nombres de los  proyectos han cambiado de una vigencia a otra; se observa que este conocimiento esta en cabeza de una sola persona. Así mismo, revisadas las actas del Comité Técnico Unificado, se mencionan fallas en el manejo de presupuestos de la iniciativa Vive Digital Regional y por ende en los montos que se designan a las convocatorias.
Estas situaciones restan claridad al seguimiento y control del Ministerio sobre recursos asignados a cada iniciativa durante las diferentes vigencias en las que se han implementado.
</t>
  </si>
  <si>
    <t xml:space="preserve">Deficiencias en seguimiento y control del  Ministerio sobre recursos asignados a cada iniciativa durante las diferentes vigencias en las que se han ejecutado los proyectos.
</t>
  </si>
  <si>
    <t>Solicitar a Minciencias desde la supervisión, la información pertinente para revisar la conciliación de los saldos y los insumos necesarios para la consecuente legalización de recursos de los convenios:
DED Y OFR: 099/228-2011</t>
  </si>
  <si>
    <t xml:space="preserve">H1AD. Proceso Administrativo Sancionatorio. 
...Dado lo expuesto, se afirma la observación presentada, se confirma el hallazgo, toda vez que el Ministerio en su respuesta no desvirtúa, la presunta falta de aplicación de la potestad sancionatoria de las facultades legales y reglamentarias que le otorga la Ley en los procesos o procedimientos administrativos, toda vez que 
a la fecha, tendiendo el respaldo probatorio mencionado y con sus anexos 
respectivos en los que se evidencian presuntos incumplimientos por parte de los 
operadores, no ha iniciado a la fecha el primer procedimiento o investigación 
administrativa.  </t>
  </si>
  <si>
    <t xml:space="preserve">Presunta falta de aplicación u omisión de la potestad sancionatoria en los procesos administrativos toda vez que a la fecha el MinTIC teniendo el respaldo probatorio mencionado, no ha iniciado la primera investigación administrativa. Estas situaciones pueden generar la materialización de riesgos que, deriven en  afectaciones administrativas, no cumplimiento de las obligaciones contraídas en los  respectivos actos administrativos de carácter particular y económicas, pérdida de  oportunidad en el recaudo de los recursos que hacen parte de la contraprestación  por los permisos de uso del espectro, consecuencias derivadas de las debilidades en la aplicación del procedimiento administrativo sancionatorio en el interior del MinTic y que en el presente caso conlleva una vulneración a las normas mencionadas. ok
</t>
  </si>
  <si>
    <t xml:space="preserve">H2AD. Facultad de imposición de multas.
*** De conformidad con la revisión realizada en virtud de la delegación contenida en la Resolución No. 1333 del 15 de julio de 2022, se ratifica el hallazgo con su presunta connotación disciplinaria, por lo que se transcribe en la misma forma y estructura en la que fue aprobado por la Contraloría Delegada para el sector de Tecnologías de la Información y las Comunicaciones. </t>
  </si>
  <si>
    <t>Presume la Contraloría que " (...) Frente a la respuesta del Mintic en donde se hace el planteamiento del mecanismo con el cual cuenta para sancionar y/o invitar al  cumplimiento de las obligaciones no dinerarias contenidas en la Resolución General, la CGR no hace distinción de las obligaciones de los operadores en la perspectiva de imponer multas en cumplimiento del artículo 90 del CPACA o realizar el procedimiento administrativo sancionatorio previsto en la ley 1341 de 2009, siempre en procura de obtener el mejor resultado para los beneficiarios últimos de los recursos públicos (...)"</t>
  </si>
  <si>
    <t xml:space="preserve">Elaborar un documento explicativo donde se expongan los argumentos para delimitar lo relacionado a la obligación de cobertura 
</t>
  </si>
  <si>
    <t>Presume la Contraloría que " (...) Frente a la respuesta del Mintic en donde se hace el planteamiento del mecanismo con el cual cuenta para sancionar y/o invitar al cumplimiento de las obligaciones no dinerarias contenidas en la Resolución General, la CGR no hace distinción de las obligaciones de los operadores en la perspectiva de imponer multas en cumplimiento del artículo 90 del CPACA o realizar el procedimiento administrativo sancionatorio previsto en la ley 1341 de 2009, siempre en procura de obtener el mejor resultado para los beneficiarios últimos de los recursos públicos (...)"</t>
  </si>
  <si>
    <t xml:space="preserve">Acto administrativo expedido con la delegación de funciones. </t>
  </si>
  <si>
    <t xml:space="preserve">Acto administrativo de delegación </t>
  </si>
  <si>
    <t>H3A. Obligaciones de actualización tecnológica y condiciones resolutorias.
La Ley 1341 de 2009, modificada por la ley 1978 de 2019, estableció los principios 
que deben regir la asignación del espectro radioeléctrico. El numeral quinto del 
artículo 2 de la precitada norma estableció, entre otras disposiciones, que “La 
asignación del espectro procurará la maximización del bienestar social y la 
certidumbre de las condiciones de la inversión (…)”.</t>
  </si>
  <si>
    <t xml:space="preserve">Presume la Contraloría que "(...) Lo observado se centra en la determinación de un tratamiento diferencial a dos aspectos (la ampliación de cobertura y la actualización tecnológica) en términos de cubrimiento a través de su calidad como condición resolutoria del acto administrativo de carácter particular. 
Este tratamiento diferencial, del que no se evidenció fundamento de parte del MinTIC, contradice la igual condición que la ley les otorga a las labores de mejora en cobertura y calidad como elementos de la maximización del bienestar. Aunado a lo anterior, que el cumplimiento de las obligaciones de actualización tecnológica no cuente con mecanismos de regulación, reservados para otras cargas con similar importancia, presenta un riesgo en términos de la capacidad de corrección a cargo del MinTIC y la concreción de la finalidad del uso del espectro, la maximización del bienestar social".  </t>
  </si>
  <si>
    <t>Presentar un documento guía que permita identificar las herramientas y procedimientos con que cuenta el Ministerio para garantizar el cumplimiento de las obligaciones generales y específicas que se quieran fijar dentro de los procesos de selección objetiva para la asignación de permisos de uso de espectro atribuido a los servicios móviles terrestres para telecomunicaciones móviles internacionales.</t>
  </si>
  <si>
    <t>Se desarrollará un documento guía que contemple:
- Las herramientas con que cuenta el Ministerio para garantizar el cumplimiento de las obligaciones generales y específicas que se quieran fijar dentro de los procesos de selección objetiva para la asignación de permisos de uso de espectro atribuido a los servicios móviles terrestres para telecomunicaciones móviles internacionales
- Los procedimientos con que cuenta el Ministerio para garantizar el cumplimiento de las mismas obligaciones. Este documento será publicado en el SIMIG dentro del proceso de Gestión de Industria de Comunicaciones.</t>
  </si>
  <si>
    <t xml:space="preserve">Documento guía </t>
  </si>
  <si>
    <t>H6AD. Herramientas técnicas para el monitoreo remoto del cumplimiento de las obligaciones de ampliación de cobertura.
En el marco de lo establecido en la resolución 3078 de 2019, las resoluciones particulares 330, 331, 332 y 333 de 2020 expedidas por MINTIC, en lo relacionado a la inspección vigilancia y control de las obligaciones de ampliación de cobertura adquiridas por los PRST21</t>
  </si>
  <si>
    <t>Durante el ejercicio auditor que estableció que las herramientas tecnológicas con que cuenta el ministerio y que ha dispuesto para esta gestión, traducidas en los “accesos remotos a los gestores dispuestos por los PRST”24, no permiten realizar un seguimiento y verificación adecuada de los parámetros de calidad del servicio de cada una de las estaciones base, representados en indicadores estadísticos que permitan validar la presencia de tráfico, cantidad de usuarios, disponibilidad del servicio, velocidad de carga y descarga de datos, porcentaje de llamadas caídas y porcentaje de completación de llamadas, entre otros.</t>
  </si>
  <si>
    <t>Generar un informe de resultados con el fin de complementar la actividad de vigilancia e Inspección frente a los monitoreos remotos que realiza la Entidad, solicitando acceso a mayor información a la actualmente autorizada en los gestores de desempeño de los operadores – Operacional System Support (OSS) , con visitas de verificación aleatoria y adelantando mesas de trabajo que permitan ampliar los indicadores para monitorear la prestación del servicio en las estaciones base, en el marco de las obligaciones de ampliación de cobertura a cargo de cada uno de los asignatarios de espectro radioeléctrico.</t>
  </si>
  <si>
    <t>H7A. Metodología de vigilancia adoptada por el Ministerio de Tecnologías de la Información y las Comunicaciones 
En el marco del contrato No. 874 de 2021, suscrito entre MINTIC y el Consorcio Red700, cuyo objeto es “Brindar asesoría y acompañamiento técnico, jurídico, financiero, Contable y administrativo especializado a la Subdirección de Vigilancia e Inspección de la Dirección de Vigilancia, Inspección y Control, o la dependencia que haga sus veces,</t>
  </si>
  <si>
    <t>Lo anterior deja ver deficiencias en la normalización de los procedimientos asociados al proceso de inspección, vigilancia y control, los cuales no se encuentran sometidos a los trámites requeridos para su incorporación en el modelo integrado de gestión de la entidad. 
También enfatiza MINTIC en la necesidad de diferenciar por parte de la CGR (i) la metodología asociada a los procesos y procedimientos de vigilancia e inspección, del (ii) procedimiento establecido para dar cumplimiento a la metodología relacionada con la forma de verificación para realizar las mediciones técnicas en campo, contempladas dentro de los actos particulares de subasta, lo cual ha sido de plena atención por parte del equipo auditor, razón por la cual, se han presentado observaciones separadas para cada caso (observaciones 5 instrumentos de medición y 7. Metodología de IVC respectivamente).
La situación observada pone en riesgo el cumplimiento eficaz y eficiente de las
obligaciones adquiridas por el consorcio Red700, en el marco del contrato 874 de 2021; y los recursos destinados para la realización de las actividades de inspección, vigilancia y control, dejando a la interpretación de las partes las condiciones del cumplimiento de la obligación mencionada.</t>
  </si>
  <si>
    <t xml:space="preserve">Hallazgo No. 7: Metodología de vigilancia adoptada por el Ministerio de Tecnologías de la Información y las Comunicaciones- Administrativa  </t>
  </si>
  <si>
    <t xml:space="preserve">Proceder con el ajuste de las obligaciones contractuales de los contratos de consultoría que se suscriban para el efecto. </t>
  </si>
  <si>
    <t>Presume la Contraloría que "(…) Dicha situación puede derivar en una afectación en la forma como se estipuló el pago de una parte de la contraprestación económica total, cuyo monto final dependerá de las condiciones particulares de cada resolución y los potenciales incumplimientos que se reconozcan.
(...) En este sentido y dado que, a la fecha MinTIC no ha iniciado proceso administrativo sancionatorio, ni ha efectuado las acciones pertinentes de apremio o restitución de las condiciones de prestación del servicio a cargo de los PRST, no es posible asegurar que la contraprestación se pague de manera efectiva y en los plazos determinados. Esta omisión, además, permite que los potenciales incumplimientos de los PRST se mantengan en el tiempo y sean estos los que determinen los niveles de prestación del servicio en términos de calidad y tiempo, afectando a los usuarios".</t>
  </si>
  <si>
    <t xml:space="preserve">Desarrollar un documento explicativo en el que se detalle la conformación de las obligaciones de ampliación de cobertura en el contexto del proceso de selección objetiva desarrollado mediante el mecanismo de subasta en diciembre del año 2019, para la asignación de permisos de uso de espectro IMT. Este documento detallará los mecanismos de protección que se emplearon en dicha subasta en términos de la efectiva prestación del servicio y la protección de la oferta no pecuniaria derivada de dicha asignación. </t>
  </si>
  <si>
    <t xml:space="preserve">Diseño de un documento explicativo en donde se detalle la conformación de las obligaciones de ampliación de cobertura y los mecanismos de protección que se emplearon en la subasta en términos de la efectiva prestación del servicio y la protección de la oferta no pecuniaria derivada de dicha asignación. </t>
  </si>
  <si>
    <t xml:space="preserve">H26A.Indicadores para la medición del beneficio ciudadano, como impacto en los proyectos del Mintic. 
Siendo el "beneficio ciudadano" una de las prioridades en el Plan Vive Digital, el Ministerio no ha implementado indicadores tendientes a evaluar la efectividad de sus proyectos.", ni se evidencia la implementación de un procedimiento para establecer el nivel de satisfacción de los beneficiarios de los programas y proyectos del Ministerio, ni su impacto en el nivel de vida de las comunidades favorecidas. 
Lo anterior por debilidades en el procedimiento para la formulación de este tipo de indicadores, que permita medir el impacto de los resultados de la ejecución de sus programas y proyectos; en consecuencia, la Entidad no dispone de la información pertinente para establecer el nivel de efectividad e impacto de sus programas y proyectos. </t>
  </si>
  <si>
    <t>Debilidades en la definición metodológica para la formulación de indicadores de impacto y/o resultado en los programas y proyectos de la Entidad
Debilidades en el conocimiento, uso y apropiación conceptual sobre la formulación de indicadores de impacto y/o resultado a nivel de programas y proyectos
Debilidades en la formulación de indicadores de impacto y/o resultados en los programas y proyectos</t>
  </si>
  <si>
    <t xml:space="preserve">
Socializar a las áreas que ejecutan programas y/o proyectos del ministerio la metodología para la formulación de indicadores y las condiciones mínimas requeridas para la realización de evaluaciones de impacto, con el fin de fortalecer la adecuada implementación de indicadores.
</t>
  </si>
  <si>
    <t>Actividades de sensibilización con las diferentes áreas que ejecutan programas/proyectos de: 
- Metodología Formulación indicadores de impacto Código DES-TIC-MA-013
- Manual  ABECÉ DEL MARCO CONCEPTUAL Y LINEAMIENTOS PARA EVALUACIONES PP Código SEP-TIC-MA-001</t>
  </si>
  <si>
    <t>1. Listados de asistencia 
2. Presentación de la información</t>
  </si>
  <si>
    <t>H34A.Indicadores de Impacto.  
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Si bien se entiende que el impacto no puede evaluarse de inmediato al suministro de un bien o servicio, la metodología o los indicadores básicos para hacerlo deben establecerse con anticipación de acuerdo con la metodología de diseño de proyectos del Departamento Nacional de Planeación. Igualmente no se entiende cómo esta entidad aprueba las fichas de Estadísticas Básicas de Inversión (EBI) sin indicadores de impacto exigidas por su propia metodología.  Dado esto último, cabe preguntarse por los indicadores de impacto.  Por ejemplo, para los contratos que componen el programa de ampliación de telecomunicaciones sociales, el Ministerio de TIC (oficio citado recibido CGR 2014ER0037902) presenta como indicadores de impacto los "beneficiarios alcanzados" asociados a "tipo de beneficiarios" que corresponde al objetivo de cobertura del con trato, como "accesos de brinda ancha", "instituciones educativas públicas", "Kioskos Vive Digital", etc., y en otras ocasiones, como en el caso de Cable  Submarino de San Andrés, número de convenios. Obviamente la provisión de infraestructura es fundamental para el despliegue de los servicios, pero se continúa sin formular los objetivos de los proyectos con indicadores de impacto social sobre las actividades  para  las cuales las telecomunicaciones o las TIC son elementos de desarrollo.  El Ministerio informa en el oficio citado Registro No. 733154, que los indicadores de impacto no hacer parte de los componente de la ficha EBI porque la Metodología General Ajustada  MGA ni el formato de cadena de valor exigen este tipo de indicadores para los proyectos de inversión, y agrega que "Sin embargo, ello no puede interpretarse como una inexistencia de indicadores de impacto (...)".  Pero de todas formas no aportan información sobre los indicadores de impacto.  En cuanto al MGA de abril de 2013 (MANUAL CONCEPTUAL Metodología General Para la Formulación y Evaluación de proyectos de Inversión  Pública) enviado por el Ministerio no aparece una cadena de valor, pero en el "Manual de Soporte conceptual  metodología General para la Formulación y Evaluación de Proyectos" de la Dirección de Inversiones y Finanzas Públicas", en la página 9 se presenta la cadena de valor del siguiente gráfico donde toda claridad identifica los efectos esperados con el impacto de un típico proyecto de inversión.  No obstante, el manual del MGA enviado por el MINTIC expresa en la página 35 que "Los indicadores miden los aspectos cualitativos y cuantitativos de una acción y permiten verificar el impacto, la eficacia y la eficiencia de un proyecto conociendo así mismo las causas concretas que generaron los resultados.  Los indicadores hacen medibles los objetivos de un proyecto. Esta información permitirá una evaluación periódica del proyecto, respecto a sus resultados, de acuerdo a los indicadores propuestos".</t>
  </si>
  <si>
    <t>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No se entiende cómo el Departamento Nacional de Planeación aprueba las fichas de Estadísticas Básicas de Inversión (EBI) sin indicadores de impacto exigidas por su propia metodología.
Se continúa sin formular los objetivos de los proyectos con indicadores de impacto social sobre las actividades  para  las cuales las telecomunicaciones o las TIC son elementos de desarrollo
resultados positivos diferentes a simples metas de cobertura</t>
  </si>
  <si>
    <t>1. Listados de asistencia
2. Presentación de la información</t>
  </si>
  <si>
    <t xml:space="preserve">HALLAZGO 1. Función de vigilancia y control de las obligaciones de despliegue de red nacidas del permiso de uso de espectro radioeléctrico 2626 de 2013 (A) (D) (IP).
...Realizada la revisión de la documentación aportada por el ministerio en su respuesta de radicado MinTIC 221073987 del 21 de septiembre de 2022, se observa que DIRECTV desplegó red en 228 cabeceras municipales para el 12 de septiembre de 2018, (fecha que corresponde con el quinto año de ejecución del permiso), lo que representa un incumplimiento del 79,29%, y para el 8 de noviembre del 2018 efectuó despliegue de red en 9 cabeceras más, para un total de 237 lo que arroja un nivel de incumplimiento del 78.47%, faltando por desplegar red en 864 cabeceras municipales. Dicho incumplimiento se ha mantenido a la fecha, habiendo existido una mora al 7 de septiembre de 2022 de 1.456 días. 
</t>
  </si>
  <si>
    <t xml:space="preserve">Elaborar un documento explicativo en el que se expongan los argumentos que sustenten el desacuerdo con el hallazgo generado por el ente auditor, en cuanto a i) La gestión de la Dirección de Vigilancia, Inspección y Control puesto que se adelantaron las actuaciones administrativas oportunas en el marco de sus competencias y según el régimen establecido de manera expresa en la resolución 2626 de 2013 y ii) No existe algún esquema de intervención gradual en la resolución 2626 de 2013 como lo sugiere la contraloría delegada. </t>
  </si>
  <si>
    <t xml:space="preserve">HALLAZGO 1. Función de vigilancia y control de las obligaciones de despliegue de red nacidas del permiso de uso de espectro radioeléctrico 2626 de 2013 (A) (D) (IP).
...Realizada la revisión de la documentación aportada por el ministerio en su respuesta de radicado MinTIC 221073987 del 21 de septiembre de 2022, se observa que DIRECTV desplegó red en 228 cabeceras municipales para el 12 de septiembre de 2018, (fecha que corresponde con el quinto año de ejecución del permiso), lo que representa un incumplimiento del 79,29%, y para el 8 de noviembre del 2018 efectuó despliegue de red en 9 cabeceras más, para un total de 237 lo que arroja un nivel de incumplimiento del 78.47%, faltando por desplegar red en 864 cabeceras municipales. Dicho incumplimiento se ha mantenido a la fecha, habiendo existido una mora al 7 de septiembre de 2022 de 1.456 días. </t>
  </si>
  <si>
    <t>Elaborar un documento guía a través de mesas de trabajo con las áreas involucradas en el que se describan los aspectos mínimos por parte del Ministerio para implementar opciones de intervención gradual frente a la gestión de los proveedores asignatarios en el cumplimiento de sus obligaciones, dentro de los procesos de selección objetiva para la asignación de permisos de uso de espectro atribuido a los servicios móviles terrestres para telecomunicaciones móviles internacionales y la politica pública vigente en el momento.</t>
  </si>
  <si>
    <t xml:space="preserve">Elaborar el documento guía con los aspectos mínimos para la implementación opciones de intervención gradual respecto del cumplimiento de obligaciones de las subastas.                                </t>
  </si>
  <si>
    <t xml:space="preserve">Un documento guía </t>
  </si>
  <si>
    <t xml:space="preserve">HALLAZGO 2 – Verificaciones in situ del cumplimiento de las obligaciones de despliegue de red consignadas en la Resolución 2626 de 2013 (A).
...Para adelantar las verificaciones de cumplimiento de las obligaciones derivadas de los permisos de uso de espectro radioeléctrico se optó por contratar los servicios de consultoría de SERTIC S.A.S, a través del contrato 575 de 2014, el cual terminó el 31 de mayo de 2019. Luego de la finalización de este, de la documentación aportada por el MinTIC, sólo se tiene soporte de actuaciones de verificación en campo relacionadas con el despliegue de red asignado a DirecTV hasta el día 4 de enero del 2022, tal y como quedó establecido en el Acta de reunión No. 13 de la misma fecha, en la cual se manifiesta la necesidad de adelantar una serie de verificaciones en campo de las localidades del despliegue de red de la Resolución 2626 de 2013. En tal caso, se determinó que se adelantarían verificaciones sobre la continuidad del servicio en 3 cabeceras municipales (Bucaramanga, Tunja y Yopal) de 237, lo que corresponde a una verificación del 1,27%4 del total de posibles cabeceras en las que MinTIC tenía conocimiento de despliegue. Debe recordarse, además que esas 3 cabeceras municipales </t>
  </si>
  <si>
    <t>Elaborar un documento guía a través de mesas de trabajo con las áreas involucradas en el que se describan los aspectos mínimos de base técnica y de orden general a tener en cuenta  para el ejercicio de visitas in situ conforme al contexto de las diferentes obligaciones a cumplir, para la asignación de permisos de uso de espectro atribuido a los servicios móviles terrestres para telecomunicaciones móviles internacionales.</t>
  </si>
  <si>
    <t xml:space="preserve">Elaborar un documento guía en el que se describan los aspectos mínimos de base técnica y de orden general a tener en cuenta  para el ejercicio de visitas in situ conforme al contexto de las diferentes obligaciones a cumplir. </t>
  </si>
  <si>
    <t>HALLAZGO 3 – Planeación de la gestión de vigilancia y control de la obligación de despliegue de red a cargo de DirecTV Colombia LTDA. (A) (D).
…Dentro de la documentación aportada por MinTIC, se evidenciaron 70 informes periódicos presentados por SERTIC S.A.S. durante la vigencia del contrato 575 de 2014, los cuales
muestran el seguimiento a las obligaciones de despliegue de red en las cabeceras municipales asignadas directamente en el artículo décimo de la Resolución MinTIC 2626 de 2013.
A pesar de lo anterior, en los primeros 69 informes, que en todo caso comprenden el tiempo entre el 1 de enero de 2015 hasta el 15 de febrero de 2019, sólo se hizo referencia a las obligaciones de despliegue de red en las 58 cabeceras municipales  asignadas y/o priorizadas en el literal a del precitado artículo. No es sino hasta el informe periódico No. 70 del 11 de junio de 2019 que se hace referencia a la obligación de despliegue de red en el 100% de las cabeceras municipales del país y el nivel de atraso (que para ese entonces ya configuraba un incumplimiento) en el desarrollo de dicha obligación.</t>
  </si>
  <si>
    <t xml:space="preserve">En tal sentido, se evidencia una debilidad en el proceso de vigilancia, inspección y control, toda vez que el seguimiento ha debido y debe ser permanente y los planes establecidos para el despliegue de la vigilancia y control de la ejecución de las obligaciones a cargo de los PRST deben guardar relación con el alcance de estas para asegurar que se cuente con la información suficiente con el fin de desplegar los controles necesarios.
Al no tener una planeación adecuada en las labores de inspección, vigilancia y control, no fue posible detectar a tiempo los niveles de atraso en el cumplimiento de las obligaciones a cargo de DirecTV, ni aplicar los controles correspondientes para evitar el incumplimiento, que en todo caso es del 78,47%, y lograr la finalidad de la política pública. </t>
  </si>
  <si>
    <t xml:space="preserve">Elaborar un documento explicativo, precisando desde la función  de la Vigilancia, Inspección y Control, como se adelanto bajo la estructura normativa la gestión de las obligaciones exigibles al proveedor asignatario en los tiempos establecidos en la resolución de asignación.
</t>
  </si>
  <si>
    <t xml:space="preserve">Realizar  mesas de trabajo que permitan revisar y actualizar los procedimientos o documentación, a que haya lugar, al interior del proceso de Vigilancia, Inspección y Control, e implementar la actualización o los cambios requeridos en la cadena documental del proceso. Con el fin de dar el cumplimiento de las obligaciones jurídicas, técnicas o financieras contenidas dentro de las leyes, decretos, reglamentos y/o contratos y fortalecer las actividades de control de dichos riesgos. </t>
  </si>
  <si>
    <t xml:space="preserve">HALLAZGO 4 – Estructuración de la obligación de despliegue de red contenida en la Resolución MinTIC 2626 de 2013 (A).
La ley 1437 de 2011, en su artículo 3, determinó que las actuaciones administrativas se encuentran sujetas a los  principios de igualdad, imparcialidad, buena fe, moralidad,
participación, responsabilidad, transparencia, publicidad, coordinación, eficacia, economía y celeridad. 
Dentro de tales principios se resaltan los de buena fe, economía y eficacia para el presente caso, puesto que estos hacen referencia a la actuación esperada por parte de
las autoridades administrativas en términos de asegurar que mantengan un comportamiento leal y fiel, aseguren el cumplimiento de los objetivos planteados y se
generen los ajustes necesarios para el aprovechamiento óptimo de los recursos y se procure el más alto nivel de calidad en sus actuaciones. </t>
  </si>
  <si>
    <t xml:space="preserve">El hallazgo puso de presente que la estructura de la obligación de despliegue en el 100% de las cabeceras municipales del país,  no contó con el nivel de  desarrollo o claridad que reconozca el desafío logístico de implementación o incluso las dificultades potenciales para las labores de vigilancia y control por parte del MinTIC, lo anterior a juicio de la Contraloría General de la Republica. 
</t>
  </si>
  <si>
    <t>Elaborar un documento que contenga los principales  asuntos a considerar en temas de la planeación y estructuración del contenido obligacional de los procesos de selección objetiva  de asignación de permisos de uso de espectro radioeléctrico IMT se determinará con mayor precisión  los principios de economía, eficacia y planeación que deben seguir los procesos de MinTIC, de cara a las labores de seguimiento y control por parte de la  Dirección de Inspección, Vigilancia y Control. Así como lo concerniente a  la forma de establecer los hitos o porcentajes de avance y/ o mecanismos de revisión, los cuales se incluirán dentro de la tasación anticipada de perjuicios.</t>
  </si>
  <si>
    <t xml:space="preserve">Un documento </t>
  </si>
  <si>
    <t xml:space="preserve">HALLAZGO 5 – Causales de cancelación del permiso de uso de espectro radioeléctrico Resoluciones MinTIC 449 y 2626 de 2013 (A).
La ley 1437 de 2011, en su artículo 3, determinó que las actuaciones administrativas se encuentran sujetas a los principios de igualdad, imparcialidad, buena fe, moralidad, participación, responsabilidad, transparencia, publicidad, coordinación, eficacia, economía
y celeridad. </t>
  </si>
  <si>
    <t>La Contraloría General de la República considera que, si bien es cierto que existe un artículo específico para el establecimiento de las causales de cancelación del permiso, al interior de tal disposición no se encuentra ningún literal que haga referencia al incumplimiento de las obligaciones de: (i) despliegue de red y (iv) penetración de internet inalámbrico. Lo anterior parece contradecir, no sólo la denominación de las obligaciones como “condiciones para la sostenibilidad del permiso”, sino que también deja sin efecto la expresión “so pena de cancelación del permiso otorgado”, contenida en el numeral 10 del artículo 2 Resolución 449 de 2013.</t>
  </si>
  <si>
    <t>Elaborar un documento con los asuntos a considerar para que se  incorpore dentro de  los procesos de selección objetiva de asignación de permisos de uso de espectro radioeléctrico IMT, una instancia de revisión conjunta de los actos administrativos que permita la verificación y acoplamiento de los actos generales a los actos particulares de asignación.  De igual manera, se contemple,  las circunstancias de tiempo, modo y lugar, para  el cumplimiento de las obligaciones establecidas en los actos, lo anterior  conforme  la reserva legal de los procesos sancionatorios.</t>
  </si>
  <si>
    <t>GIT de Gestión Pensional 
 Subdirección para la Gestión TH</t>
  </si>
  <si>
    <t>Dirección de Vigilancia, Inspección y Control</t>
  </si>
  <si>
    <t>Acción de mejora Cumplida</t>
  </si>
  <si>
    <t xml:space="preserve">Financiera </t>
  </si>
  <si>
    <t>Acción de mejora cumplida</t>
  </si>
  <si>
    <t xml:space="preserve">Actuación Especial de Fiscalización
</t>
  </si>
  <si>
    <t>Subdirección para la Gestión del Talento Humano.</t>
  </si>
  <si>
    <t>Subdirección de Asuntos Postales - Dirección de Industria de Comunicaciones</t>
  </si>
  <si>
    <t>Subdirección para la Gestión del Talento Humano - GIT Gestión Pensional</t>
  </si>
  <si>
    <t>Subdirección para la Gestión del Talento Humano</t>
  </si>
  <si>
    <t>Dirección Jurídica</t>
  </si>
  <si>
    <t>Dirección de Infraestructura
Oficina Asesora de Planeación y Estudios Sectoriales</t>
  </si>
  <si>
    <t>Oficina de Control Interno</t>
  </si>
  <si>
    <t>Subdirección para la Gestión del Talento Humano y GIT de Gestión Pensional GTH</t>
  </si>
  <si>
    <t xml:space="preserve">GIT de Contabilidad y Subdirección de  Talento Humano
Apoya  Subdirección Contractual </t>
  </si>
  <si>
    <t>Subdirección para la Gestión del Talento Humano - GIT de Gestión Pensional GTH</t>
  </si>
  <si>
    <t>Subdirección de Gestión Contractual</t>
  </si>
  <si>
    <t>Subdirección Administrativa</t>
  </si>
  <si>
    <t>Lídera: Oficina de TI
Particicpan: Subdirección para la Gestión TH
Subdirección Financiera</t>
  </si>
  <si>
    <t xml:space="preserve">GIT de Administración de Bienes  
Subdirección Administrativa  
Oficina de TI
</t>
  </si>
  <si>
    <t>Subdirección de Asuntos Postales
Dirección de Industrias de Comunicaciones</t>
  </si>
  <si>
    <t xml:space="preserve">Subdirección de Gestión Contractual </t>
  </si>
  <si>
    <t>GIT de Cobro Coactivo
Dirección Jurídica</t>
  </si>
  <si>
    <t xml:space="preserve">Oficina Asesora de Planeación y Estudios Sectoriales </t>
  </si>
  <si>
    <t>GIT Fortalecimiento al Sistema de Medios Públicos
Subdirección Financiera</t>
  </si>
  <si>
    <t>GIT Fortalecimiento al Sistema de Medios Públicos</t>
  </si>
  <si>
    <t>GIT de Gestión Pensional
 Subdirección para la Gestión TH</t>
  </si>
  <si>
    <t>Dirección de Economía Digital</t>
  </si>
  <si>
    <t>Despacho de la Ministra</t>
  </si>
  <si>
    <t>Dirección de Industria de Comunicaciones
con apoyo de la Dirección de Vigilancia, Inspección y Control</t>
  </si>
  <si>
    <t>Dirección de Vigilancia, Inspección y Control con apoyo de la Dirección de Industria de Comunicaciones</t>
  </si>
  <si>
    <t>Dirección de Industria de Comunicaciones con apoyo de la Dirección de Vigilancia, Inspección y Control</t>
  </si>
  <si>
    <t>Dirección de Vigilancia, Inspección y Control.</t>
  </si>
  <si>
    <t xml:space="preserve"> Dirección de Industria de Comunicaciones y  con la Dirección de Vigilancia, Inspección y Control y las áreas que se determinen para el efecto.</t>
  </si>
  <si>
    <t xml:space="preserve"> Dirección de Industria de Comunicaciones con la Dirección de Vigilancia, Inspección y Control y las áreas que se determinen para el efecto.</t>
  </si>
  <si>
    <t xml:space="preserve">Dirección de Vigilancia, Inspección y Control </t>
  </si>
  <si>
    <t xml:space="preserve">Dirección de Industria de Comunicaciones y  la Dirección de Vigilancia, Inspección y Control y las áreas que se determinen para el efecto. </t>
  </si>
  <si>
    <t>Financiera 
No Efectivos</t>
  </si>
  <si>
    <t>accion de mejora con tiempo para su cumplimiento</t>
  </si>
  <si>
    <t>Acción de mejora con tiempo para su cumplimiento</t>
  </si>
  <si>
    <t>Auditoria Integral 2016
I sem -2021</t>
  </si>
  <si>
    <t>Comunicaciòn de hallazgos
Código SIPAR 2022-233424-82111-D</t>
  </si>
  <si>
    <t>GIT de Contabilidad
Subdirección Financiera</t>
  </si>
  <si>
    <t xml:space="preserve">GIT de Contabilidad
Subdirección Financiera                                           </t>
  </si>
  <si>
    <t>GIT de Presupuesto
Subdirección Financiera</t>
  </si>
  <si>
    <t xml:space="preserve">Auditoría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</si>
</sst>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0.0"/>
    <numFmt numFmtId="166" formatCode="yyyy/mm/dd"/>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sz val="11"/>
      <color indexed="9"/>
      <name val="Calibri"/>
      <family val="2"/>
    </font>
    <font>
      <sz val="11"/>
      <color theme="1"/>
      <name val="Arial"/>
      <family val="2"/>
    </font>
    <font>
      <b/>
      <sz val="11"/>
      <color theme="0" tint="-4.9989318521683403E-2"/>
      <name val="Calibri"/>
      <family val="2"/>
    </font>
    <font>
      <b/>
      <sz val="11"/>
      <name val="Arial"/>
      <family val="2"/>
    </font>
    <font>
      <sz val="10"/>
      <name val="Arial"/>
      <family val="2"/>
    </font>
    <font>
      <sz val="11"/>
      <name val="Arial"/>
      <family val="2"/>
    </font>
    <font>
      <sz val="11"/>
      <color rgb="FFFF0000"/>
      <name val="Arial"/>
      <family val="2"/>
    </font>
    <font>
      <sz val="10"/>
      <color theme="1"/>
      <name val="Arial"/>
      <family val="2"/>
    </font>
    <font>
      <sz val="9"/>
      <name val="Arial"/>
      <family val="2"/>
    </font>
    <font>
      <sz val="11"/>
      <color rgb="FF000000"/>
      <name val="Arial"/>
      <family val="2"/>
    </font>
    <font>
      <sz val="11"/>
      <name val="Segoe UI"/>
      <family val="2"/>
    </font>
    <font>
      <sz val="11"/>
      <color theme="1"/>
      <name val="Segoe UI"/>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indexed="54"/>
      </patternFill>
    </fill>
    <fill>
      <patternFill patternType="solid">
        <fgColor rgb="FFFF7C80"/>
        <bgColor indexed="64"/>
      </patternFill>
    </fill>
    <fill>
      <patternFill patternType="solid">
        <fgColor theme="4" tint="0.59999389629810485"/>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rgb="FF616161"/>
      </left>
      <right style="medium">
        <color rgb="FF616161"/>
      </right>
      <top style="medium">
        <color rgb="FF616161"/>
      </top>
      <bottom style="medium">
        <color rgb="FF616161"/>
      </bottom>
      <diagonal/>
    </border>
  </borders>
  <cellStyleXfs count="5">
    <xf numFmtId="0" fontId="0" fillId="0" borderId="0"/>
    <xf numFmtId="9" fontId="1" fillId="0" borderId="0" applyFont="0" applyFill="0" applyBorder="0" applyAlignment="0" applyProtection="0"/>
    <xf numFmtId="0" fontId="8" fillId="0" borderId="0"/>
    <xf numFmtId="0" fontId="17" fillId="0" borderId="0" applyNumberFormat="0" applyFill="0" applyBorder="0" applyAlignment="0" applyProtection="0"/>
    <xf numFmtId="43" fontId="1" fillId="0" borderId="0" applyFont="0" applyFill="0" applyBorder="0" applyAlignment="0" applyProtection="0"/>
  </cellStyleXfs>
  <cellXfs count="91">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vertical="center"/>
    </xf>
    <xf numFmtId="0" fontId="5" fillId="0" borderId="0" xfId="0" applyFont="1"/>
    <xf numFmtId="0" fontId="5" fillId="0" borderId="0" xfId="0" applyFont="1" applyAlignment="1">
      <alignment horizontal="left" vertical="center"/>
    </xf>
    <xf numFmtId="14" fontId="4" fillId="2"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14" fontId="6" fillId="3" borderId="1" xfId="0" applyNumberFormat="1" applyFont="1" applyFill="1" applyBorder="1" applyAlignment="1">
      <alignment horizontal="center" vertical="center"/>
    </xf>
    <xf numFmtId="0" fontId="2" fillId="0" borderId="0" xfId="0" applyFo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center" vertical="center"/>
    </xf>
    <xf numFmtId="9" fontId="4" fillId="2" borderId="3"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0" fontId="11" fillId="0" borderId="0" xfId="0" applyFont="1"/>
    <xf numFmtId="0" fontId="7" fillId="0" borderId="0" xfId="0" applyFont="1" applyAlignment="1">
      <alignment horizontal="center"/>
    </xf>
    <xf numFmtId="0" fontId="7" fillId="0" borderId="0" xfId="0" applyFont="1" applyAlignment="1">
      <alignment horizontal="left"/>
    </xf>
    <xf numFmtId="0" fontId="7" fillId="0" borderId="0" xfId="0" applyFont="1"/>
    <xf numFmtId="0" fontId="7" fillId="0" borderId="4" xfId="0" applyFont="1" applyBorder="1"/>
    <xf numFmtId="9" fontId="7" fillId="0" borderId="3" xfId="1" applyFont="1" applyFill="1" applyBorder="1" applyAlignment="1">
      <alignment horizontal="right"/>
    </xf>
    <xf numFmtId="9" fontId="7" fillId="0" borderId="3" xfId="0" applyNumberFormat="1" applyFont="1" applyBorder="1" applyAlignment="1">
      <alignment horizontal="right"/>
    </xf>
    <xf numFmtId="0" fontId="6" fillId="3" borderId="0" xfId="0" applyFont="1" applyFill="1" applyAlignment="1">
      <alignment horizontal="center" vertical="center"/>
    </xf>
    <xf numFmtId="14" fontId="6" fillId="3" borderId="0" xfId="0" applyNumberFormat="1" applyFont="1" applyFill="1" applyAlignment="1">
      <alignment horizontal="center" vertical="center"/>
    </xf>
    <xf numFmtId="0" fontId="7" fillId="4" borderId="4"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6" xfId="0" applyFont="1" applyFill="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Fill="1"/>
    <xf numFmtId="0" fontId="7" fillId="0" borderId="3" xfId="0" applyFont="1" applyFill="1" applyBorder="1" applyAlignment="1">
      <alignment horizontal="center" vertical="center"/>
    </xf>
    <xf numFmtId="0" fontId="9" fillId="0" borderId="3" xfId="2" applyFont="1" applyFill="1" applyBorder="1" applyAlignment="1" applyProtection="1">
      <alignment horizontal="center" vertical="center" wrapText="1"/>
      <protection locked="0"/>
    </xf>
    <xf numFmtId="0" fontId="9" fillId="0" borderId="3" xfId="0" applyFont="1" applyFill="1" applyBorder="1" applyAlignment="1">
      <alignment horizontal="justify" vertical="top" wrapText="1"/>
    </xf>
    <xf numFmtId="0" fontId="9" fillId="0" borderId="3" xfId="2" applyFont="1" applyFill="1" applyBorder="1" applyAlignment="1" applyProtection="1">
      <alignment horizontal="justify" vertical="top" wrapText="1"/>
      <protection locked="0"/>
    </xf>
    <xf numFmtId="0" fontId="9" fillId="0" borderId="3"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1" fontId="9" fillId="0" borderId="3" xfId="2" applyNumberFormat="1" applyFont="1" applyFill="1" applyBorder="1" applyAlignment="1">
      <alignment horizontal="center" vertical="center" wrapText="1"/>
    </xf>
    <xf numFmtId="9" fontId="9" fillId="0" borderId="3" xfId="1" applyFont="1" applyFill="1" applyBorder="1" applyAlignment="1" applyProtection="1">
      <alignment horizontal="center" vertical="center" wrapText="1"/>
    </xf>
    <xf numFmtId="1"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0" xfId="0" applyFont="1" applyFill="1" applyAlignment="1">
      <alignment horizontal="left" vertical="center"/>
    </xf>
    <xf numFmtId="0" fontId="10" fillId="0" borderId="0" xfId="0" applyFont="1" applyFill="1"/>
    <xf numFmtId="165" fontId="9" fillId="0" borderId="3" xfId="2" applyNumberFormat="1" applyFont="1" applyFill="1" applyBorder="1" applyAlignment="1">
      <alignment horizontal="center" vertical="center" wrapText="1"/>
    </xf>
    <xf numFmtId="0" fontId="9" fillId="0" borderId="0" xfId="0" applyFont="1" applyFill="1" applyAlignment="1">
      <alignment horizontal="center" vertical="center"/>
    </xf>
    <xf numFmtId="0" fontId="12" fillId="0" borderId="5" xfId="2" applyFont="1" applyFill="1" applyBorder="1" applyAlignment="1" applyProtection="1">
      <alignment horizontal="center" vertical="center" wrapText="1"/>
      <protection locked="0"/>
    </xf>
    <xf numFmtId="0" fontId="12" fillId="0" borderId="5" xfId="0"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0" fontId="5" fillId="0" borderId="3" xfId="0" applyFont="1" applyFill="1" applyBorder="1" applyAlignment="1">
      <alignment horizontal="justify" vertical="top" wrapText="1"/>
    </xf>
    <xf numFmtId="164" fontId="9" fillId="0" borderId="3" xfId="0" applyNumberFormat="1" applyFont="1" applyFill="1" applyBorder="1" applyAlignment="1">
      <alignment horizontal="center" vertical="center"/>
    </xf>
    <xf numFmtId="0" fontId="9" fillId="0" borderId="5" xfId="2" applyFont="1" applyFill="1" applyBorder="1" applyAlignment="1" applyProtection="1">
      <alignment horizontal="center" vertical="center" wrapText="1"/>
      <protection locked="0"/>
    </xf>
    <xf numFmtId="0" fontId="9" fillId="0" borderId="5" xfId="0" applyFont="1" applyFill="1" applyBorder="1" applyAlignment="1">
      <alignment horizontal="center" vertical="center" wrapText="1"/>
    </xf>
    <xf numFmtId="164" fontId="9" fillId="0" borderId="5" xfId="0" applyNumberFormat="1" applyFont="1" applyFill="1" applyBorder="1" applyAlignment="1">
      <alignment horizontal="center" vertical="center" wrapText="1"/>
    </xf>
    <xf numFmtId="0" fontId="9" fillId="0" borderId="3" xfId="2" applyFont="1" applyFill="1" applyBorder="1" applyAlignment="1" applyProtection="1">
      <alignment horizontal="justify" vertical="center" wrapText="1"/>
      <protection locked="0"/>
    </xf>
    <xf numFmtId="0" fontId="9" fillId="0" borderId="4" xfId="0" applyFont="1" applyFill="1" applyBorder="1" applyAlignment="1">
      <alignment horizontal="center" vertical="center" wrapText="1"/>
    </xf>
    <xf numFmtId="0" fontId="9" fillId="0" borderId="3" xfId="2" quotePrefix="1" applyFont="1" applyFill="1" applyBorder="1" applyAlignment="1" applyProtection="1">
      <alignment horizontal="justify" vertical="top" wrapText="1"/>
      <protection locked="0"/>
    </xf>
    <xf numFmtId="0" fontId="5" fillId="0" borderId="3" xfId="0" applyFont="1" applyFill="1" applyBorder="1" applyAlignment="1">
      <alignment horizontal="center" vertical="center" wrapText="1"/>
    </xf>
    <xf numFmtId="0" fontId="9" fillId="0" borderId="3" xfId="2" applyFont="1" applyFill="1" applyBorder="1" applyAlignment="1" applyProtection="1">
      <alignment horizontal="center" vertical="center"/>
      <protection locked="0"/>
    </xf>
    <xf numFmtId="0" fontId="9" fillId="0" borderId="6" xfId="0" applyFont="1" applyFill="1" applyBorder="1" applyAlignment="1">
      <alignment horizontal="justify" vertical="top" wrapText="1"/>
    </xf>
    <xf numFmtId="0" fontId="5" fillId="0" borderId="0" xfId="0" applyFont="1" applyFill="1"/>
    <xf numFmtId="0" fontId="13" fillId="0" borderId="3" xfId="0" applyFont="1" applyFill="1" applyBorder="1" applyAlignment="1">
      <alignment horizontal="justify" vertical="top" wrapText="1"/>
    </xf>
    <xf numFmtId="0" fontId="14"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3" fillId="0" borderId="3" xfId="0" applyFont="1" applyFill="1" applyBorder="1" applyAlignment="1">
      <alignment vertical="top" wrapText="1"/>
    </xf>
    <xf numFmtId="0" fontId="13" fillId="0" borderId="7" xfId="0" applyFont="1" applyFill="1" applyBorder="1" applyAlignment="1">
      <alignment horizontal="justify" vertical="top" wrapText="1"/>
    </xf>
    <xf numFmtId="14" fontId="5" fillId="0" borderId="3" xfId="0" applyNumberFormat="1" applyFont="1" applyFill="1" applyBorder="1" applyAlignment="1" applyProtection="1">
      <alignment horizontal="center" vertical="center"/>
      <protection locked="0"/>
    </xf>
    <xf numFmtId="0" fontId="8" fillId="0" borderId="3" xfId="2" applyFill="1" applyBorder="1" applyAlignment="1" applyProtection="1">
      <alignment horizontal="center" vertical="center" wrapText="1"/>
      <protection locked="0"/>
    </xf>
    <xf numFmtId="0" fontId="8" fillId="0" borderId="3" xfId="2" applyFill="1" applyBorder="1" applyAlignment="1" applyProtection="1">
      <alignment horizontal="center" vertical="center"/>
      <protection locked="0"/>
    </xf>
    <xf numFmtId="43" fontId="9" fillId="0" borderId="5" xfId="4" applyFont="1" applyFill="1" applyBorder="1" applyAlignment="1">
      <alignment horizontal="center" vertical="center" wrapText="1"/>
    </xf>
    <xf numFmtId="0" fontId="5" fillId="0" borderId="0" xfId="0" applyFont="1" applyFill="1" applyAlignment="1">
      <alignment horizontal="left" vertical="center"/>
    </xf>
    <xf numFmtId="0" fontId="13" fillId="0" borderId="3" xfId="2" applyFont="1" applyFill="1" applyBorder="1" applyAlignment="1" applyProtection="1">
      <alignment horizontal="justify" vertical="top" wrapText="1"/>
      <protection locked="0"/>
    </xf>
    <xf numFmtId="0" fontId="9" fillId="0" borderId="10" xfId="0" applyFont="1" applyFill="1" applyBorder="1" applyAlignment="1">
      <alignment horizontal="justify" vertical="top" wrapText="1"/>
    </xf>
    <xf numFmtId="0" fontId="9" fillId="0" borderId="10" xfId="0" applyFont="1" applyFill="1" applyBorder="1" applyAlignment="1">
      <alignment horizontal="justify" vertical="center" wrapText="1"/>
    </xf>
    <xf numFmtId="0" fontId="14" fillId="0" borderId="10" xfId="0" applyFont="1" applyFill="1" applyBorder="1" applyAlignment="1">
      <alignment horizontal="center" vertical="center" wrapText="1"/>
    </xf>
    <xf numFmtId="166" fontId="15" fillId="0" borderId="10" xfId="0" applyNumberFormat="1" applyFont="1" applyFill="1" applyBorder="1" applyAlignment="1">
      <alignment horizontal="center" vertical="center" wrapText="1"/>
    </xf>
    <xf numFmtId="1" fontId="9" fillId="0" borderId="8" xfId="2" applyNumberFormat="1" applyFont="1" applyFill="1" applyBorder="1" applyAlignment="1">
      <alignment horizontal="center" vertical="center" wrapText="1"/>
    </xf>
    <xf numFmtId="1" fontId="9" fillId="0" borderId="8" xfId="0" applyNumberFormat="1" applyFont="1" applyFill="1" applyBorder="1" applyAlignment="1">
      <alignment horizontal="center" vertical="center" wrapText="1"/>
    </xf>
    <xf numFmtId="0" fontId="5" fillId="0" borderId="3" xfId="0" applyFont="1" applyFill="1" applyBorder="1"/>
    <xf numFmtId="14" fontId="9" fillId="0" borderId="5" xfId="0" applyNumberFormat="1" applyFont="1" applyFill="1" applyBorder="1" applyAlignment="1">
      <alignment horizontal="center" vertical="center" wrapText="1"/>
    </xf>
    <xf numFmtId="0" fontId="9" fillId="0" borderId="8" xfId="0" applyFont="1" applyFill="1" applyBorder="1" applyAlignment="1">
      <alignment horizontal="justify" vertical="top" wrapText="1"/>
    </xf>
    <xf numFmtId="0" fontId="9" fillId="0" borderId="7" xfId="0" applyFont="1" applyFill="1" applyBorder="1" applyAlignment="1">
      <alignment horizontal="justify" vertical="top" wrapText="1"/>
    </xf>
    <xf numFmtId="0" fontId="9" fillId="0" borderId="5" xfId="2" applyFont="1" applyFill="1" applyBorder="1" applyAlignment="1" applyProtection="1">
      <alignment horizontal="justify" vertical="center" wrapText="1"/>
      <protection locked="0"/>
    </xf>
    <xf numFmtId="0" fontId="9" fillId="0" borderId="7" xfId="2" applyFont="1" applyFill="1" applyBorder="1" applyAlignment="1" applyProtection="1">
      <alignment horizontal="justify" vertical="top" wrapText="1"/>
      <protection locked="0"/>
    </xf>
    <xf numFmtId="0" fontId="9" fillId="0" borderId="6" xfId="2" applyFont="1" applyFill="1" applyBorder="1" applyAlignment="1" applyProtection="1">
      <alignment horizontal="justify" vertical="top" wrapText="1"/>
      <protection locked="0"/>
    </xf>
    <xf numFmtId="0" fontId="9" fillId="0" borderId="7" xfId="2" applyFont="1" applyFill="1" applyBorder="1" applyAlignment="1" applyProtection="1">
      <alignment horizontal="justify" vertical="center" wrapText="1"/>
      <protection locked="0"/>
    </xf>
    <xf numFmtId="0" fontId="9" fillId="0" borderId="7" xfId="0" applyFont="1" applyFill="1" applyBorder="1" applyAlignment="1">
      <alignment horizontal="center" vertical="center" wrapText="1"/>
    </xf>
    <xf numFmtId="14" fontId="9" fillId="0" borderId="7" xfId="0" applyNumberFormat="1" applyFont="1" applyFill="1" applyBorder="1" applyAlignment="1">
      <alignment horizontal="center" vertical="center" wrapText="1"/>
    </xf>
  </cellXfs>
  <cellStyles count="5">
    <cellStyle name="Hyperlink" xfId="3" xr:uid="{00000000-000B-0000-0000-000008000000}"/>
    <cellStyle name="Millares" xfId="4"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100</xdr:row>
      <xdr:rowOff>0</xdr:rowOff>
    </xdr:from>
    <xdr:to>
      <xdr:col>6</xdr:col>
      <xdr:colOff>91440</xdr:colOff>
      <xdr:row>101</xdr:row>
      <xdr:rowOff>1468795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101</xdr:row>
      <xdr:rowOff>1468795</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101</xdr:row>
      <xdr:rowOff>1468795</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101</xdr:row>
      <xdr:rowOff>1468795</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101</xdr:row>
      <xdr:rowOff>1485940</xdr:rowOff>
    </xdr:to>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101</xdr:row>
      <xdr:rowOff>1485940</xdr:rowOff>
    </xdr:to>
    <xdr:sp macro="" textlink="">
      <xdr:nvSpPr>
        <xdr:cNvPr id="9"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11" name="Text Box 24">
          <a:extLst>
            <a:ext uri="{FF2B5EF4-FFF2-40B4-BE49-F238E27FC236}">
              <a16:creationId xmlns:a16="http://schemas.microsoft.com/office/drawing/2014/main" id="{00000000-0008-0000-0000-00000B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1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101</xdr:row>
      <xdr:rowOff>1485940</xdr:rowOff>
    </xdr:to>
    <xdr:sp macro="" textlink="">
      <xdr:nvSpPr>
        <xdr:cNvPr id="13" name="Text Box 1">
          <a:extLst>
            <a:ext uri="{FF2B5EF4-FFF2-40B4-BE49-F238E27FC236}">
              <a16:creationId xmlns:a16="http://schemas.microsoft.com/office/drawing/2014/main" id="{00000000-0008-0000-0000-00000D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101</xdr:row>
      <xdr:rowOff>1485940</xdr:rowOff>
    </xdr:to>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15" name="Text Box 1">
          <a:extLst>
            <a:ext uri="{FF2B5EF4-FFF2-40B4-BE49-F238E27FC236}">
              <a16:creationId xmlns:a16="http://schemas.microsoft.com/office/drawing/2014/main" id="{00000000-0008-0000-0000-00000F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16" name="Text Box 24">
          <a:extLst>
            <a:ext uri="{FF2B5EF4-FFF2-40B4-BE49-F238E27FC236}">
              <a16:creationId xmlns:a16="http://schemas.microsoft.com/office/drawing/2014/main" id="{00000000-0008-0000-0000-000010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101</xdr:row>
      <xdr:rowOff>1468795</xdr:rowOff>
    </xdr:to>
    <xdr:sp macro="" textlink="">
      <xdr:nvSpPr>
        <xdr:cNvPr id="18" name="Text Box 1">
          <a:extLst>
            <a:ext uri="{FF2B5EF4-FFF2-40B4-BE49-F238E27FC236}">
              <a16:creationId xmlns:a16="http://schemas.microsoft.com/office/drawing/2014/main" id="{00000000-0008-0000-0000-000012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101</xdr:row>
      <xdr:rowOff>1468795</xdr:rowOff>
    </xdr:to>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92773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101</xdr:row>
      <xdr:rowOff>1468795</xdr:rowOff>
    </xdr:to>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101</xdr:row>
      <xdr:rowOff>1468795</xdr:rowOff>
    </xdr:to>
    <xdr:sp macro="" textlink="">
      <xdr:nvSpPr>
        <xdr:cNvPr id="21" name="Text Box 1">
          <a:extLst>
            <a:ext uri="{FF2B5EF4-FFF2-40B4-BE49-F238E27FC236}">
              <a16:creationId xmlns:a16="http://schemas.microsoft.com/office/drawing/2014/main" id="{00000000-0008-0000-0000-000015000000}"/>
            </a:ext>
          </a:extLst>
        </xdr:cNvPr>
        <xdr:cNvSpPr txBox="1">
          <a:spLocks noChangeArrowheads="1"/>
        </xdr:cNvSpPr>
      </xdr:nvSpPr>
      <xdr:spPr bwMode="auto">
        <a:xfrm>
          <a:off x="11830050" y="50339625"/>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23" name="Text Box 1">
          <a:extLst>
            <a:ext uri="{FF2B5EF4-FFF2-40B4-BE49-F238E27FC236}">
              <a16:creationId xmlns:a16="http://schemas.microsoft.com/office/drawing/2014/main" id="{00000000-0008-0000-0000-000017000000}"/>
            </a:ext>
          </a:extLst>
        </xdr:cNvPr>
        <xdr:cNvSpPr txBox="1">
          <a:spLocks noChangeArrowheads="1"/>
        </xdr:cNvSpPr>
      </xdr:nvSpPr>
      <xdr:spPr bwMode="auto">
        <a:xfrm>
          <a:off x="9277350" y="50339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101</xdr:row>
      <xdr:rowOff>1485940</xdr:rowOff>
    </xdr:to>
    <xdr:sp macro="" textlink="">
      <xdr:nvSpPr>
        <xdr:cNvPr id="24" name="Text Box 1">
          <a:extLst>
            <a:ext uri="{FF2B5EF4-FFF2-40B4-BE49-F238E27FC236}">
              <a16:creationId xmlns:a16="http://schemas.microsoft.com/office/drawing/2014/main" id="{00000000-0008-0000-0000-000018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101</xdr:row>
      <xdr:rowOff>1485940</xdr:rowOff>
    </xdr:to>
    <xdr:sp macro="" textlink="">
      <xdr:nvSpPr>
        <xdr:cNvPr id="25" name="Text Box 1">
          <a:extLst>
            <a:ext uri="{FF2B5EF4-FFF2-40B4-BE49-F238E27FC236}">
              <a16:creationId xmlns:a16="http://schemas.microsoft.com/office/drawing/2014/main" id="{00000000-0008-0000-0000-000019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27" name="Text Box 24">
          <a:extLst>
            <a:ext uri="{FF2B5EF4-FFF2-40B4-BE49-F238E27FC236}">
              <a16:creationId xmlns:a16="http://schemas.microsoft.com/office/drawing/2014/main" id="{00000000-0008-0000-0000-00001B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28" name="Text Box 1">
          <a:extLst>
            <a:ext uri="{FF2B5EF4-FFF2-40B4-BE49-F238E27FC236}">
              <a16:creationId xmlns:a16="http://schemas.microsoft.com/office/drawing/2014/main" id="{00000000-0008-0000-0000-00001C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101</xdr:row>
      <xdr:rowOff>1485940</xdr:rowOff>
    </xdr:to>
    <xdr:sp macro="" textlink="">
      <xdr:nvSpPr>
        <xdr:cNvPr id="29" name="Text Box 1">
          <a:extLst>
            <a:ext uri="{FF2B5EF4-FFF2-40B4-BE49-F238E27FC236}">
              <a16:creationId xmlns:a16="http://schemas.microsoft.com/office/drawing/2014/main" id="{00000000-0008-0000-0000-00001D000000}"/>
            </a:ext>
          </a:extLst>
        </xdr:cNvPr>
        <xdr:cNvSpPr txBox="1">
          <a:spLocks noChangeArrowheads="1"/>
        </xdr:cNvSpPr>
      </xdr:nvSpPr>
      <xdr:spPr bwMode="auto">
        <a:xfrm>
          <a:off x="9277350" y="50339625"/>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101</xdr:row>
      <xdr:rowOff>1485940</xdr:rowOff>
    </xdr:to>
    <xdr:sp macro="" textlink="">
      <xdr:nvSpPr>
        <xdr:cNvPr id="30" name="Text Box 1">
          <a:extLst>
            <a:ext uri="{FF2B5EF4-FFF2-40B4-BE49-F238E27FC236}">
              <a16:creationId xmlns:a16="http://schemas.microsoft.com/office/drawing/2014/main" id="{00000000-0008-0000-0000-00001E000000}"/>
            </a:ext>
          </a:extLst>
        </xdr:cNvPr>
        <xdr:cNvSpPr txBox="1">
          <a:spLocks noChangeArrowheads="1"/>
        </xdr:cNvSpPr>
      </xdr:nvSpPr>
      <xdr:spPr bwMode="auto">
        <a:xfrm>
          <a:off x="9277350" y="50339625"/>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31" name="Text Box 1">
          <a:extLst>
            <a:ext uri="{FF2B5EF4-FFF2-40B4-BE49-F238E27FC236}">
              <a16:creationId xmlns:a16="http://schemas.microsoft.com/office/drawing/2014/main" id="{00000000-0008-0000-0000-00001F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32" name="Text Box 24">
          <a:extLst>
            <a:ext uri="{FF2B5EF4-FFF2-40B4-BE49-F238E27FC236}">
              <a16:creationId xmlns:a16="http://schemas.microsoft.com/office/drawing/2014/main" id="{00000000-0008-0000-0000-000020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101</xdr:row>
      <xdr:rowOff>1485940</xdr:rowOff>
    </xdr:to>
    <xdr:sp macro="" textlink="">
      <xdr:nvSpPr>
        <xdr:cNvPr id="33" name="Text Box 1">
          <a:extLst>
            <a:ext uri="{FF2B5EF4-FFF2-40B4-BE49-F238E27FC236}">
              <a16:creationId xmlns:a16="http://schemas.microsoft.com/office/drawing/2014/main" id="{00000000-0008-0000-0000-000021000000}"/>
            </a:ext>
          </a:extLst>
        </xdr:cNvPr>
        <xdr:cNvSpPr txBox="1">
          <a:spLocks noChangeArrowheads="1"/>
        </xdr:cNvSpPr>
      </xdr:nvSpPr>
      <xdr:spPr bwMode="auto">
        <a:xfrm>
          <a:off x="9277350" y="50339625"/>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34" name="Text Box 1">
          <a:extLst>
            <a:ext uri="{FF2B5EF4-FFF2-40B4-BE49-F238E27FC236}">
              <a16:creationId xmlns:a16="http://schemas.microsoft.com/office/drawing/2014/main" id="{00000000-0008-0000-0000-000022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35" name="Text Box 1">
          <a:extLst>
            <a:ext uri="{FF2B5EF4-FFF2-40B4-BE49-F238E27FC236}">
              <a16:creationId xmlns:a16="http://schemas.microsoft.com/office/drawing/2014/main" id="{00000000-0008-0000-0000-000023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91440</xdr:colOff>
      <xdr:row>21</xdr:row>
      <xdr:rowOff>144780</xdr:rowOff>
    </xdr:to>
    <xdr:sp macro="" textlink="">
      <xdr:nvSpPr>
        <xdr:cNvPr id="36" name="Text Box 1">
          <a:extLst>
            <a:ext uri="{FF2B5EF4-FFF2-40B4-BE49-F238E27FC236}">
              <a16:creationId xmlns:a16="http://schemas.microsoft.com/office/drawing/2014/main" id="{00000000-0008-0000-0000-000024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91440</xdr:colOff>
      <xdr:row>21</xdr:row>
      <xdr:rowOff>144780</xdr:rowOff>
    </xdr:to>
    <xdr:sp macro="" textlink="">
      <xdr:nvSpPr>
        <xdr:cNvPr id="37" name="Text Box 1">
          <a:extLst>
            <a:ext uri="{FF2B5EF4-FFF2-40B4-BE49-F238E27FC236}">
              <a16:creationId xmlns:a16="http://schemas.microsoft.com/office/drawing/2014/main" id="{00000000-0008-0000-0000-000025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21</xdr:row>
      <xdr:rowOff>0</xdr:rowOff>
    </xdr:from>
    <xdr:ext cx="91440" cy="144780"/>
    <xdr:sp macro="" textlink="">
      <xdr:nvSpPr>
        <xdr:cNvPr id="38" name="Text Box 1">
          <a:extLst>
            <a:ext uri="{FF2B5EF4-FFF2-40B4-BE49-F238E27FC236}">
              <a16:creationId xmlns:a16="http://schemas.microsoft.com/office/drawing/2014/main" id="{00000000-0008-0000-0000-000026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39" name="Text Box 1">
          <a:extLst>
            <a:ext uri="{FF2B5EF4-FFF2-40B4-BE49-F238E27FC236}">
              <a16:creationId xmlns:a16="http://schemas.microsoft.com/office/drawing/2014/main" id="{00000000-0008-0000-0000-000027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21</xdr:row>
      <xdr:rowOff>0</xdr:rowOff>
    </xdr:from>
    <xdr:to>
      <xdr:col>6</xdr:col>
      <xdr:colOff>66675</xdr:colOff>
      <xdr:row>21</xdr:row>
      <xdr:rowOff>161925</xdr:rowOff>
    </xdr:to>
    <xdr:sp macro="" textlink="">
      <xdr:nvSpPr>
        <xdr:cNvPr id="40" name="Text Box 1">
          <a:extLst>
            <a:ext uri="{FF2B5EF4-FFF2-40B4-BE49-F238E27FC236}">
              <a16:creationId xmlns:a16="http://schemas.microsoft.com/office/drawing/2014/main" id="{00000000-0008-0000-0000-000028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76200</xdr:colOff>
      <xdr:row>21</xdr:row>
      <xdr:rowOff>161925</xdr:rowOff>
    </xdr:to>
    <xdr:sp macro="" textlink="">
      <xdr:nvSpPr>
        <xdr:cNvPr id="41" name="Text Box 1">
          <a:extLst>
            <a:ext uri="{FF2B5EF4-FFF2-40B4-BE49-F238E27FC236}">
              <a16:creationId xmlns:a16="http://schemas.microsoft.com/office/drawing/2014/main" id="{00000000-0008-0000-0000-000029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2" name="Text Box 1">
          <a:extLst>
            <a:ext uri="{FF2B5EF4-FFF2-40B4-BE49-F238E27FC236}">
              <a16:creationId xmlns:a16="http://schemas.microsoft.com/office/drawing/2014/main" id="{00000000-0008-0000-0000-00002A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3" name="Text Box 24">
          <a:extLst>
            <a:ext uri="{FF2B5EF4-FFF2-40B4-BE49-F238E27FC236}">
              <a16:creationId xmlns:a16="http://schemas.microsoft.com/office/drawing/2014/main" id="{00000000-0008-0000-0000-00002B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4" name="Text Box 1">
          <a:extLst>
            <a:ext uri="{FF2B5EF4-FFF2-40B4-BE49-F238E27FC236}">
              <a16:creationId xmlns:a16="http://schemas.microsoft.com/office/drawing/2014/main" id="{00000000-0008-0000-0000-00002C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66675</xdr:colOff>
      <xdr:row>21</xdr:row>
      <xdr:rowOff>161925</xdr:rowOff>
    </xdr:to>
    <xdr:sp macro="" textlink="">
      <xdr:nvSpPr>
        <xdr:cNvPr id="45" name="Text Box 1">
          <a:extLst>
            <a:ext uri="{FF2B5EF4-FFF2-40B4-BE49-F238E27FC236}">
              <a16:creationId xmlns:a16="http://schemas.microsoft.com/office/drawing/2014/main" id="{00000000-0008-0000-0000-00002D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76200</xdr:colOff>
      <xdr:row>21</xdr:row>
      <xdr:rowOff>161925</xdr:rowOff>
    </xdr:to>
    <xdr:sp macro="" textlink="">
      <xdr:nvSpPr>
        <xdr:cNvPr id="46" name="Text Box 1">
          <a:extLst>
            <a:ext uri="{FF2B5EF4-FFF2-40B4-BE49-F238E27FC236}">
              <a16:creationId xmlns:a16="http://schemas.microsoft.com/office/drawing/2014/main" id="{00000000-0008-0000-0000-00002E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7" name="Text Box 1">
          <a:extLst>
            <a:ext uri="{FF2B5EF4-FFF2-40B4-BE49-F238E27FC236}">
              <a16:creationId xmlns:a16="http://schemas.microsoft.com/office/drawing/2014/main" id="{00000000-0008-0000-0000-00002F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8" name="Text Box 24">
          <a:extLst>
            <a:ext uri="{FF2B5EF4-FFF2-40B4-BE49-F238E27FC236}">
              <a16:creationId xmlns:a16="http://schemas.microsoft.com/office/drawing/2014/main" id="{00000000-0008-0000-0000-000030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49" name="Text Box 1">
          <a:extLst>
            <a:ext uri="{FF2B5EF4-FFF2-40B4-BE49-F238E27FC236}">
              <a16:creationId xmlns:a16="http://schemas.microsoft.com/office/drawing/2014/main" id="{00000000-0008-0000-0000-000031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50" name="Text Box 1">
          <a:extLst>
            <a:ext uri="{FF2B5EF4-FFF2-40B4-BE49-F238E27FC236}">
              <a16:creationId xmlns:a16="http://schemas.microsoft.com/office/drawing/2014/main" id="{00000000-0008-0000-0000-000032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91440</xdr:colOff>
      <xdr:row>21</xdr:row>
      <xdr:rowOff>144780</xdr:rowOff>
    </xdr:to>
    <xdr:sp macro="" textlink="">
      <xdr:nvSpPr>
        <xdr:cNvPr id="51" name="Text Box 1">
          <a:extLst>
            <a:ext uri="{FF2B5EF4-FFF2-40B4-BE49-F238E27FC236}">
              <a16:creationId xmlns:a16="http://schemas.microsoft.com/office/drawing/2014/main" id="{00000000-0008-0000-0000-000033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91440</xdr:colOff>
      <xdr:row>21</xdr:row>
      <xdr:rowOff>144780</xdr:rowOff>
    </xdr:to>
    <xdr:sp macro="" textlink="">
      <xdr:nvSpPr>
        <xdr:cNvPr id="52" name="Text Box 1">
          <a:extLst>
            <a:ext uri="{FF2B5EF4-FFF2-40B4-BE49-F238E27FC236}">
              <a16:creationId xmlns:a16="http://schemas.microsoft.com/office/drawing/2014/main" id="{00000000-0008-0000-0000-000034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91440</xdr:colOff>
      <xdr:row>21</xdr:row>
      <xdr:rowOff>144780</xdr:rowOff>
    </xdr:to>
    <xdr:sp macro="" textlink="">
      <xdr:nvSpPr>
        <xdr:cNvPr id="53" name="Text Box 1">
          <a:extLst>
            <a:ext uri="{FF2B5EF4-FFF2-40B4-BE49-F238E27FC236}">
              <a16:creationId xmlns:a16="http://schemas.microsoft.com/office/drawing/2014/main" id="{00000000-0008-0000-0000-000035000000}"/>
            </a:ext>
          </a:extLst>
        </xdr:cNvPr>
        <xdr:cNvSpPr txBox="1">
          <a:spLocks noChangeArrowheads="1"/>
        </xdr:cNvSpPr>
      </xdr:nvSpPr>
      <xdr:spPr bwMode="auto">
        <a:xfrm>
          <a:off x="118300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21</xdr:row>
      <xdr:rowOff>0</xdr:rowOff>
    </xdr:from>
    <xdr:ext cx="91440" cy="144780"/>
    <xdr:sp macro="" textlink="">
      <xdr:nvSpPr>
        <xdr:cNvPr id="54" name="Text Box 1">
          <a:extLst>
            <a:ext uri="{FF2B5EF4-FFF2-40B4-BE49-F238E27FC236}">
              <a16:creationId xmlns:a16="http://schemas.microsoft.com/office/drawing/2014/main" id="{00000000-0008-0000-0000-000036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21</xdr:row>
      <xdr:rowOff>0</xdr:rowOff>
    </xdr:from>
    <xdr:ext cx="91440" cy="144780"/>
    <xdr:sp macro="" textlink="">
      <xdr:nvSpPr>
        <xdr:cNvPr id="55" name="Text Box 1">
          <a:extLst>
            <a:ext uri="{FF2B5EF4-FFF2-40B4-BE49-F238E27FC236}">
              <a16:creationId xmlns:a16="http://schemas.microsoft.com/office/drawing/2014/main" id="{00000000-0008-0000-0000-000037000000}"/>
            </a:ext>
          </a:extLst>
        </xdr:cNvPr>
        <xdr:cNvSpPr txBox="1">
          <a:spLocks noChangeArrowheads="1"/>
        </xdr:cNvSpPr>
      </xdr:nvSpPr>
      <xdr:spPr bwMode="auto">
        <a:xfrm>
          <a:off x="9277350" y="889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21</xdr:row>
      <xdr:rowOff>0</xdr:rowOff>
    </xdr:from>
    <xdr:to>
      <xdr:col>6</xdr:col>
      <xdr:colOff>66675</xdr:colOff>
      <xdr:row>21</xdr:row>
      <xdr:rowOff>161925</xdr:rowOff>
    </xdr:to>
    <xdr:sp macro="" textlink="">
      <xdr:nvSpPr>
        <xdr:cNvPr id="56" name="Text Box 1">
          <a:extLst>
            <a:ext uri="{FF2B5EF4-FFF2-40B4-BE49-F238E27FC236}">
              <a16:creationId xmlns:a16="http://schemas.microsoft.com/office/drawing/2014/main" id="{00000000-0008-0000-0000-000038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76200</xdr:colOff>
      <xdr:row>21</xdr:row>
      <xdr:rowOff>161925</xdr:rowOff>
    </xdr:to>
    <xdr:sp macro="" textlink="">
      <xdr:nvSpPr>
        <xdr:cNvPr id="57" name="Text Box 1">
          <a:extLst>
            <a:ext uri="{FF2B5EF4-FFF2-40B4-BE49-F238E27FC236}">
              <a16:creationId xmlns:a16="http://schemas.microsoft.com/office/drawing/2014/main" id="{00000000-0008-0000-0000-000039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58" name="Text Box 1">
          <a:extLst>
            <a:ext uri="{FF2B5EF4-FFF2-40B4-BE49-F238E27FC236}">
              <a16:creationId xmlns:a16="http://schemas.microsoft.com/office/drawing/2014/main" id="{00000000-0008-0000-0000-00003A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59" name="Text Box 24">
          <a:extLst>
            <a:ext uri="{FF2B5EF4-FFF2-40B4-BE49-F238E27FC236}">
              <a16:creationId xmlns:a16="http://schemas.microsoft.com/office/drawing/2014/main" id="{00000000-0008-0000-0000-00003B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60" name="Text Box 1">
          <a:extLst>
            <a:ext uri="{FF2B5EF4-FFF2-40B4-BE49-F238E27FC236}">
              <a16:creationId xmlns:a16="http://schemas.microsoft.com/office/drawing/2014/main" id="{00000000-0008-0000-0000-00003C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66675</xdr:colOff>
      <xdr:row>21</xdr:row>
      <xdr:rowOff>161925</xdr:rowOff>
    </xdr:to>
    <xdr:sp macro="" textlink="">
      <xdr:nvSpPr>
        <xdr:cNvPr id="61" name="Text Box 1">
          <a:extLst>
            <a:ext uri="{FF2B5EF4-FFF2-40B4-BE49-F238E27FC236}">
              <a16:creationId xmlns:a16="http://schemas.microsoft.com/office/drawing/2014/main" id="{00000000-0008-0000-0000-00003D000000}"/>
            </a:ext>
          </a:extLst>
        </xdr:cNvPr>
        <xdr:cNvSpPr txBox="1">
          <a:spLocks noChangeArrowheads="1"/>
        </xdr:cNvSpPr>
      </xdr:nvSpPr>
      <xdr:spPr bwMode="auto">
        <a:xfrm>
          <a:off x="9277350" y="889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76200</xdr:colOff>
      <xdr:row>21</xdr:row>
      <xdr:rowOff>161925</xdr:rowOff>
    </xdr:to>
    <xdr:sp macro="" textlink="">
      <xdr:nvSpPr>
        <xdr:cNvPr id="62" name="Text Box 1">
          <a:extLst>
            <a:ext uri="{FF2B5EF4-FFF2-40B4-BE49-F238E27FC236}">
              <a16:creationId xmlns:a16="http://schemas.microsoft.com/office/drawing/2014/main" id="{00000000-0008-0000-0000-00003E000000}"/>
            </a:ext>
          </a:extLst>
        </xdr:cNvPr>
        <xdr:cNvSpPr txBox="1">
          <a:spLocks noChangeArrowheads="1"/>
        </xdr:cNvSpPr>
      </xdr:nvSpPr>
      <xdr:spPr bwMode="auto">
        <a:xfrm>
          <a:off x="9277350" y="889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63" name="Text Box 1">
          <a:extLst>
            <a:ext uri="{FF2B5EF4-FFF2-40B4-BE49-F238E27FC236}">
              <a16:creationId xmlns:a16="http://schemas.microsoft.com/office/drawing/2014/main" id="{00000000-0008-0000-0000-00003F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64" name="Text Box 24">
          <a:extLst>
            <a:ext uri="{FF2B5EF4-FFF2-40B4-BE49-F238E27FC236}">
              <a16:creationId xmlns:a16="http://schemas.microsoft.com/office/drawing/2014/main" id="{00000000-0008-0000-0000-000040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0</xdr:rowOff>
    </xdr:from>
    <xdr:to>
      <xdr:col>6</xdr:col>
      <xdr:colOff>85725</xdr:colOff>
      <xdr:row>21</xdr:row>
      <xdr:rowOff>161925</xdr:rowOff>
    </xdr:to>
    <xdr:sp macro="" textlink="">
      <xdr:nvSpPr>
        <xdr:cNvPr id="65" name="Text Box 1">
          <a:extLst>
            <a:ext uri="{FF2B5EF4-FFF2-40B4-BE49-F238E27FC236}">
              <a16:creationId xmlns:a16="http://schemas.microsoft.com/office/drawing/2014/main" id="{00000000-0008-0000-0000-000041000000}"/>
            </a:ext>
          </a:extLst>
        </xdr:cNvPr>
        <xdr:cNvSpPr txBox="1">
          <a:spLocks noChangeArrowheads="1"/>
        </xdr:cNvSpPr>
      </xdr:nvSpPr>
      <xdr:spPr bwMode="auto">
        <a:xfrm>
          <a:off x="9277350" y="889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66" name="Text Box 1">
          <a:extLst>
            <a:ext uri="{FF2B5EF4-FFF2-40B4-BE49-F238E27FC236}">
              <a16:creationId xmlns:a16="http://schemas.microsoft.com/office/drawing/2014/main" id="{00000000-0008-0000-0000-00004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67" name="Text Box 1">
          <a:extLst>
            <a:ext uri="{FF2B5EF4-FFF2-40B4-BE49-F238E27FC236}">
              <a16:creationId xmlns:a16="http://schemas.microsoft.com/office/drawing/2014/main" id="{00000000-0008-0000-0000-00004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68" name="Text Box 1">
          <a:extLst>
            <a:ext uri="{FF2B5EF4-FFF2-40B4-BE49-F238E27FC236}">
              <a16:creationId xmlns:a16="http://schemas.microsoft.com/office/drawing/2014/main" id="{00000000-0008-0000-0000-00004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69" name="Text Box 1">
          <a:extLst>
            <a:ext uri="{FF2B5EF4-FFF2-40B4-BE49-F238E27FC236}">
              <a16:creationId xmlns:a16="http://schemas.microsoft.com/office/drawing/2014/main" id="{00000000-0008-0000-0000-00004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70" name="Text Box 1">
          <a:extLst>
            <a:ext uri="{FF2B5EF4-FFF2-40B4-BE49-F238E27FC236}">
              <a16:creationId xmlns:a16="http://schemas.microsoft.com/office/drawing/2014/main" id="{00000000-0008-0000-0000-00004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71" name="Text Box 1">
          <a:extLst>
            <a:ext uri="{FF2B5EF4-FFF2-40B4-BE49-F238E27FC236}">
              <a16:creationId xmlns:a16="http://schemas.microsoft.com/office/drawing/2014/main" id="{00000000-0008-0000-0000-00004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72" name="Text Box 1">
          <a:extLst>
            <a:ext uri="{FF2B5EF4-FFF2-40B4-BE49-F238E27FC236}">
              <a16:creationId xmlns:a16="http://schemas.microsoft.com/office/drawing/2014/main" id="{00000000-0008-0000-0000-00004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73" name="Text Box 1">
          <a:extLst>
            <a:ext uri="{FF2B5EF4-FFF2-40B4-BE49-F238E27FC236}">
              <a16:creationId xmlns:a16="http://schemas.microsoft.com/office/drawing/2014/main" id="{00000000-0008-0000-0000-00004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74" name="Text Box 1">
          <a:extLst>
            <a:ext uri="{FF2B5EF4-FFF2-40B4-BE49-F238E27FC236}">
              <a16:creationId xmlns:a16="http://schemas.microsoft.com/office/drawing/2014/main" id="{00000000-0008-0000-0000-00004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75" name="Text Box 24">
          <a:extLst>
            <a:ext uri="{FF2B5EF4-FFF2-40B4-BE49-F238E27FC236}">
              <a16:creationId xmlns:a16="http://schemas.microsoft.com/office/drawing/2014/main" id="{00000000-0008-0000-0000-00004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76" name="Text Box 1">
          <a:extLst>
            <a:ext uri="{FF2B5EF4-FFF2-40B4-BE49-F238E27FC236}">
              <a16:creationId xmlns:a16="http://schemas.microsoft.com/office/drawing/2014/main" id="{00000000-0008-0000-0000-00004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77" name="Text Box 1">
          <a:extLst>
            <a:ext uri="{FF2B5EF4-FFF2-40B4-BE49-F238E27FC236}">
              <a16:creationId xmlns:a16="http://schemas.microsoft.com/office/drawing/2014/main" id="{00000000-0008-0000-0000-00004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78" name="Text Box 1">
          <a:extLst>
            <a:ext uri="{FF2B5EF4-FFF2-40B4-BE49-F238E27FC236}">
              <a16:creationId xmlns:a16="http://schemas.microsoft.com/office/drawing/2014/main" id="{00000000-0008-0000-0000-00004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79" name="Text Box 1">
          <a:extLst>
            <a:ext uri="{FF2B5EF4-FFF2-40B4-BE49-F238E27FC236}">
              <a16:creationId xmlns:a16="http://schemas.microsoft.com/office/drawing/2014/main" id="{00000000-0008-0000-0000-00004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80" name="Text Box 24">
          <a:extLst>
            <a:ext uri="{FF2B5EF4-FFF2-40B4-BE49-F238E27FC236}">
              <a16:creationId xmlns:a16="http://schemas.microsoft.com/office/drawing/2014/main" id="{00000000-0008-0000-0000-00005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81" name="Text Box 1">
          <a:extLst>
            <a:ext uri="{FF2B5EF4-FFF2-40B4-BE49-F238E27FC236}">
              <a16:creationId xmlns:a16="http://schemas.microsoft.com/office/drawing/2014/main" id="{00000000-0008-0000-0000-00005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82" name="Text Box 1">
          <a:extLst>
            <a:ext uri="{FF2B5EF4-FFF2-40B4-BE49-F238E27FC236}">
              <a16:creationId xmlns:a16="http://schemas.microsoft.com/office/drawing/2014/main" id="{00000000-0008-0000-0000-00005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83" name="Text Box 1">
          <a:extLst>
            <a:ext uri="{FF2B5EF4-FFF2-40B4-BE49-F238E27FC236}">
              <a16:creationId xmlns:a16="http://schemas.microsoft.com/office/drawing/2014/main" id="{00000000-0008-0000-0000-00005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84" name="Text Box 1">
          <a:extLst>
            <a:ext uri="{FF2B5EF4-FFF2-40B4-BE49-F238E27FC236}">
              <a16:creationId xmlns:a16="http://schemas.microsoft.com/office/drawing/2014/main" id="{00000000-0008-0000-0000-00005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85" name="Text Box 1">
          <a:extLst>
            <a:ext uri="{FF2B5EF4-FFF2-40B4-BE49-F238E27FC236}">
              <a16:creationId xmlns:a16="http://schemas.microsoft.com/office/drawing/2014/main" id="{00000000-0008-0000-0000-00005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86" name="Text Box 1">
          <a:extLst>
            <a:ext uri="{FF2B5EF4-FFF2-40B4-BE49-F238E27FC236}">
              <a16:creationId xmlns:a16="http://schemas.microsoft.com/office/drawing/2014/main" id="{00000000-0008-0000-0000-00005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87" name="Text Box 1">
          <a:extLst>
            <a:ext uri="{FF2B5EF4-FFF2-40B4-BE49-F238E27FC236}">
              <a16:creationId xmlns:a16="http://schemas.microsoft.com/office/drawing/2014/main" id="{00000000-0008-0000-0000-00005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88" name="Text Box 1">
          <a:extLst>
            <a:ext uri="{FF2B5EF4-FFF2-40B4-BE49-F238E27FC236}">
              <a16:creationId xmlns:a16="http://schemas.microsoft.com/office/drawing/2014/main" id="{00000000-0008-0000-0000-00005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89" name="Text Box 1">
          <a:extLst>
            <a:ext uri="{FF2B5EF4-FFF2-40B4-BE49-F238E27FC236}">
              <a16:creationId xmlns:a16="http://schemas.microsoft.com/office/drawing/2014/main" id="{00000000-0008-0000-0000-00005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0" name="Text Box 1">
          <a:extLst>
            <a:ext uri="{FF2B5EF4-FFF2-40B4-BE49-F238E27FC236}">
              <a16:creationId xmlns:a16="http://schemas.microsoft.com/office/drawing/2014/main" id="{00000000-0008-0000-0000-00005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1" name="Text Box 24">
          <a:extLst>
            <a:ext uri="{FF2B5EF4-FFF2-40B4-BE49-F238E27FC236}">
              <a16:creationId xmlns:a16="http://schemas.microsoft.com/office/drawing/2014/main" id="{00000000-0008-0000-0000-00005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2" name="Text Box 1">
          <a:extLst>
            <a:ext uri="{FF2B5EF4-FFF2-40B4-BE49-F238E27FC236}">
              <a16:creationId xmlns:a16="http://schemas.microsoft.com/office/drawing/2014/main" id="{00000000-0008-0000-0000-00005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93" name="Text Box 1">
          <a:extLst>
            <a:ext uri="{FF2B5EF4-FFF2-40B4-BE49-F238E27FC236}">
              <a16:creationId xmlns:a16="http://schemas.microsoft.com/office/drawing/2014/main" id="{00000000-0008-0000-0000-00005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94" name="Text Box 1">
          <a:extLst>
            <a:ext uri="{FF2B5EF4-FFF2-40B4-BE49-F238E27FC236}">
              <a16:creationId xmlns:a16="http://schemas.microsoft.com/office/drawing/2014/main" id="{00000000-0008-0000-0000-00005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5" name="Text Box 1">
          <a:extLst>
            <a:ext uri="{FF2B5EF4-FFF2-40B4-BE49-F238E27FC236}">
              <a16:creationId xmlns:a16="http://schemas.microsoft.com/office/drawing/2014/main" id="{00000000-0008-0000-0000-00005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6" name="Text Box 24">
          <a:extLst>
            <a:ext uri="{FF2B5EF4-FFF2-40B4-BE49-F238E27FC236}">
              <a16:creationId xmlns:a16="http://schemas.microsoft.com/office/drawing/2014/main" id="{00000000-0008-0000-0000-00006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97" name="Text Box 1">
          <a:extLst>
            <a:ext uri="{FF2B5EF4-FFF2-40B4-BE49-F238E27FC236}">
              <a16:creationId xmlns:a16="http://schemas.microsoft.com/office/drawing/2014/main" id="{00000000-0008-0000-0000-00006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98" name="Text Box 1">
          <a:extLst>
            <a:ext uri="{FF2B5EF4-FFF2-40B4-BE49-F238E27FC236}">
              <a16:creationId xmlns:a16="http://schemas.microsoft.com/office/drawing/2014/main" id="{00000000-0008-0000-0000-00006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99" name="Text Box 1">
          <a:extLst>
            <a:ext uri="{FF2B5EF4-FFF2-40B4-BE49-F238E27FC236}">
              <a16:creationId xmlns:a16="http://schemas.microsoft.com/office/drawing/2014/main" id="{00000000-0008-0000-0000-00006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00" name="Text Box 1">
          <a:extLst>
            <a:ext uri="{FF2B5EF4-FFF2-40B4-BE49-F238E27FC236}">
              <a16:creationId xmlns:a16="http://schemas.microsoft.com/office/drawing/2014/main" id="{00000000-0008-0000-0000-00006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01" name="Text Box 1">
          <a:extLst>
            <a:ext uri="{FF2B5EF4-FFF2-40B4-BE49-F238E27FC236}">
              <a16:creationId xmlns:a16="http://schemas.microsoft.com/office/drawing/2014/main" id="{00000000-0008-0000-0000-00006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02" name="Text Box 1">
          <a:extLst>
            <a:ext uri="{FF2B5EF4-FFF2-40B4-BE49-F238E27FC236}">
              <a16:creationId xmlns:a16="http://schemas.microsoft.com/office/drawing/2014/main" id="{00000000-0008-0000-0000-00006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03" name="Text Box 1">
          <a:extLst>
            <a:ext uri="{FF2B5EF4-FFF2-40B4-BE49-F238E27FC236}">
              <a16:creationId xmlns:a16="http://schemas.microsoft.com/office/drawing/2014/main" id="{00000000-0008-0000-0000-00006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04" name="Text Box 1">
          <a:extLst>
            <a:ext uri="{FF2B5EF4-FFF2-40B4-BE49-F238E27FC236}">
              <a16:creationId xmlns:a16="http://schemas.microsoft.com/office/drawing/2014/main" id="{00000000-0008-0000-0000-00006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05" name="Text Box 1">
          <a:extLst>
            <a:ext uri="{FF2B5EF4-FFF2-40B4-BE49-F238E27FC236}">
              <a16:creationId xmlns:a16="http://schemas.microsoft.com/office/drawing/2014/main" id="{00000000-0008-0000-0000-00006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06" name="Text Box 1">
          <a:extLst>
            <a:ext uri="{FF2B5EF4-FFF2-40B4-BE49-F238E27FC236}">
              <a16:creationId xmlns:a16="http://schemas.microsoft.com/office/drawing/2014/main" id="{00000000-0008-0000-0000-00006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07" name="Text Box 24">
          <a:extLst>
            <a:ext uri="{FF2B5EF4-FFF2-40B4-BE49-F238E27FC236}">
              <a16:creationId xmlns:a16="http://schemas.microsoft.com/office/drawing/2014/main" id="{00000000-0008-0000-0000-00006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08" name="Text Box 1">
          <a:extLst>
            <a:ext uri="{FF2B5EF4-FFF2-40B4-BE49-F238E27FC236}">
              <a16:creationId xmlns:a16="http://schemas.microsoft.com/office/drawing/2014/main" id="{00000000-0008-0000-0000-00006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09" name="Text Box 1">
          <a:extLst>
            <a:ext uri="{FF2B5EF4-FFF2-40B4-BE49-F238E27FC236}">
              <a16:creationId xmlns:a16="http://schemas.microsoft.com/office/drawing/2014/main" id="{00000000-0008-0000-0000-00006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0" name="Text Box 1">
          <a:extLst>
            <a:ext uri="{FF2B5EF4-FFF2-40B4-BE49-F238E27FC236}">
              <a16:creationId xmlns:a16="http://schemas.microsoft.com/office/drawing/2014/main" id="{00000000-0008-0000-0000-00006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1" name="Text Box 1">
          <a:extLst>
            <a:ext uri="{FF2B5EF4-FFF2-40B4-BE49-F238E27FC236}">
              <a16:creationId xmlns:a16="http://schemas.microsoft.com/office/drawing/2014/main" id="{00000000-0008-0000-0000-00006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2" name="Text Box 24">
          <a:extLst>
            <a:ext uri="{FF2B5EF4-FFF2-40B4-BE49-F238E27FC236}">
              <a16:creationId xmlns:a16="http://schemas.microsoft.com/office/drawing/2014/main" id="{00000000-0008-0000-0000-00007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3" name="Text Box 1">
          <a:extLst>
            <a:ext uri="{FF2B5EF4-FFF2-40B4-BE49-F238E27FC236}">
              <a16:creationId xmlns:a16="http://schemas.microsoft.com/office/drawing/2014/main" id="{00000000-0008-0000-0000-00007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4" name="Text Box 1">
          <a:extLst>
            <a:ext uri="{FF2B5EF4-FFF2-40B4-BE49-F238E27FC236}">
              <a16:creationId xmlns:a16="http://schemas.microsoft.com/office/drawing/2014/main" id="{00000000-0008-0000-0000-000072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5" name="Text Box 1">
          <a:extLst>
            <a:ext uri="{FF2B5EF4-FFF2-40B4-BE49-F238E27FC236}">
              <a16:creationId xmlns:a16="http://schemas.microsoft.com/office/drawing/2014/main" id="{00000000-0008-0000-0000-00007300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6" name="Text Box 1">
          <a:extLst>
            <a:ext uri="{FF2B5EF4-FFF2-40B4-BE49-F238E27FC236}">
              <a16:creationId xmlns:a16="http://schemas.microsoft.com/office/drawing/2014/main" id="{00000000-0008-0000-0000-000074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7" name="Text Box 1">
          <a:extLst>
            <a:ext uri="{FF2B5EF4-FFF2-40B4-BE49-F238E27FC236}">
              <a16:creationId xmlns:a16="http://schemas.microsoft.com/office/drawing/2014/main" id="{00000000-0008-0000-0000-00007500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18" name="Text Box 1">
          <a:extLst>
            <a:ext uri="{FF2B5EF4-FFF2-40B4-BE49-F238E27FC236}">
              <a16:creationId xmlns:a16="http://schemas.microsoft.com/office/drawing/2014/main" id="{00000000-0008-0000-0000-00007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19" name="Text Box 1">
          <a:extLst>
            <a:ext uri="{FF2B5EF4-FFF2-40B4-BE49-F238E27FC236}">
              <a16:creationId xmlns:a16="http://schemas.microsoft.com/office/drawing/2014/main" id="{00000000-0008-0000-0000-00007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20" name="Text Box 1">
          <a:extLst>
            <a:ext uri="{FF2B5EF4-FFF2-40B4-BE49-F238E27FC236}">
              <a16:creationId xmlns:a16="http://schemas.microsoft.com/office/drawing/2014/main" id="{00000000-0008-0000-0000-000078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21" name="Text Box 1">
          <a:extLst>
            <a:ext uri="{FF2B5EF4-FFF2-40B4-BE49-F238E27FC236}">
              <a16:creationId xmlns:a16="http://schemas.microsoft.com/office/drawing/2014/main" id="{00000000-0008-0000-0000-000079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2" name="Text Box 1">
          <a:extLst>
            <a:ext uri="{FF2B5EF4-FFF2-40B4-BE49-F238E27FC236}">
              <a16:creationId xmlns:a16="http://schemas.microsoft.com/office/drawing/2014/main" id="{00000000-0008-0000-0000-00007A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3" name="Text Box 24">
          <a:extLst>
            <a:ext uri="{FF2B5EF4-FFF2-40B4-BE49-F238E27FC236}">
              <a16:creationId xmlns:a16="http://schemas.microsoft.com/office/drawing/2014/main" id="{00000000-0008-0000-0000-00007B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4" name="Text Box 1">
          <a:extLst>
            <a:ext uri="{FF2B5EF4-FFF2-40B4-BE49-F238E27FC236}">
              <a16:creationId xmlns:a16="http://schemas.microsoft.com/office/drawing/2014/main" id="{00000000-0008-0000-0000-00007C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25" name="Text Box 1">
          <a:extLst>
            <a:ext uri="{FF2B5EF4-FFF2-40B4-BE49-F238E27FC236}">
              <a16:creationId xmlns:a16="http://schemas.microsoft.com/office/drawing/2014/main" id="{00000000-0008-0000-0000-00007D00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26" name="Text Box 1">
          <a:extLst>
            <a:ext uri="{FF2B5EF4-FFF2-40B4-BE49-F238E27FC236}">
              <a16:creationId xmlns:a16="http://schemas.microsoft.com/office/drawing/2014/main" id="{00000000-0008-0000-0000-00007E00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7" name="Text Box 1">
          <a:extLst>
            <a:ext uri="{FF2B5EF4-FFF2-40B4-BE49-F238E27FC236}">
              <a16:creationId xmlns:a16="http://schemas.microsoft.com/office/drawing/2014/main" id="{00000000-0008-0000-0000-00007F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8" name="Text Box 24">
          <a:extLst>
            <a:ext uri="{FF2B5EF4-FFF2-40B4-BE49-F238E27FC236}">
              <a16:creationId xmlns:a16="http://schemas.microsoft.com/office/drawing/2014/main" id="{00000000-0008-0000-0000-000080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9" name="Text Box 1">
          <a:extLst>
            <a:ext uri="{FF2B5EF4-FFF2-40B4-BE49-F238E27FC236}">
              <a16:creationId xmlns:a16="http://schemas.microsoft.com/office/drawing/2014/main" id="{00000000-0008-0000-0000-00008100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30" name="Text Box 1">
          <a:extLst>
            <a:ext uri="{FF2B5EF4-FFF2-40B4-BE49-F238E27FC236}">
              <a16:creationId xmlns:a16="http://schemas.microsoft.com/office/drawing/2014/main" id="{00000000-0008-0000-0000-000082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31" name="Text Box 1">
          <a:extLst>
            <a:ext uri="{FF2B5EF4-FFF2-40B4-BE49-F238E27FC236}">
              <a16:creationId xmlns:a16="http://schemas.microsoft.com/office/drawing/2014/main" id="{00000000-0008-0000-0000-000083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32" name="Text Box 1">
          <a:extLst>
            <a:ext uri="{FF2B5EF4-FFF2-40B4-BE49-F238E27FC236}">
              <a16:creationId xmlns:a16="http://schemas.microsoft.com/office/drawing/2014/main" id="{00000000-0008-0000-0000-000084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33" name="Text Box 1">
          <a:extLst>
            <a:ext uri="{FF2B5EF4-FFF2-40B4-BE49-F238E27FC236}">
              <a16:creationId xmlns:a16="http://schemas.microsoft.com/office/drawing/2014/main" id="{00000000-0008-0000-0000-000085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34" name="Text Box 1">
          <a:extLst>
            <a:ext uri="{FF2B5EF4-FFF2-40B4-BE49-F238E27FC236}">
              <a16:creationId xmlns:a16="http://schemas.microsoft.com/office/drawing/2014/main" id="{00000000-0008-0000-0000-00008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35" name="Text Box 1">
          <a:extLst>
            <a:ext uri="{FF2B5EF4-FFF2-40B4-BE49-F238E27FC236}">
              <a16:creationId xmlns:a16="http://schemas.microsoft.com/office/drawing/2014/main" id="{00000000-0008-0000-0000-00008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161925</xdr:rowOff>
    </xdr:to>
    <xdr:sp macro="" textlink="">
      <xdr:nvSpPr>
        <xdr:cNvPr id="136" name="Text Box 1">
          <a:extLst>
            <a:ext uri="{FF2B5EF4-FFF2-40B4-BE49-F238E27FC236}">
              <a16:creationId xmlns:a16="http://schemas.microsoft.com/office/drawing/2014/main" id="{00000000-0008-0000-0000-000088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37" name="Text Box 1">
          <a:extLst>
            <a:ext uri="{FF2B5EF4-FFF2-40B4-BE49-F238E27FC236}">
              <a16:creationId xmlns:a16="http://schemas.microsoft.com/office/drawing/2014/main" id="{00000000-0008-0000-0000-000089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38" name="Text Box 1">
          <a:extLst>
            <a:ext uri="{FF2B5EF4-FFF2-40B4-BE49-F238E27FC236}">
              <a16:creationId xmlns:a16="http://schemas.microsoft.com/office/drawing/2014/main" id="{00000000-0008-0000-0000-00008A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39" name="Text Box 24">
          <a:extLst>
            <a:ext uri="{FF2B5EF4-FFF2-40B4-BE49-F238E27FC236}">
              <a16:creationId xmlns:a16="http://schemas.microsoft.com/office/drawing/2014/main" id="{00000000-0008-0000-0000-00008B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40" name="Text Box 1">
          <a:extLst>
            <a:ext uri="{FF2B5EF4-FFF2-40B4-BE49-F238E27FC236}">
              <a16:creationId xmlns:a16="http://schemas.microsoft.com/office/drawing/2014/main" id="{00000000-0008-0000-0000-00008C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161925</xdr:rowOff>
    </xdr:to>
    <xdr:sp macro="" textlink="">
      <xdr:nvSpPr>
        <xdr:cNvPr id="141" name="Text Box 1">
          <a:extLst>
            <a:ext uri="{FF2B5EF4-FFF2-40B4-BE49-F238E27FC236}">
              <a16:creationId xmlns:a16="http://schemas.microsoft.com/office/drawing/2014/main" id="{00000000-0008-0000-0000-00008D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42" name="Text Box 1">
          <a:extLst>
            <a:ext uri="{FF2B5EF4-FFF2-40B4-BE49-F238E27FC236}">
              <a16:creationId xmlns:a16="http://schemas.microsoft.com/office/drawing/2014/main" id="{00000000-0008-0000-0000-00008E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43" name="Text Box 1">
          <a:extLst>
            <a:ext uri="{FF2B5EF4-FFF2-40B4-BE49-F238E27FC236}">
              <a16:creationId xmlns:a16="http://schemas.microsoft.com/office/drawing/2014/main" id="{00000000-0008-0000-0000-00008F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44" name="Text Box 24">
          <a:extLst>
            <a:ext uri="{FF2B5EF4-FFF2-40B4-BE49-F238E27FC236}">
              <a16:creationId xmlns:a16="http://schemas.microsoft.com/office/drawing/2014/main" id="{00000000-0008-0000-0000-000090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45" name="Text Box 1">
          <a:extLst>
            <a:ext uri="{FF2B5EF4-FFF2-40B4-BE49-F238E27FC236}">
              <a16:creationId xmlns:a16="http://schemas.microsoft.com/office/drawing/2014/main" id="{00000000-0008-0000-0000-000091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46" name="Text Box 1">
          <a:extLst>
            <a:ext uri="{FF2B5EF4-FFF2-40B4-BE49-F238E27FC236}">
              <a16:creationId xmlns:a16="http://schemas.microsoft.com/office/drawing/2014/main" id="{00000000-0008-0000-0000-000092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47" name="Text Box 1">
          <a:extLst>
            <a:ext uri="{FF2B5EF4-FFF2-40B4-BE49-F238E27FC236}">
              <a16:creationId xmlns:a16="http://schemas.microsoft.com/office/drawing/2014/main" id="{00000000-0008-0000-0000-000093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48" name="Text Box 1">
          <a:extLst>
            <a:ext uri="{FF2B5EF4-FFF2-40B4-BE49-F238E27FC236}">
              <a16:creationId xmlns:a16="http://schemas.microsoft.com/office/drawing/2014/main" id="{00000000-0008-0000-0000-000094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49" name="Text Box 1">
          <a:extLst>
            <a:ext uri="{FF2B5EF4-FFF2-40B4-BE49-F238E27FC236}">
              <a16:creationId xmlns:a16="http://schemas.microsoft.com/office/drawing/2014/main" id="{00000000-0008-0000-0000-00009500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50" name="Text Box 1">
          <a:extLst>
            <a:ext uri="{FF2B5EF4-FFF2-40B4-BE49-F238E27FC236}">
              <a16:creationId xmlns:a16="http://schemas.microsoft.com/office/drawing/2014/main" id="{00000000-0008-0000-0000-000096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51" name="Text Box 1">
          <a:extLst>
            <a:ext uri="{FF2B5EF4-FFF2-40B4-BE49-F238E27FC236}">
              <a16:creationId xmlns:a16="http://schemas.microsoft.com/office/drawing/2014/main" id="{00000000-0008-0000-0000-00009700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161925</xdr:rowOff>
    </xdr:to>
    <xdr:sp macro="" textlink="">
      <xdr:nvSpPr>
        <xdr:cNvPr id="152" name="Text Box 1">
          <a:extLst>
            <a:ext uri="{FF2B5EF4-FFF2-40B4-BE49-F238E27FC236}">
              <a16:creationId xmlns:a16="http://schemas.microsoft.com/office/drawing/2014/main" id="{00000000-0008-0000-0000-000098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53" name="Text Box 1">
          <a:extLst>
            <a:ext uri="{FF2B5EF4-FFF2-40B4-BE49-F238E27FC236}">
              <a16:creationId xmlns:a16="http://schemas.microsoft.com/office/drawing/2014/main" id="{00000000-0008-0000-0000-000099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54" name="Text Box 1">
          <a:extLst>
            <a:ext uri="{FF2B5EF4-FFF2-40B4-BE49-F238E27FC236}">
              <a16:creationId xmlns:a16="http://schemas.microsoft.com/office/drawing/2014/main" id="{00000000-0008-0000-0000-00009A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55" name="Text Box 24">
          <a:extLst>
            <a:ext uri="{FF2B5EF4-FFF2-40B4-BE49-F238E27FC236}">
              <a16:creationId xmlns:a16="http://schemas.microsoft.com/office/drawing/2014/main" id="{00000000-0008-0000-0000-00009B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56" name="Text Box 1">
          <a:extLst>
            <a:ext uri="{FF2B5EF4-FFF2-40B4-BE49-F238E27FC236}">
              <a16:creationId xmlns:a16="http://schemas.microsoft.com/office/drawing/2014/main" id="{00000000-0008-0000-0000-00009C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161925</xdr:rowOff>
    </xdr:to>
    <xdr:sp macro="" textlink="">
      <xdr:nvSpPr>
        <xdr:cNvPr id="157" name="Text Box 1">
          <a:extLst>
            <a:ext uri="{FF2B5EF4-FFF2-40B4-BE49-F238E27FC236}">
              <a16:creationId xmlns:a16="http://schemas.microsoft.com/office/drawing/2014/main" id="{00000000-0008-0000-0000-00009D00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58" name="Text Box 1">
          <a:extLst>
            <a:ext uri="{FF2B5EF4-FFF2-40B4-BE49-F238E27FC236}">
              <a16:creationId xmlns:a16="http://schemas.microsoft.com/office/drawing/2014/main" id="{00000000-0008-0000-0000-00009E00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59" name="Text Box 1">
          <a:extLst>
            <a:ext uri="{FF2B5EF4-FFF2-40B4-BE49-F238E27FC236}">
              <a16:creationId xmlns:a16="http://schemas.microsoft.com/office/drawing/2014/main" id="{00000000-0008-0000-0000-00009F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60" name="Text Box 24">
          <a:extLst>
            <a:ext uri="{FF2B5EF4-FFF2-40B4-BE49-F238E27FC236}">
              <a16:creationId xmlns:a16="http://schemas.microsoft.com/office/drawing/2014/main" id="{00000000-0008-0000-0000-0000A0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61" name="Text Box 1">
          <a:extLst>
            <a:ext uri="{FF2B5EF4-FFF2-40B4-BE49-F238E27FC236}">
              <a16:creationId xmlns:a16="http://schemas.microsoft.com/office/drawing/2014/main" id="{00000000-0008-0000-0000-0000A100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2" name="Text Box 1">
          <a:extLst>
            <a:ext uri="{FF2B5EF4-FFF2-40B4-BE49-F238E27FC236}">
              <a16:creationId xmlns:a16="http://schemas.microsoft.com/office/drawing/2014/main" id="{00000000-0008-0000-0000-0000A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3" name="Text Box 1">
          <a:extLst>
            <a:ext uri="{FF2B5EF4-FFF2-40B4-BE49-F238E27FC236}">
              <a16:creationId xmlns:a16="http://schemas.microsoft.com/office/drawing/2014/main" id="{00000000-0008-0000-0000-0000A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64" name="Text Box 1">
          <a:extLst>
            <a:ext uri="{FF2B5EF4-FFF2-40B4-BE49-F238E27FC236}">
              <a16:creationId xmlns:a16="http://schemas.microsoft.com/office/drawing/2014/main" id="{00000000-0008-0000-0000-0000A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65" name="Text Box 1">
          <a:extLst>
            <a:ext uri="{FF2B5EF4-FFF2-40B4-BE49-F238E27FC236}">
              <a16:creationId xmlns:a16="http://schemas.microsoft.com/office/drawing/2014/main" id="{00000000-0008-0000-0000-0000A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6" name="Text Box 1">
          <a:extLst>
            <a:ext uri="{FF2B5EF4-FFF2-40B4-BE49-F238E27FC236}">
              <a16:creationId xmlns:a16="http://schemas.microsoft.com/office/drawing/2014/main" id="{00000000-0008-0000-0000-0000A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7" name="Text Box 1">
          <a:extLst>
            <a:ext uri="{FF2B5EF4-FFF2-40B4-BE49-F238E27FC236}">
              <a16:creationId xmlns:a16="http://schemas.microsoft.com/office/drawing/2014/main" id="{00000000-0008-0000-0000-0000A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8" name="Text Box 1">
          <a:extLst>
            <a:ext uri="{FF2B5EF4-FFF2-40B4-BE49-F238E27FC236}">
              <a16:creationId xmlns:a16="http://schemas.microsoft.com/office/drawing/2014/main" id="{00000000-0008-0000-0000-0000A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9" name="Text Box 1">
          <a:extLst>
            <a:ext uri="{FF2B5EF4-FFF2-40B4-BE49-F238E27FC236}">
              <a16:creationId xmlns:a16="http://schemas.microsoft.com/office/drawing/2014/main" id="{00000000-0008-0000-0000-0000A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0" name="Text Box 1">
          <a:extLst>
            <a:ext uri="{FF2B5EF4-FFF2-40B4-BE49-F238E27FC236}">
              <a16:creationId xmlns:a16="http://schemas.microsoft.com/office/drawing/2014/main" id="{00000000-0008-0000-0000-0000A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1" name="Text Box 24">
          <a:extLst>
            <a:ext uri="{FF2B5EF4-FFF2-40B4-BE49-F238E27FC236}">
              <a16:creationId xmlns:a16="http://schemas.microsoft.com/office/drawing/2014/main" id="{00000000-0008-0000-0000-0000A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2" name="Text Box 1">
          <a:extLst>
            <a:ext uri="{FF2B5EF4-FFF2-40B4-BE49-F238E27FC236}">
              <a16:creationId xmlns:a16="http://schemas.microsoft.com/office/drawing/2014/main" id="{00000000-0008-0000-0000-0000A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73" name="Text Box 1">
          <a:extLst>
            <a:ext uri="{FF2B5EF4-FFF2-40B4-BE49-F238E27FC236}">
              <a16:creationId xmlns:a16="http://schemas.microsoft.com/office/drawing/2014/main" id="{00000000-0008-0000-0000-0000A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74" name="Text Box 1">
          <a:extLst>
            <a:ext uri="{FF2B5EF4-FFF2-40B4-BE49-F238E27FC236}">
              <a16:creationId xmlns:a16="http://schemas.microsoft.com/office/drawing/2014/main" id="{00000000-0008-0000-0000-0000A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5" name="Text Box 1">
          <a:extLst>
            <a:ext uri="{FF2B5EF4-FFF2-40B4-BE49-F238E27FC236}">
              <a16:creationId xmlns:a16="http://schemas.microsoft.com/office/drawing/2014/main" id="{00000000-0008-0000-0000-0000A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6" name="Text Box 24">
          <a:extLst>
            <a:ext uri="{FF2B5EF4-FFF2-40B4-BE49-F238E27FC236}">
              <a16:creationId xmlns:a16="http://schemas.microsoft.com/office/drawing/2014/main" id="{00000000-0008-0000-0000-0000B0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77" name="Text Box 1">
          <a:extLst>
            <a:ext uri="{FF2B5EF4-FFF2-40B4-BE49-F238E27FC236}">
              <a16:creationId xmlns:a16="http://schemas.microsoft.com/office/drawing/2014/main" id="{00000000-0008-0000-0000-0000B1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78" name="Text Box 1">
          <a:extLst>
            <a:ext uri="{FF2B5EF4-FFF2-40B4-BE49-F238E27FC236}">
              <a16:creationId xmlns:a16="http://schemas.microsoft.com/office/drawing/2014/main" id="{00000000-0008-0000-0000-0000B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79" name="Text Box 1">
          <a:extLst>
            <a:ext uri="{FF2B5EF4-FFF2-40B4-BE49-F238E27FC236}">
              <a16:creationId xmlns:a16="http://schemas.microsoft.com/office/drawing/2014/main" id="{00000000-0008-0000-0000-0000B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80" name="Text Box 1">
          <a:extLst>
            <a:ext uri="{FF2B5EF4-FFF2-40B4-BE49-F238E27FC236}">
              <a16:creationId xmlns:a16="http://schemas.microsoft.com/office/drawing/2014/main" id="{00000000-0008-0000-0000-0000B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81" name="Text Box 1">
          <a:extLst>
            <a:ext uri="{FF2B5EF4-FFF2-40B4-BE49-F238E27FC236}">
              <a16:creationId xmlns:a16="http://schemas.microsoft.com/office/drawing/2014/main" id="{00000000-0008-0000-0000-0000B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82" name="Text Box 1">
          <a:extLst>
            <a:ext uri="{FF2B5EF4-FFF2-40B4-BE49-F238E27FC236}">
              <a16:creationId xmlns:a16="http://schemas.microsoft.com/office/drawing/2014/main" id="{00000000-0008-0000-0000-0000B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83" name="Text Box 1">
          <a:extLst>
            <a:ext uri="{FF2B5EF4-FFF2-40B4-BE49-F238E27FC236}">
              <a16:creationId xmlns:a16="http://schemas.microsoft.com/office/drawing/2014/main" id="{00000000-0008-0000-0000-0000B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84" name="Text Box 1">
          <a:extLst>
            <a:ext uri="{FF2B5EF4-FFF2-40B4-BE49-F238E27FC236}">
              <a16:creationId xmlns:a16="http://schemas.microsoft.com/office/drawing/2014/main" id="{00000000-0008-0000-0000-0000B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85" name="Text Box 1">
          <a:extLst>
            <a:ext uri="{FF2B5EF4-FFF2-40B4-BE49-F238E27FC236}">
              <a16:creationId xmlns:a16="http://schemas.microsoft.com/office/drawing/2014/main" id="{00000000-0008-0000-0000-0000B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86" name="Text Box 1">
          <a:extLst>
            <a:ext uri="{FF2B5EF4-FFF2-40B4-BE49-F238E27FC236}">
              <a16:creationId xmlns:a16="http://schemas.microsoft.com/office/drawing/2014/main" id="{00000000-0008-0000-0000-0000B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87" name="Text Box 24">
          <a:extLst>
            <a:ext uri="{FF2B5EF4-FFF2-40B4-BE49-F238E27FC236}">
              <a16:creationId xmlns:a16="http://schemas.microsoft.com/office/drawing/2014/main" id="{00000000-0008-0000-0000-0000B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88" name="Text Box 1">
          <a:extLst>
            <a:ext uri="{FF2B5EF4-FFF2-40B4-BE49-F238E27FC236}">
              <a16:creationId xmlns:a16="http://schemas.microsoft.com/office/drawing/2014/main" id="{00000000-0008-0000-0000-0000B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89" name="Text Box 1">
          <a:extLst>
            <a:ext uri="{FF2B5EF4-FFF2-40B4-BE49-F238E27FC236}">
              <a16:creationId xmlns:a16="http://schemas.microsoft.com/office/drawing/2014/main" id="{00000000-0008-0000-0000-0000B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90" name="Text Box 1">
          <a:extLst>
            <a:ext uri="{FF2B5EF4-FFF2-40B4-BE49-F238E27FC236}">
              <a16:creationId xmlns:a16="http://schemas.microsoft.com/office/drawing/2014/main" id="{00000000-0008-0000-0000-0000B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91" name="Text Box 1">
          <a:extLst>
            <a:ext uri="{FF2B5EF4-FFF2-40B4-BE49-F238E27FC236}">
              <a16:creationId xmlns:a16="http://schemas.microsoft.com/office/drawing/2014/main" id="{00000000-0008-0000-0000-0000B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92" name="Text Box 24">
          <a:extLst>
            <a:ext uri="{FF2B5EF4-FFF2-40B4-BE49-F238E27FC236}">
              <a16:creationId xmlns:a16="http://schemas.microsoft.com/office/drawing/2014/main" id="{00000000-0008-0000-0000-0000C0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93" name="Text Box 1">
          <a:extLst>
            <a:ext uri="{FF2B5EF4-FFF2-40B4-BE49-F238E27FC236}">
              <a16:creationId xmlns:a16="http://schemas.microsoft.com/office/drawing/2014/main" id="{00000000-0008-0000-0000-0000C1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94" name="Text Box 1">
          <a:extLst>
            <a:ext uri="{FF2B5EF4-FFF2-40B4-BE49-F238E27FC236}">
              <a16:creationId xmlns:a16="http://schemas.microsoft.com/office/drawing/2014/main" id="{00000000-0008-0000-0000-0000C2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95" name="Text Box 1">
          <a:extLst>
            <a:ext uri="{FF2B5EF4-FFF2-40B4-BE49-F238E27FC236}">
              <a16:creationId xmlns:a16="http://schemas.microsoft.com/office/drawing/2014/main" id="{00000000-0008-0000-0000-0000C3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96" name="Text Box 1">
          <a:extLst>
            <a:ext uri="{FF2B5EF4-FFF2-40B4-BE49-F238E27FC236}">
              <a16:creationId xmlns:a16="http://schemas.microsoft.com/office/drawing/2014/main" id="{00000000-0008-0000-0000-0000C4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97" name="Text Box 1">
          <a:extLst>
            <a:ext uri="{FF2B5EF4-FFF2-40B4-BE49-F238E27FC236}">
              <a16:creationId xmlns:a16="http://schemas.microsoft.com/office/drawing/2014/main" id="{00000000-0008-0000-0000-0000C5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98" name="Text Box 1">
          <a:extLst>
            <a:ext uri="{FF2B5EF4-FFF2-40B4-BE49-F238E27FC236}">
              <a16:creationId xmlns:a16="http://schemas.microsoft.com/office/drawing/2014/main" id="{00000000-0008-0000-0000-0000C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99" name="Text Box 1">
          <a:extLst>
            <a:ext uri="{FF2B5EF4-FFF2-40B4-BE49-F238E27FC236}">
              <a16:creationId xmlns:a16="http://schemas.microsoft.com/office/drawing/2014/main" id="{00000000-0008-0000-0000-0000C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00" name="Text Box 1">
          <a:extLst>
            <a:ext uri="{FF2B5EF4-FFF2-40B4-BE49-F238E27FC236}">
              <a16:creationId xmlns:a16="http://schemas.microsoft.com/office/drawing/2014/main" id="{00000000-0008-0000-0000-0000C8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01" name="Text Box 1">
          <a:extLst>
            <a:ext uri="{FF2B5EF4-FFF2-40B4-BE49-F238E27FC236}">
              <a16:creationId xmlns:a16="http://schemas.microsoft.com/office/drawing/2014/main" id="{00000000-0008-0000-0000-0000C9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2" name="Text Box 1">
          <a:extLst>
            <a:ext uri="{FF2B5EF4-FFF2-40B4-BE49-F238E27FC236}">
              <a16:creationId xmlns:a16="http://schemas.microsoft.com/office/drawing/2014/main" id="{00000000-0008-0000-0000-0000CA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3" name="Text Box 24">
          <a:extLst>
            <a:ext uri="{FF2B5EF4-FFF2-40B4-BE49-F238E27FC236}">
              <a16:creationId xmlns:a16="http://schemas.microsoft.com/office/drawing/2014/main" id="{00000000-0008-0000-0000-0000CB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4" name="Text Box 1">
          <a:extLst>
            <a:ext uri="{FF2B5EF4-FFF2-40B4-BE49-F238E27FC236}">
              <a16:creationId xmlns:a16="http://schemas.microsoft.com/office/drawing/2014/main" id="{00000000-0008-0000-0000-0000CC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05" name="Text Box 1">
          <a:extLst>
            <a:ext uri="{FF2B5EF4-FFF2-40B4-BE49-F238E27FC236}">
              <a16:creationId xmlns:a16="http://schemas.microsoft.com/office/drawing/2014/main" id="{00000000-0008-0000-0000-0000CD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06" name="Text Box 1">
          <a:extLst>
            <a:ext uri="{FF2B5EF4-FFF2-40B4-BE49-F238E27FC236}">
              <a16:creationId xmlns:a16="http://schemas.microsoft.com/office/drawing/2014/main" id="{00000000-0008-0000-0000-0000CE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7" name="Text Box 1">
          <a:extLst>
            <a:ext uri="{FF2B5EF4-FFF2-40B4-BE49-F238E27FC236}">
              <a16:creationId xmlns:a16="http://schemas.microsoft.com/office/drawing/2014/main" id="{00000000-0008-0000-0000-0000CF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8" name="Text Box 24">
          <a:extLst>
            <a:ext uri="{FF2B5EF4-FFF2-40B4-BE49-F238E27FC236}">
              <a16:creationId xmlns:a16="http://schemas.microsoft.com/office/drawing/2014/main" id="{00000000-0008-0000-0000-0000D0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09" name="Text Box 1">
          <a:extLst>
            <a:ext uri="{FF2B5EF4-FFF2-40B4-BE49-F238E27FC236}">
              <a16:creationId xmlns:a16="http://schemas.microsoft.com/office/drawing/2014/main" id="{00000000-0008-0000-0000-0000D1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10" name="Text Box 1">
          <a:extLst>
            <a:ext uri="{FF2B5EF4-FFF2-40B4-BE49-F238E27FC236}">
              <a16:creationId xmlns:a16="http://schemas.microsoft.com/office/drawing/2014/main" id="{00000000-0008-0000-0000-0000D2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11" name="Text Box 1">
          <a:extLst>
            <a:ext uri="{FF2B5EF4-FFF2-40B4-BE49-F238E27FC236}">
              <a16:creationId xmlns:a16="http://schemas.microsoft.com/office/drawing/2014/main" id="{00000000-0008-0000-0000-0000D3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12" name="Text Box 1">
          <a:extLst>
            <a:ext uri="{FF2B5EF4-FFF2-40B4-BE49-F238E27FC236}">
              <a16:creationId xmlns:a16="http://schemas.microsoft.com/office/drawing/2014/main" id="{00000000-0008-0000-0000-0000D4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13" name="Text Box 1">
          <a:extLst>
            <a:ext uri="{FF2B5EF4-FFF2-40B4-BE49-F238E27FC236}">
              <a16:creationId xmlns:a16="http://schemas.microsoft.com/office/drawing/2014/main" id="{00000000-0008-0000-0000-0000D500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14" name="Text Box 1">
          <a:extLst>
            <a:ext uri="{FF2B5EF4-FFF2-40B4-BE49-F238E27FC236}">
              <a16:creationId xmlns:a16="http://schemas.microsoft.com/office/drawing/2014/main" id="{00000000-0008-0000-0000-0000D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15" name="Text Box 1">
          <a:extLst>
            <a:ext uri="{FF2B5EF4-FFF2-40B4-BE49-F238E27FC236}">
              <a16:creationId xmlns:a16="http://schemas.microsoft.com/office/drawing/2014/main" id="{00000000-0008-0000-0000-0000D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16" name="Text Box 1">
          <a:extLst>
            <a:ext uri="{FF2B5EF4-FFF2-40B4-BE49-F238E27FC236}">
              <a16:creationId xmlns:a16="http://schemas.microsoft.com/office/drawing/2014/main" id="{00000000-0008-0000-0000-0000D8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17" name="Text Box 1">
          <a:extLst>
            <a:ext uri="{FF2B5EF4-FFF2-40B4-BE49-F238E27FC236}">
              <a16:creationId xmlns:a16="http://schemas.microsoft.com/office/drawing/2014/main" id="{00000000-0008-0000-0000-0000D9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18" name="Text Box 1">
          <a:extLst>
            <a:ext uri="{FF2B5EF4-FFF2-40B4-BE49-F238E27FC236}">
              <a16:creationId xmlns:a16="http://schemas.microsoft.com/office/drawing/2014/main" id="{00000000-0008-0000-0000-0000DA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19" name="Text Box 24">
          <a:extLst>
            <a:ext uri="{FF2B5EF4-FFF2-40B4-BE49-F238E27FC236}">
              <a16:creationId xmlns:a16="http://schemas.microsoft.com/office/drawing/2014/main" id="{00000000-0008-0000-0000-0000DB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20" name="Text Box 1">
          <a:extLst>
            <a:ext uri="{FF2B5EF4-FFF2-40B4-BE49-F238E27FC236}">
              <a16:creationId xmlns:a16="http://schemas.microsoft.com/office/drawing/2014/main" id="{00000000-0008-0000-0000-0000DC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21" name="Text Box 1">
          <a:extLst>
            <a:ext uri="{FF2B5EF4-FFF2-40B4-BE49-F238E27FC236}">
              <a16:creationId xmlns:a16="http://schemas.microsoft.com/office/drawing/2014/main" id="{00000000-0008-0000-0000-0000DD00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22" name="Text Box 1">
          <a:extLst>
            <a:ext uri="{FF2B5EF4-FFF2-40B4-BE49-F238E27FC236}">
              <a16:creationId xmlns:a16="http://schemas.microsoft.com/office/drawing/2014/main" id="{00000000-0008-0000-0000-0000DE00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23" name="Text Box 1">
          <a:extLst>
            <a:ext uri="{FF2B5EF4-FFF2-40B4-BE49-F238E27FC236}">
              <a16:creationId xmlns:a16="http://schemas.microsoft.com/office/drawing/2014/main" id="{00000000-0008-0000-0000-0000DF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24" name="Text Box 24">
          <a:extLst>
            <a:ext uri="{FF2B5EF4-FFF2-40B4-BE49-F238E27FC236}">
              <a16:creationId xmlns:a16="http://schemas.microsoft.com/office/drawing/2014/main" id="{00000000-0008-0000-0000-0000E0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25" name="Text Box 1">
          <a:extLst>
            <a:ext uri="{FF2B5EF4-FFF2-40B4-BE49-F238E27FC236}">
              <a16:creationId xmlns:a16="http://schemas.microsoft.com/office/drawing/2014/main" id="{00000000-0008-0000-0000-0000E100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26" name="Text Box 1">
          <a:extLst>
            <a:ext uri="{FF2B5EF4-FFF2-40B4-BE49-F238E27FC236}">
              <a16:creationId xmlns:a16="http://schemas.microsoft.com/office/drawing/2014/main" id="{00000000-0008-0000-0000-0000E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27" name="Text Box 1">
          <a:extLst>
            <a:ext uri="{FF2B5EF4-FFF2-40B4-BE49-F238E27FC236}">
              <a16:creationId xmlns:a16="http://schemas.microsoft.com/office/drawing/2014/main" id="{00000000-0008-0000-0000-0000E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28" name="Text Box 1">
          <a:extLst>
            <a:ext uri="{FF2B5EF4-FFF2-40B4-BE49-F238E27FC236}">
              <a16:creationId xmlns:a16="http://schemas.microsoft.com/office/drawing/2014/main" id="{00000000-0008-0000-0000-0000E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29" name="Text Box 1">
          <a:extLst>
            <a:ext uri="{FF2B5EF4-FFF2-40B4-BE49-F238E27FC236}">
              <a16:creationId xmlns:a16="http://schemas.microsoft.com/office/drawing/2014/main" id="{00000000-0008-0000-0000-0000E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30" name="Text Box 1">
          <a:extLst>
            <a:ext uri="{FF2B5EF4-FFF2-40B4-BE49-F238E27FC236}">
              <a16:creationId xmlns:a16="http://schemas.microsoft.com/office/drawing/2014/main" id="{00000000-0008-0000-0000-0000E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31" name="Text Box 1">
          <a:extLst>
            <a:ext uri="{FF2B5EF4-FFF2-40B4-BE49-F238E27FC236}">
              <a16:creationId xmlns:a16="http://schemas.microsoft.com/office/drawing/2014/main" id="{00000000-0008-0000-0000-0000E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232" name="Text Box 1">
          <a:extLst>
            <a:ext uri="{FF2B5EF4-FFF2-40B4-BE49-F238E27FC236}">
              <a16:creationId xmlns:a16="http://schemas.microsoft.com/office/drawing/2014/main" id="{00000000-0008-0000-0000-0000E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233" name="Text Box 1">
          <a:extLst>
            <a:ext uri="{FF2B5EF4-FFF2-40B4-BE49-F238E27FC236}">
              <a16:creationId xmlns:a16="http://schemas.microsoft.com/office/drawing/2014/main" id="{00000000-0008-0000-0000-0000E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34" name="Text Box 1">
          <a:extLst>
            <a:ext uri="{FF2B5EF4-FFF2-40B4-BE49-F238E27FC236}">
              <a16:creationId xmlns:a16="http://schemas.microsoft.com/office/drawing/2014/main" id="{00000000-0008-0000-0000-0000E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35" name="Text Box 24">
          <a:extLst>
            <a:ext uri="{FF2B5EF4-FFF2-40B4-BE49-F238E27FC236}">
              <a16:creationId xmlns:a16="http://schemas.microsoft.com/office/drawing/2014/main" id="{00000000-0008-0000-0000-0000E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36" name="Text Box 1">
          <a:extLst>
            <a:ext uri="{FF2B5EF4-FFF2-40B4-BE49-F238E27FC236}">
              <a16:creationId xmlns:a16="http://schemas.microsoft.com/office/drawing/2014/main" id="{00000000-0008-0000-0000-0000E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237" name="Text Box 1">
          <a:extLst>
            <a:ext uri="{FF2B5EF4-FFF2-40B4-BE49-F238E27FC236}">
              <a16:creationId xmlns:a16="http://schemas.microsoft.com/office/drawing/2014/main" id="{00000000-0008-0000-0000-0000E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238" name="Text Box 1">
          <a:extLst>
            <a:ext uri="{FF2B5EF4-FFF2-40B4-BE49-F238E27FC236}">
              <a16:creationId xmlns:a16="http://schemas.microsoft.com/office/drawing/2014/main" id="{00000000-0008-0000-0000-0000E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39" name="Text Box 1">
          <a:extLst>
            <a:ext uri="{FF2B5EF4-FFF2-40B4-BE49-F238E27FC236}">
              <a16:creationId xmlns:a16="http://schemas.microsoft.com/office/drawing/2014/main" id="{00000000-0008-0000-0000-0000E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40" name="Text Box 24">
          <a:extLst>
            <a:ext uri="{FF2B5EF4-FFF2-40B4-BE49-F238E27FC236}">
              <a16:creationId xmlns:a16="http://schemas.microsoft.com/office/drawing/2014/main" id="{00000000-0008-0000-0000-0000F0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41" name="Text Box 1">
          <a:extLst>
            <a:ext uri="{FF2B5EF4-FFF2-40B4-BE49-F238E27FC236}">
              <a16:creationId xmlns:a16="http://schemas.microsoft.com/office/drawing/2014/main" id="{00000000-0008-0000-0000-0000F1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42" name="Text Box 1">
          <a:extLst>
            <a:ext uri="{FF2B5EF4-FFF2-40B4-BE49-F238E27FC236}">
              <a16:creationId xmlns:a16="http://schemas.microsoft.com/office/drawing/2014/main" id="{00000000-0008-0000-0000-0000F2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43" name="Text Box 1">
          <a:extLst>
            <a:ext uri="{FF2B5EF4-FFF2-40B4-BE49-F238E27FC236}">
              <a16:creationId xmlns:a16="http://schemas.microsoft.com/office/drawing/2014/main" id="{00000000-0008-0000-0000-0000F300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44" name="Text Box 1">
          <a:extLst>
            <a:ext uri="{FF2B5EF4-FFF2-40B4-BE49-F238E27FC236}">
              <a16:creationId xmlns:a16="http://schemas.microsoft.com/office/drawing/2014/main" id="{00000000-0008-0000-0000-0000F4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45" name="Text Box 1">
          <a:extLst>
            <a:ext uri="{FF2B5EF4-FFF2-40B4-BE49-F238E27FC236}">
              <a16:creationId xmlns:a16="http://schemas.microsoft.com/office/drawing/2014/main" id="{00000000-0008-0000-0000-0000F500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46" name="Text Box 1">
          <a:extLst>
            <a:ext uri="{FF2B5EF4-FFF2-40B4-BE49-F238E27FC236}">
              <a16:creationId xmlns:a16="http://schemas.microsoft.com/office/drawing/2014/main" id="{00000000-0008-0000-0000-0000F6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47" name="Text Box 1">
          <a:extLst>
            <a:ext uri="{FF2B5EF4-FFF2-40B4-BE49-F238E27FC236}">
              <a16:creationId xmlns:a16="http://schemas.microsoft.com/office/drawing/2014/main" id="{00000000-0008-0000-0000-0000F700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248" name="Text Box 1">
          <a:extLst>
            <a:ext uri="{FF2B5EF4-FFF2-40B4-BE49-F238E27FC236}">
              <a16:creationId xmlns:a16="http://schemas.microsoft.com/office/drawing/2014/main" id="{00000000-0008-0000-0000-0000F8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249" name="Text Box 1">
          <a:extLst>
            <a:ext uri="{FF2B5EF4-FFF2-40B4-BE49-F238E27FC236}">
              <a16:creationId xmlns:a16="http://schemas.microsoft.com/office/drawing/2014/main" id="{00000000-0008-0000-0000-0000F9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0" name="Text Box 1">
          <a:extLst>
            <a:ext uri="{FF2B5EF4-FFF2-40B4-BE49-F238E27FC236}">
              <a16:creationId xmlns:a16="http://schemas.microsoft.com/office/drawing/2014/main" id="{00000000-0008-0000-0000-0000FA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1" name="Text Box 24">
          <a:extLst>
            <a:ext uri="{FF2B5EF4-FFF2-40B4-BE49-F238E27FC236}">
              <a16:creationId xmlns:a16="http://schemas.microsoft.com/office/drawing/2014/main" id="{00000000-0008-0000-0000-0000FB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2" name="Text Box 1">
          <a:extLst>
            <a:ext uri="{FF2B5EF4-FFF2-40B4-BE49-F238E27FC236}">
              <a16:creationId xmlns:a16="http://schemas.microsoft.com/office/drawing/2014/main" id="{00000000-0008-0000-0000-0000FC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253" name="Text Box 1">
          <a:extLst>
            <a:ext uri="{FF2B5EF4-FFF2-40B4-BE49-F238E27FC236}">
              <a16:creationId xmlns:a16="http://schemas.microsoft.com/office/drawing/2014/main" id="{00000000-0008-0000-0000-0000FD00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254" name="Text Box 1">
          <a:extLst>
            <a:ext uri="{FF2B5EF4-FFF2-40B4-BE49-F238E27FC236}">
              <a16:creationId xmlns:a16="http://schemas.microsoft.com/office/drawing/2014/main" id="{00000000-0008-0000-0000-0000FE00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5" name="Text Box 1">
          <a:extLst>
            <a:ext uri="{FF2B5EF4-FFF2-40B4-BE49-F238E27FC236}">
              <a16:creationId xmlns:a16="http://schemas.microsoft.com/office/drawing/2014/main" id="{00000000-0008-0000-0000-0000FF00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6" name="Text Box 24">
          <a:extLst>
            <a:ext uri="{FF2B5EF4-FFF2-40B4-BE49-F238E27FC236}">
              <a16:creationId xmlns:a16="http://schemas.microsoft.com/office/drawing/2014/main" id="{00000000-0008-0000-0000-000000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57" name="Text Box 1">
          <a:extLst>
            <a:ext uri="{FF2B5EF4-FFF2-40B4-BE49-F238E27FC236}">
              <a16:creationId xmlns:a16="http://schemas.microsoft.com/office/drawing/2014/main" id="{00000000-0008-0000-0000-000001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58" name="Text Box 1">
          <a:extLst>
            <a:ext uri="{FF2B5EF4-FFF2-40B4-BE49-F238E27FC236}">
              <a16:creationId xmlns:a16="http://schemas.microsoft.com/office/drawing/2014/main" id="{00000000-0008-0000-0000-000002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59" name="Text Box 1">
          <a:extLst>
            <a:ext uri="{FF2B5EF4-FFF2-40B4-BE49-F238E27FC236}">
              <a16:creationId xmlns:a16="http://schemas.microsoft.com/office/drawing/2014/main" id="{00000000-0008-0000-0000-000003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60" name="Text Box 1">
          <a:extLst>
            <a:ext uri="{FF2B5EF4-FFF2-40B4-BE49-F238E27FC236}">
              <a16:creationId xmlns:a16="http://schemas.microsoft.com/office/drawing/2014/main" id="{00000000-0008-0000-0000-000004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61" name="Text Box 1">
          <a:extLst>
            <a:ext uri="{FF2B5EF4-FFF2-40B4-BE49-F238E27FC236}">
              <a16:creationId xmlns:a16="http://schemas.microsoft.com/office/drawing/2014/main" id="{00000000-0008-0000-0000-000005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62" name="Text Box 1">
          <a:extLst>
            <a:ext uri="{FF2B5EF4-FFF2-40B4-BE49-F238E27FC236}">
              <a16:creationId xmlns:a16="http://schemas.microsoft.com/office/drawing/2014/main" id="{00000000-0008-0000-0000-00000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63" name="Text Box 1">
          <a:extLst>
            <a:ext uri="{FF2B5EF4-FFF2-40B4-BE49-F238E27FC236}">
              <a16:creationId xmlns:a16="http://schemas.microsoft.com/office/drawing/2014/main" id="{00000000-0008-0000-0000-00000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64" name="Text Box 1">
          <a:extLst>
            <a:ext uri="{FF2B5EF4-FFF2-40B4-BE49-F238E27FC236}">
              <a16:creationId xmlns:a16="http://schemas.microsoft.com/office/drawing/2014/main" id="{00000000-0008-0000-0000-000008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65" name="Text Box 1">
          <a:extLst>
            <a:ext uri="{FF2B5EF4-FFF2-40B4-BE49-F238E27FC236}">
              <a16:creationId xmlns:a16="http://schemas.microsoft.com/office/drawing/2014/main" id="{00000000-0008-0000-0000-000009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66" name="Text Box 1">
          <a:extLst>
            <a:ext uri="{FF2B5EF4-FFF2-40B4-BE49-F238E27FC236}">
              <a16:creationId xmlns:a16="http://schemas.microsoft.com/office/drawing/2014/main" id="{00000000-0008-0000-0000-00000A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67" name="Text Box 24">
          <a:extLst>
            <a:ext uri="{FF2B5EF4-FFF2-40B4-BE49-F238E27FC236}">
              <a16:creationId xmlns:a16="http://schemas.microsoft.com/office/drawing/2014/main" id="{00000000-0008-0000-0000-00000B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68" name="Text Box 1">
          <a:extLst>
            <a:ext uri="{FF2B5EF4-FFF2-40B4-BE49-F238E27FC236}">
              <a16:creationId xmlns:a16="http://schemas.microsoft.com/office/drawing/2014/main" id="{00000000-0008-0000-0000-00000C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69" name="Text Box 1">
          <a:extLst>
            <a:ext uri="{FF2B5EF4-FFF2-40B4-BE49-F238E27FC236}">
              <a16:creationId xmlns:a16="http://schemas.microsoft.com/office/drawing/2014/main" id="{00000000-0008-0000-0000-00000D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70" name="Text Box 1">
          <a:extLst>
            <a:ext uri="{FF2B5EF4-FFF2-40B4-BE49-F238E27FC236}">
              <a16:creationId xmlns:a16="http://schemas.microsoft.com/office/drawing/2014/main" id="{00000000-0008-0000-0000-00000E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71" name="Text Box 1">
          <a:extLst>
            <a:ext uri="{FF2B5EF4-FFF2-40B4-BE49-F238E27FC236}">
              <a16:creationId xmlns:a16="http://schemas.microsoft.com/office/drawing/2014/main" id="{00000000-0008-0000-0000-00000F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72" name="Text Box 24">
          <a:extLst>
            <a:ext uri="{FF2B5EF4-FFF2-40B4-BE49-F238E27FC236}">
              <a16:creationId xmlns:a16="http://schemas.microsoft.com/office/drawing/2014/main" id="{00000000-0008-0000-0000-000010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73" name="Text Box 1">
          <a:extLst>
            <a:ext uri="{FF2B5EF4-FFF2-40B4-BE49-F238E27FC236}">
              <a16:creationId xmlns:a16="http://schemas.microsoft.com/office/drawing/2014/main" id="{00000000-0008-0000-0000-000011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74" name="Text Box 1">
          <a:extLst>
            <a:ext uri="{FF2B5EF4-FFF2-40B4-BE49-F238E27FC236}">
              <a16:creationId xmlns:a16="http://schemas.microsoft.com/office/drawing/2014/main" id="{00000000-0008-0000-0000-000012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75" name="Text Box 1">
          <a:extLst>
            <a:ext uri="{FF2B5EF4-FFF2-40B4-BE49-F238E27FC236}">
              <a16:creationId xmlns:a16="http://schemas.microsoft.com/office/drawing/2014/main" id="{00000000-0008-0000-0000-000013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76" name="Text Box 1">
          <a:extLst>
            <a:ext uri="{FF2B5EF4-FFF2-40B4-BE49-F238E27FC236}">
              <a16:creationId xmlns:a16="http://schemas.microsoft.com/office/drawing/2014/main" id="{00000000-0008-0000-0000-000014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277" name="Text Box 1">
          <a:extLst>
            <a:ext uri="{FF2B5EF4-FFF2-40B4-BE49-F238E27FC236}">
              <a16:creationId xmlns:a16="http://schemas.microsoft.com/office/drawing/2014/main" id="{00000000-0008-0000-0000-00001501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78" name="Text Box 1">
          <a:extLst>
            <a:ext uri="{FF2B5EF4-FFF2-40B4-BE49-F238E27FC236}">
              <a16:creationId xmlns:a16="http://schemas.microsoft.com/office/drawing/2014/main" id="{00000000-0008-0000-0000-00001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79" name="Text Box 1">
          <a:extLst>
            <a:ext uri="{FF2B5EF4-FFF2-40B4-BE49-F238E27FC236}">
              <a16:creationId xmlns:a16="http://schemas.microsoft.com/office/drawing/2014/main" id="{00000000-0008-0000-0000-00001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80" name="Text Box 1">
          <a:extLst>
            <a:ext uri="{FF2B5EF4-FFF2-40B4-BE49-F238E27FC236}">
              <a16:creationId xmlns:a16="http://schemas.microsoft.com/office/drawing/2014/main" id="{00000000-0008-0000-0000-000018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81" name="Text Box 1">
          <a:extLst>
            <a:ext uri="{FF2B5EF4-FFF2-40B4-BE49-F238E27FC236}">
              <a16:creationId xmlns:a16="http://schemas.microsoft.com/office/drawing/2014/main" id="{00000000-0008-0000-0000-000019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2" name="Text Box 1">
          <a:extLst>
            <a:ext uri="{FF2B5EF4-FFF2-40B4-BE49-F238E27FC236}">
              <a16:creationId xmlns:a16="http://schemas.microsoft.com/office/drawing/2014/main" id="{00000000-0008-0000-0000-00001A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3" name="Text Box 24">
          <a:extLst>
            <a:ext uri="{FF2B5EF4-FFF2-40B4-BE49-F238E27FC236}">
              <a16:creationId xmlns:a16="http://schemas.microsoft.com/office/drawing/2014/main" id="{00000000-0008-0000-0000-00001B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4" name="Text Box 1">
          <a:extLst>
            <a:ext uri="{FF2B5EF4-FFF2-40B4-BE49-F238E27FC236}">
              <a16:creationId xmlns:a16="http://schemas.microsoft.com/office/drawing/2014/main" id="{00000000-0008-0000-0000-00001C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285" name="Text Box 1">
          <a:extLst>
            <a:ext uri="{FF2B5EF4-FFF2-40B4-BE49-F238E27FC236}">
              <a16:creationId xmlns:a16="http://schemas.microsoft.com/office/drawing/2014/main" id="{00000000-0008-0000-0000-00001D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286" name="Text Box 1">
          <a:extLst>
            <a:ext uri="{FF2B5EF4-FFF2-40B4-BE49-F238E27FC236}">
              <a16:creationId xmlns:a16="http://schemas.microsoft.com/office/drawing/2014/main" id="{00000000-0008-0000-0000-00001E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7" name="Text Box 1">
          <a:extLst>
            <a:ext uri="{FF2B5EF4-FFF2-40B4-BE49-F238E27FC236}">
              <a16:creationId xmlns:a16="http://schemas.microsoft.com/office/drawing/2014/main" id="{00000000-0008-0000-0000-00001F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8" name="Text Box 24">
          <a:extLst>
            <a:ext uri="{FF2B5EF4-FFF2-40B4-BE49-F238E27FC236}">
              <a16:creationId xmlns:a16="http://schemas.microsoft.com/office/drawing/2014/main" id="{00000000-0008-0000-0000-000020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289" name="Text Box 1">
          <a:extLst>
            <a:ext uri="{FF2B5EF4-FFF2-40B4-BE49-F238E27FC236}">
              <a16:creationId xmlns:a16="http://schemas.microsoft.com/office/drawing/2014/main" id="{00000000-0008-0000-0000-000021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90" name="Text Box 1">
          <a:extLst>
            <a:ext uri="{FF2B5EF4-FFF2-40B4-BE49-F238E27FC236}">
              <a16:creationId xmlns:a16="http://schemas.microsoft.com/office/drawing/2014/main" id="{00000000-0008-0000-0000-000022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291" name="Text Box 1">
          <a:extLst>
            <a:ext uri="{FF2B5EF4-FFF2-40B4-BE49-F238E27FC236}">
              <a16:creationId xmlns:a16="http://schemas.microsoft.com/office/drawing/2014/main" id="{00000000-0008-0000-0000-000023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92" name="Text Box 1">
          <a:extLst>
            <a:ext uri="{FF2B5EF4-FFF2-40B4-BE49-F238E27FC236}">
              <a16:creationId xmlns:a16="http://schemas.microsoft.com/office/drawing/2014/main" id="{00000000-0008-0000-0000-000024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293" name="Text Box 1">
          <a:extLst>
            <a:ext uri="{FF2B5EF4-FFF2-40B4-BE49-F238E27FC236}">
              <a16:creationId xmlns:a16="http://schemas.microsoft.com/office/drawing/2014/main" id="{00000000-0008-0000-0000-000025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94" name="Text Box 1">
          <a:extLst>
            <a:ext uri="{FF2B5EF4-FFF2-40B4-BE49-F238E27FC236}">
              <a16:creationId xmlns:a16="http://schemas.microsoft.com/office/drawing/2014/main" id="{00000000-0008-0000-0000-00002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295" name="Text Box 1">
          <a:extLst>
            <a:ext uri="{FF2B5EF4-FFF2-40B4-BE49-F238E27FC236}">
              <a16:creationId xmlns:a16="http://schemas.microsoft.com/office/drawing/2014/main" id="{00000000-0008-0000-0000-00002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296" name="Text Box 1">
          <a:extLst>
            <a:ext uri="{FF2B5EF4-FFF2-40B4-BE49-F238E27FC236}">
              <a16:creationId xmlns:a16="http://schemas.microsoft.com/office/drawing/2014/main" id="{00000000-0008-0000-0000-000028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297" name="Text Box 1">
          <a:extLst>
            <a:ext uri="{FF2B5EF4-FFF2-40B4-BE49-F238E27FC236}">
              <a16:creationId xmlns:a16="http://schemas.microsoft.com/office/drawing/2014/main" id="{00000000-0008-0000-0000-000029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98" name="Text Box 1">
          <a:extLst>
            <a:ext uri="{FF2B5EF4-FFF2-40B4-BE49-F238E27FC236}">
              <a16:creationId xmlns:a16="http://schemas.microsoft.com/office/drawing/2014/main" id="{00000000-0008-0000-0000-00002A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299" name="Text Box 24">
          <a:extLst>
            <a:ext uri="{FF2B5EF4-FFF2-40B4-BE49-F238E27FC236}">
              <a16:creationId xmlns:a16="http://schemas.microsoft.com/office/drawing/2014/main" id="{00000000-0008-0000-0000-00002B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00" name="Text Box 1">
          <a:extLst>
            <a:ext uri="{FF2B5EF4-FFF2-40B4-BE49-F238E27FC236}">
              <a16:creationId xmlns:a16="http://schemas.microsoft.com/office/drawing/2014/main" id="{00000000-0008-0000-0000-00002C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301" name="Text Box 1">
          <a:extLst>
            <a:ext uri="{FF2B5EF4-FFF2-40B4-BE49-F238E27FC236}">
              <a16:creationId xmlns:a16="http://schemas.microsoft.com/office/drawing/2014/main" id="{00000000-0008-0000-0000-00002D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302" name="Text Box 1">
          <a:extLst>
            <a:ext uri="{FF2B5EF4-FFF2-40B4-BE49-F238E27FC236}">
              <a16:creationId xmlns:a16="http://schemas.microsoft.com/office/drawing/2014/main" id="{00000000-0008-0000-0000-00002E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03" name="Text Box 1">
          <a:extLst>
            <a:ext uri="{FF2B5EF4-FFF2-40B4-BE49-F238E27FC236}">
              <a16:creationId xmlns:a16="http://schemas.microsoft.com/office/drawing/2014/main" id="{00000000-0008-0000-0000-00002F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04" name="Text Box 24">
          <a:extLst>
            <a:ext uri="{FF2B5EF4-FFF2-40B4-BE49-F238E27FC236}">
              <a16:creationId xmlns:a16="http://schemas.microsoft.com/office/drawing/2014/main" id="{00000000-0008-0000-0000-000030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05" name="Text Box 1">
          <a:extLst>
            <a:ext uri="{FF2B5EF4-FFF2-40B4-BE49-F238E27FC236}">
              <a16:creationId xmlns:a16="http://schemas.microsoft.com/office/drawing/2014/main" id="{00000000-0008-0000-0000-000031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306" name="Text Box 1">
          <a:extLst>
            <a:ext uri="{FF2B5EF4-FFF2-40B4-BE49-F238E27FC236}">
              <a16:creationId xmlns:a16="http://schemas.microsoft.com/office/drawing/2014/main" id="{00000000-0008-0000-0000-000032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307" name="Text Box 1">
          <a:extLst>
            <a:ext uri="{FF2B5EF4-FFF2-40B4-BE49-F238E27FC236}">
              <a16:creationId xmlns:a16="http://schemas.microsoft.com/office/drawing/2014/main" id="{00000000-0008-0000-0000-000033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308" name="Text Box 1">
          <a:extLst>
            <a:ext uri="{FF2B5EF4-FFF2-40B4-BE49-F238E27FC236}">
              <a16:creationId xmlns:a16="http://schemas.microsoft.com/office/drawing/2014/main" id="{00000000-0008-0000-0000-000034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309" name="Text Box 1">
          <a:extLst>
            <a:ext uri="{FF2B5EF4-FFF2-40B4-BE49-F238E27FC236}">
              <a16:creationId xmlns:a16="http://schemas.microsoft.com/office/drawing/2014/main" id="{00000000-0008-0000-0000-00003501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310" name="Text Box 1">
          <a:extLst>
            <a:ext uri="{FF2B5EF4-FFF2-40B4-BE49-F238E27FC236}">
              <a16:creationId xmlns:a16="http://schemas.microsoft.com/office/drawing/2014/main" id="{00000000-0008-0000-0000-000036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311" name="Text Box 1">
          <a:extLst>
            <a:ext uri="{FF2B5EF4-FFF2-40B4-BE49-F238E27FC236}">
              <a16:creationId xmlns:a16="http://schemas.microsoft.com/office/drawing/2014/main" id="{00000000-0008-0000-0000-000037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312" name="Text Box 1">
          <a:extLst>
            <a:ext uri="{FF2B5EF4-FFF2-40B4-BE49-F238E27FC236}">
              <a16:creationId xmlns:a16="http://schemas.microsoft.com/office/drawing/2014/main" id="{00000000-0008-0000-0000-000038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313" name="Text Box 1">
          <a:extLst>
            <a:ext uri="{FF2B5EF4-FFF2-40B4-BE49-F238E27FC236}">
              <a16:creationId xmlns:a16="http://schemas.microsoft.com/office/drawing/2014/main" id="{00000000-0008-0000-0000-000039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14" name="Text Box 1">
          <a:extLst>
            <a:ext uri="{FF2B5EF4-FFF2-40B4-BE49-F238E27FC236}">
              <a16:creationId xmlns:a16="http://schemas.microsoft.com/office/drawing/2014/main" id="{00000000-0008-0000-0000-00003A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15" name="Text Box 24">
          <a:extLst>
            <a:ext uri="{FF2B5EF4-FFF2-40B4-BE49-F238E27FC236}">
              <a16:creationId xmlns:a16="http://schemas.microsoft.com/office/drawing/2014/main" id="{00000000-0008-0000-0000-00003B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16" name="Text Box 1">
          <a:extLst>
            <a:ext uri="{FF2B5EF4-FFF2-40B4-BE49-F238E27FC236}">
              <a16:creationId xmlns:a16="http://schemas.microsoft.com/office/drawing/2014/main" id="{00000000-0008-0000-0000-00003C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317" name="Text Box 1">
          <a:extLst>
            <a:ext uri="{FF2B5EF4-FFF2-40B4-BE49-F238E27FC236}">
              <a16:creationId xmlns:a16="http://schemas.microsoft.com/office/drawing/2014/main" id="{00000000-0008-0000-0000-00003D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318" name="Text Box 1">
          <a:extLst>
            <a:ext uri="{FF2B5EF4-FFF2-40B4-BE49-F238E27FC236}">
              <a16:creationId xmlns:a16="http://schemas.microsoft.com/office/drawing/2014/main" id="{00000000-0008-0000-0000-00003E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19" name="Text Box 1">
          <a:extLst>
            <a:ext uri="{FF2B5EF4-FFF2-40B4-BE49-F238E27FC236}">
              <a16:creationId xmlns:a16="http://schemas.microsoft.com/office/drawing/2014/main" id="{00000000-0008-0000-0000-00003F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20" name="Text Box 24">
          <a:extLst>
            <a:ext uri="{FF2B5EF4-FFF2-40B4-BE49-F238E27FC236}">
              <a16:creationId xmlns:a16="http://schemas.microsoft.com/office/drawing/2014/main" id="{00000000-0008-0000-0000-000040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321" name="Text Box 1">
          <a:extLst>
            <a:ext uri="{FF2B5EF4-FFF2-40B4-BE49-F238E27FC236}">
              <a16:creationId xmlns:a16="http://schemas.microsoft.com/office/drawing/2014/main" id="{00000000-0008-0000-0000-000041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22" name="Text Box 1">
          <a:extLst>
            <a:ext uri="{FF2B5EF4-FFF2-40B4-BE49-F238E27FC236}">
              <a16:creationId xmlns:a16="http://schemas.microsoft.com/office/drawing/2014/main" id="{00000000-0008-0000-0000-000042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23" name="Text Box 1">
          <a:extLst>
            <a:ext uri="{FF2B5EF4-FFF2-40B4-BE49-F238E27FC236}">
              <a16:creationId xmlns:a16="http://schemas.microsoft.com/office/drawing/2014/main" id="{00000000-0008-0000-0000-000043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24" name="Text Box 1">
          <a:extLst>
            <a:ext uri="{FF2B5EF4-FFF2-40B4-BE49-F238E27FC236}">
              <a16:creationId xmlns:a16="http://schemas.microsoft.com/office/drawing/2014/main" id="{00000000-0008-0000-0000-000044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25" name="Text Box 1">
          <a:extLst>
            <a:ext uri="{FF2B5EF4-FFF2-40B4-BE49-F238E27FC236}">
              <a16:creationId xmlns:a16="http://schemas.microsoft.com/office/drawing/2014/main" id="{00000000-0008-0000-0000-000045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26" name="Text Box 1">
          <a:extLst>
            <a:ext uri="{FF2B5EF4-FFF2-40B4-BE49-F238E27FC236}">
              <a16:creationId xmlns:a16="http://schemas.microsoft.com/office/drawing/2014/main" id="{00000000-0008-0000-0000-000046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27" name="Text Box 1">
          <a:extLst>
            <a:ext uri="{FF2B5EF4-FFF2-40B4-BE49-F238E27FC236}">
              <a16:creationId xmlns:a16="http://schemas.microsoft.com/office/drawing/2014/main" id="{00000000-0008-0000-0000-000047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28" name="Text Box 1">
          <a:extLst>
            <a:ext uri="{FF2B5EF4-FFF2-40B4-BE49-F238E27FC236}">
              <a16:creationId xmlns:a16="http://schemas.microsoft.com/office/drawing/2014/main" id="{00000000-0008-0000-0000-00004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29" name="Text Box 24">
          <a:extLst>
            <a:ext uri="{FF2B5EF4-FFF2-40B4-BE49-F238E27FC236}">
              <a16:creationId xmlns:a16="http://schemas.microsoft.com/office/drawing/2014/main" id="{00000000-0008-0000-0000-000049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30" name="Text Box 1">
          <a:extLst>
            <a:ext uri="{FF2B5EF4-FFF2-40B4-BE49-F238E27FC236}">
              <a16:creationId xmlns:a16="http://schemas.microsoft.com/office/drawing/2014/main" id="{00000000-0008-0000-0000-00004A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31" name="Text Box 1">
          <a:extLst>
            <a:ext uri="{FF2B5EF4-FFF2-40B4-BE49-F238E27FC236}">
              <a16:creationId xmlns:a16="http://schemas.microsoft.com/office/drawing/2014/main" id="{00000000-0008-0000-0000-00004B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32" name="Text Box 1">
          <a:extLst>
            <a:ext uri="{FF2B5EF4-FFF2-40B4-BE49-F238E27FC236}">
              <a16:creationId xmlns:a16="http://schemas.microsoft.com/office/drawing/2014/main" id="{00000000-0008-0000-0000-00004C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33" name="Text Box 1">
          <a:extLst>
            <a:ext uri="{FF2B5EF4-FFF2-40B4-BE49-F238E27FC236}">
              <a16:creationId xmlns:a16="http://schemas.microsoft.com/office/drawing/2014/main" id="{00000000-0008-0000-0000-00004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34" name="Text Box 24">
          <a:extLst>
            <a:ext uri="{FF2B5EF4-FFF2-40B4-BE49-F238E27FC236}">
              <a16:creationId xmlns:a16="http://schemas.microsoft.com/office/drawing/2014/main" id="{00000000-0008-0000-0000-00004E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35" name="Text Box 1">
          <a:extLst>
            <a:ext uri="{FF2B5EF4-FFF2-40B4-BE49-F238E27FC236}">
              <a16:creationId xmlns:a16="http://schemas.microsoft.com/office/drawing/2014/main" id="{00000000-0008-0000-0000-00004F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36" name="Text Box 1">
          <a:extLst>
            <a:ext uri="{FF2B5EF4-FFF2-40B4-BE49-F238E27FC236}">
              <a16:creationId xmlns:a16="http://schemas.microsoft.com/office/drawing/2014/main" id="{00000000-0008-0000-0000-000050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37" name="Text Box 1">
          <a:extLst>
            <a:ext uri="{FF2B5EF4-FFF2-40B4-BE49-F238E27FC236}">
              <a16:creationId xmlns:a16="http://schemas.microsoft.com/office/drawing/2014/main" id="{00000000-0008-0000-0000-000051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38" name="Text Box 1">
          <a:extLst>
            <a:ext uri="{FF2B5EF4-FFF2-40B4-BE49-F238E27FC236}">
              <a16:creationId xmlns:a16="http://schemas.microsoft.com/office/drawing/2014/main" id="{00000000-0008-0000-0000-000052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39" name="Text Box 1">
          <a:extLst>
            <a:ext uri="{FF2B5EF4-FFF2-40B4-BE49-F238E27FC236}">
              <a16:creationId xmlns:a16="http://schemas.microsoft.com/office/drawing/2014/main" id="{00000000-0008-0000-0000-000053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40" name="Text Box 1">
          <a:extLst>
            <a:ext uri="{FF2B5EF4-FFF2-40B4-BE49-F238E27FC236}">
              <a16:creationId xmlns:a16="http://schemas.microsoft.com/office/drawing/2014/main" id="{00000000-0008-0000-0000-000054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41" name="Text Box 1">
          <a:extLst>
            <a:ext uri="{FF2B5EF4-FFF2-40B4-BE49-F238E27FC236}">
              <a16:creationId xmlns:a16="http://schemas.microsoft.com/office/drawing/2014/main" id="{00000000-0008-0000-0000-000055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2" name="Text Box 1">
          <a:extLst>
            <a:ext uri="{FF2B5EF4-FFF2-40B4-BE49-F238E27FC236}">
              <a16:creationId xmlns:a16="http://schemas.microsoft.com/office/drawing/2014/main" id="{00000000-0008-0000-0000-000056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3" name="Text Box 24">
          <a:extLst>
            <a:ext uri="{FF2B5EF4-FFF2-40B4-BE49-F238E27FC236}">
              <a16:creationId xmlns:a16="http://schemas.microsoft.com/office/drawing/2014/main" id="{00000000-0008-0000-0000-000057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4" name="Text Box 1">
          <a:extLst>
            <a:ext uri="{FF2B5EF4-FFF2-40B4-BE49-F238E27FC236}">
              <a16:creationId xmlns:a16="http://schemas.microsoft.com/office/drawing/2014/main" id="{00000000-0008-0000-0000-00005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45" name="Text Box 1">
          <a:extLst>
            <a:ext uri="{FF2B5EF4-FFF2-40B4-BE49-F238E27FC236}">
              <a16:creationId xmlns:a16="http://schemas.microsoft.com/office/drawing/2014/main" id="{00000000-0008-0000-0000-000059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46" name="Text Box 1">
          <a:extLst>
            <a:ext uri="{FF2B5EF4-FFF2-40B4-BE49-F238E27FC236}">
              <a16:creationId xmlns:a16="http://schemas.microsoft.com/office/drawing/2014/main" id="{00000000-0008-0000-0000-00005A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7" name="Text Box 1">
          <a:extLst>
            <a:ext uri="{FF2B5EF4-FFF2-40B4-BE49-F238E27FC236}">
              <a16:creationId xmlns:a16="http://schemas.microsoft.com/office/drawing/2014/main" id="{00000000-0008-0000-0000-00005B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8" name="Text Box 24">
          <a:extLst>
            <a:ext uri="{FF2B5EF4-FFF2-40B4-BE49-F238E27FC236}">
              <a16:creationId xmlns:a16="http://schemas.microsoft.com/office/drawing/2014/main" id="{00000000-0008-0000-0000-00005C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49" name="Text Box 1">
          <a:extLst>
            <a:ext uri="{FF2B5EF4-FFF2-40B4-BE49-F238E27FC236}">
              <a16:creationId xmlns:a16="http://schemas.microsoft.com/office/drawing/2014/main" id="{00000000-0008-0000-0000-00005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50" name="Text Box 1">
          <a:extLst>
            <a:ext uri="{FF2B5EF4-FFF2-40B4-BE49-F238E27FC236}">
              <a16:creationId xmlns:a16="http://schemas.microsoft.com/office/drawing/2014/main" id="{00000000-0008-0000-0000-00005E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51" name="Text Box 1">
          <a:extLst>
            <a:ext uri="{FF2B5EF4-FFF2-40B4-BE49-F238E27FC236}">
              <a16:creationId xmlns:a16="http://schemas.microsoft.com/office/drawing/2014/main" id="{00000000-0008-0000-0000-00005F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52" name="Text Box 1">
          <a:extLst>
            <a:ext uri="{FF2B5EF4-FFF2-40B4-BE49-F238E27FC236}">
              <a16:creationId xmlns:a16="http://schemas.microsoft.com/office/drawing/2014/main" id="{00000000-0008-0000-0000-000060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53" name="Text Box 1">
          <a:extLst>
            <a:ext uri="{FF2B5EF4-FFF2-40B4-BE49-F238E27FC236}">
              <a16:creationId xmlns:a16="http://schemas.microsoft.com/office/drawing/2014/main" id="{00000000-0008-0000-0000-000061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354" name="Text Box 1">
          <a:extLst>
            <a:ext uri="{FF2B5EF4-FFF2-40B4-BE49-F238E27FC236}">
              <a16:creationId xmlns:a16="http://schemas.microsoft.com/office/drawing/2014/main" id="{00000000-0008-0000-0000-000062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355" name="Text Box 1">
          <a:extLst>
            <a:ext uri="{FF2B5EF4-FFF2-40B4-BE49-F238E27FC236}">
              <a16:creationId xmlns:a16="http://schemas.microsoft.com/office/drawing/2014/main" id="{00000000-0008-0000-0000-000063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56" name="Text Box 1">
          <a:extLst>
            <a:ext uri="{FF2B5EF4-FFF2-40B4-BE49-F238E27FC236}">
              <a16:creationId xmlns:a16="http://schemas.microsoft.com/office/drawing/2014/main" id="{00000000-0008-0000-0000-000064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57" name="Text Box 24">
          <a:extLst>
            <a:ext uri="{FF2B5EF4-FFF2-40B4-BE49-F238E27FC236}">
              <a16:creationId xmlns:a16="http://schemas.microsoft.com/office/drawing/2014/main" id="{00000000-0008-0000-0000-000065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58" name="Text Box 1">
          <a:extLst>
            <a:ext uri="{FF2B5EF4-FFF2-40B4-BE49-F238E27FC236}">
              <a16:creationId xmlns:a16="http://schemas.microsoft.com/office/drawing/2014/main" id="{00000000-0008-0000-0000-000066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359" name="Text Box 1">
          <a:extLst>
            <a:ext uri="{FF2B5EF4-FFF2-40B4-BE49-F238E27FC236}">
              <a16:creationId xmlns:a16="http://schemas.microsoft.com/office/drawing/2014/main" id="{00000000-0008-0000-0000-000067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360" name="Text Box 1">
          <a:extLst>
            <a:ext uri="{FF2B5EF4-FFF2-40B4-BE49-F238E27FC236}">
              <a16:creationId xmlns:a16="http://schemas.microsoft.com/office/drawing/2014/main" id="{00000000-0008-0000-0000-000068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61" name="Text Box 1">
          <a:extLst>
            <a:ext uri="{FF2B5EF4-FFF2-40B4-BE49-F238E27FC236}">
              <a16:creationId xmlns:a16="http://schemas.microsoft.com/office/drawing/2014/main" id="{00000000-0008-0000-0000-000069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62" name="Text Box 24">
          <a:extLst>
            <a:ext uri="{FF2B5EF4-FFF2-40B4-BE49-F238E27FC236}">
              <a16:creationId xmlns:a16="http://schemas.microsoft.com/office/drawing/2014/main" id="{00000000-0008-0000-0000-00006A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63" name="Text Box 1">
          <a:extLst>
            <a:ext uri="{FF2B5EF4-FFF2-40B4-BE49-F238E27FC236}">
              <a16:creationId xmlns:a16="http://schemas.microsoft.com/office/drawing/2014/main" id="{00000000-0008-0000-0000-00006B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64" name="Text Box 1">
          <a:extLst>
            <a:ext uri="{FF2B5EF4-FFF2-40B4-BE49-F238E27FC236}">
              <a16:creationId xmlns:a16="http://schemas.microsoft.com/office/drawing/2014/main" id="{00000000-0008-0000-0000-00006C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65" name="Text Box 1">
          <a:extLst>
            <a:ext uri="{FF2B5EF4-FFF2-40B4-BE49-F238E27FC236}">
              <a16:creationId xmlns:a16="http://schemas.microsoft.com/office/drawing/2014/main" id="{00000000-0008-0000-0000-00006D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66" name="Text Box 1">
          <a:extLst>
            <a:ext uri="{FF2B5EF4-FFF2-40B4-BE49-F238E27FC236}">
              <a16:creationId xmlns:a16="http://schemas.microsoft.com/office/drawing/2014/main" id="{00000000-0008-0000-0000-00006E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67" name="Text Box 1">
          <a:extLst>
            <a:ext uri="{FF2B5EF4-FFF2-40B4-BE49-F238E27FC236}">
              <a16:creationId xmlns:a16="http://schemas.microsoft.com/office/drawing/2014/main" id="{00000000-0008-0000-0000-00006F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368" name="Text Box 1">
          <a:extLst>
            <a:ext uri="{FF2B5EF4-FFF2-40B4-BE49-F238E27FC236}">
              <a16:creationId xmlns:a16="http://schemas.microsoft.com/office/drawing/2014/main" id="{00000000-0008-0000-0000-000070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369" name="Text Box 1">
          <a:extLst>
            <a:ext uri="{FF2B5EF4-FFF2-40B4-BE49-F238E27FC236}">
              <a16:creationId xmlns:a16="http://schemas.microsoft.com/office/drawing/2014/main" id="{00000000-0008-0000-0000-000071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0" name="Text Box 1">
          <a:extLst>
            <a:ext uri="{FF2B5EF4-FFF2-40B4-BE49-F238E27FC236}">
              <a16:creationId xmlns:a16="http://schemas.microsoft.com/office/drawing/2014/main" id="{00000000-0008-0000-0000-000072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1" name="Text Box 24">
          <a:extLst>
            <a:ext uri="{FF2B5EF4-FFF2-40B4-BE49-F238E27FC236}">
              <a16:creationId xmlns:a16="http://schemas.microsoft.com/office/drawing/2014/main" id="{00000000-0008-0000-0000-000073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2" name="Text Box 1">
          <a:extLst>
            <a:ext uri="{FF2B5EF4-FFF2-40B4-BE49-F238E27FC236}">
              <a16:creationId xmlns:a16="http://schemas.microsoft.com/office/drawing/2014/main" id="{00000000-0008-0000-0000-000074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373" name="Text Box 1">
          <a:extLst>
            <a:ext uri="{FF2B5EF4-FFF2-40B4-BE49-F238E27FC236}">
              <a16:creationId xmlns:a16="http://schemas.microsoft.com/office/drawing/2014/main" id="{00000000-0008-0000-0000-000075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374" name="Text Box 1">
          <a:extLst>
            <a:ext uri="{FF2B5EF4-FFF2-40B4-BE49-F238E27FC236}">
              <a16:creationId xmlns:a16="http://schemas.microsoft.com/office/drawing/2014/main" id="{00000000-0008-0000-0000-000076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5" name="Text Box 1">
          <a:extLst>
            <a:ext uri="{FF2B5EF4-FFF2-40B4-BE49-F238E27FC236}">
              <a16:creationId xmlns:a16="http://schemas.microsoft.com/office/drawing/2014/main" id="{00000000-0008-0000-0000-000077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6" name="Text Box 24">
          <a:extLst>
            <a:ext uri="{FF2B5EF4-FFF2-40B4-BE49-F238E27FC236}">
              <a16:creationId xmlns:a16="http://schemas.microsoft.com/office/drawing/2014/main" id="{00000000-0008-0000-0000-000078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377" name="Text Box 1">
          <a:extLst>
            <a:ext uri="{FF2B5EF4-FFF2-40B4-BE49-F238E27FC236}">
              <a16:creationId xmlns:a16="http://schemas.microsoft.com/office/drawing/2014/main" id="{00000000-0008-0000-0000-000079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78" name="Text Box 1">
          <a:extLst>
            <a:ext uri="{FF2B5EF4-FFF2-40B4-BE49-F238E27FC236}">
              <a16:creationId xmlns:a16="http://schemas.microsoft.com/office/drawing/2014/main" id="{00000000-0008-0000-0000-00007A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79" name="Text Box 1">
          <a:extLst>
            <a:ext uri="{FF2B5EF4-FFF2-40B4-BE49-F238E27FC236}">
              <a16:creationId xmlns:a16="http://schemas.microsoft.com/office/drawing/2014/main" id="{00000000-0008-0000-0000-00007B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80" name="Text Box 1">
          <a:extLst>
            <a:ext uri="{FF2B5EF4-FFF2-40B4-BE49-F238E27FC236}">
              <a16:creationId xmlns:a16="http://schemas.microsoft.com/office/drawing/2014/main" id="{00000000-0008-0000-0000-00007C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81" name="Text Box 1">
          <a:extLst>
            <a:ext uri="{FF2B5EF4-FFF2-40B4-BE49-F238E27FC236}">
              <a16:creationId xmlns:a16="http://schemas.microsoft.com/office/drawing/2014/main" id="{00000000-0008-0000-0000-00007D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82" name="Text Box 1">
          <a:extLst>
            <a:ext uri="{FF2B5EF4-FFF2-40B4-BE49-F238E27FC236}">
              <a16:creationId xmlns:a16="http://schemas.microsoft.com/office/drawing/2014/main" id="{00000000-0008-0000-0000-00007E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83" name="Text Box 1">
          <a:extLst>
            <a:ext uri="{FF2B5EF4-FFF2-40B4-BE49-F238E27FC236}">
              <a16:creationId xmlns:a16="http://schemas.microsoft.com/office/drawing/2014/main" id="{00000000-0008-0000-0000-00007F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84" name="Text Box 1">
          <a:extLst>
            <a:ext uri="{FF2B5EF4-FFF2-40B4-BE49-F238E27FC236}">
              <a16:creationId xmlns:a16="http://schemas.microsoft.com/office/drawing/2014/main" id="{00000000-0008-0000-0000-000080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85" name="Text Box 24">
          <a:extLst>
            <a:ext uri="{FF2B5EF4-FFF2-40B4-BE49-F238E27FC236}">
              <a16:creationId xmlns:a16="http://schemas.microsoft.com/office/drawing/2014/main" id="{00000000-0008-0000-0000-000081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86" name="Text Box 1">
          <a:extLst>
            <a:ext uri="{FF2B5EF4-FFF2-40B4-BE49-F238E27FC236}">
              <a16:creationId xmlns:a16="http://schemas.microsoft.com/office/drawing/2014/main" id="{00000000-0008-0000-0000-000082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87" name="Text Box 1">
          <a:extLst>
            <a:ext uri="{FF2B5EF4-FFF2-40B4-BE49-F238E27FC236}">
              <a16:creationId xmlns:a16="http://schemas.microsoft.com/office/drawing/2014/main" id="{00000000-0008-0000-0000-000083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88" name="Text Box 1">
          <a:extLst>
            <a:ext uri="{FF2B5EF4-FFF2-40B4-BE49-F238E27FC236}">
              <a16:creationId xmlns:a16="http://schemas.microsoft.com/office/drawing/2014/main" id="{00000000-0008-0000-0000-000084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89" name="Text Box 1">
          <a:extLst>
            <a:ext uri="{FF2B5EF4-FFF2-40B4-BE49-F238E27FC236}">
              <a16:creationId xmlns:a16="http://schemas.microsoft.com/office/drawing/2014/main" id="{00000000-0008-0000-0000-000085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90" name="Text Box 24">
          <a:extLst>
            <a:ext uri="{FF2B5EF4-FFF2-40B4-BE49-F238E27FC236}">
              <a16:creationId xmlns:a16="http://schemas.microsoft.com/office/drawing/2014/main" id="{00000000-0008-0000-0000-000086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91" name="Text Box 1">
          <a:extLst>
            <a:ext uri="{FF2B5EF4-FFF2-40B4-BE49-F238E27FC236}">
              <a16:creationId xmlns:a16="http://schemas.microsoft.com/office/drawing/2014/main" id="{00000000-0008-0000-0000-000087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92" name="Text Box 1">
          <a:extLst>
            <a:ext uri="{FF2B5EF4-FFF2-40B4-BE49-F238E27FC236}">
              <a16:creationId xmlns:a16="http://schemas.microsoft.com/office/drawing/2014/main" id="{00000000-0008-0000-0000-000088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393" name="Text Box 1">
          <a:extLst>
            <a:ext uri="{FF2B5EF4-FFF2-40B4-BE49-F238E27FC236}">
              <a16:creationId xmlns:a16="http://schemas.microsoft.com/office/drawing/2014/main" id="{00000000-0008-0000-0000-000089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94" name="Text Box 1">
          <a:extLst>
            <a:ext uri="{FF2B5EF4-FFF2-40B4-BE49-F238E27FC236}">
              <a16:creationId xmlns:a16="http://schemas.microsoft.com/office/drawing/2014/main" id="{00000000-0008-0000-0000-00008A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395" name="Text Box 1">
          <a:extLst>
            <a:ext uri="{FF2B5EF4-FFF2-40B4-BE49-F238E27FC236}">
              <a16:creationId xmlns:a16="http://schemas.microsoft.com/office/drawing/2014/main" id="{00000000-0008-0000-0000-00008B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396" name="Text Box 1">
          <a:extLst>
            <a:ext uri="{FF2B5EF4-FFF2-40B4-BE49-F238E27FC236}">
              <a16:creationId xmlns:a16="http://schemas.microsoft.com/office/drawing/2014/main" id="{00000000-0008-0000-0000-00008C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397" name="Text Box 1">
          <a:extLst>
            <a:ext uri="{FF2B5EF4-FFF2-40B4-BE49-F238E27FC236}">
              <a16:creationId xmlns:a16="http://schemas.microsoft.com/office/drawing/2014/main" id="{00000000-0008-0000-0000-00008D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98" name="Text Box 1">
          <a:extLst>
            <a:ext uri="{FF2B5EF4-FFF2-40B4-BE49-F238E27FC236}">
              <a16:creationId xmlns:a16="http://schemas.microsoft.com/office/drawing/2014/main" id="{00000000-0008-0000-0000-00008E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399" name="Text Box 24">
          <a:extLst>
            <a:ext uri="{FF2B5EF4-FFF2-40B4-BE49-F238E27FC236}">
              <a16:creationId xmlns:a16="http://schemas.microsoft.com/office/drawing/2014/main" id="{00000000-0008-0000-0000-00008F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00" name="Text Box 1">
          <a:extLst>
            <a:ext uri="{FF2B5EF4-FFF2-40B4-BE49-F238E27FC236}">
              <a16:creationId xmlns:a16="http://schemas.microsoft.com/office/drawing/2014/main" id="{00000000-0008-0000-0000-000090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401" name="Text Box 1">
          <a:extLst>
            <a:ext uri="{FF2B5EF4-FFF2-40B4-BE49-F238E27FC236}">
              <a16:creationId xmlns:a16="http://schemas.microsoft.com/office/drawing/2014/main" id="{00000000-0008-0000-0000-000091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402" name="Text Box 1">
          <a:extLst>
            <a:ext uri="{FF2B5EF4-FFF2-40B4-BE49-F238E27FC236}">
              <a16:creationId xmlns:a16="http://schemas.microsoft.com/office/drawing/2014/main" id="{00000000-0008-0000-0000-000092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03" name="Text Box 1">
          <a:extLst>
            <a:ext uri="{FF2B5EF4-FFF2-40B4-BE49-F238E27FC236}">
              <a16:creationId xmlns:a16="http://schemas.microsoft.com/office/drawing/2014/main" id="{00000000-0008-0000-0000-000093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04" name="Text Box 24">
          <a:extLst>
            <a:ext uri="{FF2B5EF4-FFF2-40B4-BE49-F238E27FC236}">
              <a16:creationId xmlns:a16="http://schemas.microsoft.com/office/drawing/2014/main" id="{00000000-0008-0000-0000-000094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05" name="Text Box 1">
          <a:extLst>
            <a:ext uri="{FF2B5EF4-FFF2-40B4-BE49-F238E27FC236}">
              <a16:creationId xmlns:a16="http://schemas.microsoft.com/office/drawing/2014/main" id="{00000000-0008-0000-0000-000095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06" name="Text Box 1">
          <a:extLst>
            <a:ext uri="{FF2B5EF4-FFF2-40B4-BE49-F238E27FC236}">
              <a16:creationId xmlns:a16="http://schemas.microsoft.com/office/drawing/2014/main" id="{00000000-0008-0000-0000-000096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07" name="Text Box 1">
          <a:extLst>
            <a:ext uri="{FF2B5EF4-FFF2-40B4-BE49-F238E27FC236}">
              <a16:creationId xmlns:a16="http://schemas.microsoft.com/office/drawing/2014/main" id="{00000000-0008-0000-0000-000097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08" name="Text Box 1">
          <a:extLst>
            <a:ext uri="{FF2B5EF4-FFF2-40B4-BE49-F238E27FC236}">
              <a16:creationId xmlns:a16="http://schemas.microsoft.com/office/drawing/2014/main" id="{00000000-0008-0000-0000-000098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09" name="Text Box 1">
          <a:extLst>
            <a:ext uri="{FF2B5EF4-FFF2-40B4-BE49-F238E27FC236}">
              <a16:creationId xmlns:a16="http://schemas.microsoft.com/office/drawing/2014/main" id="{00000000-0008-0000-0000-000099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410" name="Text Box 1">
          <a:extLst>
            <a:ext uri="{FF2B5EF4-FFF2-40B4-BE49-F238E27FC236}">
              <a16:creationId xmlns:a16="http://schemas.microsoft.com/office/drawing/2014/main" id="{00000000-0008-0000-0000-00009A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411" name="Text Box 1">
          <a:extLst>
            <a:ext uri="{FF2B5EF4-FFF2-40B4-BE49-F238E27FC236}">
              <a16:creationId xmlns:a16="http://schemas.microsoft.com/office/drawing/2014/main" id="{00000000-0008-0000-0000-00009B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2" name="Text Box 1">
          <a:extLst>
            <a:ext uri="{FF2B5EF4-FFF2-40B4-BE49-F238E27FC236}">
              <a16:creationId xmlns:a16="http://schemas.microsoft.com/office/drawing/2014/main" id="{00000000-0008-0000-0000-00009C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3" name="Text Box 24">
          <a:extLst>
            <a:ext uri="{FF2B5EF4-FFF2-40B4-BE49-F238E27FC236}">
              <a16:creationId xmlns:a16="http://schemas.microsoft.com/office/drawing/2014/main" id="{00000000-0008-0000-0000-00009D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4" name="Text Box 1">
          <a:extLst>
            <a:ext uri="{FF2B5EF4-FFF2-40B4-BE49-F238E27FC236}">
              <a16:creationId xmlns:a16="http://schemas.microsoft.com/office/drawing/2014/main" id="{00000000-0008-0000-0000-00009E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415" name="Text Box 1">
          <a:extLst>
            <a:ext uri="{FF2B5EF4-FFF2-40B4-BE49-F238E27FC236}">
              <a16:creationId xmlns:a16="http://schemas.microsoft.com/office/drawing/2014/main" id="{00000000-0008-0000-0000-00009F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416" name="Text Box 1">
          <a:extLst>
            <a:ext uri="{FF2B5EF4-FFF2-40B4-BE49-F238E27FC236}">
              <a16:creationId xmlns:a16="http://schemas.microsoft.com/office/drawing/2014/main" id="{00000000-0008-0000-0000-0000A0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7" name="Text Box 1">
          <a:extLst>
            <a:ext uri="{FF2B5EF4-FFF2-40B4-BE49-F238E27FC236}">
              <a16:creationId xmlns:a16="http://schemas.microsoft.com/office/drawing/2014/main" id="{00000000-0008-0000-0000-0000A1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8" name="Text Box 24">
          <a:extLst>
            <a:ext uri="{FF2B5EF4-FFF2-40B4-BE49-F238E27FC236}">
              <a16:creationId xmlns:a16="http://schemas.microsoft.com/office/drawing/2014/main" id="{00000000-0008-0000-0000-0000A2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19" name="Text Box 1">
          <a:extLst>
            <a:ext uri="{FF2B5EF4-FFF2-40B4-BE49-F238E27FC236}">
              <a16:creationId xmlns:a16="http://schemas.microsoft.com/office/drawing/2014/main" id="{00000000-0008-0000-0000-0000A3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20" name="Text Box 1">
          <a:extLst>
            <a:ext uri="{FF2B5EF4-FFF2-40B4-BE49-F238E27FC236}">
              <a16:creationId xmlns:a16="http://schemas.microsoft.com/office/drawing/2014/main" id="{00000000-0008-0000-0000-0000A4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21" name="Text Box 1">
          <a:extLst>
            <a:ext uri="{FF2B5EF4-FFF2-40B4-BE49-F238E27FC236}">
              <a16:creationId xmlns:a16="http://schemas.microsoft.com/office/drawing/2014/main" id="{00000000-0008-0000-0000-0000A5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22" name="Text Box 1">
          <a:extLst>
            <a:ext uri="{FF2B5EF4-FFF2-40B4-BE49-F238E27FC236}">
              <a16:creationId xmlns:a16="http://schemas.microsoft.com/office/drawing/2014/main" id="{00000000-0008-0000-0000-0000A6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23" name="Text Box 1">
          <a:extLst>
            <a:ext uri="{FF2B5EF4-FFF2-40B4-BE49-F238E27FC236}">
              <a16:creationId xmlns:a16="http://schemas.microsoft.com/office/drawing/2014/main" id="{00000000-0008-0000-0000-0000A7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424" name="Text Box 1">
          <a:extLst>
            <a:ext uri="{FF2B5EF4-FFF2-40B4-BE49-F238E27FC236}">
              <a16:creationId xmlns:a16="http://schemas.microsoft.com/office/drawing/2014/main" id="{00000000-0008-0000-0000-0000A8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425" name="Text Box 1">
          <a:extLst>
            <a:ext uri="{FF2B5EF4-FFF2-40B4-BE49-F238E27FC236}">
              <a16:creationId xmlns:a16="http://schemas.microsoft.com/office/drawing/2014/main" id="{00000000-0008-0000-0000-0000A9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26" name="Text Box 1">
          <a:extLst>
            <a:ext uri="{FF2B5EF4-FFF2-40B4-BE49-F238E27FC236}">
              <a16:creationId xmlns:a16="http://schemas.microsoft.com/office/drawing/2014/main" id="{00000000-0008-0000-0000-0000AA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27" name="Text Box 24">
          <a:extLst>
            <a:ext uri="{FF2B5EF4-FFF2-40B4-BE49-F238E27FC236}">
              <a16:creationId xmlns:a16="http://schemas.microsoft.com/office/drawing/2014/main" id="{00000000-0008-0000-0000-0000AB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28" name="Text Box 1">
          <a:extLst>
            <a:ext uri="{FF2B5EF4-FFF2-40B4-BE49-F238E27FC236}">
              <a16:creationId xmlns:a16="http://schemas.microsoft.com/office/drawing/2014/main" id="{00000000-0008-0000-0000-0000AC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429" name="Text Box 1">
          <a:extLst>
            <a:ext uri="{FF2B5EF4-FFF2-40B4-BE49-F238E27FC236}">
              <a16:creationId xmlns:a16="http://schemas.microsoft.com/office/drawing/2014/main" id="{00000000-0008-0000-0000-0000AD01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430" name="Text Box 1">
          <a:extLst>
            <a:ext uri="{FF2B5EF4-FFF2-40B4-BE49-F238E27FC236}">
              <a16:creationId xmlns:a16="http://schemas.microsoft.com/office/drawing/2014/main" id="{00000000-0008-0000-0000-0000AE01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31" name="Text Box 1">
          <a:extLst>
            <a:ext uri="{FF2B5EF4-FFF2-40B4-BE49-F238E27FC236}">
              <a16:creationId xmlns:a16="http://schemas.microsoft.com/office/drawing/2014/main" id="{00000000-0008-0000-0000-0000AF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32" name="Text Box 24">
          <a:extLst>
            <a:ext uri="{FF2B5EF4-FFF2-40B4-BE49-F238E27FC236}">
              <a16:creationId xmlns:a16="http://schemas.microsoft.com/office/drawing/2014/main" id="{00000000-0008-0000-0000-0000B0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433" name="Text Box 1">
          <a:extLst>
            <a:ext uri="{FF2B5EF4-FFF2-40B4-BE49-F238E27FC236}">
              <a16:creationId xmlns:a16="http://schemas.microsoft.com/office/drawing/2014/main" id="{00000000-0008-0000-0000-0000B101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434" name="Text Box 1">
          <a:extLst>
            <a:ext uri="{FF2B5EF4-FFF2-40B4-BE49-F238E27FC236}">
              <a16:creationId xmlns:a16="http://schemas.microsoft.com/office/drawing/2014/main" id="{00000000-0008-0000-0000-0000B2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435" name="Text Box 1">
          <a:extLst>
            <a:ext uri="{FF2B5EF4-FFF2-40B4-BE49-F238E27FC236}">
              <a16:creationId xmlns:a16="http://schemas.microsoft.com/office/drawing/2014/main" id="{00000000-0008-0000-0000-0000B3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36" name="Text Box 1">
          <a:extLst>
            <a:ext uri="{FF2B5EF4-FFF2-40B4-BE49-F238E27FC236}">
              <a16:creationId xmlns:a16="http://schemas.microsoft.com/office/drawing/2014/main" id="{00000000-0008-0000-0000-0000B4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37" name="Text Box 1">
          <a:extLst>
            <a:ext uri="{FF2B5EF4-FFF2-40B4-BE49-F238E27FC236}">
              <a16:creationId xmlns:a16="http://schemas.microsoft.com/office/drawing/2014/main" id="{00000000-0008-0000-0000-0000B5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438" name="Text Box 1">
          <a:extLst>
            <a:ext uri="{FF2B5EF4-FFF2-40B4-BE49-F238E27FC236}">
              <a16:creationId xmlns:a16="http://schemas.microsoft.com/office/drawing/2014/main" id="{00000000-0008-0000-0000-0000B6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439" name="Text Box 1">
          <a:extLst>
            <a:ext uri="{FF2B5EF4-FFF2-40B4-BE49-F238E27FC236}">
              <a16:creationId xmlns:a16="http://schemas.microsoft.com/office/drawing/2014/main" id="{00000000-0008-0000-0000-0000B7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0" name="Text Box 1">
          <a:extLst>
            <a:ext uri="{FF2B5EF4-FFF2-40B4-BE49-F238E27FC236}">
              <a16:creationId xmlns:a16="http://schemas.microsoft.com/office/drawing/2014/main" id="{00000000-0008-0000-0000-0000B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1" name="Text Box 24">
          <a:extLst>
            <a:ext uri="{FF2B5EF4-FFF2-40B4-BE49-F238E27FC236}">
              <a16:creationId xmlns:a16="http://schemas.microsoft.com/office/drawing/2014/main" id="{00000000-0008-0000-0000-0000B9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2" name="Text Box 1">
          <a:extLst>
            <a:ext uri="{FF2B5EF4-FFF2-40B4-BE49-F238E27FC236}">
              <a16:creationId xmlns:a16="http://schemas.microsoft.com/office/drawing/2014/main" id="{00000000-0008-0000-0000-0000BA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443" name="Text Box 1">
          <a:extLst>
            <a:ext uri="{FF2B5EF4-FFF2-40B4-BE49-F238E27FC236}">
              <a16:creationId xmlns:a16="http://schemas.microsoft.com/office/drawing/2014/main" id="{00000000-0008-0000-0000-0000BB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444" name="Text Box 1">
          <a:extLst>
            <a:ext uri="{FF2B5EF4-FFF2-40B4-BE49-F238E27FC236}">
              <a16:creationId xmlns:a16="http://schemas.microsoft.com/office/drawing/2014/main" id="{00000000-0008-0000-0000-0000BC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5" name="Text Box 1">
          <a:extLst>
            <a:ext uri="{FF2B5EF4-FFF2-40B4-BE49-F238E27FC236}">
              <a16:creationId xmlns:a16="http://schemas.microsoft.com/office/drawing/2014/main" id="{00000000-0008-0000-0000-0000B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6" name="Text Box 24">
          <a:extLst>
            <a:ext uri="{FF2B5EF4-FFF2-40B4-BE49-F238E27FC236}">
              <a16:creationId xmlns:a16="http://schemas.microsoft.com/office/drawing/2014/main" id="{00000000-0008-0000-0000-0000BE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47" name="Text Box 1">
          <a:extLst>
            <a:ext uri="{FF2B5EF4-FFF2-40B4-BE49-F238E27FC236}">
              <a16:creationId xmlns:a16="http://schemas.microsoft.com/office/drawing/2014/main" id="{00000000-0008-0000-0000-0000BF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448" name="Text Box 1">
          <a:extLst>
            <a:ext uri="{FF2B5EF4-FFF2-40B4-BE49-F238E27FC236}">
              <a16:creationId xmlns:a16="http://schemas.microsoft.com/office/drawing/2014/main" id="{00000000-0008-0000-0000-0000C0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449" name="Text Box 1">
          <a:extLst>
            <a:ext uri="{FF2B5EF4-FFF2-40B4-BE49-F238E27FC236}">
              <a16:creationId xmlns:a16="http://schemas.microsoft.com/office/drawing/2014/main" id="{00000000-0008-0000-0000-0000C101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50" name="Text Box 1">
          <a:extLst>
            <a:ext uri="{FF2B5EF4-FFF2-40B4-BE49-F238E27FC236}">
              <a16:creationId xmlns:a16="http://schemas.microsoft.com/office/drawing/2014/main" id="{00000000-0008-0000-0000-0000C2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451" name="Text Box 1">
          <a:extLst>
            <a:ext uri="{FF2B5EF4-FFF2-40B4-BE49-F238E27FC236}">
              <a16:creationId xmlns:a16="http://schemas.microsoft.com/office/drawing/2014/main" id="{00000000-0008-0000-0000-0000C301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452" name="Text Box 1">
          <a:extLst>
            <a:ext uri="{FF2B5EF4-FFF2-40B4-BE49-F238E27FC236}">
              <a16:creationId xmlns:a16="http://schemas.microsoft.com/office/drawing/2014/main" id="{00000000-0008-0000-0000-0000C4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453" name="Text Box 1">
          <a:extLst>
            <a:ext uri="{FF2B5EF4-FFF2-40B4-BE49-F238E27FC236}">
              <a16:creationId xmlns:a16="http://schemas.microsoft.com/office/drawing/2014/main" id="{00000000-0008-0000-0000-0000C5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54" name="Text Box 1">
          <a:extLst>
            <a:ext uri="{FF2B5EF4-FFF2-40B4-BE49-F238E27FC236}">
              <a16:creationId xmlns:a16="http://schemas.microsoft.com/office/drawing/2014/main" id="{00000000-0008-0000-0000-0000C6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55" name="Text Box 24">
          <a:extLst>
            <a:ext uri="{FF2B5EF4-FFF2-40B4-BE49-F238E27FC236}">
              <a16:creationId xmlns:a16="http://schemas.microsoft.com/office/drawing/2014/main" id="{00000000-0008-0000-0000-0000C7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56" name="Text Box 1">
          <a:extLst>
            <a:ext uri="{FF2B5EF4-FFF2-40B4-BE49-F238E27FC236}">
              <a16:creationId xmlns:a16="http://schemas.microsoft.com/office/drawing/2014/main" id="{00000000-0008-0000-0000-0000C8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457" name="Text Box 1">
          <a:extLst>
            <a:ext uri="{FF2B5EF4-FFF2-40B4-BE49-F238E27FC236}">
              <a16:creationId xmlns:a16="http://schemas.microsoft.com/office/drawing/2014/main" id="{00000000-0008-0000-0000-0000C901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458" name="Text Box 1">
          <a:extLst>
            <a:ext uri="{FF2B5EF4-FFF2-40B4-BE49-F238E27FC236}">
              <a16:creationId xmlns:a16="http://schemas.microsoft.com/office/drawing/2014/main" id="{00000000-0008-0000-0000-0000CA01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59" name="Text Box 1">
          <a:extLst>
            <a:ext uri="{FF2B5EF4-FFF2-40B4-BE49-F238E27FC236}">
              <a16:creationId xmlns:a16="http://schemas.microsoft.com/office/drawing/2014/main" id="{00000000-0008-0000-0000-0000CB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60" name="Text Box 24">
          <a:extLst>
            <a:ext uri="{FF2B5EF4-FFF2-40B4-BE49-F238E27FC236}">
              <a16:creationId xmlns:a16="http://schemas.microsoft.com/office/drawing/2014/main" id="{00000000-0008-0000-0000-0000CC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461" name="Text Box 1">
          <a:extLst>
            <a:ext uri="{FF2B5EF4-FFF2-40B4-BE49-F238E27FC236}">
              <a16:creationId xmlns:a16="http://schemas.microsoft.com/office/drawing/2014/main" id="{00000000-0008-0000-0000-0000CD01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462" name="Text Box 1">
          <a:extLst>
            <a:ext uri="{FF2B5EF4-FFF2-40B4-BE49-F238E27FC236}">
              <a16:creationId xmlns:a16="http://schemas.microsoft.com/office/drawing/2014/main" id="{00000000-0008-0000-0000-0000CE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463" name="Text Box 1">
          <a:extLst>
            <a:ext uri="{FF2B5EF4-FFF2-40B4-BE49-F238E27FC236}">
              <a16:creationId xmlns:a16="http://schemas.microsoft.com/office/drawing/2014/main" id="{00000000-0008-0000-0000-0000CF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64" name="Text Box 1">
          <a:extLst>
            <a:ext uri="{FF2B5EF4-FFF2-40B4-BE49-F238E27FC236}">
              <a16:creationId xmlns:a16="http://schemas.microsoft.com/office/drawing/2014/main" id="{00000000-0008-0000-0000-0000D0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65" name="Text Box 1">
          <a:extLst>
            <a:ext uri="{FF2B5EF4-FFF2-40B4-BE49-F238E27FC236}">
              <a16:creationId xmlns:a16="http://schemas.microsoft.com/office/drawing/2014/main" id="{00000000-0008-0000-0000-0000D1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466" name="Text Box 1">
          <a:extLst>
            <a:ext uri="{FF2B5EF4-FFF2-40B4-BE49-F238E27FC236}">
              <a16:creationId xmlns:a16="http://schemas.microsoft.com/office/drawing/2014/main" id="{00000000-0008-0000-0000-0000D2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467" name="Text Box 1">
          <a:extLst>
            <a:ext uri="{FF2B5EF4-FFF2-40B4-BE49-F238E27FC236}">
              <a16:creationId xmlns:a16="http://schemas.microsoft.com/office/drawing/2014/main" id="{00000000-0008-0000-0000-0000D3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68" name="Text Box 1">
          <a:extLst>
            <a:ext uri="{FF2B5EF4-FFF2-40B4-BE49-F238E27FC236}">
              <a16:creationId xmlns:a16="http://schemas.microsoft.com/office/drawing/2014/main" id="{00000000-0008-0000-0000-0000D4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69" name="Text Box 24">
          <a:extLst>
            <a:ext uri="{FF2B5EF4-FFF2-40B4-BE49-F238E27FC236}">
              <a16:creationId xmlns:a16="http://schemas.microsoft.com/office/drawing/2014/main" id="{00000000-0008-0000-0000-0000D5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70" name="Text Box 1">
          <a:extLst>
            <a:ext uri="{FF2B5EF4-FFF2-40B4-BE49-F238E27FC236}">
              <a16:creationId xmlns:a16="http://schemas.microsoft.com/office/drawing/2014/main" id="{00000000-0008-0000-0000-0000D6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471" name="Text Box 1">
          <a:extLst>
            <a:ext uri="{FF2B5EF4-FFF2-40B4-BE49-F238E27FC236}">
              <a16:creationId xmlns:a16="http://schemas.microsoft.com/office/drawing/2014/main" id="{00000000-0008-0000-0000-0000D7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472" name="Text Box 1">
          <a:extLst>
            <a:ext uri="{FF2B5EF4-FFF2-40B4-BE49-F238E27FC236}">
              <a16:creationId xmlns:a16="http://schemas.microsoft.com/office/drawing/2014/main" id="{00000000-0008-0000-0000-0000D8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73" name="Text Box 1">
          <a:extLst>
            <a:ext uri="{FF2B5EF4-FFF2-40B4-BE49-F238E27FC236}">
              <a16:creationId xmlns:a16="http://schemas.microsoft.com/office/drawing/2014/main" id="{00000000-0008-0000-0000-0000D9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74" name="Text Box 24">
          <a:extLst>
            <a:ext uri="{FF2B5EF4-FFF2-40B4-BE49-F238E27FC236}">
              <a16:creationId xmlns:a16="http://schemas.microsoft.com/office/drawing/2014/main" id="{00000000-0008-0000-0000-0000DA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75" name="Text Box 1">
          <a:extLst>
            <a:ext uri="{FF2B5EF4-FFF2-40B4-BE49-F238E27FC236}">
              <a16:creationId xmlns:a16="http://schemas.microsoft.com/office/drawing/2014/main" id="{00000000-0008-0000-0000-0000DB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476" name="Text Box 1">
          <a:extLst>
            <a:ext uri="{FF2B5EF4-FFF2-40B4-BE49-F238E27FC236}">
              <a16:creationId xmlns:a16="http://schemas.microsoft.com/office/drawing/2014/main" id="{00000000-0008-0000-0000-0000DC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477" name="Text Box 1">
          <a:extLst>
            <a:ext uri="{FF2B5EF4-FFF2-40B4-BE49-F238E27FC236}">
              <a16:creationId xmlns:a16="http://schemas.microsoft.com/office/drawing/2014/main" id="{00000000-0008-0000-0000-0000DD01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78" name="Text Box 1">
          <a:extLst>
            <a:ext uri="{FF2B5EF4-FFF2-40B4-BE49-F238E27FC236}">
              <a16:creationId xmlns:a16="http://schemas.microsoft.com/office/drawing/2014/main" id="{00000000-0008-0000-0000-0000DE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79" name="Text Box 1">
          <a:extLst>
            <a:ext uri="{FF2B5EF4-FFF2-40B4-BE49-F238E27FC236}">
              <a16:creationId xmlns:a16="http://schemas.microsoft.com/office/drawing/2014/main" id="{00000000-0008-0000-0000-0000DF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480" name="Text Box 1">
          <a:extLst>
            <a:ext uri="{FF2B5EF4-FFF2-40B4-BE49-F238E27FC236}">
              <a16:creationId xmlns:a16="http://schemas.microsoft.com/office/drawing/2014/main" id="{00000000-0008-0000-0000-0000E0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481" name="Text Box 1">
          <a:extLst>
            <a:ext uri="{FF2B5EF4-FFF2-40B4-BE49-F238E27FC236}">
              <a16:creationId xmlns:a16="http://schemas.microsoft.com/office/drawing/2014/main" id="{00000000-0008-0000-0000-0000E1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2" name="Text Box 1">
          <a:extLst>
            <a:ext uri="{FF2B5EF4-FFF2-40B4-BE49-F238E27FC236}">
              <a16:creationId xmlns:a16="http://schemas.microsoft.com/office/drawing/2014/main" id="{00000000-0008-0000-0000-0000E2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3" name="Text Box 24">
          <a:extLst>
            <a:ext uri="{FF2B5EF4-FFF2-40B4-BE49-F238E27FC236}">
              <a16:creationId xmlns:a16="http://schemas.microsoft.com/office/drawing/2014/main" id="{00000000-0008-0000-0000-0000E3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4" name="Text Box 1">
          <a:extLst>
            <a:ext uri="{FF2B5EF4-FFF2-40B4-BE49-F238E27FC236}">
              <a16:creationId xmlns:a16="http://schemas.microsoft.com/office/drawing/2014/main" id="{00000000-0008-0000-0000-0000E4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485" name="Text Box 1">
          <a:extLst>
            <a:ext uri="{FF2B5EF4-FFF2-40B4-BE49-F238E27FC236}">
              <a16:creationId xmlns:a16="http://schemas.microsoft.com/office/drawing/2014/main" id="{00000000-0008-0000-0000-0000E501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486" name="Text Box 1">
          <a:extLst>
            <a:ext uri="{FF2B5EF4-FFF2-40B4-BE49-F238E27FC236}">
              <a16:creationId xmlns:a16="http://schemas.microsoft.com/office/drawing/2014/main" id="{00000000-0008-0000-0000-0000E601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7" name="Text Box 1">
          <a:extLst>
            <a:ext uri="{FF2B5EF4-FFF2-40B4-BE49-F238E27FC236}">
              <a16:creationId xmlns:a16="http://schemas.microsoft.com/office/drawing/2014/main" id="{00000000-0008-0000-0000-0000E7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8" name="Text Box 24">
          <a:extLst>
            <a:ext uri="{FF2B5EF4-FFF2-40B4-BE49-F238E27FC236}">
              <a16:creationId xmlns:a16="http://schemas.microsoft.com/office/drawing/2014/main" id="{00000000-0008-0000-0000-0000E8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489" name="Text Box 1">
          <a:extLst>
            <a:ext uri="{FF2B5EF4-FFF2-40B4-BE49-F238E27FC236}">
              <a16:creationId xmlns:a16="http://schemas.microsoft.com/office/drawing/2014/main" id="{00000000-0008-0000-0000-0000E901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90" name="Text Box 1">
          <a:extLst>
            <a:ext uri="{FF2B5EF4-FFF2-40B4-BE49-F238E27FC236}">
              <a16:creationId xmlns:a16="http://schemas.microsoft.com/office/drawing/2014/main" id="{00000000-0008-0000-0000-0000EA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91" name="Text Box 1">
          <a:extLst>
            <a:ext uri="{FF2B5EF4-FFF2-40B4-BE49-F238E27FC236}">
              <a16:creationId xmlns:a16="http://schemas.microsoft.com/office/drawing/2014/main" id="{00000000-0008-0000-0000-0000EB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92" name="Text Box 1">
          <a:extLst>
            <a:ext uri="{FF2B5EF4-FFF2-40B4-BE49-F238E27FC236}">
              <a16:creationId xmlns:a16="http://schemas.microsoft.com/office/drawing/2014/main" id="{00000000-0008-0000-0000-0000EC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493" name="Text Box 1">
          <a:extLst>
            <a:ext uri="{FF2B5EF4-FFF2-40B4-BE49-F238E27FC236}">
              <a16:creationId xmlns:a16="http://schemas.microsoft.com/office/drawing/2014/main" id="{00000000-0008-0000-0000-0000ED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494" name="Text Box 1">
          <a:extLst>
            <a:ext uri="{FF2B5EF4-FFF2-40B4-BE49-F238E27FC236}">
              <a16:creationId xmlns:a16="http://schemas.microsoft.com/office/drawing/2014/main" id="{00000000-0008-0000-0000-0000EE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495" name="Text Box 1">
          <a:extLst>
            <a:ext uri="{FF2B5EF4-FFF2-40B4-BE49-F238E27FC236}">
              <a16:creationId xmlns:a16="http://schemas.microsoft.com/office/drawing/2014/main" id="{00000000-0008-0000-0000-0000EF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496" name="Text Box 1">
          <a:extLst>
            <a:ext uri="{FF2B5EF4-FFF2-40B4-BE49-F238E27FC236}">
              <a16:creationId xmlns:a16="http://schemas.microsoft.com/office/drawing/2014/main" id="{00000000-0008-0000-0000-0000F0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497" name="Text Box 24">
          <a:extLst>
            <a:ext uri="{FF2B5EF4-FFF2-40B4-BE49-F238E27FC236}">
              <a16:creationId xmlns:a16="http://schemas.microsoft.com/office/drawing/2014/main" id="{00000000-0008-0000-0000-0000F1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498" name="Text Box 1">
          <a:extLst>
            <a:ext uri="{FF2B5EF4-FFF2-40B4-BE49-F238E27FC236}">
              <a16:creationId xmlns:a16="http://schemas.microsoft.com/office/drawing/2014/main" id="{00000000-0008-0000-0000-0000F2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499" name="Text Box 1">
          <a:extLst>
            <a:ext uri="{FF2B5EF4-FFF2-40B4-BE49-F238E27FC236}">
              <a16:creationId xmlns:a16="http://schemas.microsoft.com/office/drawing/2014/main" id="{00000000-0008-0000-0000-0000F3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00" name="Text Box 1">
          <a:extLst>
            <a:ext uri="{FF2B5EF4-FFF2-40B4-BE49-F238E27FC236}">
              <a16:creationId xmlns:a16="http://schemas.microsoft.com/office/drawing/2014/main" id="{00000000-0008-0000-0000-0000F4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01" name="Text Box 1">
          <a:extLst>
            <a:ext uri="{FF2B5EF4-FFF2-40B4-BE49-F238E27FC236}">
              <a16:creationId xmlns:a16="http://schemas.microsoft.com/office/drawing/2014/main" id="{00000000-0008-0000-0000-0000F5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02" name="Text Box 24">
          <a:extLst>
            <a:ext uri="{FF2B5EF4-FFF2-40B4-BE49-F238E27FC236}">
              <a16:creationId xmlns:a16="http://schemas.microsoft.com/office/drawing/2014/main" id="{00000000-0008-0000-0000-0000F6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03" name="Text Box 1">
          <a:extLst>
            <a:ext uri="{FF2B5EF4-FFF2-40B4-BE49-F238E27FC236}">
              <a16:creationId xmlns:a16="http://schemas.microsoft.com/office/drawing/2014/main" id="{00000000-0008-0000-0000-0000F7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04" name="Text Box 1">
          <a:extLst>
            <a:ext uri="{FF2B5EF4-FFF2-40B4-BE49-F238E27FC236}">
              <a16:creationId xmlns:a16="http://schemas.microsoft.com/office/drawing/2014/main" id="{00000000-0008-0000-0000-0000F8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05" name="Text Box 1">
          <a:extLst>
            <a:ext uri="{FF2B5EF4-FFF2-40B4-BE49-F238E27FC236}">
              <a16:creationId xmlns:a16="http://schemas.microsoft.com/office/drawing/2014/main" id="{00000000-0008-0000-0000-0000F9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06" name="Text Box 1">
          <a:extLst>
            <a:ext uri="{FF2B5EF4-FFF2-40B4-BE49-F238E27FC236}">
              <a16:creationId xmlns:a16="http://schemas.microsoft.com/office/drawing/2014/main" id="{00000000-0008-0000-0000-0000FA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07" name="Text Box 1">
          <a:extLst>
            <a:ext uri="{FF2B5EF4-FFF2-40B4-BE49-F238E27FC236}">
              <a16:creationId xmlns:a16="http://schemas.microsoft.com/office/drawing/2014/main" id="{00000000-0008-0000-0000-0000FB01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08" name="Text Box 1">
          <a:extLst>
            <a:ext uri="{FF2B5EF4-FFF2-40B4-BE49-F238E27FC236}">
              <a16:creationId xmlns:a16="http://schemas.microsoft.com/office/drawing/2014/main" id="{00000000-0008-0000-0000-0000FC01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09" name="Text Box 1">
          <a:extLst>
            <a:ext uri="{FF2B5EF4-FFF2-40B4-BE49-F238E27FC236}">
              <a16:creationId xmlns:a16="http://schemas.microsoft.com/office/drawing/2014/main" id="{00000000-0008-0000-0000-0000FD01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0" name="Text Box 1">
          <a:extLst>
            <a:ext uri="{FF2B5EF4-FFF2-40B4-BE49-F238E27FC236}">
              <a16:creationId xmlns:a16="http://schemas.microsoft.com/office/drawing/2014/main" id="{00000000-0008-0000-0000-0000FE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1" name="Text Box 24">
          <a:extLst>
            <a:ext uri="{FF2B5EF4-FFF2-40B4-BE49-F238E27FC236}">
              <a16:creationId xmlns:a16="http://schemas.microsoft.com/office/drawing/2014/main" id="{00000000-0008-0000-0000-0000FF01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2" name="Text Box 1">
          <a:extLst>
            <a:ext uri="{FF2B5EF4-FFF2-40B4-BE49-F238E27FC236}">
              <a16:creationId xmlns:a16="http://schemas.microsoft.com/office/drawing/2014/main" id="{00000000-0008-0000-0000-000000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13" name="Text Box 1">
          <a:extLst>
            <a:ext uri="{FF2B5EF4-FFF2-40B4-BE49-F238E27FC236}">
              <a16:creationId xmlns:a16="http://schemas.microsoft.com/office/drawing/2014/main" id="{00000000-0008-0000-0000-000001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14" name="Text Box 1">
          <a:extLst>
            <a:ext uri="{FF2B5EF4-FFF2-40B4-BE49-F238E27FC236}">
              <a16:creationId xmlns:a16="http://schemas.microsoft.com/office/drawing/2014/main" id="{00000000-0008-0000-0000-000002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5" name="Text Box 1">
          <a:extLst>
            <a:ext uri="{FF2B5EF4-FFF2-40B4-BE49-F238E27FC236}">
              <a16:creationId xmlns:a16="http://schemas.microsoft.com/office/drawing/2014/main" id="{00000000-0008-0000-0000-000003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6" name="Text Box 24">
          <a:extLst>
            <a:ext uri="{FF2B5EF4-FFF2-40B4-BE49-F238E27FC236}">
              <a16:creationId xmlns:a16="http://schemas.microsoft.com/office/drawing/2014/main" id="{00000000-0008-0000-0000-000004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17" name="Text Box 1">
          <a:extLst>
            <a:ext uri="{FF2B5EF4-FFF2-40B4-BE49-F238E27FC236}">
              <a16:creationId xmlns:a16="http://schemas.microsoft.com/office/drawing/2014/main" id="{00000000-0008-0000-0000-000005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18" name="Text Box 1">
          <a:extLst>
            <a:ext uri="{FF2B5EF4-FFF2-40B4-BE49-F238E27FC236}">
              <a16:creationId xmlns:a16="http://schemas.microsoft.com/office/drawing/2014/main" id="{00000000-0008-0000-0000-000006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19" name="Text Box 1">
          <a:extLst>
            <a:ext uri="{FF2B5EF4-FFF2-40B4-BE49-F238E27FC236}">
              <a16:creationId xmlns:a16="http://schemas.microsoft.com/office/drawing/2014/main" id="{00000000-0008-0000-0000-000007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20" name="Text Box 1">
          <a:extLst>
            <a:ext uri="{FF2B5EF4-FFF2-40B4-BE49-F238E27FC236}">
              <a16:creationId xmlns:a16="http://schemas.microsoft.com/office/drawing/2014/main" id="{00000000-0008-0000-0000-000008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21" name="Text Box 1">
          <a:extLst>
            <a:ext uri="{FF2B5EF4-FFF2-40B4-BE49-F238E27FC236}">
              <a16:creationId xmlns:a16="http://schemas.microsoft.com/office/drawing/2014/main" id="{00000000-0008-0000-0000-000009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22" name="Text Box 1">
          <a:extLst>
            <a:ext uri="{FF2B5EF4-FFF2-40B4-BE49-F238E27FC236}">
              <a16:creationId xmlns:a16="http://schemas.microsoft.com/office/drawing/2014/main" id="{00000000-0008-0000-0000-00000A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23" name="Text Box 1">
          <a:extLst>
            <a:ext uri="{FF2B5EF4-FFF2-40B4-BE49-F238E27FC236}">
              <a16:creationId xmlns:a16="http://schemas.microsoft.com/office/drawing/2014/main" id="{00000000-0008-0000-0000-00000B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24" name="Text Box 1">
          <a:extLst>
            <a:ext uri="{FF2B5EF4-FFF2-40B4-BE49-F238E27FC236}">
              <a16:creationId xmlns:a16="http://schemas.microsoft.com/office/drawing/2014/main" id="{00000000-0008-0000-0000-00000C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25" name="Text Box 24">
          <a:extLst>
            <a:ext uri="{FF2B5EF4-FFF2-40B4-BE49-F238E27FC236}">
              <a16:creationId xmlns:a16="http://schemas.microsoft.com/office/drawing/2014/main" id="{00000000-0008-0000-0000-00000D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26" name="Text Box 1">
          <a:extLst>
            <a:ext uri="{FF2B5EF4-FFF2-40B4-BE49-F238E27FC236}">
              <a16:creationId xmlns:a16="http://schemas.microsoft.com/office/drawing/2014/main" id="{00000000-0008-0000-0000-00000E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27" name="Text Box 1">
          <a:extLst>
            <a:ext uri="{FF2B5EF4-FFF2-40B4-BE49-F238E27FC236}">
              <a16:creationId xmlns:a16="http://schemas.microsoft.com/office/drawing/2014/main" id="{00000000-0008-0000-0000-00000F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28" name="Text Box 1">
          <a:extLst>
            <a:ext uri="{FF2B5EF4-FFF2-40B4-BE49-F238E27FC236}">
              <a16:creationId xmlns:a16="http://schemas.microsoft.com/office/drawing/2014/main" id="{00000000-0008-0000-0000-000010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29" name="Text Box 1">
          <a:extLst>
            <a:ext uri="{FF2B5EF4-FFF2-40B4-BE49-F238E27FC236}">
              <a16:creationId xmlns:a16="http://schemas.microsoft.com/office/drawing/2014/main" id="{00000000-0008-0000-0000-000011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30" name="Text Box 24">
          <a:extLst>
            <a:ext uri="{FF2B5EF4-FFF2-40B4-BE49-F238E27FC236}">
              <a16:creationId xmlns:a16="http://schemas.microsoft.com/office/drawing/2014/main" id="{00000000-0008-0000-0000-000012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31" name="Text Box 1">
          <a:extLst>
            <a:ext uri="{FF2B5EF4-FFF2-40B4-BE49-F238E27FC236}">
              <a16:creationId xmlns:a16="http://schemas.microsoft.com/office/drawing/2014/main" id="{00000000-0008-0000-0000-000013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32" name="Text Box 1">
          <a:extLst>
            <a:ext uri="{FF2B5EF4-FFF2-40B4-BE49-F238E27FC236}">
              <a16:creationId xmlns:a16="http://schemas.microsoft.com/office/drawing/2014/main" id="{00000000-0008-0000-0000-000014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33" name="Text Box 1">
          <a:extLst>
            <a:ext uri="{FF2B5EF4-FFF2-40B4-BE49-F238E27FC236}">
              <a16:creationId xmlns:a16="http://schemas.microsoft.com/office/drawing/2014/main" id="{00000000-0008-0000-0000-000015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34" name="Text Box 1">
          <a:extLst>
            <a:ext uri="{FF2B5EF4-FFF2-40B4-BE49-F238E27FC236}">
              <a16:creationId xmlns:a16="http://schemas.microsoft.com/office/drawing/2014/main" id="{00000000-0008-0000-0000-000016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35" name="Text Box 1">
          <a:extLst>
            <a:ext uri="{FF2B5EF4-FFF2-40B4-BE49-F238E27FC236}">
              <a16:creationId xmlns:a16="http://schemas.microsoft.com/office/drawing/2014/main" id="{00000000-0008-0000-0000-000017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36" name="Text Box 1">
          <a:extLst>
            <a:ext uri="{FF2B5EF4-FFF2-40B4-BE49-F238E27FC236}">
              <a16:creationId xmlns:a16="http://schemas.microsoft.com/office/drawing/2014/main" id="{00000000-0008-0000-0000-000018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37" name="Text Box 1">
          <a:extLst>
            <a:ext uri="{FF2B5EF4-FFF2-40B4-BE49-F238E27FC236}">
              <a16:creationId xmlns:a16="http://schemas.microsoft.com/office/drawing/2014/main" id="{00000000-0008-0000-0000-000019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38" name="Text Box 1">
          <a:extLst>
            <a:ext uri="{FF2B5EF4-FFF2-40B4-BE49-F238E27FC236}">
              <a16:creationId xmlns:a16="http://schemas.microsoft.com/office/drawing/2014/main" id="{00000000-0008-0000-0000-00001A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39" name="Text Box 24">
          <a:extLst>
            <a:ext uri="{FF2B5EF4-FFF2-40B4-BE49-F238E27FC236}">
              <a16:creationId xmlns:a16="http://schemas.microsoft.com/office/drawing/2014/main" id="{00000000-0008-0000-0000-00001B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40" name="Text Box 1">
          <a:extLst>
            <a:ext uri="{FF2B5EF4-FFF2-40B4-BE49-F238E27FC236}">
              <a16:creationId xmlns:a16="http://schemas.microsoft.com/office/drawing/2014/main" id="{00000000-0008-0000-0000-00001C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41" name="Text Box 1">
          <a:extLst>
            <a:ext uri="{FF2B5EF4-FFF2-40B4-BE49-F238E27FC236}">
              <a16:creationId xmlns:a16="http://schemas.microsoft.com/office/drawing/2014/main" id="{00000000-0008-0000-0000-00001D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42" name="Text Box 1">
          <a:extLst>
            <a:ext uri="{FF2B5EF4-FFF2-40B4-BE49-F238E27FC236}">
              <a16:creationId xmlns:a16="http://schemas.microsoft.com/office/drawing/2014/main" id="{00000000-0008-0000-0000-00001E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43" name="Text Box 1">
          <a:extLst>
            <a:ext uri="{FF2B5EF4-FFF2-40B4-BE49-F238E27FC236}">
              <a16:creationId xmlns:a16="http://schemas.microsoft.com/office/drawing/2014/main" id="{00000000-0008-0000-0000-00001F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44" name="Text Box 24">
          <a:extLst>
            <a:ext uri="{FF2B5EF4-FFF2-40B4-BE49-F238E27FC236}">
              <a16:creationId xmlns:a16="http://schemas.microsoft.com/office/drawing/2014/main" id="{00000000-0008-0000-0000-000020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45" name="Text Box 1">
          <a:extLst>
            <a:ext uri="{FF2B5EF4-FFF2-40B4-BE49-F238E27FC236}">
              <a16:creationId xmlns:a16="http://schemas.microsoft.com/office/drawing/2014/main" id="{00000000-0008-0000-0000-000021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46" name="Text Box 1">
          <a:extLst>
            <a:ext uri="{FF2B5EF4-FFF2-40B4-BE49-F238E27FC236}">
              <a16:creationId xmlns:a16="http://schemas.microsoft.com/office/drawing/2014/main" id="{00000000-0008-0000-0000-000022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47" name="Text Box 1">
          <a:extLst>
            <a:ext uri="{FF2B5EF4-FFF2-40B4-BE49-F238E27FC236}">
              <a16:creationId xmlns:a16="http://schemas.microsoft.com/office/drawing/2014/main" id="{00000000-0008-0000-0000-000023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48" name="Text Box 1">
          <a:extLst>
            <a:ext uri="{FF2B5EF4-FFF2-40B4-BE49-F238E27FC236}">
              <a16:creationId xmlns:a16="http://schemas.microsoft.com/office/drawing/2014/main" id="{00000000-0008-0000-0000-000024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49" name="Text Box 1">
          <a:extLst>
            <a:ext uri="{FF2B5EF4-FFF2-40B4-BE49-F238E27FC236}">
              <a16:creationId xmlns:a16="http://schemas.microsoft.com/office/drawing/2014/main" id="{00000000-0008-0000-0000-000025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50" name="Text Box 1">
          <a:extLst>
            <a:ext uri="{FF2B5EF4-FFF2-40B4-BE49-F238E27FC236}">
              <a16:creationId xmlns:a16="http://schemas.microsoft.com/office/drawing/2014/main" id="{00000000-0008-0000-0000-000026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51" name="Text Box 1">
          <a:extLst>
            <a:ext uri="{FF2B5EF4-FFF2-40B4-BE49-F238E27FC236}">
              <a16:creationId xmlns:a16="http://schemas.microsoft.com/office/drawing/2014/main" id="{00000000-0008-0000-0000-000027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2" name="Text Box 1">
          <a:extLst>
            <a:ext uri="{FF2B5EF4-FFF2-40B4-BE49-F238E27FC236}">
              <a16:creationId xmlns:a16="http://schemas.microsoft.com/office/drawing/2014/main" id="{00000000-0008-0000-0000-000028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3" name="Text Box 24">
          <a:extLst>
            <a:ext uri="{FF2B5EF4-FFF2-40B4-BE49-F238E27FC236}">
              <a16:creationId xmlns:a16="http://schemas.microsoft.com/office/drawing/2014/main" id="{00000000-0008-0000-0000-000029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4" name="Text Box 1">
          <a:extLst>
            <a:ext uri="{FF2B5EF4-FFF2-40B4-BE49-F238E27FC236}">
              <a16:creationId xmlns:a16="http://schemas.microsoft.com/office/drawing/2014/main" id="{00000000-0008-0000-0000-00002A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55" name="Text Box 1">
          <a:extLst>
            <a:ext uri="{FF2B5EF4-FFF2-40B4-BE49-F238E27FC236}">
              <a16:creationId xmlns:a16="http://schemas.microsoft.com/office/drawing/2014/main" id="{00000000-0008-0000-0000-00002B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56" name="Text Box 1">
          <a:extLst>
            <a:ext uri="{FF2B5EF4-FFF2-40B4-BE49-F238E27FC236}">
              <a16:creationId xmlns:a16="http://schemas.microsoft.com/office/drawing/2014/main" id="{00000000-0008-0000-0000-00002C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7" name="Text Box 1">
          <a:extLst>
            <a:ext uri="{FF2B5EF4-FFF2-40B4-BE49-F238E27FC236}">
              <a16:creationId xmlns:a16="http://schemas.microsoft.com/office/drawing/2014/main" id="{00000000-0008-0000-0000-00002D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8" name="Text Box 24">
          <a:extLst>
            <a:ext uri="{FF2B5EF4-FFF2-40B4-BE49-F238E27FC236}">
              <a16:creationId xmlns:a16="http://schemas.microsoft.com/office/drawing/2014/main" id="{00000000-0008-0000-0000-00002E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59" name="Text Box 1">
          <a:extLst>
            <a:ext uri="{FF2B5EF4-FFF2-40B4-BE49-F238E27FC236}">
              <a16:creationId xmlns:a16="http://schemas.microsoft.com/office/drawing/2014/main" id="{00000000-0008-0000-0000-00002F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60" name="Text Box 1">
          <a:extLst>
            <a:ext uri="{FF2B5EF4-FFF2-40B4-BE49-F238E27FC236}">
              <a16:creationId xmlns:a16="http://schemas.microsoft.com/office/drawing/2014/main" id="{00000000-0008-0000-0000-000030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61" name="Text Box 1">
          <a:extLst>
            <a:ext uri="{FF2B5EF4-FFF2-40B4-BE49-F238E27FC236}">
              <a16:creationId xmlns:a16="http://schemas.microsoft.com/office/drawing/2014/main" id="{00000000-0008-0000-0000-000031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62" name="Text Box 1">
          <a:extLst>
            <a:ext uri="{FF2B5EF4-FFF2-40B4-BE49-F238E27FC236}">
              <a16:creationId xmlns:a16="http://schemas.microsoft.com/office/drawing/2014/main" id="{00000000-0008-0000-0000-000032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63" name="Text Box 1">
          <a:extLst>
            <a:ext uri="{FF2B5EF4-FFF2-40B4-BE49-F238E27FC236}">
              <a16:creationId xmlns:a16="http://schemas.microsoft.com/office/drawing/2014/main" id="{00000000-0008-0000-0000-000033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64" name="Text Box 1">
          <a:extLst>
            <a:ext uri="{FF2B5EF4-FFF2-40B4-BE49-F238E27FC236}">
              <a16:creationId xmlns:a16="http://schemas.microsoft.com/office/drawing/2014/main" id="{00000000-0008-0000-0000-000034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65" name="Text Box 1">
          <a:extLst>
            <a:ext uri="{FF2B5EF4-FFF2-40B4-BE49-F238E27FC236}">
              <a16:creationId xmlns:a16="http://schemas.microsoft.com/office/drawing/2014/main" id="{00000000-0008-0000-0000-000035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66" name="Text Box 1">
          <a:extLst>
            <a:ext uri="{FF2B5EF4-FFF2-40B4-BE49-F238E27FC236}">
              <a16:creationId xmlns:a16="http://schemas.microsoft.com/office/drawing/2014/main" id="{00000000-0008-0000-0000-000036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67" name="Text Box 24">
          <a:extLst>
            <a:ext uri="{FF2B5EF4-FFF2-40B4-BE49-F238E27FC236}">
              <a16:creationId xmlns:a16="http://schemas.microsoft.com/office/drawing/2014/main" id="{00000000-0008-0000-0000-000037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68" name="Text Box 1">
          <a:extLst>
            <a:ext uri="{FF2B5EF4-FFF2-40B4-BE49-F238E27FC236}">
              <a16:creationId xmlns:a16="http://schemas.microsoft.com/office/drawing/2014/main" id="{00000000-0008-0000-0000-000038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569" name="Text Box 1">
          <a:extLst>
            <a:ext uri="{FF2B5EF4-FFF2-40B4-BE49-F238E27FC236}">
              <a16:creationId xmlns:a16="http://schemas.microsoft.com/office/drawing/2014/main" id="{00000000-0008-0000-0000-00003902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570" name="Text Box 1">
          <a:extLst>
            <a:ext uri="{FF2B5EF4-FFF2-40B4-BE49-F238E27FC236}">
              <a16:creationId xmlns:a16="http://schemas.microsoft.com/office/drawing/2014/main" id="{00000000-0008-0000-0000-00003A02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71" name="Text Box 1">
          <a:extLst>
            <a:ext uri="{FF2B5EF4-FFF2-40B4-BE49-F238E27FC236}">
              <a16:creationId xmlns:a16="http://schemas.microsoft.com/office/drawing/2014/main" id="{00000000-0008-0000-0000-00003B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72" name="Text Box 24">
          <a:extLst>
            <a:ext uri="{FF2B5EF4-FFF2-40B4-BE49-F238E27FC236}">
              <a16:creationId xmlns:a16="http://schemas.microsoft.com/office/drawing/2014/main" id="{00000000-0008-0000-0000-00003C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573" name="Text Box 1">
          <a:extLst>
            <a:ext uri="{FF2B5EF4-FFF2-40B4-BE49-F238E27FC236}">
              <a16:creationId xmlns:a16="http://schemas.microsoft.com/office/drawing/2014/main" id="{00000000-0008-0000-0000-00003D02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74" name="Text Box 1">
          <a:extLst>
            <a:ext uri="{FF2B5EF4-FFF2-40B4-BE49-F238E27FC236}">
              <a16:creationId xmlns:a16="http://schemas.microsoft.com/office/drawing/2014/main" id="{00000000-0008-0000-0000-00003E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75" name="Text Box 1">
          <a:extLst>
            <a:ext uri="{FF2B5EF4-FFF2-40B4-BE49-F238E27FC236}">
              <a16:creationId xmlns:a16="http://schemas.microsoft.com/office/drawing/2014/main" id="{00000000-0008-0000-0000-00003F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76" name="Text Box 1">
          <a:extLst>
            <a:ext uri="{FF2B5EF4-FFF2-40B4-BE49-F238E27FC236}">
              <a16:creationId xmlns:a16="http://schemas.microsoft.com/office/drawing/2014/main" id="{00000000-0008-0000-0000-000040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77" name="Text Box 1">
          <a:extLst>
            <a:ext uri="{FF2B5EF4-FFF2-40B4-BE49-F238E27FC236}">
              <a16:creationId xmlns:a16="http://schemas.microsoft.com/office/drawing/2014/main" id="{00000000-0008-0000-0000-000041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78" name="Text Box 1">
          <a:extLst>
            <a:ext uri="{FF2B5EF4-FFF2-40B4-BE49-F238E27FC236}">
              <a16:creationId xmlns:a16="http://schemas.microsoft.com/office/drawing/2014/main" id="{00000000-0008-0000-0000-000042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79" name="Text Box 1">
          <a:extLst>
            <a:ext uri="{FF2B5EF4-FFF2-40B4-BE49-F238E27FC236}">
              <a16:creationId xmlns:a16="http://schemas.microsoft.com/office/drawing/2014/main" id="{00000000-0008-0000-0000-000043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0" name="Text Box 1">
          <a:extLst>
            <a:ext uri="{FF2B5EF4-FFF2-40B4-BE49-F238E27FC236}">
              <a16:creationId xmlns:a16="http://schemas.microsoft.com/office/drawing/2014/main" id="{00000000-0008-0000-0000-000044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1" name="Text Box 24">
          <a:extLst>
            <a:ext uri="{FF2B5EF4-FFF2-40B4-BE49-F238E27FC236}">
              <a16:creationId xmlns:a16="http://schemas.microsoft.com/office/drawing/2014/main" id="{00000000-0008-0000-0000-000045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2" name="Text Box 1">
          <a:extLst>
            <a:ext uri="{FF2B5EF4-FFF2-40B4-BE49-F238E27FC236}">
              <a16:creationId xmlns:a16="http://schemas.microsoft.com/office/drawing/2014/main" id="{00000000-0008-0000-0000-000046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83" name="Text Box 1">
          <a:extLst>
            <a:ext uri="{FF2B5EF4-FFF2-40B4-BE49-F238E27FC236}">
              <a16:creationId xmlns:a16="http://schemas.microsoft.com/office/drawing/2014/main" id="{00000000-0008-0000-0000-000047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84" name="Text Box 1">
          <a:extLst>
            <a:ext uri="{FF2B5EF4-FFF2-40B4-BE49-F238E27FC236}">
              <a16:creationId xmlns:a16="http://schemas.microsoft.com/office/drawing/2014/main" id="{00000000-0008-0000-0000-000048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5" name="Text Box 1">
          <a:extLst>
            <a:ext uri="{FF2B5EF4-FFF2-40B4-BE49-F238E27FC236}">
              <a16:creationId xmlns:a16="http://schemas.microsoft.com/office/drawing/2014/main" id="{00000000-0008-0000-0000-000049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6" name="Text Box 24">
          <a:extLst>
            <a:ext uri="{FF2B5EF4-FFF2-40B4-BE49-F238E27FC236}">
              <a16:creationId xmlns:a16="http://schemas.microsoft.com/office/drawing/2014/main" id="{00000000-0008-0000-0000-00004A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87" name="Text Box 1">
          <a:extLst>
            <a:ext uri="{FF2B5EF4-FFF2-40B4-BE49-F238E27FC236}">
              <a16:creationId xmlns:a16="http://schemas.microsoft.com/office/drawing/2014/main" id="{00000000-0008-0000-0000-00004B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88" name="Text Box 1">
          <a:extLst>
            <a:ext uri="{FF2B5EF4-FFF2-40B4-BE49-F238E27FC236}">
              <a16:creationId xmlns:a16="http://schemas.microsoft.com/office/drawing/2014/main" id="{00000000-0008-0000-0000-00004C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589" name="Text Box 1">
          <a:extLst>
            <a:ext uri="{FF2B5EF4-FFF2-40B4-BE49-F238E27FC236}">
              <a16:creationId xmlns:a16="http://schemas.microsoft.com/office/drawing/2014/main" id="{00000000-0008-0000-0000-00004D02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90" name="Text Box 1">
          <a:extLst>
            <a:ext uri="{FF2B5EF4-FFF2-40B4-BE49-F238E27FC236}">
              <a16:creationId xmlns:a16="http://schemas.microsoft.com/office/drawing/2014/main" id="{00000000-0008-0000-0000-00004E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591" name="Text Box 1">
          <a:extLst>
            <a:ext uri="{FF2B5EF4-FFF2-40B4-BE49-F238E27FC236}">
              <a16:creationId xmlns:a16="http://schemas.microsoft.com/office/drawing/2014/main" id="{00000000-0008-0000-0000-00004F02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92" name="Text Box 1">
          <a:extLst>
            <a:ext uri="{FF2B5EF4-FFF2-40B4-BE49-F238E27FC236}">
              <a16:creationId xmlns:a16="http://schemas.microsoft.com/office/drawing/2014/main" id="{00000000-0008-0000-0000-000050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93" name="Text Box 1">
          <a:extLst>
            <a:ext uri="{FF2B5EF4-FFF2-40B4-BE49-F238E27FC236}">
              <a16:creationId xmlns:a16="http://schemas.microsoft.com/office/drawing/2014/main" id="{00000000-0008-0000-0000-000051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94" name="Text Box 1">
          <a:extLst>
            <a:ext uri="{FF2B5EF4-FFF2-40B4-BE49-F238E27FC236}">
              <a16:creationId xmlns:a16="http://schemas.microsoft.com/office/drawing/2014/main" id="{00000000-0008-0000-0000-000052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95" name="Text Box 24">
          <a:extLst>
            <a:ext uri="{FF2B5EF4-FFF2-40B4-BE49-F238E27FC236}">
              <a16:creationId xmlns:a16="http://schemas.microsoft.com/office/drawing/2014/main" id="{00000000-0008-0000-0000-000053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96" name="Text Box 1">
          <a:extLst>
            <a:ext uri="{FF2B5EF4-FFF2-40B4-BE49-F238E27FC236}">
              <a16:creationId xmlns:a16="http://schemas.microsoft.com/office/drawing/2014/main" id="{00000000-0008-0000-0000-000054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597" name="Text Box 1">
          <a:extLst>
            <a:ext uri="{FF2B5EF4-FFF2-40B4-BE49-F238E27FC236}">
              <a16:creationId xmlns:a16="http://schemas.microsoft.com/office/drawing/2014/main" id="{00000000-0008-0000-0000-00005502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598" name="Text Box 1">
          <a:extLst>
            <a:ext uri="{FF2B5EF4-FFF2-40B4-BE49-F238E27FC236}">
              <a16:creationId xmlns:a16="http://schemas.microsoft.com/office/drawing/2014/main" id="{00000000-0008-0000-0000-00005602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599" name="Text Box 1">
          <a:extLst>
            <a:ext uri="{FF2B5EF4-FFF2-40B4-BE49-F238E27FC236}">
              <a16:creationId xmlns:a16="http://schemas.microsoft.com/office/drawing/2014/main" id="{00000000-0008-0000-0000-000057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600" name="Text Box 24">
          <a:extLst>
            <a:ext uri="{FF2B5EF4-FFF2-40B4-BE49-F238E27FC236}">
              <a16:creationId xmlns:a16="http://schemas.microsoft.com/office/drawing/2014/main" id="{00000000-0008-0000-0000-000058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601" name="Text Box 1">
          <a:extLst>
            <a:ext uri="{FF2B5EF4-FFF2-40B4-BE49-F238E27FC236}">
              <a16:creationId xmlns:a16="http://schemas.microsoft.com/office/drawing/2014/main" id="{00000000-0008-0000-0000-00005902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38" name="Text Box 1">
          <a:extLst>
            <a:ext uri="{FF2B5EF4-FFF2-40B4-BE49-F238E27FC236}">
              <a16:creationId xmlns:a16="http://schemas.microsoft.com/office/drawing/2014/main" id="{00000000-0008-0000-0000-00007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39" name="Text Box 1">
          <a:extLst>
            <a:ext uri="{FF2B5EF4-FFF2-40B4-BE49-F238E27FC236}">
              <a16:creationId xmlns:a16="http://schemas.microsoft.com/office/drawing/2014/main" id="{00000000-0008-0000-0000-00007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40" name="Text Box 1">
          <a:extLst>
            <a:ext uri="{FF2B5EF4-FFF2-40B4-BE49-F238E27FC236}">
              <a16:creationId xmlns:a16="http://schemas.microsoft.com/office/drawing/2014/main" id="{00000000-0008-0000-0000-00007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41" name="Text Box 1">
          <a:extLst>
            <a:ext uri="{FF2B5EF4-FFF2-40B4-BE49-F238E27FC236}">
              <a16:creationId xmlns:a16="http://schemas.microsoft.com/office/drawing/2014/main" id="{00000000-0008-0000-0000-00007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142" name="Text Box 1">
          <a:extLst>
            <a:ext uri="{FF2B5EF4-FFF2-40B4-BE49-F238E27FC236}">
              <a16:creationId xmlns:a16="http://schemas.microsoft.com/office/drawing/2014/main" id="{00000000-0008-0000-0000-00007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143" name="Text Box 1">
          <a:extLst>
            <a:ext uri="{FF2B5EF4-FFF2-40B4-BE49-F238E27FC236}">
              <a16:creationId xmlns:a16="http://schemas.microsoft.com/office/drawing/2014/main" id="{00000000-0008-0000-0000-00007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144" name="Text Box 1">
          <a:extLst>
            <a:ext uri="{FF2B5EF4-FFF2-40B4-BE49-F238E27FC236}">
              <a16:creationId xmlns:a16="http://schemas.microsoft.com/office/drawing/2014/main" id="{00000000-0008-0000-0000-00007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45" name="Text Box 1">
          <a:extLst>
            <a:ext uri="{FF2B5EF4-FFF2-40B4-BE49-F238E27FC236}">
              <a16:creationId xmlns:a16="http://schemas.microsoft.com/office/drawing/2014/main" id="{00000000-0008-0000-0000-00007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46" name="Text Box 1">
          <a:extLst>
            <a:ext uri="{FF2B5EF4-FFF2-40B4-BE49-F238E27FC236}">
              <a16:creationId xmlns:a16="http://schemas.microsoft.com/office/drawing/2014/main" id="{00000000-0008-0000-0000-00007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47" name="Text Box 24">
          <a:extLst>
            <a:ext uri="{FF2B5EF4-FFF2-40B4-BE49-F238E27FC236}">
              <a16:creationId xmlns:a16="http://schemas.microsoft.com/office/drawing/2014/main" id="{00000000-0008-0000-0000-00007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48" name="Text Box 1">
          <a:extLst>
            <a:ext uri="{FF2B5EF4-FFF2-40B4-BE49-F238E27FC236}">
              <a16:creationId xmlns:a16="http://schemas.microsoft.com/office/drawing/2014/main" id="{00000000-0008-0000-0000-00007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149" name="Text Box 1">
          <a:extLst>
            <a:ext uri="{FF2B5EF4-FFF2-40B4-BE49-F238E27FC236}">
              <a16:creationId xmlns:a16="http://schemas.microsoft.com/office/drawing/2014/main" id="{00000000-0008-0000-0000-00007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50" name="Text Box 1">
          <a:extLst>
            <a:ext uri="{FF2B5EF4-FFF2-40B4-BE49-F238E27FC236}">
              <a16:creationId xmlns:a16="http://schemas.microsoft.com/office/drawing/2014/main" id="{00000000-0008-0000-0000-00007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51" name="Text Box 1">
          <a:extLst>
            <a:ext uri="{FF2B5EF4-FFF2-40B4-BE49-F238E27FC236}">
              <a16:creationId xmlns:a16="http://schemas.microsoft.com/office/drawing/2014/main" id="{00000000-0008-0000-0000-00007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52" name="Text Box 24">
          <a:extLst>
            <a:ext uri="{FF2B5EF4-FFF2-40B4-BE49-F238E27FC236}">
              <a16:creationId xmlns:a16="http://schemas.microsoft.com/office/drawing/2014/main" id="{00000000-0008-0000-0000-00008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53" name="Text Box 1">
          <a:extLst>
            <a:ext uri="{FF2B5EF4-FFF2-40B4-BE49-F238E27FC236}">
              <a16:creationId xmlns:a16="http://schemas.microsoft.com/office/drawing/2014/main" id="{00000000-0008-0000-0000-00008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54" name="Text Box 1">
          <a:extLst>
            <a:ext uri="{FF2B5EF4-FFF2-40B4-BE49-F238E27FC236}">
              <a16:creationId xmlns:a16="http://schemas.microsoft.com/office/drawing/2014/main" id="{00000000-0008-0000-0000-00008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55" name="Text Box 1">
          <a:extLst>
            <a:ext uri="{FF2B5EF4-FFF2-40B4-BE49-F238E27FC236}">
              <a16:creationId xmlns:a16="http://schemas.microsoft.com/office/drawing/2014/main" id="{00000000-0008-0000-0000-00008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56" name="Text Box 1">
          <a:extLst>
            <a:ext uri="{FF2B5EF4-FFF2-40B4-BE49-F238E27FC236}">
              <a16:creationId xmlns:a16="http://schemas.microsoft.com/office/drawing/2014/main" id="{00000000-0008-0000-0000-00008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57" name="Text Box 1">
          <a:extLst>
            <a:ext uri="{FF2B5EF4-FFF2-40B4-BE49-F238E27FC236}">
              <a16:creationId xmlns:a16="http://schemas.microsoft.com/office/drawing/2014/main" id="{00000000-0008-0000-0000-00008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158" name="Text Box 1">
          <a:extLst>
            <a:ext uri="{FF2B5EF4-FFF2-40B4-BE49-F238E27FC236}">
              <a16:creationId xmlns:a16="http://schemas.microsoft.com/office/drawing/2014/main" id="{00000000-0008-0000-0000-00008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159" name="Text Box 1">
          <a:extLst>
            <a:ext uri="{FF2B5EF4-FFF2-40B4-BE49-F238E27FC236}">
              <a16:creationId xmlns:a16="http://schemas.microsoft.com/office/drawing/2014/main" id="{00000000-0008-0000-0000-00008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160" name="Text Box 1">
          <a:extLst>
            <a:ext uri="{FF2B5EF4-FFF2-40B4-BE49-F238E27FC236}">
              <a16:creationId xmlns:a16="http://schemas.microsoft.com/office/drawing/2014/main" id="{00000000-0008-0000-0000-00008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61" name="Text Box 1">
          <a:extLst>
            <a:ext uri="{FF2B5EF4-FFF2-40B4-BE49-F238E27FC236}">
              <a16:creationId xmlns:a16="http://schemas.microsoft.com/office/drawing/2014/main" id="{00000000-0008-0000-0000-00008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2" name="Text Box 1">
          <a:extLst>
            <a:ext uri="{FF2B5EF4-FFF2-40B4-BE49-F238E27FC236}">
              <a16:creationId xmlns:a16="http://schemas.microsoft.com/office/drawing/2014/main" id="{00000000-0008-0000-0000-00008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3" name="Text Box 24">
          <a:extLst>
            <a:ext uri="{FF2B5EF4-FFF2-40B4-BE49-F238E27FC236}">
              <a16:creationId xmlns:a16="http://schemas.microsoft.com/office/drawing/2014/main" id="{00000000-0008-0000-0000-00008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4" name="Text Box 1">
          <a:extLst>
            <a:ext uri="{FF2B5EF4-FFF2-40B4-BE49-F238E27FC236}">
              <a16:creationId xmlns:a16="http://schemas.microsoft.com/office/drawing/2014/main" id="{00000000-0008-0000-0000-00008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165" name="Text Box 1">
          <a:extLst>
            <a:ext uri="{FF2B5EF4-FFF2-40B4-BE49-F238E27FC236}">
              <a16:creationId xmlns:a16="http://schemas.microsoft.com/office/drawing/2014/main" id="{00000000-0008-0000-0000-00008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66" name="Text Box 1">
          <a:extLst>
            <a:ext uri="{FF2B5EF4-FFF2-40B4-BE49-F238E27FC236}">
              <a16:creationId xmlns:a16="http://schemas.microsoft.com/office/drawing/2014/main" id="{00000000-0008-0000-0000-00008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7" name="Text Box 1">
          <a:extLst>
            <a:ext uri="{FF2B5EF4-FFF2-40B4-BE49-F238E27FC236}">
              <a16:creationId xmlns:a16="http://schemas.microsoft.com/office/drawing/2014/main" id="{00000000-0008-0000-0000-00008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8" name="Text Box 24">
          <a:extLst>
            <a:ext uri="{FF2B5EF4-FFF2-40B4-BE49-F238E27FC236}">
              <a16:creationId xmlns:a16="http://schemas.microsoft.com/office/drawing/2014/main" id="{00000000-0008-0000-0000-00009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69" name="Text Box 1">
          <a:extLst>
            <a:ext uri="{FF2B5EF4-FFF2-40B4-BE49-F238E27FC236}">
              <a16:creationId xmlns:a16="http://schemas.microsoft.com/office/drawing/2014/main" id="{00000000-0008-0000-0000-00009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70" name="Text Box 1">
          <a:extLst>
            <a:ext uri="{FF2B5EF4-FFF2-40B4-BE49-F238E27FC236}">
              <a16:creationId xmlns:a16="http://schemas.microsoft.com/office/drawing/2014/main" id="{00000000-0008-0000-0000-00009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71" name="Text Box 1">
          <a:extLst>
            <a:ext uri="{FF2B5EF4-FFF2-40B4-BE49-F238E27FC236}">
              <a16:creationId xmlns:a16="http://schemas.microsoft.com/office/drawing/2014/main" id="{00000000-0008-0000-0000-00009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72" name="Text Box 1">
          <a:extLst>
            <a:ext uri="{FF2B5EF4-FFF2-40B4-BE49-F238E27FC236}">
              <a16:creationId xmlns:a16="http://schemas.microsoft.com/office/drawing/2014/main" id="{00000000-0008-0000-0000-00009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73" name="Text Box 1">
          <a:extLst>
            <a:ext uri="{FF2B5EF4-FFF2-40B4-BE49-F238E27FC236}">
              <a16:creationId xmlns:a16="http://schemas.microsoft.com/office/drawing/2014/main" id="{00000000-0008-0000-0000-00009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174" name="Text Box 1">
          <a:extLst>
            <a:ext uri="{FF2B5EF4-FFF2-40B4-BE49-F238E27FC236}">
              <a16:creationId xmlns:a16="http://schemas.microsoft.com/office/drawing/2014/main" id="{00000000-0008-0000-0000-00009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175" name="Text Box 1">
          <a:extLst>
            <a:ext uri="{FF2B5EF4-FFF2-40B4-BE49-F238E27FC236}">
              <a16:creationId xmlns:a16="http://schemas.microsoft.com/office/drawing/2014/main" id="{00000000-0008-0000-0000-00009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176" name="Text Box 1">
          <a:extLst>
            <a:ext uri="{FF2B5EF4-FFF2-40B4-BE49-F238E27FC236}">
              <a16:creationId xmlns:a16="http://schemas.microsoft.com/office/drawing/2014/main" id="{00000000-0008-0000-0000-00009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77" name="Text Box 1">
          <a:extLst>
            <a:ext uri="{FF2B5EF4-FFF2-40B4-BE49-F238E27FC236}">
              <a16:creationId xmlns:a16="http://schemas.microsoft.com/office/drawing/2014/main" id="{00000000-0008-0000-0000-00009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78" name="Text Box 1">
          <a:extLst>
            <a:ext uri="{FF2B5EF4-FFF2-40B4-BE49-F238E27FC236}">
              <a16:creationId xmlns:a16="http://schemas.microsoft.com/office/drawing/2014/main" id="{00000000-0008-0000-0000-00009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79" name="Text Box 24">
          <a:extLst>
            <a:ext uri="{FF2B5EF4-FFF2-40B4-BE49-F238E27FC236}">
              <a16:creationId xmlns:a16="http://schemas.microsoft.com/office/drawing/2014/main" id="{00000000-0008-0000-0000-00009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80" name="Text Box 1">
          <a:extLst>
            <a:ext uri="{FF2B5EF4-FFF2-40B4-BE49-F238E27FC236}">
              <a16:creationId xmlns:a16="http://schemas.microsoft.com/office/drawing/2014/main" id="{00000000-0008-0000-0000-00009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181" name="Text Box 1">
          <a:extLst>
            <a:ext uri="{FF2B5EF4-FFF2-40B4-BE49-F238E27FC236}">
              <a16:creationId xmlns:a16="http://schemas.microsoft.com/office/drawing/2014/main" id="{00000000-0008-0000-0000-00009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82" name="Text Box 1">
          <a:extLst>
            <a:ext uri="{FF2B5EF4-FFF2-40B4-BE49-F238E27FC236}">
              <a16:creationId xmlns:a16="http://schemas.microsoft.com/office/drawing/2014/main" id="{00000000-0008-0000-0000-00009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83" name="Text Box 1">
          <a:extLst>
            <a:ext uri="{FF2B5EF4-FFF2-40B4-BE49-F238E27FC236}">
              <a16:creationId xmlns:a16="http://schemas.microsoft.com/office/drawing/2014/main" id="{00000000-0008-0000-0000-00009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84" name="Text Box 24">
          <a:extLst>
            <a:ext uri="{FF2B5EF4-FFF2-40B4-BE49-F238E27FC236}">
              <a16:creationId xmlns:a16="http://schemas.microsoft.com/office/drawing/2014/main" id="{00000000-0008-0000-0000-0000A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85" name="Text Box 1">
          <a:extLst>
            <a:ext uri="{FF2B5EF4-FFF2-40B4-BE49-F238E27FC236}">
              <a16:creationId xmlns:a16="http://schemas.microsoft.com/office/drawing/2014/main" id="{00000000-0008-0000-0000-0000A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86" name="Text Box 1">
          <a:extLst>
            <a:ext uri="{FF2B5EF4-FFF2-40B4-BE49-F238E27FC236}">
              <a16:creationId xmlns:a16="http://schemas.microsoft.com/office/drawing/2014/main" id="{00000000-0008-0000-0000-0000A2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174468</xdr:rowOff>
    </xdr:to>
    <xdr:sp macro="" textlink="">
      <xdr:nvSpPr>
        <xdr:cNvPr id="1187" name="Text Box 1">
          <a:extLst>
            <a:ext uri="{FF2B5EF4-FFF2-40B4-BE49-F238E27FC236}">
              <a16:creationId xmlns:a16="http://schemas.microsoft.com/office/drawing/2014/main" id="{00000000-0008-0000-0000-0000A3040000}"/>
            </a:ext>
          </a:extLst>
        </xdr:cNvPr>
        <xdr:cNvSpPr txBox="1">
          <a:spLocks noChangeArrowheads="1"/>
        </xdr:cNvSpPr>
      </xdr:nvSpPr>
      <xdr:spPr bwMode="auto">
        <a:xfrm>
          <a:off x="1265872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88" name="Text Box 1">
          <a:extLst>
            <a:ext uri="{FF2B5EF4-FFF2-40B4-BE49-F238E27FC236}">
              <a16:creationId xmlns:a16="http://schemas.microsoft.com/office/drawing/2014/main" id="{00000000-0008-0000-0000-0000A4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174468</xdr:rowOff>
    </xdr:to>
    <xdr:sp macro="" textlink="">
      <xdr:nvSpPr>
        <xdr:cNvPr id="1189" name="Text Box 1">
          <a:extLst>
            <a:ext uri="{FF2B5EF4-FFF2-40B4-BE49-F238E27FC236}">
              <a16:creationId xmlns:a16="http://schemas.microsoft.com/office/drawing/2014/main" id="{00000000-0008-0000-0000-0000A5040000}"/>
            </a:ext>
          </a:extLst>
        </xdr:cNvPr>
        <xdr:cNvSpPr txBox="1">
          <a:spLocks noChangeArrowheads="1"/>
        </xdr:cNvSpPr>
      </xdr:nvSpPr>
      <xdr:spPr bwMode="auto">
        <a:xfrm>
          <a:off x="156876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190" name="Text Box 1">
          <a:extLst>
            <a:ext uri="{FF2B5EF4-FFF2-40B4-BE49-F238E27FC236}">
              <a16:creationId xmlns:a16="http://schemas.microsoft.com/office/drawing/2014/main" id="{00000000-0008-0000-0000-0000A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191" name="Text Box 1">
          <a:extLst>
            <a:ext uri="{FF2B5EF4-FFF2-40B4-BE49-F238E27FC236}">
              <a16:creationId xmlns:a16="http://schemas.microsoft.com/office/drawing/2014/main" id="{00000000-0008-0000-0000-0000A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191613</xdr:rowOff>
    </xdr:to>
    <xdr:sp macro="" textlink="">
      <xdr:nvSpPr>
        <xdr:cNvPr id="1192" name="Text Box 1">
          <a:extLst>
            <a:ext uri="{FF2B5EF4-FFF2-40B4-BE49-F238E27FC236}">
              <a16:creationId xmlns:a16="http://schemas.microsoft.com/office/drawing/2014/main" id="{00000000-0008-0000-0000-0000A8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93" name="Text Box 1">
          <a:extLst>
            <a:ext uri="{FF2B5EF4-FFF2-40B4-BE49-F238E27FC236}">
              <a16:creationId xmlns:a16="http://schemas.microsoft.com/office/drawing/2014/main" id="{00000000-0008-0000-0000-0000A9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94" name="Text Box 1">
          <a:extLst>
            <a:ext uri="{FF2B5EF4-FFF2-40B4-BE49-F238E27FC236}">
              <a16:creationId xmlns:a16="http://schemas.microsoft.com/office/drawing/2014/main" id="{00000000-0008-0000-0000-0000AA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95" name="Text Box 24">
          <a:extLst>
            <a:ext uri="{FF2B5EF4-FFF2-40B4-BE49-F238E27FC236}">
              <a16:creationId xmlns:a16="http://schemas.microsoft.com/office/drawing/2014/main" id="{00000000-0008-0000-0000-0000AB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96" name="Text Box 1">
          <a:extLst>
            <a:ext uri="{FF2B5EF4-FFF2-40B4-BE49-F238E27FC236}">
              <a16:creationId xmlns:a16="http://schemas.microsoft.com/office/drawing/2014/main" id="{00000000-0008-0000-0000-0000AC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191613</xdr:rowOff>
    </xdr:to>
    <xdr:sp macro="" textlink="">
      <xdr:nvSpPr>
        <xdr:cNvPr id="1197" name="Text Box 1">
          <a:extLst>
            <a:ext uri="{FF2B5EF4-FFF2-40B4-BE49-F238E27FC236}">
              <a16:creationId xmlns:a16="http://schemas.microsoft.com/office/drawing/2014/main" id="{00000000-0008-0000-0000-0000AD040000}"/>
            </a:ext>
          </a:extLst>
        </xdr:cNvPr>
        <xdr:cNvSpPr txBox="1">
          <a:spLocks noChangeArrowheads="1"/>
        </xdr:cNvSpPr>
      </xdr:nvSpPr>
      <xdr:spPr bwMode="auto">
        <a:xfrm>
          <a:off x="1265872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191613</xdr:rowOff>
    </xdr:to>
    <xdr:sp macro="" textlink="">
      <xdr:nvSpPr>
        <xdr:cNvPr id="1198" name="Text Box 1">
          <a:extLst>
            <a:ext uri="{FF2B5EF4-FFF2-40B4-BE49-F238E27FC236}">
              <a16:creationId xmlns:a16="http://schemas.microsoft.com/office/drawing/2014/main" id="{00000000-0008-0000-0000-0000AE040000}"/>
            </a:ext>
          </a:extLst>
        </xdr:cNvPr>
        <xdr:cNvSpPr txBox="1">
          <a:spLocks noChangeArrowheads="1"/>
        </xdr:cNvSpPr>
      </xdr:nvSpPr>
      <xdr:spPr bwMode="auto">
        <a:xfrm>
          <a:off x="1265872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199" name="Text Box 1">
          <a:extLst>
            <a:ext uri="{FF2B5EF4-FFF2-40B4-BE49-F238E27FC236}">
              <a16:creationId xmlns:a16="http://schemas.microsoft.com/office/drawing/2014/main" id="{00000000-0008-0000-0000-0000AF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00" name="Text Box 24">
          <a:extLst>
            <a:ext uri="{FF2B5EF4-FFF2-40B4-BE49-F238E27FC236}">
              <a16:creationId xmlns:a16="http://schemas.microsoft.com/office/drawing/2014/main" id="{00000000-0008-0000-0000-0000B0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191613</xdr:rowOff>
    </xdr:to>
    <xdr:sp macro="" textlink="">
      <xdr:nvSpPr>
        <xdr:cNvPr id="1201" name="Text Box 1">
          <a:extLst>
            <a:ext uri="{FF2B5EF4-FFF2-40B4-BE49-F238E27FC236}">
              <a16:creationId xmlns:a16="http://schemas.microsoft.com/office/drawing/2014/main" id="{00000000-0008-0000-0000-0000B1040000}"/>
            </a:ext>
          </a:extLst>
        </xdr:cNvPr>
        <xdr:cNvSpPr txBox="1">
          <a:spLocks noChangeArrowheads="1"/>
        </xdr:cNvSpPr>
      </xdr:nvSpPr>
      <xdr:spPr bwMode="auto">
        <a:xfrm>
          <a:off x="1265872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202" name="Text Box 1">
          <a:extLst>
            <a:ext uri="{FF2B5EF4-FFF2-40B4-BE49-F238E27FC236}">
              <a16:creationId xmlns:a16="http://schemas.microsoft.com/office/drawing/2014/main" id="{00000000-0008-0000-0000-0000B2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203" name="Text Box 1">
          <a:extLst>
            <a:ext uri="{FF2B5EF4-FFF2-40B4-BE49-F238E27FC236}">
              <a16:creationId xmlns:a16="http://schemas.microsoft.com/office/drawing/2014/main" id="{00000000-0008-0000-0000-0000B3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204" name="Text Box 1">
          <a:extLst>
            <a:ext uri="{FF2B5EF4-FFF2-40B4-BE49-F238E27FC236}">
              <a16:creationId xmlns:a16="http://schemas.microsoft.com/office/drawing/2014/main" id="{00000000-0008-0000-0000-0000B4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205" name="Text Box 1">
          <a:extLst>
            <a:ext uri="{FF2B5EF4-FFF2-40B4-BE49-F238E27FC236}">
              <a16:creationId xmlns:a16="http://schemas.microsoft.com/office/drawing/2014/main" id="{00000000-0008-0000-0000-0000B5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206" name="Text Box 1">
          <a:extLst>
            <a:ext uri="{FF2B5EF4-FFF2-40B4-BE49-F238E27FC236}">
              <a16:creationId xmlns:a16="http://schemas.microsoft.com/office/drawing/2014/main" id="{00000000-0008-0000-0000-0000B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207" name="Text Box 1">
          <a:extLst>
            <a:ext uri="{FF2B5EF4-FFF2-40B4-BE49-F238E27FC236}">
              <a16:creationId xmlns:a16="http://schemas.microsoft.com/office/drawing/2014/main" id="{00000000-0008-0000-0000-0000B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161925</xdr:rowOff>
    </xdr:to>
    <xdr:sp macro="" textlink="">
      <xdr:nvSpPr>
        <xdr:cNvPr id="1208" name="Text Box 1">
          <a:extLst>
            <a:ext uri="{FF2B5EF4-FFF2-40B4-BE49-F238E27FC236}">
              <a16:creationId xmlns:a16="http://schemas.microsoft.com/office/drawing/2014/main" id="{00000000-0008-0000-0000-0000B8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209" name="Text Box 1">
          <a:extLst>
            <a:ext uri="{FF2B5EF4-FFF2-40B4-BE49-F238E27FC236}">
              <a16:creationId xmlns:a16="http://schemas.microsoft.com/office/drawing/2014/main" id="{00000000-0008-0000-0000-0000B9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0" name="Text Box 1">
          <a:extLst>
            <a:ext uri="{FF2B5EF4-FFF2-40B4-BE49-F238E27FC236}">
              <a16:creationId xmlns:a16="http://schemas.microsoft.com/office/drawing/2014/main" id="{00000000-0008-0000-0000-0000BA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1" name="Text Box 24">
          <a:extLst>
            <a:ext uri="{FF2B5EF4-FFF2-40B4-BE49-F238E27FC236}">
              <a16:creationId xmlns:a16="http://schemas.microsoft.com/office/drawing/2014/main" id="{00000000-0008-0000-0000-0000BB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2" name="Text Box 1">
          <a:extLst>
            <a:ext uri="{FF2B5EF4-FFF2-40B4-BE49-F238E27FC236}">
              <a16:creationId xmlns:a16="http://schemas.microsoft.com/office/drawing/2014/main" id="{00000000-0008-0000-0000-0000BC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161925</xdr:rowOff>
    </xdr:to>
    <xdr:sp macro="" textlink="">
      <xdr:nvSpPr>
        <xdr:cNvPr id="1213" name="Text Box 1">
          <a:extLst>
            <a:ext uri="{FF2B5EF4-FFF2-40B4-BE49-F238E27FC236}">
              <a16:creationId xmlns:a16="http://schemas.microsoft.com/office/drawing/2014/main" id="{00000000-0008-0000-0000-0000BD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214" name="Text Box 1">
          <a:extLst>
            <a:ext uri="{FF2B5EF4-FFF2-40B4-BE49-F238E27FC236}">
              <a16:creationId xmlns:a16="http://schemas.microsoft.com/office/drawing/2014/main" id="{00000000-0008-0000-0000-0000BE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5" name="Text Box 1">
          <a:extLst>
            <a:ext uri="{FF2B5EF4-FFF2-40B4-BE49-F238E27FC236}">
              <a16:creationId xmlns:a16="http://schemas.microsoft.com/office/drawing/2014/main" id="{00000000-0008-0000-0000-0000BF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6" name="Text Box 24">
          <a:extLst>
            <a:ext uri="{FF2B5EF4-FFF2-40B4-BE49-F238E27FC236}">
              <a16:creationId xmlns:a16="http://schemas.microsoft.com/office/drawing/2014/main" id="{00000000-0008-0000-0000-0000C0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17" name="Text Box 1">
          <a:extLst>
            <a:ext uri="{FF2B5EF4-FFF2-40B4-BE49-F238E27FC236}">
              <a16:creationId xmlns:a16="http://schemas.microsoft.com/office/drawing/2014/main" id="{00000000-0008-0000-0000-0000C1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218" name="Text Box 1">
          <a:extLst>
            <a:ext uri="{FF2B5EF4-FFF2-40B4-BE49-F238E27FC236}">
              <a16:creationId xmlns:a16="http://schemas.microsoft.com/office/drawing/2014/main" id="{00000000-0008-0000-0000-0000C2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91440</xdr:colOff>
      <xdr:row>100</xdr:row>
      <xdr:rowOff>144780</xdr:rowOff>
    </xdr:to>
    <xdr:sp macro="" textlink="">
      <xdr:nvSpPr>
        <xdr:cNvPr id="1219" name="Text Box 1">
          <a:extLst>
            <a:ext uri="{FF2B5EF4-FFF2-40B4-BE49-F238E27FC236}">
              <a16:creationId xmlns:a16="http://schemas.microsoft.com/office/drawing/2014/main" id="{00000000-0008-0000-0000-0000C3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220" name="Text Box 1">
          <a:extLst>
            <a:ext uri="{FF2B5EF4-FFF2-40B4-BE49-F238E27FC236}">
              <a16:creationId xmlns:a16="http://schemas.microsoft.com/office/drawing/2014/main" id="{00000000-0008-0000-0000-0000C4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100</xdr:row>
      <xdr:rowOff>0</xdr:rowOff>
    </xdr:from>
    <xdr:to>
      <xdr:col>7</xdr:col>
      <xdr:colOff>91440</xdr:colOff>
      <xdr:row>100</xdr:row>
      <xdr:rowOff>144780</xdr:rowOff>
    </xdr:to>
    <xdr:sp macro="" textlink="">
      <xdr:nvSpPr>
        <xdr:cNvPr id="1221" name="Text Box 1">
          <a:extLst>
            <a:ext uri="{FF2B5EF4-FFF2-40B4-BE49-F238E27FC236}">
              <a16:creationId xmlns:a16="http://schemas.microsoft.com/office/drawing/2014/main" id="{00000000-0008-0000-0000-0000C5040000}"/>
            </a:ext>
          </a:extLst>
        </xdr:cNvPr>
        <xdr:cNvSpPr txBox="1">
          <a:spLocks noChangeArrowheads="1"/>
        </xdr:cNvSpPr>
      </xdr:nvSpPr>
      <xdr:spPr bwMode="auto">
        <a:xfrm>
          <a:off x="156876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100</xdr:row>
      <xdr:rowOff>0</xdr:rowOff>
    </xdr:from>
    <xdr:ext cx="91440" cy="144780"/>
    <xdr:sp macro="" textlink="">
      <xdr:nvSpPr>
        <xdr:cNvPr id="1222" name="Text Box 1">
          <a:extLst>
            <a:ext uri="{FF2B5EF4-FFF2-40B4-BE49-F238E27FC236}">
              <a16:creationId xmlns:a16="http://schemas.microsoft.com/office/drawing/2014/main" id="{00000000-0008-0000-0000-0000C6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100</xdr:row>
      <xdr:rowOff>0</xdr:rowOff>
    </xdr:from>
    <xdr:ext cx="91440" cy="144780"/>
    <xdr:sp macro="" textlink="">
      <xdr:nvSpPr>
        <xdr:cNvPr id="1223" name="Text Box 1">
          <a:extLst>
            <a:ext uri="{FF2B5EF4-FFF2-40B4-BE49-F238E27FC236}">
              <a16:creationId xmlns:a16="http://schemas.microsoft.com/office/drawing/2014/main" id="{00000000-0008-0000-0000-0000C7040000}"/>
            </a:ext>
          </a:extLst>
        </xdr:cNvPr>
        <xdr:cNvSpPr txBox="1">
          <a:spLocks noChangeArrowheads="1"/>
        </xdr:cNvSpPr>
      </xdr:nvSpPr>
      <xdr:spPr bwMode="auto">
        <a:xfrm>
          <a:off x="1265872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100</xdr:row>
      <xdr:rowOff>0</xdr:rowOff>
    </xdr:from>
    <xdr:to>
      <xdr:col>6</xdr:col>
      <xdr:colOff>66675</xdr:colOff>
      <xdr:row>100</xdr:row>
      <xdr:rowOff>161925</xdr:rowOff>
    </xdr:to>
    <xdr:sp macro="" textlink="">
      <xdr:nvSpPr>
        <xdr:cNvPr id="1224" name="Text Box 1">
          <a:extLst>
            <a:ext uri="{FF2B5EF4-FFF2-40B4-BE49-F238E27FC236}">
              <a16:creationId xmlns:a16="http://schemas.microsoft.com/office/drawing/2014/main" id="{00000000-0008-0000-0000-0000C8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225" name="Text Box 1">
          <a:extLst>
            <a:ext uri="{FF2B5EF4-FFF2-40B4-BE49-F238E27FC236}">
              <a16:creationId xmlns:a16="http://schemas.microsoft.com/office/drawing/2014/main" id="{00000000-0008-0000-0000-0000C9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26" name="Text Box 1">
          <a:extLst>
            <a:ext uri="{FF2B5EF4-FFF2-40B4-BE49-F238E27FC236}">
              <a16:creationId xmlns:a16="http://schemas.microsoft.com/office/drawing/2014/main" id="{00000000-0008-0000-0000-0000CA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27" name="Text Box 24">
          <a:extLst>
            <a:ext uri="{FF2B5EF4-FFF2-40B4-BE49-F238E27FC236}">
              <a16:creationId xmlns:a16="http://schemas.microsoft.com/office/drawing/2014/main" id="{00000000-0008-0000-0000-0000CB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28" name="Text Box 1">
          <a:extLst>
            <a:ext uri="{FF2B5EF4-FFF2-40B4-BE49-F238E27FC236}">
              <a16:creationId xmlns:a16="http://schemas.microsoft.com/office/drawing/2014/main" id="{00000000-0008-0000-0000-0000CC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66675</xdr:colOff>
      <xdr:row>100</xdr:row>
      <xdr:rowOff>161925</xdr:rowOff>
    </xdr:to>
    <xdr:sp macro="" textlink="">
      <xdr:nvSpPr>
        <xdr:cNvPr id="1229" name="Text Box 1">
          <a:extLst>
            <a:ext uri="{FF2B5EF4-FFF2-40B4-BE49-F238E27FC236}">
              <a16:creationId xmlns:a16="http://schemas.microsoft.com/office/drawing/2014/main" id="{00000000-0008-0000-0000-0000CD040000}"/>
            </a:ext>
          </a:extLst>
        </xdr:cNvPr>
        <xdr:cNvSpPr txBox="1">
          <a:spLocks noChangeArrowheads="1"/>
        </xdr:cNvSpPr>
      </xdr:nvSpPr>
      <xdr:spPr bwMode="auto">
        <a:xfrm>
          <a:off x="1265872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76200</xdr:colOff>
      <xdr:row>100</xdr:row>
      <xdr:rowOff>161925</xdr:rowOff>
    </xdr:to>
    <xdr:sp macro="" textlink="">
      <xdr:nvSpPr>
        <xdr:cNvPr id="1230" name="Text Box 1">
          <a:extLst>
            <a:ext uri="{FF2B5EF4-FFF2-40B4-BE49-F238E27FC236}">
              <a16:creationId xmlns:a16="http://schemas.microsoft.com/office/drawing/2014/main" id="{00000000-0008-0000-0000-0000CE040000}"/>
            </a:ext>
          </a:extLst>
        </xdr:cNvPr>
        <xdr:cNvSpPr txBox="1">
          <a:spLocks noChangeArrowheads="1"/>
        </xdr:cNvSpPr>
      </xdr:nvSpPr>
      <xdr:spPr bwMode="auto">
        <a:xfrm>
          <a:off x="1265872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31" name="Text Box 1">
          <a:extLst>
            <a:ext uri="{FF2B5EF4-FFF2-40B4-BE49-F238E27FC236}">
              <a16:creationId xmlns:a16="http://schemas.microsoft.com/office/drawing/2014/main" id="{00000000-0008-0000-0000-0000CF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32" name="Text Box 24">
          <a:extLst>
            <a:ext uri="{FF2B5EF4-FFF2-40B4-BE49-F238E27FC236}">
              <a16:creationId xmlns:a16="http://schemas.microsoft.com/office/drawing/2014/main" id="{00000000-0008-0000-0000-0000D0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100</xdr:row>
      <xdr:rowOff>0</xdr:rowOff>
    </xdr:from>
    <xdr:to>
      <xdr:col>6</xdr:col>
      <xdr:colOff>85725</xdr:colOff>
      <xdr:row>100</xdr:row>
      <xdr:rowOff>161925</xdr:rowOff>
    </xdr:to>
    <xdr:sp macro="" textlink="">
      <xdr:nvSpPr>
        <xdr:cNvPr id="1233" name="Text Box 1">
          <a:extLst>
            <a:ext uri="{FF2B5EF4-FFF2-40B4-BE49-F238E27FC236}">
              <a16:creationId xmlns:a16="http://schemas.microsoft.com/office/drawing/2014/main" id="{00000000-0008-0000-0000-0000D1040000}"/>
            </a:ext>
          </a:extLst>
        </xdr:cNvPr>
        <xdr:cNvSpPr txBox="1">
          <a:spLocks noChangeArrowheads="1"/>
        </xdr:cNvSpPr>
      </xdr:nvSpPr>
      <xdr:spPr bwMode="auto">
        <a:xfrm>
          <a:off x="1265872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34" name="Text Box 1">
          <a:extLst>
            <a:ext uri="{FF2B5EF4-FFF2-40B4-BE49-F238E27FC236}">
              <a16:creationId xmlns:a16="http://schemas.microsoft.com/office/drawing/2014/main" id="{00000000-0008-0000-0000-0000D2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35" name="Text Box 1">
          <a:extLst>
            <a:ext uri="{FF2B5EF4-FFF2-40B4-BE49-F238E27FC236}">
              <a16:creationId xmlns:a16="http://schemas.microsoft.com/office/drawing/2014/main" id="{00000000-0008-0000-0000-0000D3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236" name="Text Box 1">
          <a:extLst>
            <a:ext uri="{FF2B5EF4-FFF2-40B4-BE49-F238E27FC236}">
              <a16:creationId xmlns:a16="http://schemas.microsoft.com/office/drawing/2014/main" id="{00000000-0008-0000-0000-0000D4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237" name="Text Box 1">
          <a:extLst>
            <a:ext uri="{FF2B5EF4-FFF2-40B4-BE49-F238E27FC236}">
              <a16:creationId xmlns:a16="http://schemas.microsoft.com/office/drawing/2014/main" id="{00000000-0008-0000-0000-0000D5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38" name="Text Box 1">
          <a:extLst>
            <a:ext uri="{FF2B5EF4-FFF2-40B4-BE49-F238E27FC236}">
              <a16:creationId xmlns:a16="http://schemas.microsoft.com/office/drawing/2014/main" id="{00000000-0008-0000-0000-0000D6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39" name="Text Box 1">
          <a:extLst>
            <a:ext uri="{FF2B5EF4-FFF2-40B4-BE49-F238E27FC236}">
              <a16:creationId xmlns:a16="http://schemas.microsoft.com/office/drawing/2014/main" id="{00000000-0008-0000-0000-0000D7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240" name="Text Box 1">
          <a:extLst>
            <a:ext uri="{FF2B5EF4-FFF2-40B4-BE49-F238E27FC236}">
              <a16:creationId xmlns:a16="http://schemas.microsoft.com/office/drawing/2014/main" id="{00000000-0008-0000-0000-0000D8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241" name="Text Box 1">
          <a:extLst>
            <a:ext uri="{FF2B5EF4-FFF2-40B4-BE49-F238E27FC236}">
              <a16:creationId xmlns:a16="http://schemas.microsoft.com/office/drawing/2014/main" id="{00000000-0008-0000-0000-0000D9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2" name="Text Box 1">
          <a:extLst>
            <a:ext uri="{FF2B5EF4-FFF2-40B4-BE49-F238E27FC236}">
              <a16:creationId xmlns:a16="http://schemas.microsoft.com/office/drawing/2014/main" id="{00000000-0008-0000-0000-0000DA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3" name="Text Box 24">
          <a:extLst>
            <a:ext uri="{FF2B5EF4-FFF2-40B4-BE49-F238E27FC236}">
              <a16:creationId xmlns:a16="http://schemas.microsoft.com/office/drawing/2014/main" id="{00000000-0008-0000-0000-0000DB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4" name="Text Box 1">
          <a:extLst>
            <a:ext uri="{FF2B5EF4-FFF2-40B4-BE49-F238E27FC236}">
              <a16:creationId xmlns:a16="http://schemas.microsoft.com/office/drawing/2014/main" id="{00000000-0008-0000-0000-0000DC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245" name="Text Box 1">
          <a:extLst>
            <a:ext uri="{FF2B5EF4-FFF2-40B4-BE49-F238E27FC236}">
              <a16:creationId xmlns:a16="http://schemas.microsoft.com/office/drawing/2014/main" id="{00000000-0008-0000-0000-0000DD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246" name="Text Box 1">
          <a:extLst>
            <a:ext uri="{FF2B5EF4-FFF2-40B4-BE49-F238E27FC236}">
              <a16:creationId xmlns:a16="http://schemas.microsoft.com/office/drawing/2014/main" id="{00000000-0008-0000-0000-0000DE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7" name="Text Box 1">
          <a:extLst>
            <a:ext uri="{FF2B5EF4-FFF2-40B4-BE49-F238E27FC236}">
              <a16:creationId xmlns:a16="http://schemas.microsoft.com/office/drawing/2014/main" id="{00000000-0008-0000-0000-0000DF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8" name="Text Box 24">
          <a:extLst>
            <a:ext uri="{FF2B5EF4-FFF2-40B4-BE49-F238E27FC236}">
              <a16:creationId xmlns:a16="http://schemas.microsoft.com/office/drawing/2014/main" id="{00000000-0008-0000-0000-0000E0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49" name="Text Box 1">
          <a:extLst>
            <a:ext uri="{FF2B5EF4-FFF2-40B4-BE49-F238E27FC236}">
              <a16:creationId xmlns:a16="http://schemas.microsoft.com/office/drawing/2014/main" id="{00000000-0008-0000-0000-0000E1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50" name="Text Box 1">
          <a:extLst>
            <a:ext uri="{FF2B5EF4-FFF2-40B4-BE49-F238E27FC236}">
              <a16:creationId xmlns:a16="http://schemas.microsoft.com/office/drawing/2014/main" id="{00000000-0008-0000-0000-0000E2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51" name="Text Box 1">
          <a:extLst>
            <a:ext uri="{FF2B5EF4-FFF2-40B4-BE49-F238E27FC236}">
              <a16:creationId xmlns:a16="http://schemas.microsoft.com/office/drawing/2014/main" id="{00000000-0008-0000-0000-0000E304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252" name="Text Box 1">
          <a:extLst>
            <a:ext uri="{FF2B5EF4-FFF2-40B4-BE49-F238E27FC236}">
              <a16:creationId xmlns:a16="http://schemas.microsoft.com/office/drawing/2014/main" id="{00000000-0008-0000-0000-0000E4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253" name="Text Box 1">
          <a:extLst>
            <a:ext uri="{FF2B5EF4-FFF2-40B4-BE49-F238E27FC236}">
              <a16:creationId xmlns:a16="http://schemas.microsoft.com/office/drawing/2014/main" id="{00000000-0008-0000-0000-0000E504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54" name="Text Box 1">
          <a:extLst>
            <a:ext uri="{FF2B5EF4-FFF2-40B4-BE49-F238E27FC236}">
              <a16:creationId xmlns:a16="http://schemas.microsoft.com/office/drawing/2014/main" id="{00000000-0008-0000-0000-0000E6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55" name="Text Box 1">
          <a:extLst>
            <a:ext uri="{FF2B5EF4-FFF2-40B4-BE49-F238E27FC236}">
              <a16:creationId xmlns:a16="http://schemas.microsoft.com/office/drawing/2014/main" id="{00000000-0008-0000-0000-0000E7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256" name="Text Box 1">
          <a:extLst>
            <a:ext uri="{FF2B5EF4-FFF2-40B4-BE49-F238E27FC236}">
              <a16:creationId xmlns:a16="http://schemas.microsoft.com/office/drawing/2014/main" id="{00000000-0008-0000-0000-0000E8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257" name="Text Box 1">
          <a:extLst>
            <a:ext uri="{FF2B5EF4-FFF2-40B4-BE49-F238E27FC236}">
              <a16:creationId xmlns:a16="http://schemas.microsoft.com/office/drawing/2014/main" id="{00000000-0008-0000-0000-0000E9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58" name="Text Box 1">
          <a:extLst>
            <a:ext uri="{FF2B5EF4-FFF2-40B4-BE49-F238E27FC236}">
              <a16:creationId xmlns:a16="http://schemas.microsoft.com/office/drawing/2014/main" id="{00000000-0008-0000-0000-0000EA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59" name="Text Box 24">
          <a:extLst>
            <a:ext uri="{FF2B5EF4-FFF2-40B4-BE49-F238E27FC236}">
              <a16:creationId xmlns:a16="http://schemas.microsoft.com/office/drawing/2014/main" id="{00000000-0008-0000-0000-0000EB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60" name="Text Box 1">
          <a:extLst>
            <a:ext uri="{FF2B5EF4-FFF2-40B4-BE49-F238E27FC236}">
              <a16:creationId xmlns:a16="http://schemas.microsoft.com/office/drawing/2014/main" id="{00000000-0008-0000-0000-0000EC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261" name="Text Box 1">
          <a:extLst>
            <a:ext uri="{FF2B5EF4-FFF2-40B4-BE49-F238E27FC236}">
              <a16:creationId xmlns:a16="http://schemas.microsoft.com/office/drawing/2014/main" id="{00000000-0008-0000-0000-0000ED04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262" name="Text Box 1">
          <a:extLst>
            <a:ext uri="{FF2B5EF4-FFF2-40B4-BE49-F238E27FC236}">
              <a16:creationId xmlns:a16="http://schemas.microsoft.com/office/drawing/2014/main" id="{00000000-0008-0000-0000-0000EE04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63" name="Text Box 1">
          <a:extLst>
            <a:ext uri="{FF2B5EF4-FFF2-40B4-BE49-F238E27FC236}">
              <a16:creationId xmlns:a16="http://schemas.microsoft.com/office/drawing/2014/main" id="{00000000-0008-0000-0000-0000EF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64" name="Text Box 24">
          <a:extLst>
            <a:ext uri="{FF2B5EF4-FFF2-40B4-BE49-F238E27FC236}">
              <a16:creationId xmlns:a16="http://schemas.microsoft.com/office/drawing/2014/main" id="{00000000-0008-0000-0000-0000F0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265" name="Text Box 1">
          <a:extLst>
            <a:ext uri="{FF2B5EF4-FFF2-40B4-BE49-F238E27FC236}">
              <a16:creationId xmlns:a16="http://schemas.microsoft.com/office/drawing/2014/main" id="{00000000-0008-0000-0000-0000F104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66" name="Text Box 1">
          <a:extLst>
            <a:ext uri="{FF2B5EF4-FFF2-40B4-BE49-F238E27FC236}">
              <a16:creationId xmlns:a16="http://schemas.microsoft.com/office/drawing/2014/main" id="{00000000-0008-0000-0000-0000F2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67" name="Text Box 1">
          <a:extLst>
            <a:ext uri="{FF2B5EF4-FFF2-40B4-BE49-F238E27FC236}">
              <a16:creationId xmlns:a16="http://schemas.microsoft.com/office/drawing/2014/main" id="{00000000-0008-0000-0000-0000F3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268" name="Text Box 1">
          <a:extLst>
            <a:ext uri="{FF2B5EF4-FFF2-40B4-BE49-F238E27FC236}">
              <a16:creationId xmlns:a16="http://schemas.microsoft.com/office/drawing/2014/main" id="{00000000-0008-0000-0000-0000F404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269" name="Text Box 1">
          <a:extLst>
            <a:ext uri="{FF2B5EF4-FFF2-40B4-BE49-F238E27FC236}">
              <a16:creationId xmlns:a16="http://schemas.microsoft.com/office/drawing/2014/main" id="{00000000-0008-0000-0000-0000F504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70" name="Text Box 1">
          <a:extLst>
            <a:ext uri="{FF2B5EF4-FFF2-40B4-BE49-F238E27FC236}">
              <a16:creationId xmlns:a16="http://schemas.microsoft.com/office/drawing/2014/main" id="{00000000-0008-0000-0000-0000F6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71" name="Text Box 1">
          <a:extLst>
            <a:ext uri="{FF2B5EF4-FFF2-40B4-BE49-F238E27FC236}">
              <a16:creationId xmlns:a16="http://schemas.microsoft.com/office/drawing/2014/main" id="{00000000-0008-0000-0000-0000F704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272" name="Text Box 1">
          <a:extLst>
            <a:ext uri="{FF2B5EF4-FFF2-40B4-BE49-F238E27FC236}">
              <a16:creationId xmlns:a16="http://schemas.microsoft.com/office/drawing/2014/main" id="{00000000-0008-0000-0000-0000F804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273" name="Text Box 1">
          <a:extLst>
            <a:ext uri="{FF2B5EF4-FFF2-40B4-BE49-F238E27FC236}">
              <a16:creationId xmlns:a16="http://schemas.microsoft.com/office/drawing/2014/main" id="{00000000-0008-0000-0000-0000F904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74" name="Text Box 1">
          <a:extLst>
            <a:ext uri="{FF2B5EF4-FFF2-40B4-BE49-F238E27FC236}">
              <a16:creationId xmlns:a16="http://schemas.microsoft.com/office/drawing/2014/main" id="{00000000-0008-0000-0000-0000FA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75" name="Text Box 24">
          <a:extLst>
            <a:ext uri="{FF2B5EF4-FFF2-40B4-BE49-F238E27FC236}">
              <a16:creationId xmlns:a16="http://schemas.microsoft.com/office/drawing/2014/main" id="{00000000-0008-0000-0000-0000FB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76" name="Text Box 1">
          <a:extLst>
            <a:ext uri="{FF2B5EF4-FFF2-40B4-BE49-F238E27FC236}">
              <a16:creationId xmlns:a16="http://schemas.microsoft.com/office/drawing/2014/main" id="{00000000-0008-0000-0000-0000FC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277" name="Text Box 1">
          <a:extLst>
            <a:ext uri="{FF2B5EF4-FFF2-40B4-BE49-F238E27FC236}">
              <a16:creationId xmlns:a16="http://schemas.microsoft.com/office/drawing/2014/main" id="{00000000-0008-0000-0000-0000FD04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278" name="Text Box 1">
          <a:extLst>
            <a:ext uri="{FF2B5EF4-FFF2-40B4-BE49-F238E27FC236}">
              <a16:creationId xmlns:a16="http://schemas.microsoft.com/office/drawing/2014/main" id="{00000000-0008-0000-0000-0000FE04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79" name="Text Box 1">
          <a:extLst>
            <a:ext uri="{FF2B5EF4-FFF2-40B4-BE49-F238E27FC236}">
              <a16:creationId xmlns:a16="http://schemas.microsoft.com/office/drawing/2014/main" id="{00000000-0008-0000-0000-0000FF04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80" name="Text Box 24">
          <a:extLst>
            <a:ext uri="{FF2B5EF4-FFF2-40B4-BE49-F238E27FC236}">
              <a16:creationId xmlns:a16="http://schemas.microsoft.com/office/drawing/2014/main" id="{00000000-0008-0000-0000-00000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81" name="Text Box 1">
          <a:extLst>
            <a:ext uri="{FF2B5EF4-FFF2-40B4-BE49-F238E27FC236}">
              <a16:creationId xmlns:a16="http://schemas.microsoft.com/office/drawing/2014/main" id="{00000000-0008-0000-0000-00000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82" name="Text Box 1">
          <a:extLst>
            <a:ext uri="{FF2B5EF4-FFF2-40B4-BE49-F238E27FC236}">
              <a16:creationId xmlns:a16="http://schemas.microsoft.com/office/drawing/2014/main" id="{00000000-0008-0000-0000-000002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83" name="Text Box 1">
          <a:extLst>
            <a:ext uri="{FF2B5EF4-FFF2-40B4-BE49-F238E27FC236}">
              <a16:creationId xmlns:a16="http://schemas.microsoft.com/office/drawing/2014/main" id="{00000000-0008-0000-0000-000003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284" name="Text Box 1">
          <a:extLst>
            <a:ext uri="{FF2B5EF4-FFF2-40B4-BE49-F238E27FC236}">
              <a16:creationId xmlns:a16="http://schemas.microsoft.com/office/drawing/2014/main" id="{00000000-0008-0000-0000-000004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285" name="Text Box 1">
          <a:extLst>
            <a:ext uri="{FF2B5EF4-FFF2-40B4-BE49-F238E27FC236}">
              <a16:creationId xmlns:a16="http://schemas.microsoft.com/office/drawing/2014/main" id="{00000000-0008-0000-0000-000005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86" name="Text Box 1">
          <a:extLst>
            <a:ext uri="{FF2B5EF4-FFF2-40B4-BE49-F238E27FC236}">
              <a16:creationId xmlns:a16="http://schemas.microsoft.com/office/drawing/2014/main" id="{00000000-0008-0000-0000-00000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287" name="Text Box 1">
          <a:extLst>
            <a:ext uri="{FF2B5EF4-FFF2-40B4-BE49-F238E27FC236}">
              <a16:creationId xmlns:a16="http://schemas.microsoft.com/office/drawing/2014/main" id="{00000000-0008-0000-0000-00000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288" name="Text Box 1">
          <a:extLst>
            <a:ext uri="{FF2B5EF4-FFF2-40B4-BE49-F238E27FC236}">
              <a16:creationId xmlns:a16="http://schemas.microsoft.com/office/drawing/2014/main" id="{00000000-0008-0000-0000-000008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289" name="Text Box 1">
          <a:extLst>
            <a:ext uri="{FF2B5EF4-FFF2-40B4-BE49-F238E27FC236}">
              <a16:creationId xmlns:a16="http://schemas.microsoft.com/office/drawing/2014/main" id="{00000000-0008-0000-0000-000009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0" name="Text Box 1">
          <a:extLst>
            <a:ext uri="{FF2B5EF4-FFF2-40B4-BE49-F238E27FC236}">
              <a16:creationId xmlns:a16="http://schemas.microsoft.com/office/drawing/2014/main" id="{00000000-0008-0000-0000-00000A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1" name="Text Box 24">
          <a:extLst>
            <a:ext uri="{FF2B5EF4-FFF2-40B4-BE49-F238E27FC236}">
              <a16:creationId xmlns:a16="http://schemas.microsoft.com/office/drawing/2014/main" id="{00000000-0008-0000-0000-00000B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2" name="Text Box 1">
          <a:extLst>
            <a:ext uri="{FF2B5EF4-FFF2-40B4-BE49-F238E27FC236}">
              <a16:creationId xmlns:a16="http://schemas.microsoft.com/office/drawing/2014/main" id="{00000000-0008-0000-0000-00000C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293" name="Text Box 1">
          <a:extLst>
            <a:ext uri="{FF2B5EF4-FFF2-40B4-BE49-F238E27FC236}">
              <a16:creationId xmlns:a16="http://schemas.microsoft.com/office/drawing/2014/main" id="{00000000-0008-0000-0000-00000D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294" name="Text Box 1">
          <a:extLst>
            <a:ext uri="{FF2B5EF4-FFF2-40B4-BE49-F238E27FC236}">
              <a16:creationId xmlns:a16="http://schemas.microsoft.com/office/drawing/2014/main" id="{00000000-0008-0000-0000-00000E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5" name="Text Box 1">
          <a:extLst>
            <a:ext uri="{FF2B5EF4-FFF2-40B4-BE49-F238E27FC236}">
              <a16:creationId xmlns:a16="http://schemas.microsoft.com/office/drawing/2014/main" id="{00000000-0008-0000-0000-00000F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6" name="Text Box 24">
          <a:extLst>
            <a:ext uri="{FF2B5EF4-FFF2-40B4-BE49-F238E27FC236}">
              <a16:creationId xmlns:a16="http://schemas.microsoft.com/office/drawing/2014/main" id="{00000000-0008-0000-0000-00001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297" name="Text Box 1">
          <a:extLst>
            <a:ext uri="{FF2B5EF4-FFF2-40B4-BE49-F238E27FC236}">
              <a16:creationId xmlns:a16="http://schemas.microsoft.com/office/drawing/2014/main" id="{00000000-0008-0000-0000-00001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98" name="Text Box 1">
          <a:extLst>
            <a:ext uri="{FF2B5EF4-FFF2-40B4-BE49-F238E27FC236}">
              <a16:creationId xmlns:a16="http://schemas.microsoft.com/office/drawing/2014/main" id="{00000000-0008-0000-0000-00001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299" name="Text Box 1">
          <a:extLst>
            <a:ext uri="{FF2B5EF4-FFF2-40B4-BE49-F238E27FC236}">
              <a16:creationId xmlns:a16="http://schemas.microsoft.com/office/drawing/2014/main" id="{00000000-0008-0000-0000-00001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00" name="Text Box 1">
          <a:extLst>
            <a:ext uri="{FF2B5EF4-FFF2-40B4-BE49-F238E27FC236}">
              <a16:creationId xmlns:a16="http://schemas.microsoft.com/office/drawing/2014/main" id="{00000000-0008-0000-0000-00001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01" name="Text Box 1">
          <a:extLst>
            <a:ext uri="{FF2B5EF4-FFF2-40B4-BE49-F238E27FC236}">
              <a16:creationId xmlns:a16="http://schemas.microsoft.com/office/drawing/2014/main" id="{00000000-0008-0000-0000-00001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02" name="Text Box 1">
          <a:extLst>
            <a:ext uri="{FF2B5EF4-FFF2-40B4-BE49-F238E27FC236}">
              <a16:creationId xmlns:a16="http://schemas.microsoft.com/office/drawing/2014/main" id="{00000000-0008-0000-0000-00001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03" name="Text Box 1">
          <a:extLst>
            <a:ext uri="{FF2B5EF4-FFF2-40B4-BE49-F238E27FC236}">
              <a16:creationId xmlns:a16="http://schemas.microsoft.com/office/drawing/2014/main" id="{00000000-0008-0000-0000-00001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04" name="Text Box 1">
          <a:extLst>
            <a:ext uri="{FF2B5EF4-FFF2-40B4-BE49-F238E27FC236}">
              <a16:creationId xmlns:a16="http://schemas.microsoft.com/office/drawing/2014/main" id="{00000000-0008-0000-0000-00001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05" name="Text Box 1">
          <a:extLst>
            <a:ext uri="{FF2B5EF4-FFF2-40B4-BE49-F238E27FC236}">
              <a16:creationId xmlns:a16="http://schemas.microsoft.com/office/drawing/2014/main" id="{00000000-0008-0000-0000-00001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06" name="Text Box 1">
          <a:extLst>
            <a:ext uri="{FF2B5EF4-FFF2-40B4-BE49-F238E27FC236}">
              <a16:creationId xmlns:a16="http://schemas.microsoft.com/office/drawing/2014/main" id="{00000000-0008-0000-0000-00001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07" name="Text Box 24">
          <a:extLst>
            <a:ext uri="{FF2B5EF4-FFF2-40B4-BE49-F238E27FC236}">
              <a16:creationId xmlns:a16="http://schemas.microsoft.com/office/drawing/2014/main" id="{00000000-0008-0000-0000-00001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08" name="Text Box 1">
          <a:extLst>
            <a:ext uri="{FF2B5EF4-FFF2-40B4-BE49-F238E27FC236}">
              <a16:creationId xmlns:a16="http://schemas.microsoft.com/office/drawing/2014/main" id="{00000000-0008-0000-0000-00001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09" name="Text Box 1">
          <a:extLst>
            <a:ext uri="{FF2B5EF4-FFF2-40B4-BE49-F238E27FC236}">
              <a16:creationId xmlns:a16="http://schemas.microsoft.com/office/drawing/2014/main" id="{00000000-0008-0000-0000-00001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10" name="Text Box 1">
          <a:extLst>
            <a:ext uri="{FF2B5EF4-FFF2-40B4-BE49-F238E27FC236}">
              <a16:creationId xmlns:a16="http://schemas.microsoft.com/office/drawing/2014/main" id="{00000000-0008-0000-0000-00001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11" name="Text Box 1">
          <a:extLst>
            <a:ext uri="{FF2B5EF4-FFF2-40B4-BE49-F238E27FC236}">
              <a16:creationId xmlns:a16="http://schemas.microsoft.com/office/drawing/2014/main" id="{00000000-0008-0000-0000-00001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12" name="Text Box 24">
          <a:extLst>
            <a:ext uri="{FF2B5EF4-FFF2-40B4-BE49-F238E27FC236}">
              <a16:creationId xmlns:a16="http://schemas.microsoft.com/office/drawing/2014/main" id="{00000000-0008-0000-0000-00002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13" name="Text Box 1">
          <a:extLst>
            <a:ext uri="{FF2B5EF4-FFF2-40B4-BE49-F238E27FC236}">
              <a16:creationId xmlns:a16="http://schemas.microsoft.com/office/drawing/2014/main" id="{00000000-0008-0000-0000-00002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14" name="Text Box 1">
          <a:extLst>
            <a:ext uri="{FF2B5EF4-FFF2-40B4-BE49-F238E27FC236}">
              <a16:creationId xmlns:a16="http://schemas.microsoft.com/office/drawing/2014/main" id="{00000000-0008-0000-0000-00002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15" name="Text Box 1">
          <a:extLst>
            <a:ext uri="{FF2B5EF4-FFF2-40B4-BE49-F238E27FC236}">
              <a16:creationId xmlns:a16="http://schemas.microsoft.com/office/drawing/2014/main" id="{00000000-0008-0000-0000-00002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16" name="Text Box 1">
          <a:extLst>
            <a:ext uri="{FF2B5EF4-FFF2-40B4-BE49-F238E27FC236}">
              <a16:creationId xmlns:a16="http://schemas.microsoft.com/office/drawing/2014/main" id="{00000000-0008-0000-0000-00002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17" name="Text Box 1">
          <a:extLst>
            <a:ext uri="{FF2B5EF4-FFF2-40B4-BE49-F238E27FC236}">
              <a16:creationId xmlns:a16="http://schemas.microsoft.com/office/drawing/2014/main" id="{00000000-0008-0000-0000-00002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18" name="Text Box 1">
          <a:extLst>
            <a:ext uri="{FF2B5EF4-FFF2-40B4-BE49-F238E27FC236}">
              <a16:creationId xmlns:a16="http://schemas.microsoft.com/office/drawing/2014/main" id="{00000000-0008-0000-0000-00002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19" name="Text Box 1">
          <a:extLst>
            <a:ext uri="{FF2B5EF4-FFF2-40B4-BE49-F238E27FC236}">
              <a16:creationId xmlns:a16="http://schemas.microsoft.com/office/drawing/2014/main" id="{00000000-0008-0000-0000-00002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20" name="Text Box 1">
          <a:extLst>
            <a:ext uri="{FF2B5EF4-FFF2-40B4-BE49-F238E27FC236}">
              <a16:creationId xmlns:a16="http://schemas.microsoft.com/office/drawing/2014/main" id="{00000000-0008-0000-0000-00002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21" name="Text Box 1">
          <a:extLst>
            <a:ext uri="{FF2B5EF4-FFF2-40B4-BE49-F238E27FC236}">
              <a16:creationId xmlns:a16="http://schemas.microsoft.com/office/drawing/2014/main" id="{00000000-0008-0000-0000-00002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2" name="Text Box 1">
          <a:extLst>
            <a:ext uri="{FF2B5EF4-FFF2-40B4-BE49-F238E27FC236}">
              <a16:creationId xmlns:a16="http://schemas.microsoft.com/office/drawing/2014/main" id="{00000000-0008-0000-0000-00002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3" name="Text Box 24">
          <a:extLst>
            <a:ext uri="{FF2B5EF4-FFF2-40B4-BE49-F238E27FC236}">
              <a16:creationId xmlns:a16="http://schemas.microsoft.com/office/drawing/2014/main" id="{00000000-0008-0000-0000-00002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4" name="Text Box 1">
          <a:extLst>
            <a:ext uri="{FF2B5EF4-FFF2-40B4-BE49-F238E27FC236}">
              <a16:creationId xmlns:a16="http://schemas.microsoft.com/office/drawing/2014/main" id="{00000000-0008-0000-0000-00002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25" name="Text Box 1">
          <a:extLst>
            <a:ext uri="{FF2B5EF4-FFF2-40B4-BE49-F238E27FC236}">
              <a16:creationId xmlns:a16="http://schemas.microsoft.com/office/drawing/2014/main" id="{00000000-0008-0000-0000-00002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26" name="Text Box 1">
          <a:extLst>
            <a:ext uri="{FF2B5EF4-FFF2-40B4-BE49-F238E27FC236}">
              <a16:creationId xmlns:a16="http://schemas.microsoft.com/office/drawing/2014/main" id="{00000000-0008-0000-0000-00002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7" name="Text Box 1">
          <a:extLst>
            <a:ext uri="{FF2B5EF4-FFF2-40B4-BE49-F238E27FC236}">
              <a16:creationId xmlns:a16="http://schemas.microsoft.com/office/drawing/2014/main" id="{00000000-0008-0000-0000-00002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8" name="Text Box 24">
          <a:extLst>
            <a:ext uri="{FF2B5EF4-FFF2-40B4-BE49-F238E27FC236}">
              <a16:creationId xmlns:a16="http://schemas.microsoft.com/office/drawing/2014/main" id="{00000000-0008-0000-0000-00003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29" name="Text Box 1">
          <a:extLst>
            <a:ext uri="{FF2B5EF4-FFF2-40B4-BE49-F238E27FC236}">
              <a16:creationId xmlns:a16="http://schemas.microsoft.com/office/drawing/2014/main" id="{00000000-0008-0000-0000-00003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30" name="Text Box 1">
          <a:extLst>
            <a:ext uri="{FF2B5EF4-FFF2-40B4-BE49-F238E27FC236}">
              <a16:creationId xmlns:a16="http://schemas.microsoft.com/office/drawing/2014/main" id="{00000000-0008-0000-0000-000032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31" name="Text Box 1">
          <a:extLst>
            <a:ext uri="{FF2B5EF4-FFF2-40B4-BE49-F238E27FC236}">
              <a16:creationId xmlns:a16="http://schemas.microsoft.com/office/drawing/2014/main" id="{00000000-0008-0000-0000-000033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332" name="Text Box 1">
          <a:extLst>
            <a:ext uri="{FF2B5EF4-FFF2-40B4-BE49-F238E27FC236}">
              <a16:creationId xmlns:a16="http://schemas.microsoft.com/office/drawing/2014/main" id="{00000000-0008-0000-0000-000034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333" name="Text Box 1">
          <a:extLst>
            <a:ext uri="{FF2B5EF4-FFF2-40B4-BE49-F238E27FC236}">
              <a16:creationId xmlns:a16="http://schemas.microsoft.com/office/drawing/2014/main" id="{00000000-0008-0000-0000-000035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34" name="Text Box 1">
          <a:extLst>
            <a:ext uri="{FF2B5EF4-FFF2-40B4-BE49-F238E27FC236}">
              <a16:creationId xmlns:a16="http://schemas.microsoft.com/office/drawing/2014/main" id="{00000000-0008-0000-0000-00003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35" name="Text Box 1">
          <a:extLst>
            <a:ext uri="{FF2B5EF4-FFF2-40B4-BE49-F238E27FC236}">
              <a16:creationId xmlns:a16="http://schemas.microsoft.com/office/drawing/2014/main" id="{00000000-0008-0000-0000-00003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336" name="Text Box 1">
          <a:extLst>
            <a:ext uri="{FF2B5EF4-FFF2-40B4-BE49-F238E27FC236}">
              <a16:creationId xmlns:a16="http://schemas.microsoft.com/office/drawing/2014/main" id="{00000000-0008-0000-0000-000038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337" name="Text Box 1">
          <a:extLst>
            <a:ext uri="{FF2B5EF4-FFF2-40B4-BE49-F238E27FC236}">
              <a16:creationId xmlns:a16="http://schemas.microsoft.com/office/drawing/2014/main" id="{00000000-0008-0000-0000-000039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38" name="Text Box 1">
          <a:extLst>
            <a:ext uri="{FF2B5EF4-FFF2-40B4-BE49-F238E27FC236}">
              <a16:creationId xmlns:a16="http://schemas.microsoft.com/office/drawing/2014/main" id="{00000000-0008-0000-0000-00003A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39" name="Text Box 24">
          <a:extLst>
            <a:ext uri="{FF2B5EF4-FFF2-40B4-BE49-F238E27FC236}">
              <a16:creationId xmlns:a16="http://schemas.microsoft.com/office/drawing/2014/main" id="{00000000-0008-0000-0000-00003B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40" name="Text Box 1">
          <a:extLst>
            <a:ext uri="{FF2B5EF4-FFF2-40B4-BE49-F238E27FC236}">
              <a16:creationId xmlns:a16="http://schemas.microsoft.com/office/drawing/2014/main" id="{00000000-0008-0000-0000-00003C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341" name="Text Box 1">
          <a:extLst>
            <a:ext uri="{FF2B5EF4-FFF2-40B4-BE49-F238E27FC236}">
              <a16:creationId xmlns:a16="http://schemas.microsoft.com/office/drawing/2014/main" id="{00000000-0008-0000-0000-00003D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342" name="Text Box 1">
          <a:extLst>
            <a:ext uri="{FF2B5EF4-FFF2-40B4-BE49-F238E27FC236}">
              <a16:creationId xmlns:a16="http://schemas.microsoft.com/office/drawing/2014/main" id="{00000000-0008-0000-0000-00003E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43" name="Text Box 1">
          <a:extLst>
            <a:ext uri="{FF2B5EF4-FFF2-40B4-BE49-F238E27FC236}">
              <a16:creationId xmlns:a16="http://schemas.microsoft.com/office/drawing/2014/main" id="{00000000-0008-0000-0000-00003F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44" name="Text Box 24">
          <a:extLst>
            <a:ext uri="{FF2B5EF4-FFF2-40B4-BE49-F238E27FC236}">
              <a16:creationId xmlns:a16="http://schemas.microsoft.com/office/drawing/2014/main" id="{00000000-0008-0000-0000-00004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45" name="Text Box 1">
          <a:extLst>
            <a:ext uri="{FF2B5EF4-FFF2-40B4-BE49-F238E27FC236}">
              <a16:creationId xmlns:a16="http://schemas.microsoft.com/office/drawing/2014/main" id="{00000000-0008-0000-0000-00004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46" name="Text Box 1">
          <a:extLst>
            <a:ext uri="{FF2B5EF4-FFF2-40B4-BE49-F238E27FC236}">
              <a16:creationId xmlns:a16="http://schemas.microsoft.com/office/drawing/2014/main" id="{00000000-0008-0000-0000-000042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47" name="Text Box 1">
          <a:extLst>
            <a:ext uri="{FF2B5EF4-FFF2-40B4-BE49-F238E27FC236}">
              <a16:creationId xmlns:a16="http://schemas.microsoft.com/office/drawing/2014/main" id="{00000000-0008-0000-0000-000043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348" name="Text Box 1">
          <a:extLst>
            <a:ext uri="{FF2B5EF4-FFF2-40B4-BE49-F238E27FC236}">
              <a16:creationId xmlns:a16="http://schemas.microsoft.com/office/drawing/2014/main" id="{00000000-0008-0000-0000-000044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144780</xdr:rowOff>
    </xdr:to>
    <xdr:sp macro="" textlink="">
      <xdr:nvSpPr>
        <xdr:cNvPr id="1349" name="Text Box 1">
          <a:extLst>
            <a:ext uri="{FF2B5EF4-FFF2-40B4-BE49-F238E27FC236}">
              <a16:creationId xmlns:a16="http://schemas.microsoft.com/office/drawing/2014/main" id="{00000000-0008-0000-0000-000045050000}"/>
            </a:ext>
          </a:extLst>
        </xdr:cNvPr>
        <xdr:cNvSpPr txBox="1">
          <a:spLocks noChangeArrowheads="1"/>
        </xdr:cNvSpPr>
      </xdr:nvSpPr>
      <xdr:spPr bwMode="auto">
        <a:xfrm>
          <a:off x="1569720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50" name="Text Box 1">
          <a:extLst>
            <a:ext uri="{FF2B5EF4-FFF2-40B4-BE49-F238E27FC236}">
              <a16:creationId xmlns:a16="http://schemas.microsoft.com/office/drawing/2014/main" id="{00000000-0008-0000-0000-00004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51" name="Text Box 1">
          <a:extLst>
            <a:ext uri="{FF2B5EF4-FFF2-40B4-BE49-F238E27FC236}">
              <a16:creationId xmlns:a16="http://schemas.microsoft.com/office/drawing/2014/main" id="{00000000-0008-0000-0000-00004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352" name="Text Box 1">
          <a:extLst>
            <a:ext uri="{FF2B5EF4-FFF2-40B4-BE49-F238E27FC236}">
              <a16:creationId xmlns:a16="http://schemas.microsoft.com/office/drawing/2014/main" id="{00000000-0008-0000-0000-000048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353" name="Text Box 1">
          <a:extLst>
            <a:ext uri="{FF2B5EF4-FFF2-40B4-BE49-F238E27FC236}">
              <a16:creationId xmlns:a16="http://schemas.microsoft.com/office/drawing/2014/main" id="{00000000-0008-0000-0000-000049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54" name="Text Box 1">
          <a:extLst>
            <a:ext uri="{FF2B5EF4-FFF2-40B4-BE49-F238E27FC236}">
              <a16:creationId xmlns:a16="http://schemas.microsoft.com/office/drawing/2014/main" id="{00000000-0008-0000-0000-00004A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55" name="Text Box 24">
          <a:extLst>
            <a:ext uri="{FF2B5EF4-FFF2-40B4-BE49-F238E27FC236}">
              <a16:creationId xmlns:a16="http://schemas.microsoft.com/office/drawing/2014/main" id="{00000000-0008-0000-0000-00004B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56" name="Text Box 1">
          <a:extLst>
            <a:ext uri="{FF2B5EF4-FFF2-40B4-BE49-F238E27FC236}">
              <a16:creationId xmlns:a16="http://schemas.microsoft.com/office/drawing/2014/main" id="{00000000-0008-0000-0000-00004C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357" name="Text Box 1">
          <a:extLst>
            <a:ext uri="{FF2B5EF4-FFF2-40B4-BE49-F238E27FC236}">
              <a16:creationId xmlns:a16="http://schemas.microsoft.com/office/drawing/2014/main" id="{00000000-0008-0000-0000-00004D05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358" name="Text Box 1">
          <a:extLst>
            <a:ext uri="{FF2B5EF4-FFF2-40B4-BE49-F238E27FC236}">
              <a16:creationId xmlns:a16="http://schemas.microsoft.com/office/drawing/2014/main" id="{00000000-0008-0000-0000-00004E05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59" name="Text Box 1">
          <a:extLst>
            <a:ext uri="{FF2B5EF4-FFF2-40B4-BE49-F238E27FC236}">
              <a16:creationId xmlns:a16="http://schemas.microsoft.com/office/drawing/2014/main" id="{00000000-0008-0000-0000-00004F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60" name="Text Box 24">
          <a:extLst>
            <a:ext uri="{FF2B5EF4-FFF2-40B4-BE49-F238E27FC236}">
              <a16:creationId xmlns:a16="http://schemas.microsoft.com/office/drawing/2014/main" id="{00000000-0008-0000-0000-000050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361" name="Text Box 1">
          <a:extLst>
            <a:ext uri="{FF2B5EF4-FFF2-40B4-BE49-F238E27FC236}">
              <a16:creationId xmlns:a16="http://schemas.microsoft.com/office/drawing/2014/main" id="{00000000-0008-0000-0000-00005105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62" name="Text Box 1">
          <a:extLst>
            <a:ext uri="{FF2B5EF4-FFF2-40B4-BE49-F238E27FC236}">
              <a16:creationId xmlns:a16="http://schemas.microsoft.com/office/drawing/2014/main" id="{00000000-0008-0000-0000-00005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63" name="Text Box 1">
          <a:extLst>
            <a:ext uri="{FF2B5EF4-FFF2-40B4-BE49-F238E27FC236}">
              <a16:creationId xmlns:a16="http://schemas.microsoft.com/office/drawing/2014/main" id="{00000000-0008-0000-0000-00005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64" name="Text Box 1">
          <a:extLst>
            <a:ext uri="{FF2B5EF4-FFF2-40B4-BE49-F238E27FC236}">
              <a16:creationId xmlns:a16="http://schemas.microsoft.com/office/drawing/2014/main" id="{00000000-0008-0000-0000-00005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65" name="Text Box 1">
          <a:extLst>
            <a:ext uri="{FF2B5EF4-FFF2-40B4-BE49-F238E27FC236}">
              <a16:creationId xmlns:a16="http://schemas.microsoft.com/office/drawing/2014/main" id="{00000000-0008-0000-0000-00005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66" name="Text Box 1">
          <a:extLst>
            <a:ext uri="{FF2B5EF4-FFF2-40B4-BE49-F238E27FC236}">
              <a16:creationId xmlns:a16="http://schemas.microsoft.com/office/drawing/2014/main" id="{00000000-0008-0000-0000-00005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67" name="Text Box 1">
          <a:extLst>
            <a:ext uri="{FF2B5EF4-FFF2-40B4-BE49-F238E27FC236}">
              <a16:creationId xmlns:a16="http://schemas.microsoft.com/office/drawing/2014/main" id="{00000000-0008-0000-0000-00005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68" name="Text Box 1">
          <a:extLst>
            <a:ext uri="{FF2B5EF4-FFF2-40B4-BE49-F238E27FC236}">
              <a16:creationId xmlns:a16="http://schemas.microsoft.com/office/drawing/2014/main" id="{00000000-0008-0000-0000-00005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69" name="Text Box 1">
          <a:extLst>
            <a:ext uri="{FF2B5EF4-FFF2-40B4-BE49-F238E27FC236}">
              <a16:creationId xmlns:a16="http://schemas.microsoft.com/office/drawing/2014/main" id="{00000000-0008-0000-0000-00005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0" name="Text Box 1">
          <a:extLst>
            <a:ext uri="{FF2B5EF4-FFF2-40B4-BE49-F238E27FC236}">
              <a16:creationId xmlns:a16="http://schemas.microsoft.com/office/drawing/2014/main" id="{00000000-0008-0000-0000-00005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1" name="Text Box 24">
          <a:extLst>
            <a:ext uri="{FF2B5EF4-FFF2-40B4-BE49-F238E27FC236}">
              <a16:creationId xmlns:a16="http://schemas.microsoft.com/office/drawing/2014/main" id="{00000000-0008-0000-0000-00005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2" name="Text Box 1">
          <a:extLst>
            <a:ext uri="{FF2B5EF4-FFF2-40B4-BE49-F238E27FC236}">
              <a16:creationId xmlns:a16="http://schemas.microsoft.com/office/drawing/2014/main" id="{00000000-0008-0000-0000-00005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73" name="Text Box 1">
          <a:extLst>
            <a:ext uri="{FF2B5EF4-FFF2-40B4-BE49-F238E27FC236}">
              <a16:creationId xmlns:a16="http://schemas.microsoft.com/office/drawing/2014/main" id="{00000000-0008-0000-0000-00005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74" name="Text Box 1">
          <a:extLst>
            <a:ext uri="{FF2B5EF4-FFF2-40B4-BE49-F238E27FC236}">
              <a16:creationId xmlns:a16="http://schemas.microsoft.com/office/drawing/2014/main" id="{00000000-0008-0000-0000-00005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5" name="Text Box 1">
          <a:extLst>
            <a:ext uri="{FF2B5EF4-FFF2-40B4-BE49-F238E27FC236}">
              <a16:creationId xmlns:a16="http://schemas.microsoft.com/office/drawing/2014/main" id="{00000000-0008-0000-0000-00005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6" name="Text Box 24">
          <a:extLst>
            <a:ext uri="{FF2B5EF4-FFF2-40B4-BE49-F238E27FC236}">
              <a16:creationId xmlns:a16="http://schemas.microsoft.com/office/drawing/2014/main" id="{00000000-0008-0000-0000-00006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77" name="Text Box 1">
          <a:extLst>
            <a:ext uri="{FF2B5EF4-FFF2-40B4-BE49-F238E27FC236}">
              <a16:creationId xmlns:a16="http://schemas.microsoft.com/office/drawing/2014/main" id="{00000000-0008-0000-0000-00006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78" name="Text Box 1">
          <a:extLst>
            <a:ext uri="{FF2B5EF4-FFF2-40B4-BE49-F238E27FC236}">
              <a16:creationId xmlns:a16="http://schemas.microsoft.com/office/drawing/2014/main" id="{00000000-0008-0000-0000-000062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379" name="Text Box 1">
          <a:extLst>
            <a:ext uri="{FF2B5EF4-FFF2-40B4-BE49-F238E27FC236}">
              <a16:creationId xmlns:a16="http://schemas.microsoft.com/office/drawing/2014/main" id="{00000000-0008-0000-0000-000063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80" name="Text Box 1">
          <a:extLst>
            <a:ext uri="{FF2B5EF4-FFF2-40B4-BE49-F238E27FC236}">
              <a16:creationId xmlns:a16="http://schemas.microsoft.com/office/drawing/2014/main" id="{00000000-0008-0000-0000-000064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7</xdr:col>
      <xdr:colOff>9525</xdr:colOff>
      <xdr:row>100</xdr:row>
      <xdr:rowOff>0</xdr:rowOff>
    </xdr:from>
    <xdr:to>
      <xdr:col>7</xdr:col>
      <xdr:colOff>100965</xdr:colOff>
      <xdr:row>100</xdr:row>
      <xdr:rowOff>174468</xdr:rowOff>
    </xdr:to>
    <xdr:sp macro="" textlink="">
      <xdr:nvSpPr>
        <xdr:cNvPr id="1381" name="Text Box 1">
          <a:extLst>
            <a:ext uri="{FF2B5EF4-FFF2-40B4-BE49-F238E27FC236}">
              <a16:creationId xmlns:a16="http://schemas.microsoft.com/office/drawing/2014/main" id="{00000000-0008-0000-0000-000065050000}"/>
            </a:ext>
          </a:extLst>
        </xdr:cNvPr>
        <xdr:cNvSpPr txBox="1">
          <a:spLocks noChangeArrowheads="1"/>
        </xdr:cNvSpPr>
      </xdr:nvSpPr>
      <xdr:spPr bwMode="auto">
        <a:xfrm>
          <a:off x="1569720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82" name="Text Box 1">
          <a:extLst>
            <a:ext uri="{FF2B5EF4-FFF2-40B4-BE49-F238E27FC236}">
              <a16:creationId xmlns:a16="http://schemas.microsoft.com/office/drawing/2014/main" id="{00000000-0008-0000-0000-000066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383" name="Text Box 1">
          <a:extLst>
            <a:ext uri="{FF2B5EF4-FFF2-40B4-BE49-F238E27FC236}">
              <a16:creationId xmlns:a16="http://schemas.microsoft.com/office/drawing/2014/main" id="{00000000-0008-0000-0000-00006705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84" name="Text Box 1">
          <a:extLst>
            <a:ext uri="{FF2B5EF4-FFF2-40B4-BE49-F238E27FC236}">
              <a16:creationId xmlns:a16="http://schemas.microsoft.com/office/drawing/2014/main" id="{00000000-0008-0000-0000-000068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85" name="Text Box 1">
          <a:extLst>
            <a:ext uri="{FF2B5EF4-FFF2-40B4-BE49-F238E27FC236}">
              <a16:creationId xmlns:a16="http://schemas.microsoft.com/office/drawing/2014/main" id="{00000000-0008-0000-0000-000069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86" name="Text Box 1">
          <a:extLst>
            <a:ext uri="{FF2B5EF4-FFF2-40B4-BE49-F238E27FC236}">
              <a16:creationId xmlns:a16="http://schemas.microsoft.com/office/drawing/2014/main" id="{00000000-0008-0000-0000-00006A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87" name="Text Box 24">
          <a:extLst>
            <a:ext uri="{FF2B5EF4-FFF2-40B4-BE49-F238E27FC236}">
              <a16:creationId xmlns:a16="http://schemas.microsoft.com/office/drawing/2014/main" id="{00000000-0008-0000-0000-00006B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88" name="Text Box 1">
          <a:extLst>
            <a:ext uri="{FF2B5EF4-FFF2-40B4-BE49-F238E27FC236}">
              <a16:creationId xmlns:a16="http://schemas.microsoft.com/office/drawing/2014/main" id="{00000000-0008-0000-0000-00006C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389" name="Text Box 1">
          <a:extLst>
            <a:ext uri="{FF2B5EF4-FFF2-40B4-BE49-F238E27FC236}">
              <a16:creationId xmlns:a16="http://schemas.microsoft.com/office/drawing/2014/main" id="{00000000-0008-0000-0000-00006D05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390" name="Text Box 1">
          <a:extLst>
            <a:ext uri="{FF2B5EF4-FFF2-40B4-BE49-F238E27FC236}">
              <a16:creationId xmlns:a16="http://schemas.microsoft.com/office/drawing/2014/main" id="{00000000-0008-0000-0000-00006E05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91" name="Text Box 1">
          <a:extLst>
            <a:ext uri="{FF2B5EF4-FFF2-40B4-BE49-F238E27FC236}">
              <a16:creationId xmlns:a16="http://schemas.microsoft.com/office/drawing/2014/main" id="{00000000-0008-0000-0000-00006F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92" name="Text Box 24">
          <a:extLst>
            <a:ext uri="{FF2B5EF4-FFF2-40B4-BE49-F238E27FC236}">
              <a16:creationId xmlns:a16="http://schemas.microsoft.com/office/drawing/2014/main" id="{00000000-0008-0000-0000-000070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393" name="Text Box 1">
          <a:extLst>
            <a:ext uri="{FF2B5EF4-FFF2-40B4-BE49-F238E27FC236}">
              <a16:creationId xmlns:a16="http://schemas.microsoft.com/office/drawing/2014/main" id="{00000000-0008-0000-0000-00007105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394" name="Text Box 1">
          <a:extLst>
            <a:ext uri="{FF2B5EF4-FFF2-40B4-BE49-F238E27FC236}">
              <a16:creationId xmlns:a16="http://schemas.microsoft.com/office/drawing/2014/main" id="{00000000-0008-0000-0000-000072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395" name="Text Box 1">
          <a:extLst>
            <a:ext uri="{FF2B5EF4-FFF2-40B4-BE49-F238E27FC236}">
              <a16:creationId xmlns:a16="http://schemas.microsoft.com/office/drawing/2014/main" id="{00000000-0008-0000-0000-000073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396" name="Text Box 1">
          <a:extLst>
            <a:ext uri="{FF2B5EF4-FFF2-40B4-BE49-F238E27FC236}">
              <a16:creationId xmlns:a16="http://schemas.microsoft.com/office/drawing/2014/main" id="{00000000-0008-0000-0000-000074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397" name="Text Box 1">
          <a:extLst>
            <a:ext uri="{FF2B5EF4-FFF2-40B4-BE49-F238E27FC236}">
              <a16:creationId xmlns:a16="http://schemas.microsoft.com/office/drawing/2014/main" id="{00000000-0008-0000-0000-000075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398" name="Text Box 1">
          <a:extLst>
            <a:ext uri="{FF2B5EF4-FFF2-40B4-BE49-F238E27FC236}">
              <a16:creationId xmlns:a16="http://schemas.microsoft.com/office/drawing/2014/main" id="{00000000-0008-0000-0000-000076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399" name="Text Box 1">
          <a:extLst>
            <a:ext uri="{FF2B5EF4-FFF2-40B4-BE49-F238E27FC236}">
              <a16:creationId xmlns:a16="http://schemas.microsoft.com/office/drawing/2014/main" id="{00000000-0008-0000-0000-000077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0" name="Text Box 1">
          <a:extLst>
            <a:ext uri="{FF2B5EF4-FFF2-40B4-BE49-F238E27FC236}">
              <a16:creationId xmlns:a16="http://schemas.microsoft.com/office/drawing/2014/main" id="{00000000-0008-0000-0000-00007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1" name="Text Box 24">
          <a:extLst>
            <a:ext uri="{FF2B5EF4-FFF2-40B4-BE49-F238E27FC236}">
              <a16:creationId xmlns:a16="http://schemas.microsoft.com/office/drawing/2014/main" id="{00000000-0008-0000-0000-000079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2" name="Text Box 1">
          <a:extLst>
            <a:ext uri="{FF2B5EF4-FFF2-40B4-BE49-F238E27FC236}">
              <a16:creationId xmlns:a16="http://schemas.microsoft.com/office/drawing/2014/main" id="{00000000-0008-0000-0000-00007A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03" name="Text Box 1">
          <a:extLst>
            <a:ext uri="{FF2B5EF4-FFF2-40B4-BE49-F238E27FC236}">
              <a16:creationId xmlns:a16="http://schemas.microsoft.com/office/drawing/2014/main" id="{00000000-0008-0000-0000-00007B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04" name="Text Box 1">
          <a:extLst>
            <a:ext uri="{FF2B5EF4-FFF2-40B4-BE49-F238E27FC236}">
              <a16:creationId xmlns:a16="http://schemas.microsoft.com/office/drawing/2014/main" id="{00000000-0008-0000-0000-00007C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5" name="Text Box 1">
          <a:extLst>
            <a:ext uri="{FF2B5EF4-FFF2-40B4-BE49-F238E27FC236}">
              <a16:creationId xmlns:a16="http://schemas.microsoft.com/office/drawing/2014/main" id="{00000000-0008-0000-0000-00007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6" name="Text Box 24">
          <a:extLst>
            <a:ext uri="{FF2B5EF4-FFF2-40B4-BE49-F238E27FC236}">
              <a16:creationId xmlns:a16="http://schemas.microsoft.com/office/drawing/2014/main" id="{00000000-0008-0000-0000-00007E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07" name="Text Box 1">
          <a:extLst>
            <a:ext uri="{FF2B5EF4-FFF2-40B4-BE49-F238E27FC236}">
              <a16:creationId xmlns:a16="http://schemas.microsoft.com/office/drawing/2014/main" id="{00000000-0008-0000-0000-00007F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08" name="Text Box 1">
          <a:extLst>
            <a:ext uri="{FF2B5EF4-FFF2-40B4-BE49-F238E27FC236}">
              <a16:creationId xmlns:a16="http://schemas.microsoft.com/office/drawing/2014/main" id="{00000000-0008-0000-0000-000080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09" name="Text Box 1">
          <a:extLst>
            <a:ext uri="{FF2B5EF4-FFF2-40B4-BE49-F238E27FC236}">
              <a16:creationId xmlns:a16="http://schemas.microsoft.com/office/drawing/2014/main" id="{00000000-0008-0000-0000-000081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10" name="Text Box 1">
          <a:extLst>
            <a:ext uri="{FF2B5EF4-FFF2-40B4-BE49-F238E27FC236}">
              <a16:creationId xmlns:a16="http://schemas.microsoft.com/office/drawing/2014/main" id="{00000000-0008-0000-0000-000082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11" name="Text Box 1">
          <a:extLst>
            <a:ext uri="{FF2B5EF4-FFF2-40B4-BE49-F238E27FC236}">
              <a16:creationId xmlns:a16="http://schemas.microsoft.com/office/drawing/2014/main" id="{00000000-0008-0000-0000-000083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12" name="Text Box 1">
          <a:extLst>
            <a:ext uri="{FF2B5EF4-FFF2-40B4-BE49-F238E27FC236}">
              <a16:creationId xmlns:a16="http://schemas.microsoft.com/office/drawing/2014/main" id="{00000000-0008-0000-0000-000084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13" name="Text Box 1">
          <a:extLst>
            <a:ext uri="{FF2B5EF4-FFF2-40B4-BE49-F238E27FC236}">
              <a16:creationId xmlns:a16="http://schemas.microsoft.com/office/drawing/2014/main" id="{00000000-0008-0000-0000-000085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14" name="Text Box 1">
          <a:extLst>
            <a:ext uri="{FF2B5EF4-FFF2-40B4-BE49-F238E27FC236}">
              <a16:creationId xmlns:a16="http://schemas.microsoft.com/office/drawing/2014/main" id="{00000000-0008-0000-0000-000086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15" name="Text Box 24">
          <a:extLst>
            <a:ext uri="{FF2B5EF4-FFF2-40B4-BE49-F238E27FC236}">
              <a16:creationId xmlns:a16="http://schemas.microsoft.com/office/drawing/2014/main" id="{00000000-0008-0000-0000-000087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16" name="Text Box 1">
          <a:extLst>
            <a:ext uri="{FF2B5EF4-FFF2-40B4-BE49-F238E27FC236}">
              <a16:creationId xmlns:a16="http://schemas.microsoft.com/office/drawing/2014/main" id="{00000000-0008-0000-0000-00008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17" name="Text Box 1">
          <a:extLst>
            <a:ext uri="{FF2B5EF4-FFF2-40B4-BE49-F238E27FC236}">
              <a16:creationId xmlns:a16="http://schemas.microsoft.com/office/drawing/2014/main" id="{00000000-0008-0000-0000-000089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18" name="Text Box 1">
          <a:extLst>
            <a:ext uri="{FF2B5EF4-FFF2-40B4-BE49-F238E27FC236}">
              <a16:creationId xmlns:a16="http://schemas.microsoft.com/office/drawing/2014/main" id="{00000000-0008-0000-0000-00008A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19" name="Text Box 1">
          <a:extLst>
            <a:ext uri="{FF2B5EF4-FFF2-40B4-BE49-F238E27FC236}">
              <a16:creationId xmlns:a16="http://schemas.microsoft.com/office/drawing/2014/main" id="{00000000-0008-0000-0000-00008B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20" name="Text Box 24">
          <a:extLst>
            <a:ext uri="{FF2B5EF4-FFF2-40B4-BE49-F238E27FC236}">
              <a16:creationId xmlns:a16="http://schemas.microsoft.com/office/drawing/2014/main" id="{00000000-0008-0000-0000-00008C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21" name="Text Box 1">
          <a:extLst>
            <a:ext uri="{FF2B5EF4-FFF2-40B4-BE49-F238E27FC236}">
              <a16:creationId xmlns:a16="http://schemas.microsoft.com/office/drawing/2014/main" id="{00000000-0008-0000-0000-00008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22" name="Text Box 1">
          <a:extLst>
            <a:ext uri="{FF2B5EF4-FFF2-40B4-BE49-F238E27FC236}">
              <a16:creationId xmlns:a16="http://schemas.microsoft.com/office/drawing/2014/main" id="{00000000-0008-0000-0000-00008E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23" name="Text Box 1">
          <a:extLst>
            <a:ext uri="{FF2B5EF4-FFF2-40B4-BE49-F238E27FC236}">
              <a16:creationId xmlns:a16="http://schemas.microsoft.com/office/drawing/2014/main" id="{00000000-0008-0000-0000-00008F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24" name="Text Box 1">
          <a:extLst>
            <a:ext uri="{FF2B5EF4-FFF2-40B4-BE49-F238E27FC236}">
              <a16:creationId xmlns:a16="http://schemas.microsoft.com/office/drawing/2014/main" id="{00000000-0008-0000-0000-000090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25" name="Text Box 1">
          <a:extLst>
            <a:ext uri="{FF2B5EF4-FFF2-40B4-BE49-F238E27FC236}">
              <a16:creationId xmlns:a16="http://schemas.microsoft.com/office/drawing/2014/main" id="{00000000-0008-0000-0000-000091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26" name="Text Box 1">
          <a:extLst>
            <a:ext uri="{FF2B5EF4-FFF2-40B4-BE49-F238E27FC236}">
              <a16:creationId xmlns:a16="http://schemas.microsoft.com/office/drawing/2014/main" id="{00000000-0008-0000-0000-000092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27" name="Text Box 1">
          <a:extLst>
            <a:ext uri="{FF2B5EF4-FFF2-40B4-BE49-F238E27FC236}">
              <a16:creationId xmlns:a16="http://schemas.microsoft.com/office/drawing/2014/main" id="{00000000-0008-0000-0000-000093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28" name="Text Box 1">
          <a:extLst>
            <a:ext uri="{FF2B5EF4-FFF2-40B4-BE49-F238E27FC236}">
              <a16:creationId xmlns:a16="http://schemas.microsoft.com/office/drawing/2014/main" id="{00000000-0008-0000-0000-000094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29" name="Text Box 24">
          <a:extLst>
            <a:ext uri="{FF2B5EF4-FFF2-40B4-BE49-F238E27FC236}">
              <a16:creationId xmlns:a16="http://schemas.microsoft.com/office/drawing/2014/main" id="{00000000-0008-0000-0000-000095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30" name="Text Box 1">
          <a:extLst>
            <a:ext uri="{FF2B5EF4-FFF2-40B4-BE49-F238E27FC236}">
              <a16:creationId xmlns:a16="http://schemas.microsoft.com/office/drawing/2014/main" id="{00000000-0008-0000-0000-000096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31" name="Text Box 1">
          <a:extLst>
            <a:ext uri="{FF2B5EF4-FFF2-40B4-BE49-F238E27FC236}">
              <a16:creationId xmlns:a16="http://schemas.microsoft.com/office/drawing/2014/main" id="{00000000-0008-0000-0000-000097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32" name="Text Box 1">
          <a:extLst>
            <a:ext uri="{FF2B5EF4-FFF2-40B4-BE49-F238E27FC236}">
              <a16:creationId xmlns:a16="http://schemas.microsoft.com/office/drawing/2014/main" id="{00000000-0008-0000-0000-000098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33" name="Text Box 1">
          <a:extLst>
            <a:ext uri="{FF2B5EF4-FFF2-40B4-BE49-F238E27FC236}">
              <a16:creationId xmlns:a16="http://schemas.microsoft.com/office/drawing/2014/main" id="{00000000-0008-0000-0000-000099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34" name="Text Box 24">
          <a:extLst>
            <a:ext uri="{FF2B5EF4-FFF2-40B4-BE49-F238E27FC236}">
              <a16:creationId xmlns:a16="http://schemas.microsoft.com/office/drawing/2014/main" id="{00000000-0008-0000-0000-00009A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35" name="Text Box 1">
          <a:extLst>
            <a:ext uri="{FF2B5EF4-FFF2-40B4-BE49-F238E27FC236}">
              <a16:creationId xmlns:a16="http://schemas.microsoft.com/office/drawing/2014/main" id="{00000000-0008-0000-0000-00009B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36" name="Text Box 1">
          <a:extLst>
            <a:ext uri="{FF2B5EF4-FFF2-40B4-BE49-F238E27FC236}">
              <a16:creationId xmlns:a16="http://schemas.microsoft.com/office/drawing/2014/main" id="{00000000-0008-0000-0000-00009C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37" name="Text Box 1">
          <a:extLst>
            <a:ext uri="{FF2B5EF4-FFF2-40B4-BE49-F238E27FC236}">
              <a16:creationId xmlns:a16="http://schemas.microsoft.com/office/drawing/2014/main" id="{00000000-0008-0000-0000-00009D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38" name="Text Box 1">
          <a:extLst>
            <a:ext uri="{FF2B5EF4-FFF2-40B4-BE49-F238E27FC236}">
              <a16:creationId xmlns:a16="http://schemas.microsoft.com/office/drawing/2014/main" id="{00000000-0008-0000-0000-00009E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39" name="Text Box 1">
          <a:extLst>
            <a:ext uri="{FF2B5EF4-FFF2-40B4-BE49-F238E27FC236}">
              <a16:creationId xmlns:a16="http://schemas.microsoft.com/office/drawing/2014/main" id="{00000000-0008-0000-0000-00009F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40" name="Text Box 1">
          <a:extLst>
            <a:ext uri="{FF2B5EF4-FFF2-40B4-BE49-F238E27FC236}">
              <a16:creationId xmlns:a16="http://schemas.microsoft.com/office/drawing/2014/main" id="{00000000-0008-0000-0000-0000A0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41" name="Text Box 1">
          <a:extLst>
            <a:ext uri="{FF2B5EF4-FFF2-40B4-BE49-F238E27FC236}">
              <a16:creationId xmlns:a16="http://schemas.microsoft.com/office/drawing/2014/main" id="{00000000-0008-0000-0000-0000A1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2" name="Text Box 1">
          <a:extLst>
            <a:ext uri="{FF2B5EF4-FFF2-40B4-BE49-F238E27FC236}">
              <a16:creationId xmlns:a16="http://schemas.microsoft.com/office/drawing/2014/main" id="{00000000-0008-0000-0000-0000A2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3" name="Text Box 24">
          <a:extLst>
            <a:ext uri="{FF2B5EF4-FFF2-40B4-BE49-F238E27FC236}">
              <a16:creationId xmlns:a16="http://schemas.microsoft.com/office/drawing/2014/main" id="{00000000-0008-0000-0000-0000A3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4" name="Text Box 1">
          <a:extLst>
            <a:ext uri="{FF2B5EF4-FFF2-40B4-BE49-F238E27FC236}">
              <a16:creationId xmlns:a16="http://schemas.microsoft.com/office/drawing/2014/main" id="{00000000-0008-0000-0000-0000A4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45" name="Text Box 1">
          <a:extLst>
            <a:ext uri="{FF2B5EF4-FFF2-40B4-BE49-F238E27FC236}">
              <a16:creationId xmlns:a16="http://schemas.microsoft.com/office/drawing/2014/main" id="{00000000-0008-0000-0000-0000A5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46" name="Text Box 1">
          <a:extLst>
            <a:ext uri="{FF2B5EF4-FFF2-40B4-BE49-F238E27FC236}">
              <a16:creationId xmlns:a16="http://schemas.microsoft.com/office/drawing/2014/main" id="{00000000-0008-0000-0000-0000A6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7" name="Text Box 1">
          <a:extLst>
            <a:ext uri="{FF2B5EF4-FFF2-40B4-BE49-F238E27FC236}">
              <a16:creationId xmlns:a16="http://schemas.microsoft.com/office/drawing/2014/main" id="{00000000-0008-0000-0000-0000A7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8" name="Text Box 24">
          <a:extLst>
            <a:ext uri="{FF2B5EF4-FFF2-40B4-BE49-F238E27FC236}">
              <a16:creationId xmlns:a16="http://schemas.microsoft.com/office/drawing/2014/main" id="{00000000-0008-0000-0000-0000A8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49" name="Text Box 1">
          <a:extLst>
            <a:ext uri="{FF2B5EF4-FFF2-40B4-BE49-F238E27FC236}">
              <a16:creationId xmlns:a16="http://schemas.microsoft.com/office/drawing/2014/main" id="{00000000-0008-0000-0000-0000A9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50" name="Text Box 1">
          <a:extLst>
            <a:ext uri="{FF2B5EF4-FFF2-40B4-BE49-F238E27FC236}">
              <a16:creationId xmlns:a16="http://schemas.microsoft.com/office/drawing/2014/main" id="{00000000-0008-0000-0000-0000AA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51" name="Text Box 1">
          <a:extLst>
            <a:ext uri="{FF2B5EF4-FFF2-40B4-BE49-F238E27FC236}">
              <a16:creationId xmlns:a16="http://schemas.microsoft.com/office/drawing/2014/main" id="{00000000-0008-0000-0000-0000AB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52" name="Text Box 1">
          <a:extLst>
            <a:ext uri="{FF2B5EF4-FFF2-40B4-BE49-F238E27FC236}">
              <a16:creationId xmlns:a16="http://schemas.microsoft.com/office/drawing/2014/main" id="{00000000-0008-0000-0000-0000AC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53" name="Text Box 1">
          <a:extLst>
            <a:ext uri="{FF2B5EF4-FFF2-40B4-BE49-F238E27FC236}">
              <a16:creationId xmlns:a16="http://schemas.microsoft.com/office/drawing/2014/main" id="{00000000-0008-0000-0000-0000AD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54" name="Text Box 1">
          <a:extLst>
            <a:ext uri="{FF2B5EF4-FFF2-40B4-BE49-F238E27FC236}">
              <a16:creationId xmlns:a16="http://schemas.microsoft.com/office/drawing/2014/main" id="{00000000-0008-0000-0000-0000AE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55" name="Text Box 1">
          <a:extLst>
            <a:ext uri="{FF2B5EF4-FFF2-40B4-BE49-F238E27FC236}">
              <a16:creationId xmlns:a16="http://schemas.microsoft.com/office/drawing/2014/main" id="{00000000-0008-0000-0000-0000AF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56" name="Text Box 1">
          <a:extLst>
            <a:ext uri="{FF2B5EF4-FFF2-40B4-BE49-F238E27FC236}">
              <a16:creationId xmlns:a16="http://schemas.microsoft.com/office/drawing/2014/main" id="{00000000-0008-0000-0000-0000B0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57" name="Text Box 24">
          <a:extLst>
            <a:ext uri="{FF2B5EF4-FFF2-40B4-BE49-F238E27FC236}">
              <a16:creationId xmlns:a16="http://schemas.microsoft.com/office/drawing/2014/main" id="{00000000-0008-0000-0000-0000B1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58" name="Text Box 1">
          <a:extLst>
            <a:ext uri="{FF2B5EF4-FFF2-40B4-BE49-F238E27FC236}">
              <a16:creationId xmlns:a16="http://schemas.microsoft.com/office/drawing/2014/main" id="{00000000-0008-0000-0000-0000B2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59" name="Text Box 1">
          <a:extLst>
            <a:ext uri="{FF2B5EF4-FFF2-40B4-BE49-F238E27FC236}">
              <a16:creationId xmlns:a16="http://schemas.microsoft.com/office/drawing/2014/main" id="{00000000-0008-0000-0000-0000B3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60" name="Text Box 1">
          <a:extLst>
            <a:ext uri="{FF2B5EF4-FFF2-40B4-BE49-F238E27FC236}">
              <a16:creationId xmlns:a16="http://schemas.microsoft.com/office/drawing/2014/main" id="{00000000-0008-0000-0000-0000B4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61" name="Text Box 1">
          <a:extLst>
            <a:ext uri="{FF2B5EF4-FFF2-40B4-BE49-F238E27FC236}">
              <a16:creationId xmlns:a16="http://schemas.microsoft.com/office/drawing/2014/main" id="{00000000-0008-0000-0000-0000B5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62" name="Text Box 24">
          <a:extLst>
            <a:ext uri="{FF2B5EF4-FFF2-40B4-BE49-F238E27FC236}">
              <a16:creationId xmlns:a16="http://schemas.microsoft.com/office/drawing/2014/main" id="{00000000-0008-0000-0000-0000B6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63" name="Text Box 1">
          <a:extLst>
            <a:ext uri="{FF2B5EF4-FFF2-40B4-BE49-F238E27FC236}">
              <a16:creationId xmlns:a16="http://schemas.microsoft.com/office/drawing/2014/main" id="{00000000-0008-0000-0000-0000B7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64" name="Text Box 1">
          <a:extLst>
            <a:ext uri="{FF2B5EF4-FFF2-40B4-BE49-F238E27FC236}">
              <a16:creationId xmlns:a16="http://schemas.microsoft.com/office/drawing/2014/main" id="{00000000-0008-0000-0000-0000B8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465" name="Text Box 1">
          <a:extLst>
            <a:ext uri="{FF2B5EF4-FFF2-40B4-BE49-F238E27FC236}">
              <a16:creationId xmlns:a16="http://schemas.microsoft.com/office/drawing/2014/main" id="{00000000-0008-0000-0000-0000B9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66" name="Text Box 1">
          <a:extLst>
            <a:ext uri="{FF2B5EF4-FFF2-40B4-BE49-F238E27FC236}">
              <a16:creationId xmlns:a16="http://schemas.microsoft.com/office/drawing/2014/main" id="{00000000-0008-0000-0000-0000BA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67" name="Text Box 1">
          <a:extLst>
            <a:ext uri="{FF2B5EF4-FFF2-40B4-BE49-F238E27FC236}">
              <a16:creationId xmlns:a16="http://schemas.microsoft.com/office/drawing/2014/main" id="{00000000-0008-0000-0000-0000BB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68" name="Text Box 1">
          <a:extLst>
            <a:ext uri="{FF2B5EF4-FFF2-40B4-BE49-F238E27FC236}">
              <a16:creationId xmlns:a16="http://schemas.microsoft.com/office/drawing/2014/main" id="{00000000-0008-0000-0000-0000BC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69" name="Text Box 1">
          <a:extLst>
            <a:ext uri="{FF2B5EF4-FFF2-40B4-BE49-F238E27FC236}">
              <a16:creationId xmlns:a16="http://schemas.microsoft.com/office/drawing/2014/main" id="{00000000-0008-0000-0000-0000BD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0" name="Text Box 1">
          <a:extLst>
            <a:ext uri="{FF2B5EF4-FFF2-40B4-BE49-F238E27FC236}">
              <a16:creationId xmlns:a16="http://schemas.microsoft.com/office/drawing/2014/main" id="{00000000-0008-0000-0000-0000BE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1" name="Text Box 24">
          <a:extLst>
            <a:ext uri="{FF2B5EF4-FFF2-40B4-BE49-F238E27FC236}">
              <a16:creationId xmlns:a16="http://schemas.microsoft.com/office/drawing/2014/main" id="{00000000-0008-0000-0000-0000BF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2" name="Text Box 1">
          <a:extLst>
            <a:ext uri="{FF2B5EF4-FFF2-40B4-BE49-F238E27FC236}">
              <a16:creationId xmlns:a16="http://schemas.microsoft.com/office/drawing/2014/main" id="{00000000-0008-0000-0000-0000C0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473" name="Text Box 1">
          <a:extLst>
            <a:ext uri="{FF2B5EF4-FFF2-40B4-BE49-F238E27FC236}">
              <a16:creationId xmlns:a16="http://schemas.microsoft.com/office/drawing/2014/main" id="{00000000-0008-0000-0000-0000C1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474" name="Text Box 1">
          <a:extLst>
            <a:ext uri="{FF2B5EF4-FFF2-40B4-BE49-F238E27FC236}">
              <a16:creationId xmlns:a16="http://schemas.microsoft.com/office/drawing/2014/main" id="{00000000-0008-0000-0000-0000C2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5" name="Text Box 1">
          <a:extLst>
            <a:ext uri="{FF2B5EF4-FFF2-40B4-BE49-F238E27FC236}">
              <a16:creationId xmlns:a16="http://schemas.microsoft.com/office/drawing/2014/main" id="{00000000-0008-0000-0000-0000C3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6" name="Text Box 24">
          <a:extLst>
            <a:ext uri="{FF2B5EF4-FFF2-40B4-BE49-F238E27FC236}">
              <a16:creationId xmlns:a16="http://schemas.microsoft.com/office/drawing/2014/main" id="{00000000-0008-0000-0000-0000C4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477" name="Text Box 1">
          <a:extLst>
            <a:ext uri="{FF2B5EF4-FFF2-40B4-BE49-F238E27FC236}">
              <a16:creationId xmlns:a16="http://schemas.microsoft.com/office/drawing/2014/main" id="{00000000-0008-0000-0000-0000C5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78" name="Text Box 1">
          <a:extLst>
            <a:ext uri="{FF2B5EF4-FFF2-40B4-BE49-F238E27FC236}">
              <a16:creationId xmlns:a16="http://schemas.microsoft.com/office/drawing/2014/main" id="{00000000-0008-0000-0000-0000C6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79" name="Text Box 1">
          <a:extLst>
            <a:ext uri="{FF2B5EF4-FFF2-40B4-BE49-F238E27FC236}">
              <a16:creationId xmlns:a16="http://schemas.microsoft.com/office/drawing/2014/main" id="{00000000-0008-0000-0000-0000C7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80" name="Text Box 1">
          <a:extLst>
            <a:ext uri="{FF2B5EF4-FFF2-40B4-BE49-F238E27FC236}">
              <a16:creationId xmlns:a16="http://schemas.microsoft.com/office/drawing/2014/main" id="{00000000-0008-0000-0000-0000C8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81" name="Text Box 1">
          <a:extLst>
            <a:ext uri="{FF2B5EF4-FFF2-40B4-BE49-F238E27FC236}">
              <a16:creationId xmlns:a16="http://schemas.microsoft.com/office/drawing/2014/main" id="{00000000-0008-0000-0000-0000C9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82" name="Text Box 1">
          <a:extLst>
            <a:ext uri="{FF2B5EF4-FFF2-40B4-BE49-F238E27FC236}">
              <a16:creationId xmlns:a16="http://schemas.microsoft.com/office/drawing/2014/main" id="{00000000-0008-0000-0000-0000CA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83" name="Text Box 1">
          <a:extLst>
            <a:ext uri="{FF2B5EF4-FFF2-40B4-BE49-F238E27FC236}">
              <a16:creationId xmlns:a16="http://schemas.microsoft.com/office/drawing/2014/main" id="{00000000-0008-0000-0000-0000CB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84" name="Text Box 1">
          <a:extLst>
            <a:ext uri="{FF2B5EF4-FFF2-40B4-BE49-F238E27FC236}">
              <a16:creationId xmlns:a16="http://schemas.microsoft.com/office/drawing/2014/main" id="{00000000-0008-0000-0000-0000CC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85" name="Text Box 24">
          <a:extLst>
            <a:ext uri="{FF2B5EF4-FFF2-40B4-BE49-F238E27FC236}">
              <a16:creationId xmlns:a16="http://schemas.microsoft.com/office/drawing/2014/main" id="{00000000-0008-0000-0000-0000CD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86" name="Text Box 1">
          <a:extLst>
            <a:ext uri="{FF2B5EF4-FFF2-40B4-BE49-F238E27FC236}">
              <a16:creationId xmlns:a16="http://schemas.microsoft.com/office/drawing/2014/main" id="{00000000-0008-0000-0000-0000CE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87" name="Text Box 1">
          <a:extLst>
            <a:ext uri="{FF2B5EF4-FFF2-40B4-BE49-F238E27FC236}">
              <a16:creationId xmlns:a16="http://schemas.microsoft.com/office/drawing/2014/main" id="{00000000-0008-0000-0000-0000CF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88" name="Text Box 1">
          <a:extLst>
            <a:ext uri="{FF2B5EF4-FFF2-40B4-BE49-F238E27FC236}">
              <a16:creationId xmlns:a16="http://schemas.microsoft.com/office/drawing/2014/main" id="{00000000-0008-0000-0000-0000D0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89" name="Text Box 1">
          <a:extLst>
            <a:ext uri="{FF2B5EF4-FFF2-40B4-BE49-F238E27FC236}">
              <a16:creationId xmlns:a16="http://schemas.microsoft.com/office/drawing/2014/main" id="{00000000-0008-0000-0000-0000D1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90" name="Text Box 24">
          <a:extLst>
            <a:ext uri="{FF2B5EF4-FFF2-40B4-BE49-F238E27FC236}">
              <a16:creationId xmlns:a16="http://schemas.microsoft.com/office/drawing/2014/main" id="{00000000-0008-0000-0000-0000D2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91" name="Text Box 1">
          <a:extLst>
            <a:ext uri="{FF2B5EF4-FFF2-40B4-BE49-F238E27FC236}">
              <a16:creationId xmlns:a16="http://schemas.microsoft.com/office/drawing/2014/main" id="{00000000-0008-0000-0000-0000D3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92" name="Text Box 1">
          <a:extLst>
            <a:ext uri="{FF2B5EF4-FFF2-40B4-BE49-F238E27FC236}">
              <a16:creationId xmlns:a16="http://schemas.microsoft.com/office/drawing/2014/main" id="{00000000-0008-0000-0000-0000D4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93" name="Text Box 1">
          <a:extLst>
            <a:ext uri="{FF2B5EF4-FFF2-40B4-BE49-F238E27FC236}">
              <a16:creationId xmlns:a16="http://schemas.microsoft.com/office/drawing/2014/main" id="{00000000-0008-0000-0000-0000D5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94" name="Text Box 1">
          <a:extLst>
            <a:ext uri="{FF2B5EF4-FFF2-40B4-BE49-F238E27FC236}">
              <a16:creationId xmlns:a16="http://schemas.microsoft.com/office/drawing/2014/main" id="{00000000-0008-0000-0000-0000D6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495" name="Text Box 1">
          <a:extLst>
            <a:ext uri="{FF2B5EF4-FFF2-40B4-BE49-F238E27FC236}">
              <a16:creationId xmlns:a16="http://schemas.microsoft.com/office/drawing/2014/main" id="{00000000-0008-0000-0000-0000D7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496" name="Text Box 1">
          <a:extLst>
            <a:ext uri="{FF2B5EF4-FFF2-40B4-BE49-F238E27FC236}">
              <a16:creationId xmlns:a16="http://schemas.microsoft.com/office/drawing/2014/main" id="{00000000-0008-0000-0000-0000D8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497" name="Text Box 1">
          <a:extLst>
            <a:ext uri="{FF2B5EF4-FFF2-40B4-BE49-F238E27FC236}">
              <a16:creationId xmlns:a16="http://schemas.microsoft.com/office/drawing/2014/main" id="{00000000-0008-0000-0000-0000D9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98" name="Text Box 1">
          <a:extLst>
            <a:ext uri="{FF2B5EF4-FFF2-40B4-BE49-F238E27FC236}">
              <a16:creationId xmlns:a16="http://schemas.microsoft.com/office/drawing/2014/main" id="{00000000-0008-0000-0000-0000DA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499" name="Text Box 24">
          <a:extLst>
            <a:ext uri="{FF2B5EF4-FFF2-40B4-BE49-F238E27FC236}">
              <a16:creationId xmlns:a16="http://schemas.microsoft.com/office/drawing/2014/main" id="{00000000-0008-0000-0000-0000DB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500" name="Text Box 1">
          <a:extLst>
            <a:ext uri="{FF2B5EF4-FFF2-40B4-BE49-F238E27FC236}">
              <a16:creationId xmlns:a16="http://schemas.microsoft.com/office/drawing/2014/main" id="{00000000-0008-0000-0000-0000DC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161925</xdr:rowOff>
    </xdr:to>
    <xdr:sp macro="" textlink="">
      <xdr:nvSpPr>
        <xdr:cNvPr id="1501" name="Text Box 1">
          <a:extLst>
            <a:ext uri="{FF2B5EF4-FFF2-40B4-BE49-F238E27FC236}">
              <a16:creationId xmlns:a16="http://schemas.microsoft.com/office/drawing/2014/main" id="{00000000-0008-0000-0000-0000DD050000}"/>
            </a:ext>
          </a:extLst>
        </xdr:cNvPr>
        <xdr:cNvSpPr txBox="1">
          <a:spLocks noChangeArrowheads="1"/>
        </xdr:cNvSpPr>
      </xdr:nvSpPr>
      <xdr:spPr bwMode="auto">
        <a:xfrm>
          <a:off x="9477375"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161925</xdr:rowOff>
    </xdr:to>
    <xdr:sp macro="" textlink="">
      <xdr:nvSpPr>
        <xdr:cNvPr id="1502" name="Text Box 1">
          <a:extLst>
            <a:ext uri="{FF2B5EF4-FFF2-40B4-BE49-F238E27FC236}">
              <a16:creationId xmlns:a16="http://schemas.microsoft.com/office/drawing/2014/main" id="{00000000-0008-0000-0000-0000DE050000}"/>
            </a:ext>
          </a:extLst>
        </xdr:cNvPr>
        <xdr:cNvSpPr txBox="1">
          <a:spLocks noChangeArrowheads="1"/>
        </xdr:cNvSpPr>
      </xdr:nvSpPr>
      <xdr:spPr bwMode="auto">
        <a:xfrm>
          <a:off x="9477375"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503" name="Text Box 1">
          <a:extLst>
            <a:ext uri="{FF2B5EF4-FFF2-40B4-BE49-F238E27FC236}">
              <a16:creationId xmlns:a16="http://schemas.microsoft.com/office/drawing/2014/main" id="{00000000-0008-0000-0000-0000DF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504" name="Text Box 24">
          <a:extLst>
            <a:ext uri="{FF2B5EF4-FFF2-40B4-BE49-F238E27FC236}">
              <a16:creationId xmlns:a16="http://schemas.microsoft.com/office/drawing/2014/main" id="{00000000-0008-0000-0000-0000E0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161925</xdr:rowOff>
    </xdr:to>
    <xdr:sp macro="" textlink="">
      <xdr:nvSpPr>
        <xdr:cNvPr id="1505" name="Text Box 1">
          <a:extLst>
            <a:ext uri="{FF2B5EF4-FFF2-40B4-BE49-F238E27FC236}">
              <a16:creationId xmlns:a16="http://schemas.microsoft.com/office/drawing/2014/main" id="{00000000-0008-0000-0000-0000E1050000}"/>
            </a:ext>
          </a:extLst>
        </xdr:cNvPr>
        <xdr:cNvSpPr txBox="1">
          <a:spLocks noChangeArrowheads="1"/>
        </xdr:cNvSpPr>
      </xdr:nvSpPr>
      <xdr:spPr bwMode="auto">
        <a:xfrm>
          <a:off x="9477375"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506" name="Text Box 1">
          <a:extLst>
            <a:ext uri="{FF2B5EF4-FFF2-40B4-BE49-F238E27FC236}">
              <a16:creationId xmlns:a16="http://schemas.microsoft.com/office/drawing/2014/main" id="{00000000-0008-0000-0000-0000E2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507" name="Text Box 1">
          <a:extLst>
            <a:ext uri="{FF2B5EF4-FFF2-40B4-BE49-F238E27FC236}">
              <a16:creationId xmlns:a16="http://schemas.microsoft.com/office/drawing/2014/main" id="{00000000-0008-0000-0000-0000E3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508" name="Text Box 1">
          <a:extLst>
            <a:ext uri="{FF2B5EF4-FFF2-40B4-BE49-F238E27FC236}">
              <a16:creationId xmlns:a16="http://schemas.microsoft.com/office/drawing/2014/main" id="{00000000-0008-0000-0000-0000E4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509" name="Text Box 1">
          <a:extLst>
            <a:ext uri="{FF2B5EF4-FFF2-40B4-BE49-F238E27FC236}">
              <a16:creationId xmlns:a16="http://schemas.microsoft.com/office/drawing/2014/main" id="{00000000-0008-0000-0000-0000E5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510" name="Text Box 1">
          <a:extLst>
            <a:ext uri="{FF2B5EF4-FFF2-40B4-BE49-F238E27FC236}">
              <a16:creationId xmlns:a16="http://schemas.microsoft.com/office/drawing/2014/main" id="{00000000-0008-0000-0000-0000E6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511" name="Text Box 1">
          <a:extLst>
            <a:ext uri="{FF2B5EF4-FFF2-40B4-BE49-F238E27FC236}">
              <a16:creationId xmlns:a16="http://schemas.microsoft.com/office/drawing/2014/main" id="{00000000-0008-0000-0000-0000E7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2" name="Text Box 1">
          <a:extLst>
            <a:ext uri="{FF2B5EF4-FFF2-40B4-BE49-F238E27FC236}">
              <a16:creationId xmlns:a16="http://schemas.microsoft.com/office/drawing/2014/main" id="{00000000-0008-0000-0000-0000E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3" name="Text Box 24">
          <a:extLst>
            <a:ext uri="{FF2B5EF4-FFF2-40B4-BE49-F238E27FC236}">
              <a16:creationId xmlns:a16="http://schemas.microsoft.com/office/drawing/2014/main" id="{00000000-0008-0000-0000-0000E9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4" name="Text Box 1">
          <a:extLst>
            <a:ext uri="{FF2B5EF4-FFF2-40B4-BE49-F238E27FC236}">
              <a16:creationId xmlns:a16="http://schemas.microsoft.com/office/drawing/2014/main" id="{00000000-0008-0000-0000-0000EA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515" name="Text Box 1">
          <a:extLst>
            <a:ext uri="{FF2B5EF4-FFF2-40B4-BE49-F238E27FC236}">
              <a16:creationId xmlns:a16="http://schemas.microsoft.com/office/drawing/2014/main" id="{00000000-0008-0000-0000-0000EB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516" name="Text Box 1">
          <a:extLst>
            <a:ext uri="{FF2B5EF4-FFF2-40B4-BE49-F238E27FC236}">
              <a16:creationId xmlns:a16="http://schemas.microsoft.com/office/drawing/2014/main" id="{00000000-0008-0000-0000-0000EC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7" name="Text Box 1">
          <a:extLst>
            <a:ext uri="{FF2B5EF4-FFF2-40B4-BE49-F238E27FC236}">
              <a16:creationId xmlns:a16="http://schemas.microsoft.com/office/drawing/2014/main" id="{00000000-0008-0000-0000-0000E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8" name="Text Box 24">
          <a:extLst>
            <a:ext uri="{FF2B5EF4-FFF2-40B4-BE49-F238E27FC236}">
              <a16:creationId xmlns:a16="http://schemas.microsoft.com/office/drawing/2014/main" id="{00000000-0008-0000-0000-0000EE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19" name="Text Box 1">
          <a:extLst>
            <a:ext uri="{FF2B5EF4-FFF2-40B4-BE49-F238E27FC236}">
              <a16:creationId xmlns:a16="http://schemas.microsoft.com/office/drawing/2014/main" id="{00000000-0008-0000-0000-0000EF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520" name="Text Box 1">
          <a:extLst>
            <a:ext uri="{FF2B5EF4-FFF2-40B4-BE49-F238E27FC236}">
              <a16:creationId xmlns:a16="http://schemas.microsoft.com/office/drawing/2014/main" id="{00000000-0008-0000-0000-0000F0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174468</xdr:rowOff>
    </xdr:to>
    <xdr:sp macro="" textlink="">
      <xdr:nvSpPr>
        <xdr:cNvPr id="1521" name="Text Box 1">
          <a:extLst>
            <a:ext uri="{FF2B5EF4-FFF2-40B4-BE49-F238E27FC236}">
              <a16:creationId xmlns:a16="http://schemas.microsoft.com/office/drawing/2014/main" id="{00000000-0008-0000-0000-0000F1050000}"/>
            </a:ext>
          </a:extLst>
        </xdr:cNvPr>
        <xdr:cNvSpPr txBox="1">
          <a:spLocks noChangeArrowheads="1"/>
        </xdr:cNvSpPr>
      </xdr:nvSpPr>
      <xdr:spPr bwMode="auto">
        <a:xfrm>
          <a:off x="9477375"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522" name="Text Box 1">
          <a:extLst>
            <a:ext uri="{FF2B5EF4-FFF2-40B4-BE49-F238E27FC236}">
              <a16:creationId xmlns:a16="http://schemas.microsoft.com/office/drawing/2014/main" id="{00000000-0008-0000-0000-0000F2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100965</xdr:colOff>
      <xdr:row>100</xdr:row>
      <xdr:rowOff>144780</xdr:rowOff>
    </xdr:to>
    <xdr:sp macro="" textlink="">
      <xdr:nvSpPr>
        <xdr:cNvPr id="1523" name="Text Box 1">
          <a:extLst>
            <a:ext uri="{FF2B5EF4-FFF2-40B4-BE49-F238E27FC236}">
              <a16:creationId xmlns:a16="http://schemas.microsoft.com/office/drawing/2014/main" id="{00000000-0008-0000-0000-0000F3050000}"/>
            </a:ext>
          </a:extLst>
        </xdr:cNvPr>
        <xdr:cNvSpPr txBox="1">
          <a:spLocks noChangeArrowheads="1"/>
        </xdr:cNvSpPr>
      </xdr:nvSpPr>
      <xdr:spPr bwMode="auto">
        <a:xfrm>
          <a:off x="9477375"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524" name="Text Box 1">
          <a:extLst>
            <a:ext uri="{FF2B5EF4-FFF2-40B4-BE49-F238E27FC236}">
              <a16:creationId xmlns:a16="http://schemas.microsoft.com/office/drawing/2014/main" id="{00000000-0008-0000-0000-0000F4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525" name="Text Box 1">
          <a:extLst>
            <a:ext uri="{FF2B5EF4-FFF2-40B4-BE49-F238E27FC236}">
              <a16:creationId xmlns:a16="http://schemas.microsoft.com/office/drawing/2014/main" id="{00000000-0008-0000-0000-0000F5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26" name="Text Box 1">
          <a:extLst>
            <a:ext uri="{FF2B5EF4-FFF2-40B4-BE49-F238E27FC236}">
              <a16:creationId xmlns:a16="http://schemas.microsoft.com/office/drawing/2014/main" id="{00000000-0008-0000-0000-0000F6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27" name="Text Box 24">
          <a:extLst>
            <a:ext uri="{FF2B5EF4-FFF2-40B4-BE49-F238E27FC236}">
              <a16:creationId xmlns:a16="http://schemas.microsoft.com/office/drawing/2014/main" id="{00000000-0008-0000-0000-0000F7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28" name="Text Box 1">
          <a:extLst>
            <a:ext uri="{FF2B5EF4-FFF2-40B4-BE49-F238E27FC236}">
              <a16:creationId xmlns:a16="http://schemas.microsoft.com/office/drawing/2014/main" id="{00000000-0008-0000-0000-0000F8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76200</xdr:colOff>
      <xdr:row>100</xdr:row>
      <xdr:rowOff>191613</xdr:rowOff>
    </xdr:to>
    <xdr:sp macro="" textlink="">
      <xdr:nvSpPr>
        <xdr:cNvPr id="1529" name="Text Box 1">
          <a:extLst>
            <a:ext uri="{FF2B5EF4-FFF2-40B4-BE49-F238E27FC236}">
              <a16:creationId xmlns:a16="http://schemas.microsoft.com/office/drawing/2014/main" id="{00000000-0008-0000-0000-0000F9050000}"/>
            </a:ext>
          </a:extLst>
        </xdr:cNvPr>
        <xdr:cNvSpPr txBox="1">
          <a:spLocks noChangeArrowheads="1"/>
        </xdr:cNvSpPr>
      </xdr:nvSpPr>
      <xdr:spPr bwMode="auto">
        <a:xfrm>
          <a:off x="9477375"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85725</xdr:colOff>
      <xdr:row>100</xdr:row>
      <xdr:rowOff>191613</xdr:rowOff>
    </xdr:to>
    <xdr:sp macro="" textlink="">
      <xdr:nvSpPr>
        <xdr:cNvPr id="1530" name="Text Box 1">
          <a:extLst>
            <a:ext uri="{FF2B5EF4-FFF2-40B4-BE49-F238E27FC236}">
              <a16:creationId xmlns:a16="http://schemas.microsoft.com/office/drawing/2014/main" id="{00000000-0008-0000-0000-0000FA050000}"/>
            </a:ext>
          </a:extLst>
        </xdr:cNvPr>
        <xdr:cNvSpPr txBox="1">
          <a:spLocks noChangeArrowheads="1"/>
        </xdr:cNvSpPr>
      </xdr:nvSpPr>
      <xdr:spPr bwMode="auto">
        <a:xfrm>
          <a:off x="9477375"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31" name="Text Box 1">
          <a:extLst>
            <a:ext uri="{FF2B5EF4-FFF2-40B4-BE49-F238E27FC236}">
              <a16:creationId xmlns:a16="http://schemas.microsoft.com/office/drawing/2014/main" id="{00000000-0008-0000-0000-0000FB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32" name="Text Box 24">
          <a:extLst>
            <a:ext uri="{FF2B5EF4-FFF2-40B4-BE49-F238E27FC236}">
              <a16:creationId xmlns:a16="http://schemas.microsoft.com/office/drawing/2014/main" id="{00000000-0008-0000-0000-0000FC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100</xdr:row>
      <xdr:rowOff>0</xdr:rowOff>
    </xdr:from>
    <xdr:to>
      <xdr:col>5</xdr:col>
      <xdr:colOff>95250</xdr:colOff>
      <xdr:row>100</xdr:row>
      <xdr:rowOff>191613</xdr:rowOff>
    </xdr:to>
    <xdr:sp macro="" textlink="">
      <xdr:nvSpPr>
        <xdr:cNvPr id="1533" name="Text Box 1">
          <a:extLst>
            <a:ext uri="{FF2B5EF4-FFF2-40B4-BE49-F238E27FC236}">
              <a16:creationId xmlns:a16="http://schemas.microsoft.com/office/drawing/2014/main" id="{00000000-0008-0000-0000-0000FD050000}"/>
            </a:ext>
          </a:extLst>
        </xdr:cNvPr>
        <xdr:cNvSpPr txBox="1">
          <a:spLocks noChangeArrowheads="1"/>
        </xdr:cNvSpPr>
      </xdr:nvSpPr>
      <xdr:spPr bwMode="auto">
        <a:xfrm>
          <a:off x="9477375"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34" name="Text Box 1">
          <a:extLst>
            <a:ext uri="{FF2B5EF4-FFF2-40B4-BE49-F238E27FC236}">
              <a16:creationId xmlns:a16="http://schemas.microsoft.com/office/drawing/2014/main" id="{00000000-0008-0000-0000-0000FE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35" name="Text Box 1">
          <a:extLst>
            <a:ext uri="{FF2B5EF4-FFF2-40B4-BE49-F238E27FC236}">
              <a16:creationId xmlns:a16="http://schemas.microsoft.com/office/drawing/2014/main" id="{00000000-0008-0000-0000-0000FF05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36" name="Text Box 1">
          <a:extLst>
            <a:ext uri="{FF2B5EF4-FFF2-40B4-BE49-F238E27FC236}">
              <a16:creationId xmlns:a16="http://schemas.microsoft.com/office/drawing/2014/main" id="{00000000-0008-0000-0000-000000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37" name="Text Box 1">
          <a:extLst>
            <a:ext uri="{FF2B5EF4-FFF2-40B4-BE49-F238E27FC236}">
              <a16:creationId xmlns:a16="http://schemas.microsoft.com/office/drawing/2014/main" id="{00000000-0008-0000-0000-000001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38" name="Text Box 1">
          <a:extLst>
            <a:ext uri="{FF2B5EF4-FFF2-40B4-BE49-F238E27FC236}">
              <a16:creationId xmlns:a16="http://schemas.microsoft.com/office/drawing/2014/main" id="{00000000-0008-0000-0000-000002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539" name="Text Box 1">
          <a:extLst>
            <a:ext uri="{FF2B5EF4-FFF2-40B4-BE49-F238E27FC236}">
              <a16:creationId xmlns:a16="http://schemas.microsoft.com/office/drawing/2014/main" id="{00000000-0008-0000-0000-000003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0" name="Text Box 1">
          <a:extLst>
            <a:ext uri="{FF2B5EF4-FFF2-40B4-BE49-F238E27FC236}">
              <a16:creationId xmlns:a16="http://schemas.microsoft.com/office/drawing/2014/main" id="{00000000-0008-0000-0000-00000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1" name="Text Box 24">
          <a:extLst>
            <a:ext uri="{FF2B5EF4-FFF2-40B4-BE49-F238E27FC236}">
              <a16:creationId xmlns:a16="http://schemas.microsoft.com/office/drawing/2014/main" id="{00000000-0008-0000-0000-000005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2" name="Text Box 1">
          <a:extLst>
            <a:ext uri="{FF2B5EF4-FFF2-40B4-BE49-F238E27FC236}">
              <a16:creationId xmlns:a16="http://schemas.microsoft.com/office/drawing/2014/main" id="{00000000-0008-0000-0000-000006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43" name="Text Box 1">
          <a:extLst>
            <a:ext uri="{FF2B5EF4-FFF2-40B4-BE49-F238E27FC236}">
              <a16:creationId xmlns:a16="http://schemas.microsoft.com/office/drawing/2014/main" id="{00000000-0008-0000-0000-000007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544" name="Text Box 1">
          <a:extLst>
            <a:ext uri="{FF2B5EF4-FFF2-40B4-BE49-F238E27FC236}">
              <a16:creationId xmlns:a16="http://schemas.microsoft.com/office/drawing/2014/main" id="{00000000-0008-0000-0000-000008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5" name="Text Box 1">
          <a:extLst>
            <a:ext uri="{FF2B5EF4-FFF2-40B4-BE49-F238E27FC236}">
              <a16:creationId xmlns:a16="http://schemas.microsoft.com/office/drawing/2014/main" id="{00000000-0008-0000-0000-00000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6" name="Text Box 24">
          <a:extLst>
            <a:ext uri="{FF2B5EF4-FFF2-40B4-BE49-F238E27FC236}">
              <a16:creationId xmlns:a16="http://schemas.microsoft.com/office/drawing/2014/main" id="{00000000-0008-0000-0000-00000A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47" name="Text Box 1">
          <a:extLst>
            <a:ext uri="{FF2B5EF4-FFF2-40B4-BE49-F238E27FC236}">
              <a16:creationId xmlns:a16="http://schemas.microsoft.com/office/drawing/2014/main" id="{00000000-0008-0000-0000-00000B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48" name="Text Box 1">
          <a:extLst>
            <a:ext uri="{FF2B5EF4-FFF2-40B4-BE49-F238E27FC236}">
              <a16:creationId xmlns:a16="http://schemas.microsoft.com/office/drawing/2014/main" id="{00000000-0008-0000-0000-00000C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49" name="Text Box 1">
          <a:extLst>
            <a:ext uri="{FF2B5EF4-FFF2-40B4-BE49-F238E27FC236}">
              <a16:creationId xmlns:a16="http://schemas.microsoft.com/office/drawing/2014/main" id="{00000000-0008-0000-0000-00000D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50" name="Text Box 1">
          <a:extLst>
            <a:ext uri="{FF2B5EF4-FFF2-40B4-BE49-F238E27FC236}">
              <a16:creationId xmlns:a16="http://schemas.microsoft.com/office/drawing/2014/main" id="{00000000-0008-0000-0000-00000E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51" name="Text Box 1">
          <a:extLst>
            <a:ext uri="{FF2B5EF4-FFF2-40B4-BE49-F238E27FC236}">
              <a16:creationId xmlns:a16="http://schemas.microsoft.com/office/drawing/2014/main" id="{00000000-0008-0000-0000-00000F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52" name="Text Box 1">
          <a:extLst>
            <a:ext uri="{FF2B5EF4-FFF2-40B4-BE49-F238E27FC236}">
              <a16:creationId xmlns:a16="http://schemas.microsoft.com/office/drawing/2014/main" id="{00000000-0008-0000-0000-000010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553" name="Text Box 1">
          <a:extLst>
            <a:ext uri="{FF2B5EF4-FFF2-40B4-BE49-F238E27FC236}">
              <a16:creationId xmlns:a16="http://schemas.microsoft.com/office/drawing/2014/main" id="{00000000-0008-0000-0000-000011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54" name="Text Box 1">
          <a:extLst>
            <a:ext uri="{FF2B5EF4-FFF2-40B4-BE49-F238E27FC236}">
              <a16:creationId xmlns:a16="http://schemas.microsoft.com/office/drawing/2014/main" id="{00000000-0008-0000-0000-000012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55" name="Text Box 24">
          <a:extLst>
            <a:ext uri="{FF2B5EF4-FFF2-40B4-BE49-F238E27FC236}">
              <a16:creationId xmlns:a16="http://schemas.microsoft.com/office/drawing/2014/main" id="{00000000-0008-0000-0000-000013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56" name="Text Box 1">
          <a:extLst>
            <a:ext uri="{FF2B5EF4-FFF2-40B4-BE49-F238E27FC236}">
              <a16:creationId xmlns:a16="http://schemas.microsoft.com/office/drawing/2014/main" id="{00000000-0008-0000-0000-00001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57" name="Text Box 1">
          <a:extLst>
            <a:ext uri="{FF2B5EF4-FFF2-40B4-BE49-F238E27FC236}">
              <a16:creationId xmlns:a16="http://schemas.microsoft.com/office/drawing/2014/main" id="{00000000-0008-0000-0000-000015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558" name="Text Box 1">
          <a:extLst>
            <a:ext uri="{FF2B5EF4-FFF2-40B4-BE49-F238E27FC236}">
              <a16:creationId xmlns:a16="http://schemas.microsoft.com/office/drawing/2014/main" id="{00000000-0008-0000-0000-000016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59" name="Text Box 1">
          <a:extLst>
            <a:ext uri="{FF2B5EF4-FFF2-40B4-BE49-F238E27FC236}">
              <a16:creationId xmlns:a16="http://schemas.microsoft.com/office/drawing/2014/main" id="{00000000-0008-0000-0000-000017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60" name="Text Box 24">
          <a:extLst>
            <a:ext uri="{FF2B5EF4-FFF2-40B4-BE49-F238E27FC236}">
              <a16:creationId xmlns:a16="http://schemas.microsoft.com/office/drawing/2014/main" id="{00000000-0008-0000-0000-000018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61" name="Text Box 1">
          <a:extLst>
            <a:ext uri="{FF2B5EF4-FFF2-40B4-BE49-F238E27FC236}">
              <a16:creationId xmlns:a16="http://schemas.microsoft.com/office/drawing/2014/main" id="{00000000-0008-0000-0000-00001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62" name="Text Box 1">
          <a:extLst>
            <a:ext uri="{FF2B5EF4-FFF2-40B4-BE49-F238E27FC236}">
              <a16:creationId xmlns:a16="http://schemas.microsoft.com/office/drawing/2014/main" id="{00000000-0008-0000-0000-00001A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63" name="Text Box 1">
          <a:extLst>
            <a:ext uri="{FF2B5EF4-FFF2-40B4-BE49-F238E27FC236}">
              <a16:creationId xmlns:a16="http://schemas.microsoft.com/office/drawing/2014/main" id="{00000000-0008-0000-0000-00001B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64" name="Text Box 1">
          <a:extLst>
            <a:ext uri="{FF2B5EF4-FFF2-40B4-BE49-F238E27FC236}">
              <a16:creationId xmlns:a16="http://schemas.microsoft.com/office/drawing/2014/main" id="{00000000-0008-0000-0000-00001C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65" name="Text Box 1">
          <a:extLst>
            <a:ext uri="{FF2B5EF4-FFF2-40B4-BE49-F238E27FC236}">
              <a16:creationId xmlns:a16="http://schemas.microsoft.com/office/drawing/2014/main" id="{00000000-0008-0000-0000-00001D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566" name="Text Box 1">
          <a:extLst>
            <a:ext uri="{FF2B5EF4-FFF2-40B4-BE49-F238E27FC236}">
              <a16:creationId xmlns:a16="http://schemas.microsoft.com/office/drawing/2014/main" id="{00000000-0008-0000-0000-00001E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567" name="Text Box 1">
          <a:extLst>
            <a:ext uri="{FF2B5EF4-FFF2-40B4-BE49-F238E27FC236}">
              <a16:creationId xmlns:a16="http://schemas.microsoft.com/office/drawing/2014/main" id="{00000000-0008-0000-0000-00001F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68" name="Text Box 1">
          <a:extLst>
            <a:ext uri="{FF2B5EF4-FFF2-40B4-BE49-F238E27FC236}">
              <a16:creationId xmlns:a16="http://schemas.microsoft.com/office/drawing/2014/main" id="{00000000-0008-0000-0000-000020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69" name="Text Box 24">
          <a:extLst>
            <a:ext uri="{FF2B5EF4-FFF2-40B4-BE49-F238E27FC236}">
              <a16:creationId xmlns:a16="http://schemas.microsoft.com/office/drawing/2014/main" id="{00000000-0008-0000-0000-000021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70" name="Text Box 1">
          <a:extLst>
            <a:ext uri="{FF2B5EF4-FFF2-40B4-BE49-F238E27FC236}">
              <a16:creationId xmlns:a16="http://schemas.microsoft.com/office/drawing/2014/main" id="{00000000-0008-0000-0000-000022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571" name="Text Box 1">
          <a:extLst>
            <a:ext uri="{FF2B5EF4-FFF2-40B4-BE49-F238E27FC236}">
              <a16:creationId xmlns:a16="http://schemas.microsoft.com/office/drawing/2014/main" id="{00000000-0008-0000-0000-000023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572" name="Text Box 1">
          <a:extLst>
            <a:ext uri="{FF2B5EF4-FFF2-40B4-BE49-F238E27FC236}">
              <a16:creationId xmlns:a16="http://schemas.microsoft.com/office/drawing/2014/main" id="{00000000-0008-0000-0000-000024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73" name="Text Box 1">
          <a:extLst>
            <a:ext uri="{FF2B5EF4-FFF2-40B4-BE49-F238E27FC236}">
              <a16:creationId xmlns:a16="http://schemas.microsoft.com/office/drawing/2014/main" id="{00000000-0008-0000-0000-000025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74" name="Text Box 24">
          <a:extLst>
            <a:ext uri="{FF2B5EF4-FFF2-40B4-BE49-F238E27FC236}">
              <a16:creationId xmlns:a16="http://schemas.microsoft.com/office/drawing/2014/main" id="{00000000-0008-0000-0000-000026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75" name="Text Box 1">
          <a:extLst>
            <a:ext uri="{FF2B5EF4-FFF2-40B4-BE49-F238E27FC236}">
              <a16:creationId xmlns:a16="http://schemas.microsoft.com/office/drawing/2014/main" id="{00000000-0008-0000-0000-000027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76" name="Text Box 1">
          <a:extLst>
            <a:ext uri="{FF2B5EF4-FFF2-40B4-BE49-F238E27FC236}">
              <a16:creationId xmlns:a16="http://schemas.microsoft.com/office/drawing/2014/main" id="{00000000-0008-0000-0000-000028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77" name="Text Box 1">
          <a:extLst>
            <a:ext uri="{FF2B5EF4-FFF2-40B4-BE49-F238E27FC236}">
              <a16:creationId xmlns:a16="http://schemas.microsoft.com/office/drawing/2014/main" id="{00000000-0008-0000-0000-000029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78" name="Text Box 1">
          <a:extLst>
            <a:ext uri="{FF2B5EF4-FFF2-40B4-BE49-F238E27FC236}">
              <a16:creationId xmlns:a16="http://schemas.microsoft.com/office/drawing/2014/main" id="{00000000-0008-0000-0000-00002A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79" name="Text Box 1">
          <a:extLst>
            <a:ext uri="{FF2B5EF4-FFF2-40B4-BE49-F238E27FC236}">
              <a16:creationId xmlns:a16="http://schemas.microsoft.com/office/drawing/2014/main" id="{00000000-0008-0000-0000-00002B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580" name="Text Box 1">
          <a:extLst>
            <a:ext uri="{FF2B5EF4-FFF2-40B4-BE49-F238E27FC236}">
              <a16:creationId xmlns:a16="http://schemas.microsoft.com/office/drawing/2014/main" id="{00000000-0008-0000-0000-00002C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581" name="Text Box 1">
          <a:extLst>
            <a:ext uri="{FF2B5EF4-FFF2-40B4-BE49-F238E27FC236}">
              <a16:creationId xmlns:a16="http://schemas.microsoft.com/office/drawing/2014/main" id="{00000000-0008-0000-0000-00002D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2" name="Text Box 1">
          <a:extLst>
            <a:ext uri="{FF2B5EF4-FFF2-40B4-BE49-F238E27FC236}">
              <a16:creationId xmlns:a16="http://schemas.microsoft.com/office/drawing/2014/main" id="{00000000-0008-0000-0000-00002E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3" name="Text Box 24">
          <a:extLst>
            <a:ext uri="{FF2B5EF4-FFF2-40B4-BE49-F238E27FC236}">
              <a16:creationId xmlns:a16="http://schemas.microsoft.com/office/drawing/2014/main" id="{00000000-0008-0000-0000-00002F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4" name="Text Box 1">
          <a:extLst>
            <a:ext uri="{FF2B5EF4-FFF2-40B4-BE49-F238E27FC236}">
              <a16:creationId xmlns:a16="http://schemas.microsoft.com/office/drawing/2014/main" id="{00000000-0008-0000-0000-000030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585" name="Text Box 1">
          <a:extLst>
            <a:ext uri="{FF2B5EF4-FFF2-40B4-BE49-F238E27FC236}">
              <a16:creationId xmlns:a16="http://schemas.microsoft.com/office/drawing/2014/main" id="{00000000-0008-0000-0000-000031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586" name="Text Box 1">
          <a:extLst>
            <a:ext uri="{FF2B5EF4-FFF2-40B4-BE49-F238E27FC236}">
              <a16:creationId xmlns:a16="http://schemas.microsoft.com/office/drawing/2014/main" id="{00000000-0008-0000-0000-000032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7" name="Text Box 1">
          <a:extLst>
            <a:ext uri="{FF2B5EF4-FFF2-40B4-BE49-F238E27FC236}">
              <a16:creationId xmlns:a16="http://schemas.microsoft.com/office/drawing/2014/main" id="{00000000-0008-0000-0000-000033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8" name="Text Box 24">
          <a:extLst>
            <a:ext uri="{FF2B5EF4-FFF2-40B4-BE49-F238E27FC236}">
              <a16:creationId xmlns:a16="http://schemas.microsoft.com/office/drawing/2014/main" id="{00000000-0008-0000-0000-000034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589" name="Text Box 1">
          <a:extLst>
            <a:ext uri="{FF2B5EF4-FFF2-40B4-BE49-F238E27FC236}">
              <a16:creationId xmlns:a16="http://schemas.microsoft.com/office/drawing/2014/main" id="{00000000-0008-0000-0000-000035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90" name="Text Box 1">
          <a:extLst>
            <a:ext uri="{FF2B5EF4-FFF2-40B4-BE49-F238E27FC236}">
              <a16:creationId xmlns:a16="http://schemas.microsoft.com/office/drawing/2014/main" id="{00000000-0008-0000-0000-000036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591" name="Text Box 1">
          <a:extLst>
            <a:ext uri="{FF2B5EF4-FFF2-40B4-BE49-F238E27FC236}">
              <a16:creationId xmlns:a16="http://schemas.microsoft.com/office/drawing/2014/main" id="{00000000-0008-0000-0000-000037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92" name="Text Box 1">
          <a:extLst>
            <a:ext uri="{FF2B5EF4-FFF2-40B4-BE49-F238E27FC236}">
              <a16:creationId xmlns:a16="http://schemas.microsoft.com/office/drawing/2014/main" id="{00000000-0008-0000-0000-000038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593" name="Text Box 1">
          <a:extLst>
            <a:ext uri="{FF2B5EF4-FFF2-40B4-BE49-F238E27FC236}">
              <a16:creationId xmlns:a16="http://schemas.microsoft.com/office/drawing/2014/main" id="{00000000-0008-0000-0000-000039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94" name="Text Box 1">
          <a:extLst>
            <a:ext uri="{FF2B5EF4-FFF2-40B4-BE49-F238E27FC236}">
              <a16:creationId xmlns:a16="http://schemas.microsoft.com/office/drawing/2014/main" id="{00000000-0008-0000-0000-00003A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595" name="Text Box 1">
          <a:extLst>
            <a:ext uri="{FF2B5EF4-FFF2-40B4-BE49-F238E27FC236}">
              <a16:creationId xmlns:a16="http://schemas.microsoft.com/office/drawing/2014/main" id="{00000000-0008-0000-0000-00003B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96" name="Text Box 1">
          <a:extLst>
            <a:ext uri="{FF2B5EF4-FFF2-40B4-BE49-F238E27FC236}">
              <a16:creationId xmlns:a16="http://schemas.microsoft.com/office/drawing/2014/main" id="{00000000-0008-0000-0000-00003C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97" name="Text Box 24">
          <a:extLst>
            <a:ext uri="{FF2B5EF4-FFF2-40B4-BE49-F238E27FC236}">
              <a16:creationId xmlns:a16="http://schemas.microsoft.com/office/drawing/2014/main" id="{00000000-0008-0000-0000-00003D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598" name="Text Box 1">
          <a:extLst>
            <a:ext uri="{FF2B5EF4-FFF2-40B4-BE49-F238E27FC236}">
              <a16:creationId xmlns:a16="http://schemas.microsoft.com/office/drawing/2014/main" id="{00000000-0008-0000-0000-00003E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599" name="Text Box 1">
          <a:extLst>
            <a:ext uri="{FF2B5EF4-FFF2-40B4-BE49-F238E27FC236}">
              <a16:creationId xmlns:a16="http://schemas.microsoft.com/office/drawing/2014/main" id="{00000000-0008-0000-0000-00003F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00" name="Text Box 1">
          <a:extLst>
            <a:ext uri="{FF2B5EF4-FFF2-40B4-BE49-F238E27FC236}">
              <a16:creationId xmlns:a16="http://schemas.microsoft.com/office/drawing/2014/main" id="{00000000-0008-0000-0000-000040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01" name="Text Box 1">
          <a:extLst>
            <a:ext uri="{FF2B5EF4-FFF2-40B4-BE49-F238E27FC236}">
              <a16:creationId xmlns:a16="http://schemas.microsoft.com/office/drawing/2014/main" id="{00000000-0008-0000-0000-000041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02" name="Text Box 24">
          <a:extLst>
            <a:ext uri="{FF2B5EF4-FFF2-40B4-BE49-F238E27FC236}">
              <a16:creationId xmlns:a16="http://schemas.microsoft.com/office/drawing/2014/main" id="{00000000-0008-0000-0000-000042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03" name="Text Box 1">
          <a:extLst>
            <a:ext uri="{FF2B5EF4-FFF2-40B4-BE49-F238E27FC236}">
              <a16:creationId xmlns:a16="http://schemas.microsoft.com/office/drawing/2014/main" id="{00000000-0008-0000-0000-000043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04" name="Text Box 1">
          <a:extLst>
            <a:ext uri="{FF2B5EF4-FFF2-40B4-BE49-F238E27FC236}">
              <a16:creationId xmlns:a16="http://schemas.microsoft.com/office/drawing/2014/main" id="{00000000-0008-0000-0000-000044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05" name="Text Box 1">
          <a:extLst>
            <a:ext uri="{FF2B5EF4-FFF2-40B4-BE49-F238E27FC236}">
              <a16:creationId xmlns:a16="http://schemas.microsoft.com/office/drawing/2014/main" id="{00000000-0008-0000-0000-000045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06" name="Text Box 1">
          <a:extLst>
            <a:ext uri="{FF2B5EF4-FFF2-40B4-BE49-F238E27FC236}">
              <a16:creationId xmlns:a16="http://schemas.microsoft.com/office/drawing/2014/main" id="{00000000-0008-0000-0000-000046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07" name="Text Box 1">
          <a:extLst>
            <a:ext uri="{FF2B5EF4-FFF2-40B4-BE49-F238E27FC236}">
              <a16:creationId xmlns:a16="http://schemas.microsoft.com/office/drawing/2014/main" id="{00000000-0008-0000-0000-000047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08" name="Text Box 1">
          <a:extLst>
            <a:ext uri="{FF2B5EF4-FFF2-40B4-BE49-F238E27FC236}">
              <a16:creationId xmlns:a16="http://schemas.microsoft.com/office/drawing/2014/main" id="{00000000-0008-0000-0000-000048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09" name="Text Box 1">
          <a:extLst>
            <a:ext uri="{FF2B5EF4-FFF2-40B4-BE49-F238E27FC236}">
              <a16:creationId xmlns:a16="http://schemas.microsoft.com/office/drawing/2014/main" id="{00000000-0008-0000-0000-000049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0" name="Text Box 1">
          <a:extLst>
            <a:ext uri="{FF2B5EF4-FFF2-40B4-BE49-F238E27FC236}">
              <a16:creationId xmlns:a16="http://schemas.microsoft.com/office/drawing/2014/main" id="{00000000-0008-0000-0000-00004A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1" name="Text Box 24">
          <a:extLst>
            <a:ext uri="{FF2B5EF4-FFF2-40B4-BE49-F238E27FC236}">
              <a16:creationId xmlns:a16="http://schemas.microsoft.com/office/drawing/2014/main" id="{00000000-0008-0000-0000-00004B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2" name="Text Box 1">
          <a:extLst>
            <a:ext uri="{FF2B5EF4-FFF2-40B4-BE49-F238E27FC236}">
              <a16:creationId xmlns:a16="http://schemas.microsoft.com/office/drawing/2014/main" id="{00000000-0008-0000-0000-00004C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13" name="Text Box 1">
          <a:extLst>
            <a:ext uri="{FF2B5EF4-FFF2-40B4-BE49-F238E27FC236}">
              <a16:creationId xmlns:a16="http://schemas.microsoft.com/office/drawing/2014/main" id="{00000000-0008-0000-0000-00004D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14" name="Text Box 1">
          <a:extLst>
            <a:ext uri="{FF2B5EF4-FFF2-40B4-BE49-F238E27FC236}">
              <a16:creationId xmlns:a16="http://schemas.microsoft.com/office/drawing/2014/main" id="{00000000-0008-0000-0000-00004E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5" name="Text Box 1">
          <a:extLst>
            <a:ext uri="{FF2B5EF4-FFF2-40B4-BE49-F238E27FC236}">
              <a16:creationId xmlns:a16="http://schemas.microsoft.com/office/drawing/2014/main" id="{00000000-0008-0000-0000-00004F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6" name="Text Box 24">
          <a:extLst>
            <a:ext uri="{FF2B5EF4-FFF2-40B4-BE49-F238E27FC236}">
              <a16:creationId xmlns:a16="http://schemas.microsoft.com/office/drawing/2014/main" id="{00000000-0008-0000-0000-000050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17" name="Text Box 1">
          <a:extLst>
            <a:ext uri="{FF2B5EF4-FFF2-40B4-BE49-F238E27FC236}">
              <a16:creationId xmlns:a16="http://schemas.microsoft.com/office/drawing/2014/main" id="{00000000-0008-0000-0000-000051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18" name="Text Box 1">
          <a:extLst>
            <a:ext uri="{FF2B5EF4-FFF2-40B4-BE49-F238E27FC236}">
              <a16:creationId xmlns:a16="http://schemas.microsoft.com/office/drawing/2014/main" id="{00000000-0008-0000-0000-000052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19" name="Text Box 1">
          <a:extLst>
            <a:ext uri="{FF2B5EF4-FFF2-40B4-BE49-F238E27FC236}">
              <a16:creationId xmlns:a16="http://schemas.microsoft.com/office/drawing/2014/main" id="{00000000-0008-0000-0000-000053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20" name="Text Box 1">
          <a:extLst>
            <a:ext uri="{FF2B5EF4-FFF2-40B4-BE49-F238E27FC236}">
              <a16:creationId xmlns:a16="http://schemas.microsoft.com/office/drawing/2014/main" id="{00000000-0008-0000-0000-000054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21" name="Text Box 1">
          <a:extLst>
            <a:ext uri="{FF2B5EF4-FFF2-40B4-BE49-F238E27FC236}">
              <a16:creationId xmlns:a16="http://schemas.microsoft.com/office/drawing/2014/main" id="{00000000-0008-0000-0000-000055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622" name="Text Box 1">
          <a:extLst>
            <a:ext uri="{FF2B5EF4-FFF2-40B4-BE49-F238E27FC236}">
              <a16:creationId xmlns:a16="http://schemas.microsoft.com/office/drawing/2014/main" id="{00000000-0008-0000-0000-000056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623" name="Text Box 1">
          <a:extLst>
            <a:ext uri="{FF2B5EF4-FFF2-40B4-BE49-F238E27FC236}">
              <a16:creationId xmlns:a16="http://schemas.microsoft.com/office/drawing/2014/main" id="{00000000-0008-0000-0000-000057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24" name="Text Box 1">
          <a:extLst>
            <a:ext uri="{FF2B5EF4-FFF2-40B4-BE49-F238E27FC236}">
              <a16:creationId xmlns:a16="http://schemas.microsoft.com/office/drawing/2014/main" id="{00000000-0008-0000-0000-000058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25" name="Text Box 24">
          <a:extLst>
            <a:ext uri="{FF2B5EF4-FFF2-40B4-BE49-F238E27FC236}">
              <a16:creationId xmlns:a16="http://schemas.microsoft.com/office/drawing/2014/main" id="{00000000-0008-0000-0000-000059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26" name="Text Box 1">
          <a:extLst>
            <a:ext uri="{FF2B5EF4-FFF2-40B4-BE49-F238E27FC236}">
              <a16:creationId xmlns:a16="http://schemas.microsoft.com/office/drawing/2014/main" id="{00000000-0008-0000-0000-00005A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627" name="Text Box 1">
          <a:extLst>
            <a:ext uri="{FF2B5EF4-FFF2-40B4-BE49-F238E27FC236}">
              <a16:creationId xmlns:a16="http://schemas.microsoft.com/office/drawing/2014/main" id="{00000000-0008-0000-0000-00005B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628" name="Text Box 1">
          <a:extLst>
            <a:ext uri="{FF2B5EF4-FFF2-40B4-BE49-F238E27FC236}">
              <a16:creationId xmlns:a16="http://schemas.microsoft.com/office/drawing/2014/main" id="{00000000-0008-0000-0000-00005C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29" name="Text Box 1">
          <a:extLst>
            <a:ext uri="{FF2B5EF4-FFF2-40B4-BE49-F238E27FC236}">
              <a16:creationId xmlns:a16="http://schemas.microsoft.com/office/drawing/2014/main" id="{00000000-0008-0000-0000-00005D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30" name="Text Box 24">
          <a:extLst>
            <a:ext uri="{FF2B5EF4-FFF2-40B4-BE49-F238E27FC236}">
              <a16:creationId xmlns:a16="http://schemas.microsoft.com/office/drawing/2014/main" id="{00000000-0008-0000-0000-00005E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31" name="Text Box 1">
          <a:extLst>
            <a:ext uri="{FF2B5EF4-FFF2-40B4-BE49-F238E27FC236}">
              <a16:creationId xmlns:a16="http://schemas.microsoft.com/office/drawing/2014/main" id="{00000000-0008-0000-0000-00005F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32" name="Text Box 1">
          <a:extLst>
            <a:ext uri="{FF2B5EF4-FFF2-40B4-BE49-F238E27FC236}">
              <a16:creationId xmlns:a16="http://schemas.microsoft.com/office/drawing/2014/main" id="{00000000-0008-0000-0000-000060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33" name="Text Box 1">
          <a:extLst>
            <a:ext uri="{FF2B5EF4-FFF2-40B4-BE49-F238E27FC236}">
              <a16:creationId xmlns:a16="http://schemas.microsoft.com/office/drawing/2014/main" id="{00000000-0008-0000-0000-000061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34" name="Text Box 1">
          <a:extLst>
            <a:ext uri="{FF2B5EF4-FFF2-40B4-BE49-F238E27FC236}">
              <a16:creationId xmlns:a16="http://schemas.microsoft.com/office/drawing/2014/main" id="{00000000-0008-0000-0000-000062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35" name="Text Box 1">
          <a:extLst>
            <a:ext uri="{FF2B5EF4-FFF2-40B4-BE49-F238E27FC236}">
              <a16:creationId xmlns:a16="http://schemas.microsoft.com/office/drawing/2014/main" id="{00000000-0008-0000-0000-000063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636" name="Text Box 1">
          <a:extLst>
            <a:ext uri="{FF2B5EF4-FFF2-40B4-BE49-F238E27FC236}">
              <a16:creationId xmlns:a16="http://schemas.microsoft.com/office/drawing/2014/main" id="{00000000-0008-0000-0000-000064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637" name="Text Box 1">
          <a:extLst>
            <a:ext uri="{FF2B5EF4-FFF2-40B4-BE49-F238E27FC236}">
              <a16:creationId xmlns:a16="http://schemas.microsoft.com/office/drawing/2014/main" id="{00000000-0008-0000-0000-000065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38" name="Text Box 1">
          <a:extLst>
            <a:ext uri="{FF2B5EF4-FFF2-40B4-BE49-F238E27FC236}">
              <a16:creationId xmlns:a16="http://schemas.microsoft.com/office/drawing/2014/main" id="{00000000-0008-0000-0000-000066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39" name="Text Box 24">
          <a:extLst>
            <a:ext uri="{FF2B5EF4-FFF2-40B4-BE49-F238E27FC236}">
              <a16:creationId xmlns:a16="http://schemas.microsoft.com/office/drawing/2014/main" id="{00000000-0008-0000-0000-000067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40" name="Text Box 1">
          <a:extLst>
            <a:ext uri="{FF2B5EF4-FFF2-40B4-BE49-F238E27FC236}">
              <a16:creationId xmlns:a16="http://schemas.microsoft.com/office/drawing/2014/main" id="{00000000-0008-0000-0000-000068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161925</xdr:rowOff>
    </xdr:to>
    <xdr:sp macro="" textlink="">
      <xdr:nvSpPr>
        <xdr:cNvPr id="1641" name="Text Box 1">
          <a:extLst>
            <a:ext uri="{FF2B5EF4-FFF2-40B4-BE49-F238E27FC236}">
              <a16:creationId xmlns:a16="http://schemas.microsoft.com/office/drawing/2014/main" id="{00000000-0008-0000-0000-000069060000}"/>
            </a:ext>
          </a:extLst>
        </xdr:cNvPr>
        <xdr:cNvSpPr txBox="1">
          <a:spLocks noChangeArrowheads="1"/>
        </xdr:cNvSpPr>
      </xdr:nvSpPr>
      <xdr:spPr bwMode="auto">
        <a:xfrm>
          <a:off x="12668250" y="85877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161925</xdr:rowOff>
    </xdr:to>
    <xdr:sp macro="" textlink="">
      <xdr:nvSpPr>
        <xdr:cNvPr id="1642" name="Text Box 1">
          <a:extLst>
            <a:ext uri="{FF2B5EF4-FFF2-40B4-BE49-F238E27FC236}">
              <a16:creationId xmlns:a16="http://schemas.microsoft.com/office/drawing/2014/main" id="{00000000-0008-0000-0000-00006A060000}"/>
            </a:ext>
          </a:extLst>
        </xdr:cNvPr>
        <xdr:cNvSpPr txBox="1">
          <a:spLocks noChangeArrowheads="1"/>
        </xdr:cNvSpPr>
      </xdr:nvSpPr>
      <xdr:spPr bwMode="auto">
        <a:xfrm>
          <a:off x="12668250" y="85877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43" name="Text Box 1">
          <a:extLst>
            <a:ext uri="{FF2B5EF4-FFF2-40B4-BE49-F238E27FC236}">
              <a16:creationId xmlns:a16="http://schemas.microsoft.com/office/drawing/2014/main" id="{00000000-0008-0000-0000-00006B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44" name="Text Box 24">
          <a:extLst>
            <a:ext uri="{FF2B5EF4-FFF2-40B4-BE49-F238E27FC236}">
              <a16:creationId xmlns:a16="http://schemas.microsoft.com/office/drawing/2014/main" id="{00000000-0008-0000-0000-00006C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161925</xdr:rowOff>
    </xdr:to>
    <xdr:sp macro="" textlink="">
      <xdr:nvSpPr>
        <xdr:cNvPr id="1645" name="Text Box 1">
          <a:extLst>
            <a:ext uri="{FF2B5EF4-FFF2-40B4-BE49-F238E27FC236}">
              <a16:creationId xmlns:a16="http://schemas.microsoft.com/office/drawing/2014/main" id="{00000000-0008-0000-0000-00006D060000}"/>
            </a:ext>
          </a:extLst>
        </xdr:cNvPr>
        <xdr:cNvSpPr txBox="1">
          <a:spLocks noChangeArrowheads="1"/>
        </xdr:cNvSpPr>
      </xdr:nvSpPr>
      <xdr:spPr bwMode="auto">
        <a:xfrm>
          <a:off x="12668250" y="85877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46" name="Text Box 1">
          <a:extLst>
            <a:ext uri="{FF2B5EF4-FFF2-40B4-BE49-F238E27FC236}">
              <a16:creationId xmlns:a16="http://schemas.microsoft.com/office/drawing/2014/main" id="{00000000-0008-0000-0000-00006E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47" name="Text Box 1">
          <a:extLst>
            <a:ext uri="{FF2B5EF4-FFF2-40B4-BE49-F238E27FC236}">
              <a16:creationId xmlns:a16="http://schemas.microsoft.com/office/drawing/2014/main" id="{00000000-0008-0000-0000-00006F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48" name="Text Box 1">
          <a:extLst>
            <a:ext uri="{FF2B5EF4-FFF2-40B4-BE49-F238E27FC236}">
              <a16:creationId xmlns:a16="http://schemas.microsoft.com/office/drawing/2014/main" id="{00000000-0008-0000-0000-000070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49" name="Text Box 1">
          <a:extLst>
            <a:ext uri="{FF2B5EF4-FFF2-40B4-BE49-F238E27FC236}">
              <a16:creationId xmlns:a16="http://schemas.microsoft.com/office/drawing/2014/main" id="{00000000-0008-0000-0000-000071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50" name="Text Box 1">
          <a:extLst>
            <a:ext uri="{FF2B5EF4-FFF2-40B4-BE49-F238E27FC236}">
              <a16:creationId xmlns:a16="http://schemas.microsoft.com/office/drawing/2014/main" id="{00000000-0008-0000-0000-000072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51" name="Text Box 1">
          <a:extLst>
            <a:ext uri="{FF2B5EF4-FFF2-40B4-BE49-F238E27FC236}">
              <a16:creationId xmlns:a16="http://schemas.microsoft.com/office/drawing/2014/main" id="{00000000-0008-0000-0000-000073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2" name="Text Box 1">
          <a:extLst>
            <a:ext uri="{FF2B5EF4-FFF2-40B4-BE49-F238E27FC236}">
              <a16:creationId xmlns:a16="http://schemas.microsoft.com/office/drawing/2014/main" id="{00000000-0008-0000-0000-00007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3" name="Text Box 24">
          <a:extLst>
            <a:ext uri="{FF2B5EF4-FFF2-40B4-BE49-F238E27FC236}">
              <a16:creationId xmlns:a16="http://schemas.microsoft.com/office/drawing/2014/main" id="{00000000-0008-0000-0000-000075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4" name="Text Box 1">
          <a:extLst>
            <a:ext uri="{FF2B5EF4-FFF2-40B4-BE49-F238E27FC236}">
              <a16:creationId xmlns:a16="http://schemas.microsoft.com/office/drawing/2014/main" id="{00000000-0008-0000-0000-000076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55" name="Text Box 1">
          <a:extLst>
            <a:ext uri="{FF2B5EF4-FFF2-40B4-BE49-F238E27FC236}">
              <a16:creationId xmlns:a16="http://schemas.microsoft.com/office/drawing/2014/main" id="{00000000-0008-0000-0000-000077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56" name="Text Box 1">
          <a:extLst>
            <a:ext uri="{FF2B5EF4-FFF2-40B4-BE49-F238E27FC236}">
              <a16:creationId xmlns:a16="http://schemas.microsoft.com/office/drawing/2014/main" id="{00000000-0008-0000-0000-000078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7" name="Text Box 1">
          <a:extLst>
            <a:ext uri="{FF2B5EF4-FFF2-40B4-BE49-F238E27FC236}">
              <a16:creationId xmlns:a16="http://schemas.microsoft.com/office/drawing/2014/main" id="{00000000-0008-0000-0000-00007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8" name="Text Box 24">
          <a:extLst>
            <a:ext uri="{FF2B5EF4-FFF2-40B4-BE49-F238E27FC236}">
              <a16:creationId xmlns:a16="http://schemas.microsoft.com/office/drawing/2014/main" id="{00000000-0008-0000-0000-00007A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59" name="Text Box 1">
          <a:extLst>
            <a:ext uri="{FF2B5EF4-FFF2-40B4-BE49-F238E27FC236}">
              <a16:creationId xmlns:a16="http://schemas.microsoft.com/office/drawing/2014/main" id="{00000000-0008-0000-0000-00007B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60" name="Text Box 1">
          <a:extLst>
            <a:ext uri="{FF2B5EF4-FFF2-40B4-BE49-F238E27FC236}">
              <a16:creationId xmlns:a16="http://schemas.microsoft.com/office/drawing/2014/main" id="{00000000-0008-0000-0000-00007C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174468</xdr:rowOff>
    </xdr:to>
    <xdr:sp macro="" textlink="">
      <xdr:nvSpPr>
        <xdr:cNvPr id="1661" name="Text Box 1">
          <a:extLst>
            <a:ext uri="{FF2B5EF4-FFF2-40B4-BE49-F238E27FC236}">
              <a16:creationId xmlns:a16="http://schemas.microsoft.com/office/drawing/2014/main" id="{00000000-0008-0000-0000-00007D060000}"/>
            </a:ext>
          </a:extLst>
        </xdr:cNvPr>
        <xdr:cNvSpPr txBox="1">
          <a:spLocks noChangeArrowheads="1"/>
        </xdr:cNvSpPr>
      </xdr:nvSpPr>
      <xdr:spPr bwMode="auto">
        <a:xfrm>
          <a:off x="12668250" y="85877400"/>
          <a:ext cx="91440" cy="174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62" name="Text Box 1">
          <a:extLst>
            <a:ext uri="{FF2B5EF4-FFF2-40B4-BE49-F238E27FC236}">
              <a16:creationId xmlns:a16="http://schemas.microsoft.com/office/drawing/2014/main" id="{00000000-0008-0000-0000-00007E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100965</xdr:colOff>
      <xdr:row>100</xdr:row>
      <xdr:rowOff>144780</xdr:rowOff>
    </xdr:to>
    <xdr:sp macro="" textlink="">
      <xdr:nvSpPr>
        <xdr:cNvPr id="1663" name="Text Box 1">
          <a:extLst>
            <a:ext uri="{FF2B5EF4-FFF2-40B4-BE49-F238E27FC236}">
              <a16:creationId xmlns:a16="http://schemas.microsoft.com/office/drawing/2014/main" id="{00000000-0008-0000-0000-00007F060000}"/>
            </a:ext>
          </a:extLst>
        </xdr:cNvPr>
        <xdr:cNvSpPr txBox="1">
          <a:spLocks noChangeArrowheads="1"/>
        </xdr:cNvSpPr>
      </xdr:nvSpPr>
      <xdr:spPr bwMode="auto">
        <a:xfrm>
          <a:off x="12668250" y="85877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64" name="Text Box 1">
          <a:extLst>
            <a:ext uri="{FF2B5EF4-FFF2-40B4-BE49-F238E27FC236}">
              <a16:creationId xmlns:a16="http://schemas.microsoft.com/office/drawing/2014/main" id="{00000000-0008-0000-0000-000080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65" name="Text Box 1">
          <a:extLst>
            <a:ext uri="{FF2B5EF4-FFF2-40B4-BE49-F238E27FC236}">
              <a16:creationId xmlns:a16="http://schemas.microsoft.com/office/drawing/2014/main" id="{00000000-0008-0000-0000-000081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66" name="Text Box 1">
          <a:extLst>
            <a:ext uri="{FF2B5EF4-FFF2-40B4-BE49-F238E27FC236}">
              <a16:creationId xmlns:a16="http://schemas.microsoft.com/office/drawing/2014/main" id="{00000000-0008-0000-0000-000082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67" name="Text Box 24">
          <a:extLst>
            <a:ext uri="{FF2B5EF4-FFF2-40B4-BE49-F238E27FC236}">
              <a16:creationId xmlns:a16="http://schemas.microsoft.com/office/drawing/2014/main" id="{00000000-0008-0000-0000-000083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68" name="Text Box 1">
          <a:extLst>
            <a:ext uri="{FF2B5EF4-FFF2-40B4-BE49-F238E27FC236}">
              <a16:creationId xmlns:a16="http://schemas.microsoft.com/office/drawing/2014/main" id="{00000000-0008-0000-0000-000084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76200</xdr:colOff>
      <xdr:row>100</xdr:row>
      <xdr:rowOff>191613</xdr:rowOff>
    </xdr:to>
    <xdr:sp macro="" textlink="">
      <xdr:nvSpPr>
        <xdr:cNvPr id="1669" name="Text Box 1">
          <a:extLst>
            <a:ext uri="{FF2B5EF4-FFF2-40B4-BE49-F238E27FC236}">
              <a16:creationId xmlns:a16="http://schemas.microsoft.com/office/drawing/2014/main" id="{00000000-0008-0000-0000-000085060000}"/>
            </a:ext>
          </a:extLst>
        </xdr:cNvPr>
        <xdr:cNvSpPr txBox="1">
          <a:spLocks noChangeArrowheads="1"/>
        </xdr:cNvSpPr>
      </xdr:nvSpPr>
      <xdr:spPr bwMode="auto">
        <a:xfrm>
          <a:off x="12668250" y="85877400"/>
          <a:ext cx="6667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85725</xdr:colOff>
      <xdr:row>100</xdr:row>
      <xdr:rowOff>191613</xdr:rowOff>
    </xdr:to>
    <xdr:sp macro="" textlink="">
      <xdr:nvSpPr>
        <xdr:cNvPr id="1670" name="Text Box 1">
          <a:extLst>
            <a:ext uri="{FF2B5EF4-FFF2-40B4-BE49-F238E27FC236}">
              <a16:creationId xmlns:a16="http://schemas.microsoft.com/office/drawing/2014/main" id="{00000000-0008-0000-0000-000086060000}"/>
            </a:ext>
          </a:extLst>
        </xdr:cNvPr>
        <xdr:cNvSpPr txBox="1">
          <a:spLocks noChangeArrowheads="1"/>
        </xdr:cNvSpPr>
      </xdr:nvSpPr>
      <xdr:spPr bwMode="auto">
        <a:xfrm>
          <a:off x="12668250" y="85877400"/>
          <a:ext cx="76200"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71" name="Text Box 1">
          <a:extLst>
            <a:ext uri="{FF2B5EF4-FFF2-40B4-BE49-F238E27FC236}">
              <a16:creationId xmlns:a16="http://schemas.microsoft.com/office/drawing/2014/main" id="{00000000-0008-0000-0000-000087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72" name="Text Box 24">
          <a:extLst>
            <a:ext uri="{FF2B5EF4-FFF2-40B4-BE49-F238E27FC236}">
              <a16:creationId xmlns:a16="http://schemas.microsoft.com/office/drawing/2014/main" id="{00000000-0008-0000-0000-000088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100</xdr:row>
      <xdr:rowOff>0</xdr:rowOff>
    </xdr:from>
    <xdr:to>
      <xdr:col>6</xdr:col>
      <xdr:colOff>95250</xdr:colOff>
      <xdr:row>100</xdr:row>
      <xdr:rowOff>191613</xdr:rowOff>
    </xdr:to>
    <xdr:sp macro="" textlink="">
      <xdr:nvSpPr>
        <xdr:cNvPr id="1673" name="Text Box 1">
          <a:extLst>
            <a:ext uri="{FF2B5EF4-FFF2-40B4-BE49-F238E27FC236}">
              <a16:creationId xmlns:a16="http://schemas.microsoft.com/office/drawing/2014/main" id="{00000000-0008-0000-0000-000089060000}"/>
            </a:ext>
          </a:extLst>
        </xdr:cNvPr>
        <xdr:cNvSpPr txBox="1">
          <a:spLocks noChangeArrowheads="1"/>
        </xdr:cNvSpPr>
      </xdr:nvSpPr>
      <xdr:spPr bwMode="auto">
        <a:xfrm>
          <a:off x="12668250" y="85877400"/>
          <a:ext cx="85725" cy="19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131"/>
  <sheetViews>
    <sheetView tabSelected="1" zoomScale="70" zoomScaleNormal="70" workbookViewId="0">
      <selection activeCell="A13" sqref="A13"/>
    </sheetView>
  </sheetViews>
  <sheetFormatPr baseColWidth="10" defaultColWidth="9.140625" defaultRowHeight="15" x14ac:dyDescent="0.2"/>
  <cols>
    <col min="1" max="1" width="9.140625" style="3"/>
    <col min="2" max="2" width="7.140625" style="1" customWidth="1"/>
    <col min="3" max="3" width="29.5703125" style="3" customWidth="1"/>
    <col min="4" max="4" width="33.5703125" style="3" customWidth="1"/>
    <col min="5" max="5" width="45" style="3" customWidth="1"/>
    <col min="6" max="6" width="32.7109375" style="3" customWidth="1"/>
    <col min="7" max="7" width="38.28515625" style="3" customWidth="1"/>
    <col min="8" max="8" width="23" style="3" customWidth="1"/>
    <col min="9" max="9" width="19.85546875" style="3" customWidth="1"/>
    <col min="10" max="10" width="19.140625" style="3" customWidth="1"/>
    <col min="11" max="11" width="16.7109375" style="3" customWidth="1"/>
    <col min="12" max="14" width="11.42578125" style="3" customWidth="1"/>
    <col min="15" max="15" width="12.7109375" style="3" customWidth="1"/>
    <col min="16" max="16" width="14.85546875" style="3" customWidth="1"/>
    <col min="17" max="18" width="11.42578125" style="3" customWidth="1"/>
    <col min="19" max="19" width="23.42578125" style="3" customWidth="1"/>
    <col min="20" max="20" width="18.7109375" style="3" customWidth="1"/>
    <col min="21" max="21" width="15.140625" style="3" customWidth="1"/>
    <col min="22" max="22" width="11.42578125" style="3" customWidth="1"/>
    <col min="23" max="23" width="98.5703125" style="4" hidden="1" customWidth="1"/>
    <col min="24" max="16384" width="9.140625" style="3"/>
  </cols>
  <sheetData>
    <row r="1" spans="2:29" x14ac:dyDescent="0.25">
      <c r="C1"/>
      <c r="D1" s="2" t="s">
        <v>0</v>
      </c>
      <c r="E1" s="2">
        <v>53</v>
      </c>
      <c r="F1" s="2" t="s">
        <v>1</v>
      </c>
    </row>
    <row r="2" spans="2:29" x14ac:dyDescent="0.25">
      <c r="C2"/>
      <c r="D2" s="2" t="s">
        <v>2</v>
      </c>
      <c r="E2" s="2">
        <v>400</v>
      </c>
      <c r="F2" s="2" t="s">
        <v>3</v>
      </c>
    </row>
    <row r="3" spans="2:29" x14ac:dyDescent="0.25">
      <c r="C3"/>
      <c r="D3" s="2" t="s">
        <v>4</v>
      </c>
      <c r="E3" s="2">
        <v>330</v>
      </c>
      <c r="F3" s="2" t="s">
        <v>5</v>
      </c>
    </row>
    <row r="4" spans="2:29" x14ac:dyDescent="0.25">
      <c r="C4"/>
      <c r="D4" s="2" t="s">
        <v>6</v>
      </c>
      <c r="E4" s="5">
        <v>45083</v>
      </c>
      <c r="F4"/>
    </row>
    <row r="5" spans="2:29" x14ac:dyDescent="0.25">
      <c r="C5"/>
      <c r="D5" s="2" t="s">
        <v>7</v>
      </c>
      <c r="E5" s="5">
        <v>45111</v>
      </c>
      <c r="F5"/>
    </row>
    <row r="6" spans="2:29" x14ac:dyDescent="0.25">
      <c r="C6"/>
      <c r="D6" s="6" t="s">
        <v>8</v>
      </c>
      <c r="E6" s="7">
        <v>45107</v>
      </c>
      <c r="F6"/>
    </row>
    <row r="7" spans="2:29" x14ac:dyDescent="0.25">
      <c r="C7"/>
      <c r="D7" s="22"/>
      <c r="E7" s="23"/>
      <c r="F7"/>
    </row>
    <row r="8" spans="2:29" x14ac:dyDescent="0.25">
      <c r="C8"/>
      <c r="D8" s="22"/>
      <c r="E8" s="23"/>
      <c r="F8"/>
    </row>
    <row r="9" spans="2:29" ht="14.25" x14ac:dyDescent="0.2">
      <c r="B9" s="3"/>
    </row>
    <row r="10" spans="2:29" ht="14.25" x14ac:dyDescent="0.2">
      <c r="B10" s="3"/>
    </row>
    <row r="11" spans="2:29" x14ac:dyDescent="0.25">
      <c r="B11" s="8"/>
      <c r="C11" s="2">
        <v>8</v>
      </c>
      <c r="D11" s="2">
        <v>12</v>
      </c>
      <c r="E11" s="2">
        <v>16</v>
      </c>
      <c r="F11" s="2">
        <v>20</v>
      </c>
      <c r="G11" s="2">
        <v>24</v>
      </c>
      <c r="H11" s="2">
        <v>28</v>
      </c>
      <c r="I11" s="2">
        <v>31</v>
      </c>
      <c r="J11" s="2">
        <v>32</v>
      </c>
      <c r="K11" s="2">
        <v>36</v>
      </c>
      <c r="L11" s="2">
        <v>40</v>
      </c>
      <c r="M11" s="2">
        <v>44</v>
      </c>
      <c r="N11" s="2">
        <v>48</v>
      </c>
      <c r="O11" s="2"/>
      <c r="P11" s="2"/>
      <c r="Q11" s="2"/>
      <c r="R11" s="2"/>
      <c r="S11" s="2"/>
    </row>
    <row r="12" spans="2:29" ht="27.75" customHeight="1" thickBot="1" x14ac:dyDescent="0.25">
      <c r="B12" s="2" t="s">
        <v>9</v>
      </c>
      <c r="C12" s="9" t="s">
        <v>10</v>
      </c>
      <c r="D12" s="9" t="s">
        <v>11</v>
      </c>
      <c r="E12" s="9" t="s">
        <v>12</v>
      </c>
      <c r="F12" s="9" t="s">
        <v>13</v>
      </c>
      <c r="G12" s="9" t="s">
        <v>14</v>
      </c>
      <c r="H12" s="9" t="s">
        <v>15</v>
      </c>
      <c r="I12" s="9" t="s">
        <v>16</v>
      </c>
      <c r="J12" s="9" t="s">
        <v>17</v>
      </c>
      <c r="K12" s="9" t="s">
        <v>18</v>
      </c>
      <c r="L12" s="9" t="s">
        <v>19</v>
      </c>
      <c r="M12" s="9" t="s">
        <v>20</v>
      </c>
      <c r="N12" s="2" t="s">
        <v>21</v>
      </c>
      <c r="O12" s="9" t="s">
        <v>22</v>
      </c>
      <c r="P12" s="9" t="s">
        <v>23</v>
      </c>
      <c r="Q12" s="9" t="s">
        <v>24</v>
      </c>
      <c r="R12" s="9" t="s">
        <v>25</v>
      </c>
      <c r="S12" s="9" t="s">
        <v>26</v>
      </c>
      <c r="T12" s="10" t="s">
        <v>27</v>
      </c>
      <c r="U12" s="10" t="s">
        <v>28</v>
      </c>
      <c r="V12" s="10" t="s">
        <v>29</v>
      </c>
      <c r="W12" s="11" t="s">
        <v>30</v>
      </c>
    </row>
    <row r="13" spans="2:29" s="30" customFormat="1" ht="227.45" customHeight="1" thickBot="1" x14ac:dyDescent="0.25">
      <c r="B13" s="31">
        <v>1</v>
      </c>
      <c r="C13" s="32" t="s">
        <v>136</v>
      </c>
      <c r="D13" s="33" t="s">
        <v>160</v>
      </c>
      <c r="E13" s="34" t="s">
        <v>268</v>
      </c>
      <c r="F13" s="34" t="s">
        <v>161</v>
      </c>
      <c r="G13" s="34" t="s">
        <v>161</v>
      </c>
      <c r="H13" s="32" t="s">
        <v>269</v>
      </c>
      <c r="I13" s="35">
        <v>1</v>
      </c>
      <c r="J13" s="36">
        <v>45111</v>
      </c>
      <c r="K13" s="37">
        <v>45261</v>
      </c>
      <c r="L13" s="38">
        <f t="shared" ref="L13:L76" si="0">+(K13-J13)/7</f>
        <v>21.428571428571427</v>
      </c>
      <c r="M13" s="38"/>
      <c r="N13" s="38"/>
      <c r="O13" s="39">
        <f t="shared" ref="O13:O76" si="1">+M13/I13</f>
        <v>0</v>
      </c>
      <c r="P13" s="38">
        <f t="shared" ref="P13:P76" si="2">+O13*L13</f>
        <v>0</v>
      </c>
      <c r="Q13" s="38">
        <f>+IF(K13&lt;=$E$6,P13,0)</f>
        <v>0</v>
      </c>
      <c r="R13" s="40">
        <f t="shared" ref="R13:R76" si="3">+IF($E$6&gt;=K13,L13,0)</f>
        <v>0</v>
      </c>
      <c r="S13" s="35" t="s">
        <v>489</v>
      </c>
      <c r="T13" s="35" t="s">
        <v>521</v>
      </c>
      <c r="U13" s="35" t="s">
        <v>527</v>
      </c>
      <c r="V13" s="41">
        <v>2022</v>
      </c>
      <c r="W13" s="42" t="s">
        <v>31</v>
      </c>
      <c r="AC13" s="43"/>
    </row>
    <row r="14" spans="2:29" s="30" customFormat="1" ht="154.5" customHeight="1" thickBot="1" x14ac:dyDescent="0.25">
      <c r="B14" s="31">
        <v>2</v>
      </c>
      <c r="C14" s="32" t="s">
        <v>137</v>
      </c>
      <c r="D14" s="33" t="s">
        <v>270</v>
      </c>
      <c r="E14" s="34" t="s">
        <v>162</v>
      </c>
      <c r="F14" s="34" t="s">
        <v>161</v>
      </c>
      <c r="G14" s="34" t="s">
        <v>161</v>
      </c>
      <c r="H14" s="32" t="s">
        <v>269</v>
      </c>
      <c r="I14" s="35">
        <v>1</v>
      </c>
      <c r="J14" s="36">
        <v>45111</v>
      </c>
      <c r="K14" s="37">
        <v>45261</v>
      </c>
      <c r="L14" s="38">
        <f t="shared" si="0"/>
        <v>21.428571428571427</v>
      </c>
      <c r="M14" s="38"/>
      <c r="N14" s="38"/>
      <c r="O14" s="39">
        <f t="shared" si="1"/>
        <v>0</v>
      </c>
      <c r="P14" s="38">
        <f t="shared" si="2"/>
        <v>0</v>
      </c>
      <c r="Q14" s="38">
        <f>+IF(K14&lt;=$E$6,P14,0)</f>
        <v>0</v>
      </c>
      <c r="R14" s="40">
        <f t="shared" si="3"/>
        <v>0</v>
      </c>
      <c r="S14" s="35" t="s">
        <v>489</v>
      </c>
      <c r="T14" s="35" t="s">
        <v>521</v>
      </c>
      <c r="U14" s="35" t="s">
        <v>527</v>
      </c>
      <c r="V14" s="41">
        <v>2022</v>
      </c>
      <c r="W14" s="42" t="s">
        <v>31</v>
      </c>
      <c r="AC14" s="43"/>
    </row>
    <row r="15" spans="2:29" s="30" customFormat="1" ht="153" customHeight="1" thickBot="1" x14ac:dyDescent="0.25">
      <c r="B15" s="31">
        <v>3</v>
      </c>
      <c r="C15" s="32" t="s">
        <v>138</v>
      </c>
      <c r="D15" s="33" t="s">
        <v>146</v>
      </c>
      <c r="E15" s="34" t="s">
        <v>163</v>
      </c>
      <c r="F15" s="34" t="s">
        <v>164</v>
      </c>
      <c r="G15" s="34" t="s">
        <v>165</v>
      </c>
      <c r="H15" s="32" t="s">
        <v>166</v>
      </c>
      <c r="I15" s="35">
        <v>5</v>
      </c>
      <c r="J15" s="36">
        <v>45111</v>
      </c>
      <c r="K15" s="37">
        <v>45275</v>
      </c>
      <c r="L15" s="38">
        <f t="shared" si="0"/>
        <v>23.428571428571427</v>
      </c>
      <c r="M15" s="44"/>
      <c r="N15" s="44"/>
      <c r="O15" s="39">
        <f t="shared" si="1"/>
        <v>0</v>
      </c>
      <c r="P15" s="38">
        <f t="shared" si="2"/>
        <v>0</v>
      </c>
      <c r="Q15" s="38">
        <f t="shared" ref="Q15:Q76" si="4">+IF(K15&lt;=$E$6,P15,0)</f>
        <v>0</v>
      </c>
      <c r="R15" s="40">
        <f t="shared" si="3"/>
        <v>0</v>
      </c>
      <c r="S15" s="35" t="s">
        <v>490</v>
      </c>
      <c r="T15" s="35" t="s">
        <v>521</v>
      </c>
      <c r="U15" s="35" t="s">
        <v>527</v>
      </c>
      <c r="V15" s="41">
        <v>2022</v>
      </c>
      <c r="W15" s="42" t="s">
        <v>31</v>
      </c>
      <c r="AC15" s="43"/>
    </row>
    <row r="16" spans="2:29" s="30" customFormat="1" ht="105.75" customHeight="1" thickBot="1" x14ac:dyDescent="0.25">
      <c r="B16" s="31">
        <v>4</v>
      </c>
      <c r="C16" s="32" t="s">
        <v>139</v>
      </c>
      <c r="D16" s="33" t="s">
        <v>147</v>
      </c>
      <c r="E16" s="34" t="s">
        <v>167</v>
      </c>
      <c r="F16" s="34" t="s">
        <v>271</v>
      </c>
      <c r="G16" s="34" t="s">
        <v>168</v>
      </c>
      <c r="H16" s="32" t="s">
        <v>36</v>
      </c>
      <c r="I16" s="45">
        <v>1</v>
      </c>
      <c r="J16" s="36">
        <v>45111</v>
      </c>
      <c r="K16" s="37">
        <v>45169</v>
      </c>
      <c r="L16" s="38">
        <f t="shared" si="0"/>
        <v>8.2857142857142865</v>
      </c>
      <c r="M16" s="38"/>
      <c r="N16" s="38"/>
      <c r="O16" s="39">
        <f t="shared" si="1"/>
        <v>0</v>
      </c>
      <c r="P16" s="38">
        <f t="shared" si="2"/>
        <v>0</v>
      </c>
      <c r="Q16" s="38">
        <f t="shared" si="4"/>
        <v>0</v>
      </c>
      <c r="R16" s="40">
        <f t="shared" si="3"/>
        <v>0</v>
      </c>
      <c r="S16" s="35" t="s">
        <v>524</v>
      </c>
      <c r="T16" s="35" t="s">
        <v>521</v>
      </c>
      <c r="U16" s="35" t="s">
        <v>527</v>
      </c>
      <c r="V16" s="41">
        <v>2022</v>
      </c>
      <c r="W16" s="42" t="s">
        <v>31</v>
      </c>
      <c r="AC16" s="43"/>
    </row>
    <row r="17" spans="2:29" s="30" customFormat="1" ht="219.6" customHeight="1" thickBot="1" x14ac:dyDescent="0.25">
      <c r="B17" s="31">
        <v>5</v>
      </c>
      <c r="C17" s="32" t="s">
        <v>140</v>
      </c>
      <c r="D17" s="33" t="s">
        <v>272</v>
      </c>
      <c r="E17" s="34" t="s">
        <v>273</v>
      </c>
      <c r="F17" s="34" t="s">
        <v>271</v>
      </c>
      <c r="G17" s="34" t="s">
        <v>168</v>
      </c>
      <c r="H17" s="32" t="s">
        <v>36</v>
      </c>
      <c r="I17" s="35">
        <v>1</v>
      </c>
      <c r="J17" s="36">
        <v>45111</v>
      </c>
      <c r="K17" s="37">
        <v>45169</v>
      </c>
      <c r="L17" s="38">
        <f t="shared" si="0"/>
        <v>8.2857142857142865</v>
      </c>
      <c r="M17" s="38"/>
      <c r="N17" s="38"/>
      <c r="O17" s="39">
        <f t="shared" si="1"/>
        <v>0</v>
      </c>
      <c r="P17" s="38">
        <f t="shared" si="2"/>
        <v>0</v>
      </c>
      <c r="Q17" s="38">
        <f t="shared" si="4"/>
        <v>0</v>
      </c>
      <c r="R17" s="40">
        <f t="shared" si="3"/>
        <v>0</v>
      </c>
      <c r="S17" s="35" t="s">
        <v>524</v>
      </c>
      <c r="T17" s="35" t="s">
        <v>521</v>
      </c>
      <c r="U17" s="35" t="s">
        <v>527</v>
      </c>
      <c r="V17" s="41">
        <v>2022</v>
      </c>
      <c r="W17" s="42" t="s">
        <v>31</v>
      </c>
      <c r="AC17" s="43"/>
    </row>
    <row r="18" spans="2:29" s="30" customFormat="1" ht="138" customHeight="1" thickBot="1" x14ac:dyDescent="0.25">
      <c r="B18" s="31">
        <v>6</v>
      </c>
      <c r="C18" s="32" t="s">
        <v>141</v>
      </c>
      <c r="D18" s="33" t="s">
        <v>148</v>
      </c>
      <c r="E18" s="33" t="s">
        <v>274</v>
      </c>
      <c r="F18" s="33" t="s">
        <v>275</v>
      </c>
      <c r="G18" s="33" t="s">
        <v>169</v>
      </c>
      <c r="H18" s="32" t="s">
        <v>36</v>
      </c>
      <c r="I18" s="35">
        <v>2</v>
      </c>
      <c r="J18" s="36">
        <v>45111</v>
      </c>
      <c r="K18" s="37">
        <v>45267</v>
      </c>
      <c r="L18" s="38">
        <f t="shared" si="0"/>
        <v>22.285714285714285</v>
      </c>
      <c r="M18" s="38"/>
      <c r="N18" s="38"/>
      <c r="O18" s="39">
        <f t="shared" si="1"/>
        <v>0</v>
      </c>
      <c r="P18" s="38">
        <f t="shared" si="2"/>
        <v>0</v>
      </c>
      <c r="Q18" s="38">
        <f t="shared" si="4"/>
        <v>0</v>
      </c>
      <c r="R18" s="40">
        <f t="shared" si="3"/>
        <v>0</v>
      </c>
      <c r="S18" s="35" t="s">
        <v>524</v>
      </c>
      <c r="T18" s="35" t="s">
        <v>521</v>
      </c>
      <c r="U18" s="35" t="s">
        <v>527</v>
      </c>
      <c r="V18" s="41">
        <v>2022</v>
      </c>
      <c r="W18" s="42" t="s">
        <v>31</v>
      </c>
      <c r="AC18" s="43"/>
    </row>
    <row r="19" spans="2:29" s="30" customFormat="1" ht="78" customHeight="1" thickBot="1" x14ac:dyDescent="0.25">
      <c r="B19" s="31">
        <v>7</v>
      </c>
      <c r="C19" s="32" t="s">
        <v>142</v>
      </c>
      <c r="D19" s="33" t="s">
        <v>149</v>
      </c>
      <c r="E19" s="33" t="s">
        <v>170</v>
      </c>
      <c r="F19" s="33" t="s">
        <v>276</v>
      </c>
      <c r="G19" s="33" t="s">
        <v>277</v>
      </c>
      <c r="H19" s="32" t="s">
        <v>278</v>
      </c>
      <c r="I19" s="35">
        <v>3</v>
      </c>
      <c r="J19" s="36">
        <v>45111</v>
      </c>
      <c r="K19" s="37">
        <v>45275</v>
      </c>
      <c r="L19" s="38">
        <f t="shared" si="0"/>
        <v>23.428571428571427</v>
      </c>
      <c r="M19" s="38"/>
      <c r="N19" s="38"/>
      <c r="O19" s="39">
        <f t="shared" si="1"/>
        <v>0</v>
      </c>
      <c r="P19" s="38">
        <f t="shared" si="2"/>
        <v>0</v>
      </c>
      <c r="Q19" s="38">
        <f t="shared" si="4"/>
        <v>0</v>
      </c>
      <c r="R19" s="40">
        <f t="shared" si="3"/>
        <v>0</v>
      </c>
      <c r="S19" s="35" t="s">
        <v>491</v>
      </c>
      <c r="T19" s="35" t="s">
        <v>521</v>
      </c>
      <c r="U19" s="35" t="s">
        <v>527</v>
      </c>
      <c r="V19" s="41">
        <v>2022</v>
      </c>
      <c r="W19" s="42" t="s">
        <v>31</v>
      </c>
      <c r="AC19" s="43"/>
    </row>
    <row r="20" spans="2:29" s="30" customFormat="1" ht="97.9" customHeight="1" thickBot="1" x14ac:dyDescent="0.25">
      <c r="B20" s="31">
        <v>8</v>
      </c>
      <c r="C20" s="32" t="s">
        <v>142</v>
      </c>
      <c r="D20" s="33" t="s">
        <v>149</v>
      </c>
      <c r="E20" s="34" t="s">
        <v>170</v>
      </c>
      <c r="F20" s="34" t="s">
        <v>279</v>
      </c>
      <c r="G20" s="34" t="s">
        <v>171</v>
      </c>
      <c r="H20" s="46" t="s">
        <v>280</v>
      </c>
      <c r="I20" s="47">
        <v>5</v>
      </c>
      <c r="J20" s="36">
        <v>45111</v>
      </c>
      <c r="K20" s="37">
        <v>45275</v>
      </c>
      <c r="L20" s="38">
        <f t="shared" si="0"/>
        <v>23.428571428571427</v>
      </c>
      <c r="M20" s="38"/>
      <c r="N20" s="38"/>
      <c r="O20" s="39">
        <f t="shared" si="1"/>
        <v>0</v>
      </c>
      <c r="P20" s="38">
        <f t="shared" si="2"/>
        <v>0</v>
      </c>
      <c r="Q20" s="38">
        <f t="shared" si="4"/>
        <v>0</v>
      </c>
      <c r="R20" s="40">
        <f t="shared" si="3"/>
        <v>0</v>
      </c>
      <c r="S20" s="35" t="s">
        <v>491</v>
      </c>
      <c r="T20" s="35" t="s">
        <v>521</v>
      </c>
      <c r="U20" s="35" t="s">
        <v>527</v>
      </c>
      <c r="V20" s="41">
        <v>2022</v>
      </c>
      <c r="W20" s="42" t="s">
        <v>31</v>
      </c>
      <c r="AC20" s="43"/>
    </row>
    <row r="21" spans="2:29" s="30" customFormat="1" ht="193.15" customHeight="1" thickBot="1" x14ac:dyDescent="0.25">
      <c r="B21" s="31">
        <v>9</v>
      </c>
      <c r="C21" s="32" t="s">
        <v>143</v>
      </c>
      <c r="D21" s="33" t="s">
        <v>150</v>
      </c>
      <c r="E21" s="33" t="s">
        <v>172</v>
      </c>
      <c r="F21" s="33" t="s">
        <v>281</v>
      </c>
      <c r="G21" s="33" t="s">
        <v>282</v>
      </c>
      <c r="H21" s="32" t="s">
        <v>283</v>
      </c>
      <c r="I21" s="48">
        <v>1</v>
      </c>
      <c r="J21" s="36">
        <v>45111</v>
      </c>
      <c r="K21" s="37">
        <v>45275</v>
      </c>
      <c r="L21" s="38">
        <f t="shared" si="0"/>
        <v>23.428571428571427</v>
      </c>
      <c r="M21" s="38"/>
      <c r="N21" s="38"/>
      <c r="O21" s="39">
        <f t="shared" si="1"/>
        <v>0</v>
      </c>
      <c r="P21" s="38">
        <f t="shared" si="2"/>
        <v>0</v>
      </c>
      <c r="Q21" s="38">
        <f t="shared" si="4"/>
        <v>0</v>
      </c>
      <c r="R21" s="40">
        <f t="shared" si="3"/>
        <v>0</v>
      </c>
      <c r="S21" s="35" t="s">
        <v>491</v>
      </c>
      <c r="T21" s="35" t="s">
        <v>521</v>
      </c>
      <c r="U21" s="35" t="s">
        <v>527</v>
      </c>
      <c r="V21" s="41">
        <v>2022</v>
      </c>
      <c r="W21" s="42" t="s">
        <v>31</v>
      </c>
      <c r="AC21" s="43"/>
    </row>
    <row r="22" spans="2:29" s="30" customFormat="1" ht="243" customHeight="1" thickBot="1" x14ac:dyDescent="0.25">
      <c r="B22" s="31">
        <v>10</v>
      </c>
      <c r="C22" s="32" t="s">
        <v>143</v>
      </c>
      <c r="D22" s="33" t="s">
        <v>150</v>
      </c>
      <c r="E22" s="33" t="s">
        <v>172</v>
      </c>
      <c r="F22" s="33" t="s">
        <v>279</v>
      </c>
      <c r="G22" s="33" t="s">
        <v>284</v>
      </c>
      <c r="H22" s="35" t="s">
        <v>285</v>
      </c>
      <c r="I22" s="35">
        <v>5</v>
      </c>
      <c r="J22" s="36">
        <v>45111</v>
      </c>
      <c r="K22" s="37">
        <v>45275</v>
      </c>
      <c r="L22" s="38">
        <f t="shared" si="0"/>
        <v>23.428571428571427</v>
      </c>
      <c r="M22" s="38"/>
      <c r="N22" s="38"/>
      <c r="O22" s="39">
        <f t="shared" si="1"/>
        <v>0</v>
      </c>
      <c r="P22" s="38">
        <f t="shared" si="2"/>
        <v>0</v>
      </c>
      <c r="Q22" s="38">
        <f t="shared" si="4"/>
        <v>0</v>
      </c>
      <c r="R22" s="40">
        <f t="shared" si="3"/>
        <v>0</v>
      </c>
      <c r="S22" s="35" t="s">
        <v>491</v>
      </c>
      <c r="T22" s="35" t="s">
        <v>521</v>
      </c>
      <c r="U22" s="35" t="s">
        <v>527</v>
      </c>
      <c r="V22" s="41">
        <v>2022</v>
      </c>
      <c r="W22" s="42" t="s">
        <v>31</v>
      </c>
      <c r="AC22" s="43"/>
    </row>
    <row r="23" spans="2:29" s="30" customFormat="1" ht="194.45" customHeight="1" thickBot="1" x14ac:dyDescent="0.25">
      <c r="B23" s="31">
        <v>11</v>
      </c>
      <c r="C23" s="32" t="s">
        <v>143</v>
      </c>
      <c r="D23" s="33" t="s">
        <v>150</v>
      </c>
      <c r="E23" s="34" t="s">
        <v>286</v>
      </c>
      <c r="F23" s="34" t="s">
        <v>287</v>
      </c>
      <c r="G23" s="33" t="s">
        <v>288</v>
      </c>
      <c r="H23" s="32" t="s">
        <v>289</v>
      </c>
      <c r="I23" s="35">
        <v>1</v>
      </c>
      <c r="J23" s="36">
        <v>45111</v>
      </c>
      <c r="K23" s="37">
        <v>45229</v>
      </c>
      <c r="L23" s="38">
        <f t="shared" si="0"/>
        <v>16.857142857142858</v>
      </c>
      <c r="M23" s="38"/>
      <c r="N23" s="38"/>
      <c r="O23" s="39">
        <f t="shared" si="1"/>
        <v>0</v>
      </c>
      <c r="P23" s="38">
        <f t="shared" si="2"/>
        <v>0</v>
      </c>
      <c r="Q23" s="38">
        <f t="shared" si="4"/>
        <v>0</v>
      </c>
      <c r="R23" s="40">
        <f t="shared" si="3"/>
        <v>0</v>
      </c>
      <c r="S23" s="35" t="s">
        <v>492</v>
      </c>
      <c r="T23" s="35" t="s">
        <v>521</v>
      </c>
      <c r="U23" s="35" t="s">
        <v>527</v>
      </c>
      <c r="V23" s="41">
        <v>2022</v>
      </c>
      <c r="W23" s="42" t="s">
        <v>31</v>
      </c>
      <c r="AC23" s="43"/>
    </row>
    <row r="24" spans="2:29" s="30" customFormat="1" ht="106.15" customHeight="1" thickBot="1" x14ac:dyDescent="0.25">
      <c r="B24" s="31">
        <v>12</v>
      </c>
      <c r="C24" s="32" t="s">
        <v>143</v>
      </c>
      <c r="D24" s="33" t="s">
        <v>150</v>
      </c>
      <c r="E24" s="34" t="s">
        <v>286</v>
      </c>
      <c r="F24" s="34" t="s">
        <v>290</v>
      </c>
      <c r="G24" s="33" t="s">
        <v>291</v>
      </c>
      <c r="H24" s="32" t="s">
        <v>173</v>
      </c>
      <c r="I24" s="35">
        <v>1</v>
      </c>
      <c r="J24" s="36">
        <v>45111</v>
      </c>
      <c r="K24" s="37">
        <v>45229</v>
      </c>
      <c r="L24" s="38">
        <f t="shared" si="0"/>
        <v>16.857142857142858</v>
      </c>
      <c r="M24" s="38"/>
      <c r="N24" s="38"/>
      <c r="O24" s="39">
        <f t="shared" si="1"/>
        <v>0</v>
      </c>
      <c r="P24" s="38">
        <f t="shared" si="2"/>
        <v>0</v>
      </c>
      <c r="Q24" s="38">
        <f t="shared" si="4"/>
        <v>0</v>
      </c>
      <c r="R24" s="40">
        <f t="shared" si="3"/>
        <v>0</v>
      </c>
      <c r="S24" s="35" t="s">
        <v>492</v>
      </c>
      <c r="T24" s="35" t="s">
        <v>521</v>
      </c>
      <c r="U24" s="35" t="s">
        <v>527</v>
      </c>
      <c r="V24" s="41">
        <v>2022</v>
      </c>
      <c r="W24" s="42" t="s">
        <v>31</v>
      </c>
      <c r="AC24" s="43"/>
    </row>
    <row r="25" spans="2:29" s="30" customFormat="1" ht="158.44999999999999" customHeight="1" thickBot="1" x14ac:dyDescent="0.25">
      <c r="B25" s="31">
        <v>13</v>
      </c>
      <c r="C25" s="32" t="s">
        <v>144</v>
      </c>
      <c r="D25" s="33" t="s">
        <v>292</v>
      </c>
      <c r="E25" s="34" t="s">
        <v>293</v>
      </c>
      <c r="F25" s="34" t="s">
        <v>281</v>
      </c>
      <c r="G25" s="34" t="s">
        <v>282</v>
      </c>
      <c r="H25" s="32" t="s">
        <v>283</v>
      </c>
      <c r="I25" s="35">
        <v>1</v>
      </c>
      <c r="J25" s="36">
        <v>45111</v>
      </c>
      <c r="K25" s="37">
        <v>45275</v>
      </c>
      <c r="L25" s="38">
        <f t="shared" si="0"/>
        <v>23.428571428571427</v>
      </c>
      <c r="M25" s="38"/>
      <c r="N25" s="38"/>
      <c r="O25" s="39">
        <f t="shared" si="1"/>
        <v>0</v>
      </c>
      <c r="P25" s="38">
        <f t="shared" si="2"/>
        <v>0</v>
      </c>
      <c r="Q25" s="38">
        <f t="shared" si="4"/>
        <v>0</v>
      </c>
      <c r="R25" s="40">
        <f t="shared" si="3"/>
        <v>0</v>
      </c>
      <c r="S25" s="35" t="s">
        <v>491</v>
      </c>
      <c r="T25" s="35" t="s">
        <v>521</v>
      </c>
      <c r="U25" s="35" t="s">
        <v>527</v>
      </c>
      <c r="V25" s="41">
        <v>2022</v>
      </c>
      <c r="W25" s="42" t="s">
        <v>31</v>
      </c>
      <c r="AC25" s="43"/>
    </row>
    <row r="26" spans="2:29" s="30" customFormat="1" ht="178.15" customHeight="1" thickBot="1" x14ac:dyDescent="0.25">
      <c r="B26" s="31">
        <v>14</v>
      </c>
      <c r="C26" s="32" t="s">
        <v>144</v>
      </c>
      <c r="D26" s="33" t="s">
        <v>294</v>
      </c>
      <c r="E26" s="34" t="s">
        <v>293</v>
      </c>
      <c r="F26" s="34" t="s">
        <v>279</v>
      </c>
      <c r="G26" s="34" t="s">
        <v>295</v>
      </c>
      <c r="H26" s="32" t="s">
        <v>285</v>
      </c>
      <c r="I26" s="35">
        <v>5</v>
      </c>
      <c r="J26" s="36">
        <v>45111</v>
      </c>
      <c r="K26" s="37">
        <v>45275</v>
      </c>
      <c r="L26" s="38">
        <f t="shared" si="0"/>
        <v>23.428571428571427</v>
      </c>
      <c r="M26" s="38"/>
      <c r="N26" s="38"/>
      <c r="O26" s="39">
        <f t="shared" si="1"/>
        <v>0</v>
      </c>
      <c r="P26" s="38">
        <f t="shared" si="2"/>
        <v>0</v>
      </c>
      <c r="Q26" s="38">
        <f t="shared" si="4"/>
        <v>0</v>
      </c>
      <c r="R26" s="40">
        <f t="shared" si="3"/>
        <v>0</v>
      </c>
      <c r="S26" s="35" t="s">
        <v>491</v>
      </c>
      <c r="T26" s="35" t="s">
        <v>521</v>
      </c>
      <c r="U26" s="35" t="s">
        <v>527</v>
      </c>
      <c r="V26" s="41">
        <v>2022</v>
      </c>
      <c r="W26" s="42" t="s">
        <v>31</v>
      </c>
      <c r="AC26" s="43"/>
    </row>
    <row r="27" spans="2:29" s="30" customFormat="1" ht="314.25" customHeight="1" thickBot="1" x14ac:dyDescent="0.25">
      <c r="B27" s="31">
        <v>15</v>
      </c>
      <c r="C27" s="32" t="s">
        <v>228</v>
      </c>
      <c r="D27" s="33" t="s">
        <v>296</v>
      </c>
      <c r="E27" s="34" t="s">
        <v>297</v>
      </c>
      <c r="F27" s="34" t="s">
        <v>298</v>
      </c>
      <c r="G27" s="34" t="s">
        <v>299</v>
      </c>
      <c r="H27" s="32" t="s">
        <v>174</v>
      </c>
      <c r="I27" s="35">
        <v>2</v>
      </c>
      <c r="J27" s="36">
        <v>45111</v>
      </c>
      <c r="K27" s="37">
        <v>45229</v>
      </c>
      <c r="L27" s="38">
        <f t="shared" si="0"/>
        <v>16.857142857142858</v>
      </c>
      <c r="M27" s="38"/>
      <c r="N27" s="38"/>
      <c r="O27" s="39">
        <f t="shared" si="1"/>
        <v>0</v>
      </c>
      <c r="P27" s="38">
        <f t="shared" si="2"/>
        <v>0</v>
      </c>
      <c r="Q27" s="38">
        <f t="shared" si="4"/>
        <v>0</v>
      </c>
      <c r="R27" s="40">
        <f t="shared" si="3"/>
        <v>0</v>
      </c>
      <c r="S27" s="35" t="s">
        <v>492</v>
      </c>
      <c r="T27" s="35" t="s">
        <v>521</v>
      </c>
      <c r="U27" s="35" t="s">
        <v>527</v>
      </c>
      <c r="V27" s="41">
        <v>2022</v>
      </c>
      <c r="W27" s="42" t="s">
        <v>31</v>
      </c>
      <c r="AC27" s="43"/>
    </row>
    <row r="28" spans="2:29" s="30" customFormat="1" ht="231" customHeight="1" thickBot="1" x14ac:dyDescent="0.25">
      <c r="B28" s="31">
        <v>16</v>
      </c>
      <c r="C28" s="32" t="s">
        <v>229</v>
      </c>
      <c r="D28" s="33" t="s">
        <v>151</v>
      </c>
      <c r="E28" s="34" t="s">
        <v>175</v>
      </c>
      <c r="F28" s="34" t="s">
        <v>281</v>
      </c>
      <c r="G28" s="34" t="s">
        <v>282</v>
      </c>
      <c r="H28" s="32" t="s">
        <v>283</v>
      </c>
      <c r="I28" s="35">
        <v>3</v>
      </c>
      <c r="J28" s="36">
        <v>45111</v>
      </c>
      <c r="K28" s="37">
        <v>45275</v>
      </c>
      <c r="L28" s="38">
        <f t="shared" si="0"/>
        <v>23.428571428571427</v>
      </c>
      <c r="M28" s="38"/>
      <c r="N28" s="38"/>
      <c r="O28" s="39">
        <f t="shared" si="1"/>
        <v>0</v>
      </c>
      <c r="P28" s="38">
        <f t="shared" si="2"/>
        <v>0</v>
      </c>
      <c r="Q28" s="38">
        <f t="shared" si="4"/>
        <v>0</v>
      </c>
      <c r="R28" s="40">
        <f t="shared" si="3"/>
        <v>0</v>
      </c>
      <c r="S28" s="35" t="s">
        <v>491</v>
      </c>
      <c r="T28" s="35" t="s">
        <v>521</v>
      </c>
      <c r="U28" s="35" t="s">
        <v>527</v>
      </c>
      <c r="V28" s="41">
        <v>2022</v>
      </c>
      <c r="W28" s="42" t="s">
        <v>31</v>
      </c>
      <c r="AC28" s="43"/>
    </row>
    <row r="29" spans="2:29" s="30" customFormat="1" ht="389.45" customHeight="1" thickBot="1" x14ac:dyDescent="0.25">
      <c r="B29" s="31">
        <v>17</v>
      </c>
      <c r="C29" s="32" t="s">
        <v>229</v>
      </c>
      <c r="D29" s="33" t="s">
        <v>151</v>
      </c>
      <c r="E29" s="34" t="s">
        <v>175</v>
      </c>
      <c r="F29" s="34" t="s">
        <v>279</v>
      </c>
      <c r="G29" s="34" t="s">
        <v>295</v>
      </c>
      <c r="H29" s="32" t="s">
        <v>285</v>
      </c>
      <c r="I29" s="35">
        <v>5</v>
      </c>
      <c r="J29" s="36">
        <v>45111</v>
      </c>
      <c r="K29" s="37">
        <v>45275</v>
      </c>
      <c r="L29" s="38">
        <f t="shared" si="0"/>
        <v>23.428571428571427</v>
      </c>
      <c r="M29" s="38"/>
      <c r="N29" s="38"/>
      <c r="O29" s="39">
        <f t="shared" si="1"/>
        <v>0</v>
      </c>
      <c r="P29" s="38">
        <f t="shared" si="2"/>
        <v>0</v>
      </c>
      <c r="Q29" s="38">
        <f t="shared" si="4"/>
        <v>0</v>
      </c>
      <c r="R29" s="40">
        <f t="shared" si="3"/>
        <v>0</v>
      </c>
      <c r="S29" s="35" t="s">
        <v>491</v>
      </c>
      <c r="T29" s="35" t="s">
        <v>521</v>
      </c>
      <c r="U29" s="35" t="s">
        <v>527</v>
      </c>
      <c r="V29" s="41">
        <v>2022</v>
      </c>
      <c r="W29" s="42" t="s">
        <v>31</v>
      </c>
      <c r="AC29" s="43"/>
    </row>
    <row r="30" spans="2:29" s="30" customFormat="1" ht="199.15" customHeight="1" thickBot="1" x14ac:dyDescent="0.25">
      <c r="B30" s="31">
        <v>18</v>
      </c>
      <c r="C30" s="32" t="s">
        <v>229</v>
      </c>
      <c r="D30" s="33" t="s">
        <v>176</v>
      </c>
      <c r="E30" s="34" t="s">
        <v>300</v>
      </c>
      <c r="F30" s="34" t="s">
        <v>298</v>
      </c>
      <c r="G30" s="34" t="s">
        <v>301</v>
      </c>
      <c r="H30" s="32" t="s">
        <v>174</v>
      </c>
      <c r="I30" s="35">
        <v>2</v>
      </c>
      <c r="J30" s="36">
        <v>45111</v>
      </c>
      <c r="K30" s="37">
        <v>45229</v>
      </c>
      <c r="L30" s="38">
        <f t="shared" si="0"/>
        <v>16.857142857142858</v>
      </c>
      <c r="M30" s="38"/>
      <c r="N30" s="38"/>
      <c r="O30" s="39">
        <f t="shared" si="1"/>
        <v>0</v>
      </c>
      <c r="P30" s="38">
        <f t="shared" si="2"/>
        <v>0</v>
      </c>
      <c r="Q30" s="38">
        <f t="shared" si="4"/>
        <v>0</v>
      </c>
      <c r="R30" s="40">
        <f t="shared" si="3"/>
        <v>0</v>
      </c>
      <c r="S30" s="35" t="s">
        <v>492</v>
      </c>
      <c r="T30" s="35" t="s">
        <v>521</v>
      </c>
      <c r="U30" s="35" t="s">
        <v>527</v>
      </c>
      <c r="V30" s="41">
        <v>2022</v>
      </c>
      <c r="W30" s="42" t="s">
        <v>31</v>
      </c>
      <c r="AC30" s="43"/>
    </row>
    <row r="31" spans="2:29" s="30" customFormat="1" ht="134.44999999999999" customHeight="1" thickBot="1" x14ac:dyDescent="0.25">
      <c r="B31" s="31">
        <v>19</v>
      </c>
      <c r="C31" s="32" t="s">
        <v>230</v>
      </c>
      <c r="D31" s="33" t="s">
        <v>152</v>
      </c>
      <c r="E31" s="34" t="s">
        <v>302</v>
      </c>
      <c r="F31" s="34" t="s">
        <v>303</v>
      </c>
      <c r="G31" s="34" t="s">
        <v>304</v>
      </c>
      <c r="H31" s="32" t="s">
        <v>177</v>
      </c>
      <c r="I31" s="35">
        <v>1</v>
      </c>
      <c r="J31" s="36">
        <v>45111</v>
      </c>
      <c r="K31" s="37">
        <v>45261</v>
      </c>
      <c r="L31" s="38">
        <f t="shared" si="0"/>
        <v>21.428571428571427</v>
      </c>
      <c r="M31" s="38"/>
      <c r="N31" s="38"/>
      <c r="O31" s="39">
        <f t="shared" si="1"/>
        <v>0</v>
      </c>
      <c r="P31" s="38">
        <f t="shared" si="2"/>
        <v>0</v>
      </c>
      <c r="Q31" s="38">
        <f t="shared" si="4"/>
        <v>0</v>
      </c>
      <c r="R31" s="40">
        <f t="shared" si="3"/>
        <v>0</v>
      </c>
      <c r="S31" s="35" t="s">
        <v>493</v>
      </c>
      <c r="T31" s="35" t="s">
        <v>521</v>
      </c>
      <c r="U31" s="35" t="s">
        <v>527</v>
      </c>
      <c r="V31" s="41">
        <v>2022</v>
      </c>
      <c r="W31" s="42" t="s">
        <v>31</v>
      </c>
      <c r="AC31" s="43"/>
    </row>
    <row r="32" spans="2:29" s="30" customFormat="1" ht="247.9" customHeight="1" thickBot="1" x14ac:dyDescent="0.25">
      <c r="B32" s="31">
        <v>20</v>
      </c>
      <c r="C32" s="32" t="s">
        <v>231</v>
      </c>
      <c r="D32" s="33" t="s">
        <v>153</v>
      </c>
      <c r="E32" s="34" t="s">
        <v>305</v>
      </c>
      <c r="F32" s="34" t="s">
        <v>178</v>
      </c>
      <c r="G32" s="34" t="s">
        <v>179</v>
      </c>
      <c r="H32" s="32" t="s">
        <v>177</v>
      </c>
      <c r="I32" s="35">
        <v>1</v>
      </c>
      <c r="J32" s="36">
        <v>45111</v>
      </c>
      <c r="K32" s="37">
        <v>45261</v>
      </c>
      <c r="L32" s="38">
        <f t="shared" si="0"/>
        <v>21.428571428571427</v>
      </c>
      <c r="M32" s="38"/>
      <c r="N32" s="38"/>
      <c r="O32" s="39">
        <f t="shared" si="1"/>
        <v>0</v>
      </c>
      <c r="P32" s="38">
        <f t="shared" si="2"/>
        <v>0</v>
      </c>
      <c r="Q32" s="38">
        <f t="shared" si="4"/>
        <v>0</v>
      </c>
      <c r="R32" s="40">
        <f t="shared" si="3"/>
        <v>0</v>
      </c>
      <c r="S32" s="35" t="s">
        <v>493</v>
      </c>
      <c r="T32" s="35" t="s">
        <v>521</v>
      </c>
      <c r="U32" s="35" t="s">
        <v>527</v>
      </c>
      <c r="V32" s="41">
        <v>2022</v>
      </c>
      <c r="W32" s="42" t="s">
        <v>31</v>
      </c>
      <c r="AC32" s="43"/>
    </row>
    <row r="33" spans="2:29" s="30" customFormat="1" ht="305.45" customHeight="1" thickBot="1" x14ac:dyDescent="0.25">
      <c r="B33" s="31">
        <v>21</v>
      </c>
      <c r="C33" s="32" t="s">
        <v>232</v>
      </c>
      <c r="D33" s="33" t="s">
        <v>154</v>
      </c>
      <c r="E33" s="34" t="s">
        <v>306</v>
      </c>
      <c r="F33" s="34" t="s">
        <v>307</v>
      </c>
      <c r="G33" s="34" t="s">
        <v>308</v>
      </c>
      <c r="H33" s="32" t="s">
        <v>180</v>
      </c>
      <c r="I33" s="35">
        <v>2</v>
      </c>
      <c r="J33" s="36">
        <v>45111</v>
      </c>
      <c r="K33" s="37">
        <v>45214</v>
      </c>
      <c r="L33" s="38">
        <f t="shared" si="0"/>
        <v>14.714285714285714</v>
      </c>
      <c r="M33" s="38"/>
      <c r="N33" s="38"/>
      <c r="O33" s="39">
        <f t="shared" si="1"/>
        <v>0</v>
      </c>
      <c r="P33" s="38">
        <f t="shared" si="2"/>
        <v>0</v>
      </c>
      <c r="Q33" s="38">
        <f t="shared" si="4"/>
        <v>0</v>
      </c>
      <c r="R33" s="40">
        <f t="shared" si="3"/>
        <v>0</v>
      </c>
      <c r="S33" s="35" t="s">
        <v>492</v>
      </c>
      <c r="T33" s="35" t="s">
        <v>521</v>
      </c>
      <c r="U33" s="35" t="s">
        <v>527</v>
      </c>
      <c r="V33" s="41">
        <v>2022</v>
      </c>
      <c r="W33" s="42" t="s">
        <v>31</v>
      </c>
      <c r="AC33" s="43"/>
    </row>
    <row r="34" spans="2:29" s="30" customFormat="1" ht="133.15" customHeight="1" thickBot="1" x14ac:dyDescent="0.25">
      <c r="B34" s="31">
        <v>22</v>
      </c>
      <c r="C34" s="32" t="s">
        <v>232</v>
      </c>
      <c r="D34" s="33" t="s">
        <v>154</v>
      </c>
      <c r="E34" s="34" t="s">
        <v>309</v>
      </c>
      <c r="F34" s="34" t="s">
        <v>181</v>
      </c>
      <c r="G34" s="34" t="s">
        <v>310</v>
      </c>
      <c r="H34" s="32" t="s">
        <v>182</v>
      </c>
      <c r="I34" s="35">
        <v>2</v>
      </c>
      <c r="J34" s="36">
        <v>45111</v>
      </c>
      <c r="K34" s="37">
        <v>45168</v>
      </c>
      <c r="L34" s="38">
        <f t="shared" si="0"/>
        <v>8.1428571428571423</v>
      </c>
      <c r="M34" s="38"/>
      <c r="N34" s="38"/>
      <c r="O34" s="39">
        <f t="shared" si="1"/>
        <v>0</v>
      </c>
      <c r="P34" s="38">
        <f t="shared" si="2"/>
        <v>0</v>
      </c>
      <c r="Q34" s="38">
        <f t="shared" si="4"/>
        <v>0</v>
      </c>
      <c r="R34" s="40">
        <f t="shared" si="3"/>
        <v>0</v>
      </c>
      <c r="S34" s="35" t="s">
        <v>494</v>
      </c>
      <c r="T34" s="35" t="s">
        <v>521</v>
      </c>
      <c r="U34" s="35" t="s">
        <v>527</v>
      </c>
      <c r="V34" s="41">
        <v>2022</v>
      </c>
      <c r="W34" s="42" t="s">
        <v>31</v>
      </c>
      <c r="AC34" s="43"/>
    </row>
    <row r="35" spans="2:29" s="30" customFormat="1" ht="162.6" customHeight="1" thickBot="1" x14ac:dyDescent="0.25">
      <c r="B35" s="31">
        <v>23</v>
      </c>
      <c r="C35" s="32" t="s">
        <v>227</v>
      </c>
      <c r="D35" s="33" t="s">
        <v>311</v>
      </c>
      <c r="E35" s="34" t="s">
        <v>312</v>
      </c>
      <c r="F35" s="34" t="s">
        <v>313</v>
      </c>
      <c r="G35" s="34" t="s">
        <v>314</v>
      </c>
      <c r="H35" s="32" t="s">
        <v>315</v>
      </c>
      <c r="I35" s="35">
        <v>2</v>
      </c>
      <c r="J35" s="36">
        <v>45111</v>
      </c>
      <c r="K35" s="37">
        <v>45291</v>
      </c>
      <c r="L35" s="38">
        <f t="shared" si="0"/>
        <v>25.714285714285715</v>
      </c>
      <c r="M35" s="38"/>
      <c r="N35" s="38"/>
      <c r="O35" s="39">
        <f t="shared" si="1"/>
        <v>0</v>
      </c>
      <c r="P35" s="38">
        <f t="shared" si="2"/>
        <v>0</v>
      </c>
      <c r="Q35" s="38">
        <f t="shared" si="4"/>
        <v>0</v>
      </c>
      <c r="R35" s="40">
        <f t="shared" si="3"/>
        <v>0</v>
      </c>
      <c r="S35" s="35" t="s">
        <v>492</v>
      </c>
      <c r="T35" s="35" t="s">
        <v>521</v>
      </c>
      <c r="U35" s="35" t="s">
        <v>527</v>
      </c>
      <c r="V35" s="41">
        <v>2022</v>
      </c>
      <c r="W35" s="42" t="s">
        <v>31</v>
      </c>
      <c r="AC35" s="43"/>
    </row>
    <row r="36" spans="2:29" s="30" customFormat="1" ht="121.15" customHeight="1" thickBot="1" x14ac:dyDescent="0.25">
      <c r="B36" s="31">
        <v>24</v>
      </c>
      <c r="C36" s="32" t="s">
        <v>233</v>
      </c>
      <c r="D36" s="33" t="s">
        <v>316</v>
      </c>
      <c r="E36" s="34" t="s">
        <v>317</v>
      </c>
      <c r="F36" s="34" t="s">
        <v>183</v>
      </c>
      <c r="G36" s="34" t="s">
        <v>184</v>
      </c>
      <c r="H36" s="32" t="s">
        <v>318</v>
      </c>
      <c r="I36" s="35">
        <v>1</v>
      </c>
      <c r="J36" s="36">
        <v>45111</v>
      </c>
      <c r="K36" s="37">
        <v>45261</v>
      </c>
      <c r="L36" s="38">
        <f t="shared" si="0"/>
        <v>21.428571428571427</v>
      </c>
      <c r="M36" s="38"/>
      <c r="N36" s="38"/>
      <c r="O36" s="39">
        <f t="shared" si="1"/>
        <v>0</v>
      </c>
      <c r="P36" s="38">
        <f t="shared" si="2"/>
        <v>0</v>
      </c>
      <c r="Q36" s="38">
        <f t="shared" si="4"/>
        <v>0</v>
      </c>
      <c r="R36" s="40">
        <f t="shared" si="3"/>
        <v>0</v>
      </c>
      <c r="S36" s="35" t="s">
        <v>492</v>
      </c>
      <c r="T36" s="35" t="s">
        <v>521</v>
      </c>
      <c r="U36" s="35" t="s">
        <v>527</v>
      </c>
      <c r="V36" s="41">
        <v>2022</v>
      </c>
      <c r="W36" s="42" t="s">
        <v>31</v>
      </c>
      <c r="AC36" s="43"/>
    </row>
    <row r="37" spans="2:29" s="30" customFormat="1" ht="155.44999999999999" customHeight="1" thickBot="1" x14ac:dyDescent="0.25">
      <c r="B37" s="31">
        <v>25</v>
      </c>
      <c r="C37" s="32" t="s">
        <v>233</v>
      </c>
      <c r="D37" s="33" t="s">
        <v>316</v>
      </c>
      <c r="E37" s="34" t="s">
        <v>317</v>
      </c>
      <c r="F37" s="34" t="s">
        <v>185</v>
      </c>
      <c r="G37" s="34" t="s">
        <v>186</v>
      </c>
      <c r="H37" s="32" t="s">
        <v>187</v>
      </c>
      <c r="I37" s="35">
        <v>1</v>
      </c>
      <c r="J37" s="36">
        <v>45111</v>
      </c>
      <c r="K37" s="37">
        <v>45261</v>
      </c>
      <c r="L37" s="38">
        <f t="shared" si="0"/>
        <v>21.428571428571427</v>
      </c>
      <c r="M37" s="38"/>
      <c r="N37" s="38"/>
      <c r="O37" s="39">
        <f t="shared" si="1"/>
        <v>0</v>
      </c>
      <c r="P37" s="38">
        <f t="shared" si="2"/>
        <v>0</v>
      </c>
      <c r="Q37" s="38">
        <f t="shared" si="4"/>
        <v>0</v>
      </c>
      <c r="R37" s="40">
        <f t="shared" si="3"/>
        <v>0</v>
      </c>
      <c r="S37" s="35" t="s">
        <v>492</v>
      </c>
      <c r="T37" s="35" t="s">
        <v>521</v>
      </c>
      <c r="U37" s="35" t="s">
        <v>527</v>
      </c>
      <c r="V37" s="41">
        <v>2022</v>
      </c>
      <c r="W37" s="42" t="s">
        <v>31</v>
      </c>
      <c r="AC37" s="43"/>
    </row>
    <row r="38" spans="2:29" s="30" customFormat="1" ht="150.6" customHeight="1" thickBot="1" x14ac:dyDescent="0.25">
      <c r="B38" s="31">
        <v>26</v>
      </c>
      <c r="C38" s="32" t="s">
        <v>233</v>
      </c>
      <c r="D38" s="33" t="s">
        <v>316</v>
      </c>
      <c r="E38" s="34" t="s">
        <v>317</v>
      </c>
      <c r="F38" s="34" t="s">
        <v>188</v>
      </c>
      <c r="G38" s="34" t="s">
        <v>189</v>
      </c>
      <c r="H38" s="32" t="s">
        <v>190</v>
      </c>
      <c r="I38" s="35">
        <v>2</v>
      </c>
      <c r="J38" s="36">
        <v>45111</v>
      </c>
      <c r="K38" s="37">
        <v>45261</v>
      </c>
      <c r="L38" s="38">
        <f t="shared" si="0"/>
        <v>21.428571428571427</v>
      </c>
      <c r="M38" s="38"/>
      <c r="N38" s="38"/>
      <c r="O38" s="39">
        <f t="shared" si="1"/>
        <v>0</v>
      </c>
      <c r="P38" s="38">
        <f t="shared" si="2"/>
        <v>0</v>
      </c>
      <c r="Q38" s="38">
        <f t="shared" si="4"/>
        <v>0</v>
      </c>
      <c r="R38" s="40">
        <f t="shared" si="3"/>
        <v>0</v>
      </c>
      <c r="S38" s="35" t="s">
        <v>492</v>
      </c>
      <c r="T38" s="35" t="s">
        <v>521</v>
      </c>
      <c r="U38" s="35" t="s">
        <v>527</v>
      </c>
      <c r="V38" s="41">
        <v>2022</v>
      </c>
      <c r="W38" s="42" t="s">
        <v>31</v>
      </c>
      <c r="AC38" s="43"/>
    </row>
    <row r="39" spans="2:29" s="30" customFormat="1" ht="136.9" customHeight="1" thickBot="1" x14ac:dyDescent="0.25">
      <c r="B39" s="31">
        <v>27</v>
      </c>
      <c r="C39" s="32" t="s">
        <v>233</v>
      </c>
      <c r="D39" s="33" t="s">
        <v>316</v>
      </c>
      <c r="E39" s="34" t="s">
        <v>317</v>
      </c>
      <c r="F39" s="34" t="s">
        <v>191</v>
      </c>
      <c r="G39" s="34" t="s">
        <v>192</v>
      </c>
      <c r="H39" s="32" t="s">
        <v>187</v>
      </c>
      <c r="I39" s="35">
        <v>1</v>
      </c>
      <c r="J39" s="36">
        <v>45111</v>
      </c>
      <c r="K39" s="37">
        <v>45261</v>
      </c>
      <c r="L39" s="38">
        <f t="shared" si="0"/>
        <v>21.428571428571427</v>
      </c>
      <c r="M39" s="38"/>
      <c r="N39" s="38"/>
      <c r="O39" s="39">
        <f t="shared" si="1"/>
        <v>0</v>
      </c>
      <c r="P39" s="38">
        <f t="shared" si="2"/>
        <v>0</v>
      </c>
      <c r="Q39" s="38">
        <f t="shared" si="4"/>
        <v>0</v>
      </c>
      <c r="R39" s="40">
        <f t="shared" si="3"/>
        <v>0</v>
      </c>
      <c r="S39" s="35" t="s">
        <v>492</v>
      </c>
      <c r="T39" s="35" t="s">
        <v>521</v>
      </c>
      <c r="U39" s="35" t="s">
        <v>527</v>
      </c>
      <c r="V39" s="41">
        <v>2022</v>
      </c>
      <c r="W39" s="42" t="s">
        <v>31</v>
      </c>
      <c r="AC39" s="43"/>
    </row>
    <row r="40" spans="2:29" s="30" customFormat="1" ht="198" customHeight="1" thickBot="1" x14ac:dyDescent="0.25">
      <c r="B40" s="31">
        <v>28</v>
      </c>
      <c r="C40" s="32" t="s">
        <v>233</v>
      </c>
      <c r="D40" s="33" t="s">
        <v>316</v>
      </c>
      <c r="E40" s="34" t="s">
        <v>317</v>
      </c>
      <c r="F40" s="34" t="s">
        <v>193</v>
      </c>
      <c r="G40" s="34" t="s">
        <v>194</v>
      </c>
      <c r="H40" s="32" t="s">
        <v>195</v>
      </c>
      <c r="I40" s="35">
        <v>2</v>
      </c>
      <c r="J40" s="36">
        <v>45111</v>
      </c>
      <c r="K40" s="37">
        <v>45261</v>
      </c>
      <c r="L40" s="38">
        <f t="shared" si="0"/>
        <v>21.428571428571427</v>
      </c>
      <c r="M40" s="38"/>
      <c r="N40" s="38"/>
      <c r="O40" s="39">
        <f t="shared" si="1"/>
        <v>0</v>
      </c>
      <c r="P40" s="38">
        <f t="shared" si="2"/>
        <v>0</v>
      </c>
      <c r="Q40" s="38">
        <f t="shared" si="4"/>
        <v>0</v>
      </c>
      <c r="R40" s="40">
        <f t="shared" si="3"/>
        <v>0</v>
      </c>
      <c r="S40" s="35" t="s">
        <v>492</v>
      </c>
      <c r="T40" s="35" t="s">
        <v>521</v>
      </c>
      <c r="U40" s="35" t="s">
        <v>527</v>
      </c>
      <c r="V40" s="41">
        <v>2022</v>
      </c>
      <c r="W40" s="42" t="s">
        <v>44</v>
      </c>
      <c r="AC40" s="43"/>
    </row>
    <row r="41" spans="2:29" s="30" customFormat="1" ht="316.89999999999998" customHeight="1" thickBot="1" x14ac:dyDescent="0.25">
      <c r="B41" s="31">
        <v>29</v>
      </c>
      <c r="C41" s="32" t="s">
        <v>145</v>
      </c>
      <c r="D41" s="33" t="s">
        <v>155</v>
      </c>
      <c r="E41" s="34" t="s">
        <v>319</v>
      </c>
      <c r="F41" s="34" t="s">
        <v>320</v>
      </c>
      <c r="G41" s="34" t="s">
        <v>321</v>
      </c>
      <c r="H41" s="32" t="s">
        <v>196</v>
      </c>
      <c r="I41" s="35">
        <v>1</v>
      </c>
      <c r="J41" s="36">
        <v>45111</v>
      </c>
      <c r="K41" s="37">
        <v>45291</v>
      </c>
      <c r="L41" s="38">
        <f t="shared" si="0"/>
        <v>25.714285714285715</v>
      </c>
      <c r="M41" s="38"/>
      <c r="N41" s="38"/>
      <c r="O41" s="39">
        <f t="shared" si="1"/>
        <v>0</v>
      </c>
      <c r="P41" s="38">
        <f t="shared" si="2"/>
        <v>0</v>
      </c>
      <c r="Q41" s="38">
        <f t="shared" si="4"/>
        <v>0</v>
      </c>
      <c r="R41" s="40">
        <f t="shared" si="3"/>
        <v>0</v>
      </c>
      <c r="S41" s="35" t="s">
        <v>492</v>
      </c>
      <c r="T41" s="35" t="s">
        <v>521</v>
      </c>
      <c r="U41" s="35" t="s">
        <v>527</v>
      </c>
      <c r="V41" s="41">
        <v>2022</v>
      </c>
      <c r="W41" s="42" t="s">
        <v>44</v>
      </c>
      <c r="AC41" s="43"/>
    </row>
    <row r="42" spans="2:29" s="30" customFormat="1" ht="166.15" customHeight="1" thickBot="1" x14ac:dyDescent="0.25">
      <c r="B42" s="31">
        <v>30</v>
      </c>
      <c r="C42" s="32" t="s">
        <v>234</v>
      </c>
      <c r="D42" s="33" t="s">
        <v>156</v>
      </c>
      <c r="E42" s="34" t="s">
        <v>322</v>
      </c>
      <c r="F42" s="34" t="s">
        <v>323</v>
      </c>
      <c r="G42" s="34" t="s">
        <v>324</v>
      </c>
      <c r="H42" s="32" t="s">
        <v>36</v>
      </c>
      <c r="I42" s="35">
        <v>1</v>
      </c>
      <c r="J42" s="36">
        <v>45111</v>
      </c>
      <c r="K42" s="37">
        <v>45275</v>
      </c>
      <c r="L42" s="38">
        <f t="shared" si="0"/>
        <v>23.428571428571427</v>
      </c>
      <c r="M42" s="38"/>
      <c r="N42" s="38"/>
      <c r="O42" s="39">
        <f t="shared" si="1"/>
        <v>0</v>
      </c>
      <c r="P42" s="38">
        <f t="shared" si="2"/>
        <v>0</v>
      </c>
      <c r="Q42" s="38">
        <f t="shared" si="4"/>
        <v>0</v>
      </c>
      <c r="R42" s="40">
        <f t="shared" si="3"/>
        <v>0</v>
      </c>
      <c r="S42" s="35" t="s">
        <v>495</v>
      </c>
      <c r="T42" s="35" t="s">
        <v>521</v>
      </c>
      <c r="U42" s="35" t="s">
        <v>527</v>
      </c>
      <c r="V42" s="41">
        <v>2022</v>
      </c>
      <c r="W42" s="42" t="s">
        <v>44</v>
      </c>
      <c r="AC42" s="43"/>
    </row>
    <row r="43" spans="2:29" s="30" customFormat="1" ht="114.6" customHeight="1" thickBot="1" x14ac:dyDescent="0.25">
      <c r="B43" s="31">
        <v>31</v>
      </c>
      <c r="C43" s="32" t="s">
        <v>234</v>
      </c>
      <c r="D43" s="33" t="s">
        <v>156</v>
      </c>
      <c r="E43" s="34" t="s">
        <v>322</v>
      </c>
      <c r="F43" s="34" t="s">
        <v>325</v>
      </c>
      <c r="G43" s="34" t="s">
        <v>326</v>
      </c>
      <c r="H43" s="32" t="s">
        <v>327</v>
      </c>
      <c r="I43" s="35">
        <v>5</v>
      </c>
      <c r="J43" s="36">
        <v>45111</v>
      </c>
      <c r="K43" s="37">
        <v>45275</v>
      </c>
      <c r="L43" s="38">
        <f t="shared" si="0"/>
        <v>23.428571428571427</v>
      </c>
      <c r="M43" s="38"/>
      <c r="N43" s="38"/>
      <c r="O43" s="39">
        <f t="shared" si="1"/>
        <v>0</v>
      </c>
      <c r="P43" s="38">
        <f t="shared" si="2"/>
        <v>0</v>
      </c>
      <c r="Q43" s="38">
        <f t="shared" si="4"/>
        <v>0</v>
      </c>
      <c r="R43" s="40">
        <f t="shared" si="3"/>
        <v>0</v>
      </c>
      <c r="S43" s="35" t="s">
        <v>495</v>
      </c>
      <c r="T43" s="35" t="s">
        <v>521</v>
      </c>
      <c r="U43" s="35" t="s">
        <v>527</v>
      </c>
      <c r="V43" s="41">
        <v>2022</v>
      </c>
      <c r="W43" s="42" t="s">
        <v>44</v>
      </c>
      <c r="AC43" s="43"/>
    </row>
    <row r="44" spans="2:29" s="30" customFormat="1" ht="193.15" customHeight="1" thickBot="1" x14ac:dyDescent="0.25">
      <c r="B44" s="31">
        <v>32</v>
      </c>
      <c r="C44" s="32" t="s">
        <v>234</v>
      </c>
      <c r="D44" s="33" t="s">
        <v>156</v>
      </c>
      <c r="E44" s="34" t="s">
        <v>322</v>
      </c>
      <c r="F44" s="34" t="s">
        <v>328</v>
      </c>
      <c r="G44" s="34" t="s">
        <v>329</v>
      </c>
      <c r="H44" s="32" t="s">
        <v>330</v>
      </c>
      <c r="I44" s="35">
        <v>5</v>
      </c>
      <c r="J44" s="36">
        <v>45111</v>
      </c>
      <c r="K44" s="37">
        <v>45275</v>
      </c>
      <c r="L44" s="38">
        <f t="shared" si="0"/>
        <v>23.428571428571427</v>
      </c>
      <c r="M44" s="38"/>
      <c r="N44" s="38"/>
      <c r="O44" s="39">
        <f t="shared" si="1"/>
        <v>0</v>
      </c>
      <c r="P44" s="38">
        <f t="shared" si="2"/>
        <v>0</v>
      </c>
      <c r="Q44" s="38">
        <f t="shared" si="4"/>
        <v>0</v>
      </c>
      <c r="R44" s="40">
        <f t="shared" si="3"/>
        <v>0</v>
      </c>
      <c r="S44" s="35" t="s">
        <v>495</v>
      </c>
      <c r="T44" s="35" t="s">
        <v>521</v>
      </c>
      <c r="U44" s="35" t="s">
        <v>527</v>
      </c>
      <c r="V44" s="41">
        <v>2022</v>
      </c>
      <c r="W44" s="42" t="s">
        <v>44</v>
      </c>
      <c r="AC44" s="43"/>
    </row>
    <row r="45" spans="2:29" s="30" customFormat="1" ht="211.9" customHeight="1" thickBot="1" x14ac:dyDescent="0.25">
      <c r="B45" s="31">
        <v>33</v>
      </c>
      <c r="C45" s="32" t="s">
        <v>234</v>
      </c>
      <c r="D45" s="33" t="s">
        <v>156</v>
      </c>
      <c r="E45" s="34" t="s">
        <v>197</v>
      </c>
      <c r="F45" s="34" t="s">
        <v>331</v>
      </c>
      <c r="G45" s="34" t="s">
        <v>198</v>
      </c>
      <c r="H45" s="32" t="s">
        <v>36</v>
      </c>
      <c r="I45" s="35">
        <v>1</v>
      </c>
      <c r="J45" s="36">
        <v>45111</v>
      </c>
      <c r="K45" s="37">
        <v>45169</v>
      </c>
      <c r="L45" s="38">
        <f t="shared" si="0"/>
        <v>8.2857142857142865</v>
      </c>
      <c r="M45" s="38"/>
      <c r="N45" s="38"/>
      <c r="O45" s="39">
        <f t="shared" si="1"/>
        <v>0</v>
      </c>
      <c r="P45" s="38">
        <f t="shared" si="2"/>
        <v>0</v>
      </c>
      <c r="Q45" s="38">
        <f t="shared" si="4"/>
        <v>0</v>
      </c>
      <c r="R45" s="40">
        <f t="shared" si="3"/>
        <v>0</v>
      </c>
      <c r="S45" s="35" t="s">
        <v>524</v>
      </c>
      <c r="T45" s="35" t="s">
        <v>521</v>
      </c>
      <c r="U45" s="35" t="s">
        <v>527</v>
      </c>
      <c r="V45" s="41">
        <v>2022</v>
      </c>
      <c r="W45" s="42" t="s">
        <v>44</v>
      </c>
      <c r="AC45" s="43"/>
    </row>
    <row r="46" spans="2:29" s="30" customFormat="1" ht="184.9" customHeight="1" thickBot="1" x14ac:dyDescent="0.25">
      <c r="B46" s="31">
        <v>34</v>
      </c>
      <c r="C46" s="32" t="s">
        <v>235</v>
      </c>
      <c r="D46" s="33" t="s">
        <v>157</v>
      </c>
      <c r="E46" s="34" t="s">
        <v>199</v>
      </c>
      <c r="F46" s="34" t="s">
        <v>332</v>
      </c>
      <c r="G46" s="34" t="s">
        <v>333</v>
      </c>
      <c r="H46" s="35" t="s">
        <v>200</v>
      </c>
      <c r="I46" s="41">
        <v>1</v>
      </c>
      <c r="J46" s="36">
        <v>45111</v>
      </c>
      <c r="K46" s="50">
        <v>45169</v>
      </c>
      <c r="L46" s="38">
        <f t="shared" si="0"/>
        <v>8.2857142857142865</v>
      </c>
      <c r="M46" s="38"/>
      <c r="N46" s="38"/>
      <c r="O46" s="39">
        <f t="shared" si="1"/>
        <v>0</v>
      </c>
      <c r="P46" s="38">
        <f t="shared" si="2"/>
        <v>0</v>
      </c>
      <c r="Q46" s="38">
        <f t="shared" si="4"/>
        <v>0</v>
      </c>
      <c r="R46" s="40">
        <f t="shared" si="3"/>
        <v>0</v>
      </c>
      <c r="S46" s="35" t="s">
        <v>496</v>
      </c>
      <c r="T46" s="35" t="s">
        <v>521</v>
      </c>
      <c r="U46" s="35" t="s">
        <v>527</v>
      </c>
      <c r="V46" s="41">
        <v>2022</v>
      </c>
      <c r="W46" s="42" t="s">
        <v>44</v>
      </c>
      <c r="AC46" s="43"/>
    </row>
    <row r="47" spans="2:29" s="30" customFormat="1" ht="151.9" customHeight="1" thickBot="1" x14ac:dyDescent="0.25">
      <c r="B47" s="31">
        <v>35</v>
      </c>
      <c r="C47" s="32" t="s">
        <v>235</v>
      </c>
      <c r="D47" s="33" t="s">
        <v>157</v>
      </c>
      <c r="E47" s="34" t="s">
        <v>157</v>
      </c>
      <c r="F47" s="34" t="s">
        <v>201</v>
      </c>
      <c r="G47" s="34" t="s">
        <v>202</v>
      </c>
      <c r="H47" s="35" t="s">
        <v>36</v>
      </c>
      <c r="I47" s="41">
        <v>1</v>
      </c>
      <c r="J47" s="36">
        <v>45111</v>
      </c>
      <c r="K47" s="50">
        <v>45261</v>
      </c>
      <c r="L47" s="38">
        <f t="shared" si="0"/>
        <v>21.428571428571427</v>
      </c>
      <c r="M47" s="38"/>
      <c r="N47" s="38"/>
      <c r="O47" s="39">
        <f t="shared" si="1"/>
        <v>0</v>
      </c>
      <c r="P47" s="38">
        <f t="shared" si="2"/>
        <v>0</v>
      </c>
      <c r="Q47" s="38">
        <f t="shared" si="4"/>
        <v>0</v>
      </c>
      <c r="R47" s="40">
        <f t="shared" si="3"/>
        <v>0</v>
      </c>
      <c r="S47" s="35" t="s">
        <v>524</v>
      </c>
      <c r="T47" s="35" t="s">
        <v>521</v>
      </c>
      <c r="U47" s="35" t="s">
        <v>527</v>
      </c>
      <c r="V47" s="41">
        <v>2022</v>
      </c>
      <c r="W47" s="42" t="s">
        <v>44</v>
      </c>
      <c r="AC47" s="43"/>
    </row>
    <row r="48" spans="2:29" s="30" customFormat="1" ht="211.9" customHeight="1" thickBot="1" x14ac:dyDescent="0.25">
      <c r="B48" s="31">
        <v>36</v>
      </c>
      <c r="C48" s="32" t="s">
        <v>236</v>
      </c>
      <c r="D48" s="33" t="s">
        <v>158</v>
      </c>
      <c r="E48" s="34" t="s">
        <v>334</v>
      </c>
      <c r="F48" s="34" t="s">
        <v>335</v>
      </c>
      <c r="G48" s="34" t="s">
        <v>336</v>
      </c>
      <c r="H48" s="32" t="s">
        <v>36</v>
      </c>
      <c r="I48" s="41">
        <v>1</v>
      </c>
      <c r="J48" s="36">
        <v>45111</v>
      </c>
      <c r="K48" s="50">
        <v>45169</v>
      </c>
      <c r="L48" s="38">
        <f t="shared" si="0"/>
        <v>8.2857142857142865</v>
      </c>
      <c r="M48" s="38"/>
      <c r="N48" s="38"/>
      <c r="O48" s="39">
        <f t="shared" si="1"/>
        <v>0</v>
      </c>
      <c r="P48" s="38">
        <f t="shared" si="2"/>
        <v>0</v>
      </c>
      <c r="Q48" s="38">
        <f t="shared" si="4"/>
        <v>0</v>
      </c>
      <c r="R48" s="40">
        <f t="shared" si="3"/>
        <v>0</v>
      </c>
      <c r="S48" s="35" t="s">
        <v>497</v>
      </c>
      <c r="T48" s="35" t="s">
        <v>521</v>
      </c>
      <c r="U48" s="35" t="s">
        <v>527</v>
      </c>
      <c r="V48" s="41">
        <v>2022</v>
      </c>
      <c r="W48" s="42" t="s">
        <v>44</v>
      </c>
      <c r="AC48" s="43"/>
    </row>
    <row r="49" spans="2:29" s="30" customFormat="1" ht="132.75" customHeight="1" thickBot="1" x14ac:dyDescent="0.25">
      <c r="B49" s="31">
        <v>37</v>
      </c>
      <c r="C49" s="32" t="s">
        <v>236</v>
      </c>
      <c r="D49" s="33" t="s">
        <v>158</v>
      </c>
      <c r="E49" s="34" t="s">
        <v>334</v>
      </c>
      <c r="F49" s="34" t="s">
        <v>335</v>
      </c>
      <c r="G49" s="34" t="s">
        <v>337</v>
      </c>
      <c r="H49" s="32" t="s">
        <v>36</v>
      </c>
      <c r="I49" s="35">
        <v>1</v>
      </c>
      <c r="J49" s="36">
        <v>45111</v>
      </c>
      <c r="K49" s="50">
        <v>45169</v>
      </c>
      <c r="L49" s="38">
        <f t="shared" si="0"/>
        <v>8.2857142857142865</v>
      </c>
      <c r="M49" s="38"/>
      <c r="N49" s="38"/>
      <c r="O49" s="39">
        <f t="shared" si="1"/>
        <v>0</v>
      </c>
      <c r="P49" s="38">
        <f t="shared" si="2"/>
        <v>0</v>
      </c>
      <c r="Q49" s="38">
        <f t="shared" si="4"/>
        <v>0</v>
      </c>
      <c r="R49" s="40">
        <f t="shared" si="3"/>
        <v>0</v>
      </c>
      <c r="S49" s="35" t="s">
        <v>497</v>
      </c>
      <c r="T49" s="35" t="s">
        <v>521</v>
      </c>
      <c r="U49" s="35" t="s">
        <v>527</v>
      </c>
      <c r="V49" s="41">
        <v>2022</v>
      </c>
      <c r="W49" s="42" t="s">
        <v>31</v>
      </c>
      <c r="AC49" s="43"/>
    </row>
    <row r="50" spans="2:29" s="30" customFormat="1" ht="180.75" customHeight="1" thickBot="1" x14ac:dyDescent="0.25">
      <c r="B50" s="31">
        <v>38</v>
      </c>
      <c r="C50" s="32" t="s">
        <v>237</v>
      </c>
      <c r="D50" s="33" t="s">
        <v>338</v>
      </c>
      <c r="E50" s="34" t="s">
        <v>339</v>
      </c>
      <c r="F50" s="34" t="s">
        <v>340</v>
      </c>
      <c r="G50" s="34" t="s">
        <v>203</v>
      </c>
      <c r="H50" s="32" t="s">
        <v>38</v>
      </c>
      <c r="I50" s="41">
        <v>6</v>
      </c>
      <c r="J50" s="36">
        <v>45111</v>
      </c>
      <c r="K50" s="50">
        <v>45289</v>
      </c>
      <c r="L50" s="38">
        <f t="shared" si="0"/>
        <v>25.428571428571427</v>
      </c>
      <c r="M50" s="38"/>
      <c r="N50" s="38"/>
      <c r="O50" s="39">
        <f t="shared" si="1"/>
        <v>0</v>
      </c>
      <c r="P50" s="38">
        <f t="shared" si="2"/>
        <v>0</v>
      </c>
      <c r="Q50" s="38">
        <f t="shared" si="4"/>
        <v>0</v>
      </c>
      <c r="R50" s="40">
        <f t="shared" si="3"/>
        <v>0</v>
      </c>
      <c r="S50" s="35" t="s">
        <v>525</v>
      </c>
      <c r="T50" s="35" t="s">
        <v>521</v>
      </c>
      <c r="U50" s="35" t="s">
        <v>527</v>
      </c>
      <c r="V50" s="41">
        <v>2022</v>
      </c>
      <c r="W50" s="42" t="s">
        <v>31</v>
      </c>
      <c r="AC50" s="43"/>
    </row>
    <row r="51" spans="2:29" s="30" customFormat="1" ht="252.6" customHeight="1" thickBot="1" x14ac:dyDescent="0.25">
      <c r="B51" s="31">
        <v>39</v>
      </c>
      <c r="C51" s="32" t="s">
        <v>238</v>
      </c>
      <c r="D51" s="33" t="s">
        <v>341</v>
      </c>
      <c r="E51" s="34" t="s">
        <v>204</v>
      </c>
      <c r="F51" s="34" t="s">
        <v>342</v>
      </c>
      <c r="G51" s="34" t="s">
        <v>205</v>
      </c>
      <c r="H51" s="32" t="s">
        <v>206</v>
      </c>
      <c r="I51" s="35">
        <v>3</v>
      </c>
      <c r="J51" s="36">
        <v>45111</v>
      </c>
      <c r="K51" s="37">
        <v>45261</v>
      </c>
      <c r="L51" s="38">
        <f t="shared" si="0"/>
        <v>21.428571428571427</v>
      </c>
      <c r="M51" s="38"/>
      <c r="N51" s="38"/>
      <c r="O51" s="39">
        <f t="shared" si="1"/>
        <v>0</v>
      </c>
      <c r="P51" s="38">
        <f t="shared" si="2"/>
        <v>0</v>
      </c>
      <c r="Q51" s="38">
        <f t="shared" si="4"/>
        <v>0</v>
      </c>
      <c r="R51" s="40">
        <f t="shared" si="3"/>
        <v>0</v>
      </c>
      <c r="S51" s="35" t="s">
        <v>498</v>
      </c>
      <c r="T51" s="35" t="s">
        <v>521</v>
      </c>
      <c r="U51" s="35" t="s">
        <v>527</v>
      </c>
      <c r="V51" s="41">
        <v>2022</v>
      </c>
      <c r="W51" s="42" t="s">
        <v>44</v>
      </c>
      <c r="AC51" s="43"/>
    </row>
    <row r="52" spans="2:29" s="30" customFormat="1" ht="120" customHeight="1" thickBot="1" x14ac:dyDescent="0.25">
      <c r="B52" s="31">
        <v>40</v>
      </c>
      <c r="C52" s="32" t="s">
        <v>239</v>
      </c>
      <c r="D52" s="33" t="s">
        <v>343</v>
      </c>
      <c r="E52" s="34" t="s">
        <v>207</v>
      </c>
      <c r="F52" s="34" t="s">
        <v>208</v>
      </c>
      <c r="G52" s="34" t="s">
        <v>344</v>
      </c>
      <c r="H52" s="32" t="s">
        <v>209</v>
      </c>
      <c r="I52" s="35">
        <v>2</v>
      </c>
      <c r="J52" s="36">
        <v>45111</v>
      </c>
      <c r="K52" s="37">
        <v>45261</v>
      </c>
      <c r="L52" s="38">
        <f t="shared" si="0"/>
        <v>21.428571428571427</v>
      </c>
      <c r="M52" s="38"/>
      <c r="N52" s="38"/>
      <c r="O52" s="39">
        <f t="shared" si="1"/>
        <v>0</v>
      </c>
      <c r="P52" s="38">
        <f t="shared" si="2"/>
        <v>0</v>
      </c>
      <c r="Q52" s="38">
        <f t="shared" si="4"/>
        <v>0</v>
      </c>
      <c r="R52" s="40">
        <f t="shared" si="3"/>
        <v>0</v>
      </c>
      <c r="S52" s="35" t="s">
        <v>498</v>
      </c>
      <c r="T52" s="35" t="s">
        <v>521</v>
      </c>
      <c r="U52" s="35" t="s">
        <v>527</v>
      </c>
      <c r="V52" s="41">
        <v>2022</v>
      </c>
      <c r="W52" s="42" t="s">
        <v>44</v>
      </c>
      <c r="AC52" s="43"/>
    </row>
    <row r="53" spans="2:29" s="30" customFormat="1" ht="135.6" customHeight="1" thickBot="1" x14ac:dyDescent="0.25">
      <c r="B53" s="31">
        <v>41</v>
      </c>
      <c r="C53" s="32" t="s">
        <v>210</v>
      </c>
      <c r="D53" s="33" t="s">
        <v>345</v>
      </c>
      <c r="E53" s="34" t="s">
        <v>346</v>
      </c>
      <c r="F53" s="34" t="s">
        <v>347</v>
      </c>
      <c r="G53" s="34" t="s">
        <v>348</v>
      </c>
      <c r="H53" s="32" t="s">
        <v>36</v>
      </c>
      <c r="I53" s="32">
        <v>1</v>
      </c>
      <c r="J53" s="36">
        <v>45111</v>
      </c>
      <c r="K53" s="37">
        <v>45412</v>
      </c>
      <c r="L53" s="38">
        <f t="shared" si="0"/>
        <v>43</v>
      </c>
      <c r="M53" s="38"/>
      <c r="N53" s="38"/>
      <c r="O53" s="39">
        <f t="shared" si="1"/>
        <v>0</v>
      </c>
      <c r="P53" s="38">
        <f t="shared" si="2"/>
        <v>0</v>
      </c>
      <c r="Q53" s="38">
        <f t="shared" si="4"/>
        <v>0</v>
      </c>
      <c r="R53" s="40">
        <f t="shared" si="3"/>
        <v>0</v>
      </c>
      <c r="S53" s="35" t="s">
        <v>499</v>
      </c>
      <c r="T53" s="35" t="s">
        <v>521</v>
      </c>
      <c r="U53" s="35" t="s">
        <v>527</v>
      </c>
      <c r="V53" s="41">
        <v>2022</v>
      </c>
      <c r="W53" s="42" t="s">
        <v>44</v>
      </c>
      <c r="AC53" s="43"/>
    </row>
    <row r="54" spans="2:29" s="30" customFormat="1" ht="211.9" customHeight="1" thickBot="1" x14ac:dyDescent="0.25">
      <c r="B54" s="31">
        <v>42</v>
      </c>
      <c r="C54" s="32" t="s">
        <v>240</v>
      </c>
      <c r="D54" s="33" t="s">
        <v>349</v>
      </c>
      <c r="E54" s="34" t="s">
        <v>350</v>
      </c>
      <c r="F54" s="34" t="s">
        <v>164</v>
      </c>
      <c r="G54" s="34" t="s">
        <v>165</v>
      </c>
      <c r="H54" s="32" t="s">
        <v>166</v>
      </c>
      <c r="I54" s="35">
        <v>5</v>
      </c>
      <c r="J54" s="36">
        <v>45111</v>
      </c>
      <c r="K54" s="37">
        <v>45275</v>
      </c>
      <c r="L54" s="38">
        <f t="shared" si="0"/>
        <v>23.428571428571427</v>
      </c>
      <c r="M54" s="38"/>
      <c r="N54" s="38"/>
      <c r="O54" s="39">
        <f t="shared" si="1"/>
        <v>0</v>
      </c>
      <c r="P54" s="38">
        <f t="shared" si="2"/>
        <v>0</v>
      </c>
      <c r="Q54" s="38">
        <f t="shared" si="4"/>
        <v>0</v>
      </c>
      <c r="R54" s="40">
        <f t="shared" si="3"/>
        <v>0</v>
      </c>
      <c r="S54" s="35" t="s">
        <v>482</v>
      </c>
      <c r="T54" s="35" t="s">
        <v>521</v>
      </c>
      <c r="U54" s="35" t="s">
        <v>527</v>
      </c>
      <c r="V54" s="41">
        <v>2022</v>
      </c>
      <c r="W54" s="42" t="s">
        <v>65</v>
      </c>
      <c r="AC54" s="43"/>
    </row>
    <row r="55" spans="2:29" s="30" customFormat="1" ht="156" customHeight="1" thickBot="1" x14ac:dyDescent="0.25">
      <c r="B55" s="31">
        <v>43</v>
      </c>
      <c r="C55" s="32" t="s">
        <v>240</v>
      </c>
      <c r="D55" s="33" t="s">
        <v>351</v>
      </c>
      <c r="E55" s="34" t="s">
        <v>32</v>
      </c>
      <c r="F55" s="34" t="s">
        <v>164</v>
      </c>
      <c r="G55" s="34" t="s">
        <v>165</v>
      </c>
      <c r="H55" s="32" t="s">
        <v>166</v>
      </c>
      <c r="I55" s="35">
        <v>5</v>
      </c>
      <c r="J55" s="36">
        <v>45111</v>
      </c>
      <c r="K55" s="37">
        <v>45275</v>
      </c>
      <c r="L55" s="38">
        <f t="shared" si="0"/>
        <v>23.428571428571427</v>
      </c>
      <c r="M55" s="38">
        <v>1</v>
      </c>
      <c r="N55" s="38"/>
      <c r="O55" s="39">
        <f t="shared" si="1"/>
        <v>0.2</v>
      </c>
      <c r="P55" s="38">
        <f t="shared" si="2"/>
        <v>4.6857142857142859</v>
      </c>
      <c r="Q55" s="38">
        <f t="shared" si="4"/>
        <v>0</v>
      </c>
      <c r="R55" s="40">
        <f t="shared" si="3"/>
        <v>0</v>
      </c>
      <c r="S55" s="35" t="s">
        <v>482</v>
      </c>
      <c r="T55" s="35" t="s">
        <v>521</v>
      </c>
      <c r="U55" s="35" t="s">
        <v>527</v>
      </c>
      <c r="V55" s="41">
        <v>2022</v>
      </c>
      <c r="W55" s="42" t="s">
        <v>65</v>
      </c>
      <c r="AC55" s="43"/>
    </row>
    <row r="56" spans="2:29" s="30" customFormat="1" ht="138.6" customHeight="1" thickBot="1" x14ac:dyDescent="0.25">
      <c r="B56" s="31">
        <v>44</v>
      </c>
      <c r="C56" s="32" t="s">
        <v>33</v>
      </c>
      <c r="D56" s="33" t="s">
        <v>352</v>
      </c>
      <c r="E56" s="34" t="s">
        <v>353</v>
      </c>
      <c r="F56" s="34" t="s">
        <v>354</v>
      </c>
      <c r="G56" s="34" t="s">
        <v>159</v>
      </c>
      <c r="H56" s="32" t="s">
        <v>355</v>
      </c>
      <c r="I56" s="35">
        <v>1</v>
      </c>
      <c r="J56" s="36">
        <v>44748</v>
      </c>
      <c r="K56" s="37">
        <v>44895</v>
      </c>
      <c r="L56" s="38">
        <f t="shared" si="0"/>
        <v>21</v>
      </c>
      <c r="M56" s="38">
        <v>1</v>
      </c>
      <c r="N56" s="38"/>
      <c r="O56" s="39">
        <f t="shared" si="1"/>
        <v>1</v>
      </c>
      <c r="P56" s="38">
        <f t="shared" si="2"/>
        <v>21</v>
      </c>
      <c r="Q56" s="38">
        <f t="shared" si="4"/>
        <v>21</v>
      </c>
      <c r="R56" s="40">
        <f t="shared" si="3"/>
        <v>21</v>
      </c>
      <c r="S56" s="35" t="s">
        <v>482</v>
      </c>
      <c r="T56" s="35" t="s">
        <v>484</v>
      </c>
      <c r="U56" s="41" t="s">
        <v>485</v>
      </c>
      <c r="V56" s="41">
        <v>2021</v>
      </c>
      <c r="W56" s="42" t="s">
        <v>65</v>
      </c>
      <c r="AC56" s="43"/>
    </row>
    <row r="57" spans="2:29" s="30" customFormat="1" ht="220.9" customHeight="1" thickBot="1" x14ac:dyDescent="0.25">
      <c r="B57" s="31">
        <v>45</v>
      </c>
      <c r="C57" s="32" t="s">
        <v>33</v>
      </c>
      <c r="D57" s="33" t="s">
        <v>352</v>
      </c>
      <c r="E57" s="34" t="s">
        <v>356</v>
      </c>
      <c r="F57" s="34" t="s">
        <v>357</v>
      </c>
      <c r="G57" s="34" t="s">
        <v>358</v>
      </c>
      <c r="H57" s="32" t="s">
        <v>34</v>
      </c>
      <c r="I57" s="35">
        <v>1</v>
      </c>
      <c r="J57" s="36">
        <v>44748</v>
      </c>
      <c r="K57" s="37">
        <v>44926</v>
      </c>
      <c r="L57" s="38">
        <f t="shared" si="0"/>
        <v>25.428571428571427</v>
      </c>
      <c r="M57" s="38">
        <v>1</v>
      </c>
      <c r="N57" s="38"/>
      <c r="O57" s="39">
        <f t="shared" si="1"/>
        <v>1</v>
      </c>
      <c r="P57" s="38">
        <f t="shared" si="2"/>
        <v>25.428571428571427</v>
      </c>
      <c r="Q57" s="38">
        <f t="shared" si="4"/>
        <v>25.428571428571427</v>
      </c>
      <c r="R57" s="40">
        <f t="shared" si="3"/>
        <v>25.428571428571427</v>
      </c>
      <c r="S57" s="35" t="s">
        <v>35</v>
      </c>
      <c r="T57" s="35" t="s">
        <v>484</v>
      </c>
      <c r="U57" s="41" t="s">
        <v>485</v>
      </c>
      <c r="V57" s="41">
        <v>2021</v>
      </c>
      <c r="W57" s="42" t="s">
        <v>65</v>
      </c>
      <c r="AC57" s="43"/>
    </row>
    <row r="58" spans="2:29" s="30" customFormat="1" ht="89.25" customHeight="1" thickBot="1" x14ac:dyDescent="0.25">
      <c r="B58" s="31">
        <v>46</v>
      </c>
      <c r="C58" s="32" t="s">
        <v>37</v>
      </c>
      <c r="D58" s="33" t="s">
        <v>359</v>
      </c>
      <c r="E58" s="34" t="s">
        <v>360</v>
      </c>
      <c r="F58" s="34" t="s">
        <v>211</v>
      </c>
      <c r="G58" s="34" t="s">
        <v>212</v>
      </c>
      <c r="H58" s="32" t="s">
        <v>36</v>
      </c>
      <c r="I58" s="35">
        <v>1</v>
      </c>
      <c r="J58" s="36">
        <v>45111</v>
      </c>
      <c r="K58" s="50">
        <v>45261</v>
      </c>
      <c r="L58" s="38">
        <f t="shared" si="0"/>
        <v>21.428571428571427</v>
      </c>
      <c r="M58" s="38"/>
      <c r="N58" s="38"/>
      <c r="O58" s="39">
        <f t="shared" si="1"/>
        <v>0</v>
      </c>
      <c r="P58" s="38">
        <f t="shared" si="2"/>
        <v>0</v>
      </c>
      <c r="Q58" s="38">
        <f t="shared" si="4"/>
        <v>0</v>
      </c>
      <c r="R58" s="40">
        <f t="shared" si="3"/>
        <v>0</v>
      </c>
      <c r="S58" s="35" t="s">
        <v>500</v>
      </c>
      <c r="T58" s="35" t="s">
        <v>521</v>
      </c>
      <c r="U58" s="35" t="s">
        <v>527</v>
      </c>
      <c r="V58" s="41">
        <v>2022</v>
      </c>
      <c r="W58" s="42" t="s">
        <v>65</v>
      </c>
      <c r="AC58" s="43"/>
    </row>
    <row r="59" spans="2:29" s="30" customFormat="1" ht="189" customHeight="1" thickBot="1" x14ac:dyDescent="0.25">
      <c r="B59" s="31">
        <v>47</v>
      </c>
      <c r="C59" s="32" t="s">
        <v>39</v>
      </c>
      <c r="D59" s="33" t="s">
        <v>361</v>
      </c>
      <c r="E59" s="34" t="s">
        <v>40</v>
      </c>
      <c r="F59" s="34" t="s">
        <v>41</v>
      </c>
      <c r="G59" s="34" t="s">
        <v>362</v>
      </c>
      <c r="H59" s="32" t="s">
        <v>36</v>
      </c>
      <c r="I59" s="35">
        <v>1</v>
      </c>
      <c r="J59" s="36">
        <v>45111</v>
      </c>
      <c r="K59" s="37">
        <v>45261</v>
      </c>
      <c r="L59" s="38">
        <f t="shared" si="0"/>
        <v>21.428571428571427</v>
      </c>
      <c r="M59" s="38"/>
      <c r="N59" s="38"/>
      <c r="O59" s="39">
        <f t="shared" si="1"/>
        <v>0</v>
      </c>
      <c r="P59" s="38">
        <f t="shared" si="2"/>
        <v>0</v>
      </c>
      <c r="Q59" s="38">
        <f t="shared" si="4"/>
        <v>0</v>
      </c>
      <c r="R59" s="40">
        <f t="shared" si="3"/>
        <v>0</v>
      </c>
      <c r="S59" s="35" t="s">
        <v>501</v>
      </c>
      <c r="T59" s="35" t="s">
        <v>521</v>
      </c>
      <c r="U59" s="35" t="s">
        <v>527</v>
      </c>
      <c r="V59" s="41">
        <v>2022</v>
      </c>
      <c r="W59" s="42" t="s">
        <v>65</v>
      </c>
      <c r="AC59" s="43"/>
    </row>
    <row r="60" spans="2:29" s="30" customFormat="1" ht="223.9" customHeight="1" thickBot="1" x14ac:dyDescent="0.25">
      <c r="B60" s="31">
        <v>48</v>
      </c>
      <c r="C60" s="32" t="s">
        <v>39</v>
      </c>
      <c r="D60" s="33" t="s">
        <v>361</v>
      </c>
      <c r="E60" s="34" t="s">
        <v>363</v>
      </c>
      <c r="F60" s="34" t="s">
        <v>161</v>
      </c>
      <c r="G60" s="34" t="s">
        <v>161</v>
      </c>
      <c r="H60" s="32" t="s">
        <v>269</v>
      </c>
      <c r="I60" s="35">
        <v>1</v>
      </c>
      <c r="J60" s="36">
        <v>45111</v>
      </c>
      <c r="K60" s="37">
        <v>45261</v>
      </c>
      <c r="L60" s="38">
        <f t="shared" si="0"/>
        <v>21.428571428571427</v>
      </c>
      <c r="M60" s="38"/>
      <c r="N60" s="38"/>
      <c r="O60" s="39">
        <f t="shared" si="1"/>
        <v>0</v>
      </c>
      <c r="P60" s="38">
        <f t="shared" si="2"/>
        <v>0</v>
      </c>
      <c r="Q60" s="38">
        <f t="shared" si="4"/>
        <v>0</v>
      </c>
      <c r="R60" s="40">
        <f t="shared" si="3"/>
        <v>0</v>
      </c>
      <c r="S60" s="35" t="s">
        <v>502</v>
      </c>
      <c r="T60" s="35" t="s">
        <v>521</v>
      </c>
      <c r="U60" s="35" t="s">
        <v>527</v>
      </c>
      <c r="V60" s="41">
        <v>2022</v>
      </c>
      <c r="W60" s="42" t="s">
        <v>31</v>
      </c>
      <c r="AC60" s="43"/>
    </row>
    <row r="61" spans="2:29" s="30" customFormat="1" ht="90" customHeight="1" thickBot="1" x14ac:dyDescent="0.25">
      <c r="B61" s="31">
        <v>49</v>
      </c>
      <c r="C61" s="32" t="s">
        <v>241</v>
      </c>
      <c r="D61" s="33" t="s">
        <v>364</v>
      </c>
      <c r="E61" s="34" t="s">
        <v>42</v>
      </c>
      <c r="F61" s="34" t="s">
        <v>271</v>
      </c>
      <c r="G61" s="34" t="s">
        <v>168</v>
      </c>
      <c r="H61" s="32" t="s">
        <v>36</v>
      </c>
      <c r="I61" s="35">
        <v>1</v>
      </c>
      <c r="J61" s="36">
        <v>45111</v>
      </c>
      <c r="K61" s="37">
        <v>45169</v>
      </c>
      <c r="L61" s="38">
        <f t="shared" si="0"/>
        <v>8.2857142857142865</v>
      </c>
      <c r="M61" s="38"/>
      <c r="N61" s="38"/>
      <c r="O61" s="39">
        <f t="shared" si="1"/>
        <v>0</v>
      </c>
      <c r="P61" s="38">
        <f t="shared" si="2"/>
        <v>0</v>
      </c>
      <c r="Q61" s="38">
        <f t="shared" si="4"/>
        <v>0</v>
      </c>
      <c r="R61" s="40">
        <f t="shared" si="3"/>
        <v>0</v>
      </c>
      <c r="S61" s="35" t="s">
        <v>524</v>
      </c>
      <c r="T61" s="35" t="s">
        <v>521</v>
      </c>
      <c r="U61" s="35" t="s">
        <v>527</v>
      </c>
      <c r="V61" s="41">
        <v>2022</v>
      </c>
      <c r="W61" s="42" t="s">
        <v>31</v>
      </c>
      <c r="AC61" s="43"/>
    </row>
    <row r="62" spans="2:29" s="30" customFormat="1" ht="217.15" customHeight="1" thickBot="1" x14ac:dyDescent="0.25">
      <c r="B62" s="31">
        <v>50</v>
      </c>
      <c r="C62" s="32" t="s">
        <v>242</v>
      </c>
      <c r="D62" s="33" t="s">
        <v>365</v>
      </c>
      <c r="E62" s="34" t="s">
        <v>366</v>
      </c>
      <c r="F62" s="34" t="s">
        <v>281</v>
      </c>
      <c r="G62" s="34" t="s">
        <v>282</v>
      </c>
      <c r="H62" s="32" t="s">
        <v>283</v>
      </c>
      <c r="I62" s="35">
        <v>1</v>
      </c>
      <c r="J62" s="36">
        <v>45111</v>
      </c>
      <c r="K62" s="37">
        <v>45275</v>
      </c>
      <c r="L62" s="38">
        <f t="shared" si="0"/>
        <v>23.428571428571427</v>
      </c>
      <c r="M62" s="38"/>
      <c r="N62" s="38"/>
      <c r="O62" s="39">
        <f t="shared" si="1"/>
        <v>0</v>
      </c>
      <c r="P62" s="38">
        <f t="shared" si="2"/>
        <v>0</v>
      </c>
      <c r="Q62" s="38">
        <f t="shared" si="4"/>
        <v>0</v>
      </c>
      <c r="R62" s="40">
        <f t="shared" si="3"/>
        <v>0</v>
      </c>
      <c r="S62" s="35" t="s">
        <v>488</v>
      </c>
      <c r="T62" s="35" t="s">
        <v>521</v>
      </c>
      <c r="U62" s="35" t="s">
        <v>527</v>
      </c>
      <c r="V62" s="41">
        <v>2022</v>
      </c>
      <c r="W62" s="42" t="s">
        <v>31</v>
      </c>
      <c r="AC62" s="43"/>
    </row>
    <row r="63" spans="2:29" s="30" customFormat="1" ht="167.45" customHeight="1" thickBot="1" x14ac:dyDescent="0.25">
      <c r="B63" s="31">
        <v>51</v>
      </c>
      <c r="C63" s="32" t="s">
        <v>242</v>
      </c>
      <c r="D63" s="33" t="s">
        <v>365</v>
      </c>
      <c r="E63" s="34" t="s">
        <v>366</v>
      </c>
      <c r="F63" s="34" t="s">
        <v>279</v>
      </c>
      <c r="G63" s="34" t="s">
        <v>295</v>
      </c>
      <c r="H63" s="32" t="s">
        <v>367</v>
      </c>
      <c r="I63" s="35">
        <v>5</v>
      </c>
      <c r="J63" s="36">
        <v>45100</v>
      </c>
      <c r="K63" s="37">
        <v>45275</v>
      </c>
      <c r="L63" s="38">
        <f t="shared" si="0"/>
        <v>25</v>
      </c>
      <c r="M63" s="38"/>
      <c r="N63" s="38"/>
      <c r="O63" s="39">
        <f t="shared" si="1"/>
        <v>0</v>
      </c>
      <c r="P63" s="38">
        <f t="shared" si="2"/>
        <v>0</v>
      </c>
      <c r="Q63" s="38">
        <f t="shared" si="4"/>
        <v>0</v>
      </c>
      <c r="R63" s="40">
        <f t="shared" si="3"/>
        <v>0</v>
      </c>
      <c r="S63" s="35" t="s">
        <v>488</v>
      </c>
      <c r="T63" s="35" t="s">
        <v>521</v>
      </c>
      <c r="U63" s="35" t="s">
        <v>527</v>
      </c>
      <c r="V63" s="41">
        <v>2022</v>
      </c>
      <c r="W63" s="42" t="s">
        <v>31</v>
      </c>
      <c r="AC63" s="43"/>
    </row>
    <row r="64" spans="2:29" s="30" customFormat="1" ht="196.15" customHeight="1" thickBot="1" x14ac:dyDescent="0.25">
      <c r="B64" s="31">
        <v>52</v>
      </c>
      <c r="C64" s="32" t="s">
        <v>43</v>
      </c>
      <c r="D64" s="33" t="s">
        <v>368</v>
      </c>
      <c r="E64" s="34" t="s">
        <v>369</v>
      </c>
      <c r="F64" s="34" t="s">
        <v>281</v>
      </c>
      <c r="G64" s="34" t="s">
        <v>282</v>
      </c>
      <c r="H64" s="32" t="s">
        <v>283</v>
      </c>
      <c r="I64" s="35">
        <v>3</v>
      </c>
      <c r="J64" s="36">
        <v>45111</v>
      </c>
      <c r="K64" s="37">
        <v>45275</v>
      </c>
      <c r="L64" s="38">
        <f t="shared" si="0"/>
        <v>23.428571428571427</v>
      </c>
      <c r="M64" s="38"/>
      <c r="N64" s="38"/>
      <c r="O64" s="39">
        <f t="shared" si="1"/>
        <v>0</v>
      </c>
      <c r="P64" s="38">
        <f t="shared" si="2"/>
        <v>0</v>
      </c>
      <c r="Q64" s="38">
        <f t="shared" si="4"/>
        <v>0</v>
      </c>
      <c r="R64" s="40">
        <f t="shared" si="3"/>
        <v>0</v>
      </c>
      <c r="S64" s="35" t="s">
        <v>488</v>
      </c>
      <c r="T64" s="35" t="s">
        <v>521</v>
      </c>
      <c r="U64" s="35" t="s">
        <v>527</v>
      </c>
      <c r="V64" s="41">
        <v>2022</v>
      </c>
      <c r="W64" s="42" t="s">
        <v>31</v>
      </c>
      <c r="AC64" s="43"/>
    </row>
    <row r="65" spans="2:29" s="30" customFormat="1" ht="142.9" customHeight="1" thickBot="1" x14ac:dyDescent="0.25">
      <c r="B65" s="31">
        <v>53</v>
      </c>
      <c r="C65" s="32" t="s">
        <v>43</v>
      </c>
      <c r="D65" s="33" t="s">
        <v>368</v>
      </c>
      <c r="E65" s="34" t="s">
        <v>369</v>
      </c>
      <c r="F65" s="34" t="s">
        <v>279</v>
      </c>
      <c r="G65" s="34" t="s">
        <v>295</v>
      </c>
      <c r="H65" s="32" t="s">
        <v>370</v>
      </c>
      <c r="I65" s="35">
        <v>5</v>
      </c>
      <c r="J65" s="36">
        <v>45111</v>
      </c>
      <c r="K65" s="37">
        <v>45275</v>
      </c>
      <c r="L65" s="38">
        <f t="shared" si="0"/>
        <v>23.428571428571427</v>
      </c>
      <c r="M65" s="38">
        <v>0</v>
      </c>
      <c r="N65" s="38"/>
      <c r="O65" s="39">
        <f t="shared" si="1"/>
        <v>0</v>
      </c>
      <c r="P65" s="38">
        <f t="shared" si="2"/>
        <v>0</v>
      </c>
      <c r="Q65" s="38">
        <f t="shared" si="4"/>
        <v>0</v>
      </c>
      <c r="R65" s="40">
        <f t="shared" si="3"/>
        <v>0</v>
      </c>
      <c r="S65" s="35" t="s">
        <v>488</v>
      </c>
      <c r="T65" s="35" t="s">
        <v>521</v>
      </c>
      <c r="U65" s="35" t="s">
        <v>527</v>
      </c>
      <c r="V65" s="41">
        <v>2022</v>
      </c>
      <c r="W65" s="42" t="s">
        <v>31</v>
      </c>
      <c r="AC65" s="43"/>
    </row>
    <row r="66" spans="2:29" s="30" customFormat="1" ht="148.15" customHeight="1" thickBot="1" x14ac:dyDescent="0.25">
      <c r="B66" s="31">
        <v>54</v>
      </c>
      <c r="C66" s="32" t="s">
        <v>45</v>
      </c>
      <c r="D66" s="33" t="s">
        <v>371</v>
      </c>
      <c r="E66" s="34" t="s">
        <v>372</v>
      </c>
      <c r="F66" s="34" t="s">
        <v>373</v>
      </c>
      <c r="G66" s="34" t="s">
        <v>374</v>
      </c>
      <c r="H66" s="32" t="s">
        <v>375</v>
      </c>
      <c r="I66" s="35">
        <v>1</v>
      </c>
      <c r="J66" s="36">
        <v>44748</v>
      </c>
      <c r="K66" s="37">
        <v>44895</v>
      </c>
      <c r="L66" s="38">
        <f t="shared" si="0"/>
        <v>21</v>
      </c>
      <c r="M66" s="38">
        <v>0</v>
      </c>
      <c r="N66" s="38"/>
      <c r="O66" s="39">
        <f t="shared" si="1"/>
        <v>0</v>
      </c>
      <c r="P66" s="38">
        <f t="shared" si="2"/>
        <v>0</v>
      </c>
      <c r="Q66" s="38">
        <f t="shared" si="4"/>
        <v>0</v>
      </c>
      <c r="R66" s="40">
        <f t="shared" si="3"/>
        <v>21</v>
      </c>
      <c r="S66" s="35" t="s">
        <v>488</v>
      </c>
      <c r="T66" s="35" t="s">
        <v>486</v>
      </c>
      <c r="U66" s="41" t="s">
        <v>485</v>
      </c>
      <c r="V66" s="41">
        <v>2021</v>
      </c>
      <c r="W66" s="42" t="s">
        <v>31</v>
      </c>
      <c r="AC66" s="43"/>
    </row>
    <row r="67" spans="2:29" s="30" customFormat="1" ht="114" customHeight="1" thickBot="1" x14ac:dyDescent="0.25">
      <c r="B67" s="31">
        <v>55</v>
      </c>
      <c r="C67" s="32" t="s">
        <v>45</v>
      </c>
      <c r="D67" s="33" t="s">
        <v>371</v>
      </c>
      <c r="E67" s="34" t="s">
        <v>372</v>
      </c>
      <c r="F67" s="34" t="s">
        <v>46</v>
      </c>
      <c r="G67" s="34" t="s">
        <v>47</v>
      </c>
      <c r="H67" s="32" t="s">
        <v>375</v>
      </c>
      <c r="I67" s="35">
        <v>1</v>
      </c>
      <c r="J67" s="36">
        <v>44748</v>
      </c>
      <c r="K67" s="37">
        <v>44895</v>
      </c>
      <c r="L67" s="38">
        <f t="shared" si="0"/>
        <v>21</v>
      </c>
      <c r="M67" s="38">
        <v>1</v>
      </c>
      <c r="N67" s="38"/>
      <c r="O67" s="39">
        <f t="shared" si="1"/>
        <v>1</v>
      </c>
      <c r="P67" s="38">
        <f t="shared" si="2"/>
        <v>21</v>
      </c>
      <c r="Q67" s="38">
        <f t="shared" si="4"/>
        <v>21</v>
      </c>
      <c r="R67" s="40">
        <f t="shared" si="3"/>
        <v>21</v>
      </c>
      <c r="S67" s="35" t="s">
        <v>488</v>
      </c>
      <c r="T67" s="35" t="s">
        <v>486</v>
      </c>
      <c r="U67" s="41" t="s">
        <v>485</v>
      </c>
      <c r="V67" s="41">
        <v>2021</v>
      </c>
      <c r="W67" s="42" t="s">
        <v>31</v>
      </c>
      <c r="AC67" s="43"/>
    </row>
    <row r="68" spans="2:29" s="30" customFormat="1" ht="114" customHeight="1" thickBot="1" x14ac:dyDescent="0.25">
      <c r="B68" s="31">
        <v>56</v>
      </c>
      <c r="C68" s="32" t="s">
        <v>243</v>
      </c>
      <c r="D68" s="33" t="s">
        <v>376</v>
      </c>
      <c r="E68" s="34" t="s">
        <v>377</v>
      </c>
      <c r="F68" s="34" t="s">
        <v>48</v>
      </c>
      <c r="G68" s="34" t="s">
        <v>49</v>
      </c>
      <c r="H68" s="32" t="s">
        <v>50</v>
      </c>
      <c r="I68" s="35">
        <v>1</v>
      </c>
      <c r="J68" s="36">
        <v>44748</v>
      </c>
      <c r="K68" s="37">
        <v>44910</v>
      </c>
      <c r="L68" s="38">
        <f t="shared" si="0"/>
        <v>23.142857142857142</v>
      </c>
      <c r="M68" s="38">
        <v>1</v>
      </c>
      <c r="N68" s="38"/>
      <c r="O68" s="39">
        <f t="shared" si="1"/>
        <v>1</v>
      </c>
      <c r="P68" s="38">
        <f t="shared" si="2"/>
        <v>23.142857142857142</v>
      </c>
      <c r="Q68" s="38">
        <f t="shared" si="4"/>
        <v>23.142857142857142</v>
      </c>
      <c r="R68" s="40">
        <f t="shared" si="3"/>
        <v>23.142857142857142</v>
      </c>
      <c r="S68" s="35" t="s">
        <v>503</v>
      </c>
      <c r="T68" s="35" t="s">
        <v>486</v>
      </c>
      <c r="U68" s="41" t="s">
        <v>485</v>
      </c>
      <c r="V68" s="41">
        <v>2021</v>
      </c>
      <c r="W68" s="42" t="s">
        <v>31</v>
      </c>
      <c r="AC68" s="43"/>
    </row>
    <row r="69" spans="2:29" s="30" customFormat="1" ht="119.45" customHeight="1" thickBot="1" x14ac:dyDescent="0.25">
      <c r="B69" s="31">
        <v>57</v>
      </c>
      <c r="C69" s="32" t="s">
        <v>243</v>
      </c>
      <c r="D69" s="33" t="s">
        <v>376</v>
      </c>
      <c r="E69" s="34" t="s">
        <v>51</v>
      </c>
      <c r="F69" s="34" t="s">
        <v>52</v>
      </c>
      <c r="G69" s="34" t="s">
        <v>53</v>
      </c>
      <c r="H69" s="32" t="s">
        <v>375</v>
      </c>
      <c r="I69" s="35">
        <v>1</v>
      </c>
      <c r="J69" s="36">
        <v>44748</v>
      </c>
      <c r="K69" s="37">
        <v>44785</v>
      </c>
      <c r="L69" s="38">
        <f t="shared" si="0"/>
        <v>5.2857142857142856</v>
      </c>
      <c r="M69" s="38">
        <v>1</v>
      </c>
      <c r="N69" s="38"/>
      <c r="O69" s="39">
        <f t="shared" si="1"/>
        <v>1</v>
      </c>
      <c r="P69" s="38">
        <f t="shared" si="2"/>
        <v>5.2857142857142856</v>
      </c>
      <c r="Q69" s="38">
        <f t="shared" si="4"/>
        <v>5.2857142857142856</v>
      </c>
      <c r="R69" s="40">
        <f t="shared" si="3"/>
        <v>5.2857142857142856</v>
      </c>
      <c r="S69" s="35" t="s">
        <v>488</v>
      </c>
      <c r="T69" s="35" t="s">
        <v>486</v>
      </c>
      <c r="U69" s="41" t="s">
        <v>485</v>
      </c>
      <c r="V69" s="41">
        <v>2021</v>
      </c>
      <c r="W69" s="42" t="s">
        <v>31</v>
      </c>
      <c r="AC69" s="43"/>
    </row>
    <row r="70" spans="2:29" s="30" customFormat="1" ht="110.45" customHeight="1" thickBot="1" x14ac:dyDescent="0.25">
      <c r="B70" s="31">
        <v>58</v>
      </c>
      <c r="C70" s="32" t="s">
        <v>243</v>
      </c>
      <c r="D70" s="33" t="s">
        <v>376</v>
      </c>
      <c r="E70" s="34" t="s">
        <v>51</v>
      </c>
      <c r="F70" s="34" t="s">
        <v>378</v>
      </c>
      <c r="G70" s="34" t="s">
        <v>379</v>
      </c>
      <c r="H70" s="32" t="s">
        <v>380</v>
      </c>
      <c r="I70" s="35">
        <v>1</v>
      </c>
      <c r="J70" s="36">
        <v>44748</v>
      </c>
      <c r="K70" s="37">
        <v>44865</v>
      </c>
      <c r="L70" s="38">
        <f t="shared" si="0"/>
        <v>16.714285714285715</v>
      </c>
      <c r="M70" s="38">
        <v>1</v>
      </c>
      <c r="N70" s="38"/>
      <c r="O70" s="39">
        <f t="shared" si="1"/>
        <v>1</v>
      </c>
      <c r="P70" s="38">
        <f t="shared" si="2"/>
        <v>16.714285714285715</v>
      </c>
      <c r="Q70" s="38">
        <f t="shared" si="4"/>
        <v>16.714285714285715</v>
      </c>
      <c r="R70" s="40">
        <f t="shared" si="3"/>
        <v>16.714285714285715</v>
      </c>
      <c r="S70" s="35" t="s">
        <v>488</v>
      </c>
      <c r="T70" s="35" t="s">
        <v>486</v>
      </c>
      <c r="U70" s="41" t="s">
        <v>485</v>
      </c>
      <c r="V70" s="41">
        <v>2021</v>
      </c>
      <c r="W70" s="42" t="s">
        <v>31</v>
      </c>
      <c r="AC70" s="43"/>
    </row>
    <row r="71" spans="2:29" s="30" customFormat="1" ht="115.15" customHeight="1" thickBot="1" x14ac:dyDescent="0.25">
      <c r="B71" s="31">
        <v>59</v>
      </c>
      <c r="C71" s="32" t="s">
        <v>244</v>
      </c>
      <c r="D71" s="33" t="s">
        <v>381</v>
      </c>
      <c r="E71" s="34" t="s">
        <v>382</v>
      </c>
      <c r="F71" s="34" t="s">
        <v>54</v>
      </c>
      <c r="G71" s="34" t="s">
        <v>55</v>
      </c>
      <c r="H71" s="32" t="s">
        <v>56</v>
      </c>
      <c r="I71" s="35">
        <v>6</v>
      </c>
      <c r="J71" s="36">
        <v>44748</v>
      </c>
      <c r="K71" s="37">
        <v>44926</v>
      </c>
      <c r="L71" s="38">
        <f t="shared" si="0"/>
        <v>25.428571428571427</v>
      </c>
      <c r="M71" s="38">
        <v>6</v>
      </c>
      <c r="N71" s="38"/>
      <c r="O71" s="39">
        <f t="shared" si="1"/>
        <v>1</v>
      </c>
      <c r="P71" s="38">
        <f t="shared" si="2"/>
        <v>25.428571428571427</v>
      </c>
      <c r="Q71" s="38">
        <f t="shared" si="4"/>
        <v>25.428571428571427</v>
      </c>
      <c r="R71" s="40">
        <f t="shared" si="3"/>
        <v>25.428571428571427</v>
      </c>
      <c r="S71" s="35" t="s">
        <v>504</v>
      </c>
      <c r="T71" s="35" t="s">
        <v>486</v>
      </c>
      <c r="U71" s="41" t="s">
        <v>485</v>
      </c>
      <c r="V71" s="41">
        <v>2021</v>
      </c>
      <c r="W71" s="42" t="s">
        <v>31</v>
      </c>
      <c r="AC71" s="43"/>
    </row>
    <row r="72" spans="2:29" s="30" customFormat="1" ht="184.9" customHeight="1" thickBot="1" x14ac:dyDescent="0.25">
      <c r="B72" s="31">
        <v>60</v>
      </c>
      <c r="C72" s="32" t="s">
        <v>245</v>
      </c>
      <c r="D72" s="33" t="s">
        <v>383</v>
      </c>
      <c r="E72" s="34" t="s">
        <v>384</v>
      </c>
      <c r="F72" s="34" t="s">
        <v>57</v>
      </c>
      <c r="G72" s="34" t="s">
        <v>385</v>
      </c>
      <c r="H72" s="51" t="s">
        <v>58</v>
      </c>
      <c r="I72" s="52">
        <v>6</v>
      </c>
      <c r="J72" s="36">
        <v>44748</v>
      </c>
      <c r="K72" s="53">
        <v>44926</v>
      </c>
      <c r="L72" s="38">
        <f t="shared" si="0"/>
        <v>25.428571428571427</v>
      </c>
      <c r="M72" s="38">
        <v>0</v>
      </c>
      <c r="N72" s="38"/>
      <c r="O72" s="39">
        <f t="shared" si="1"/>
        <v>0</v>
      </c>
      <c r="P72" s="38">
        <f t="shared" si="2"/>
        <v>0</v>
      </c>
      <c r="Q72" s="38">
        <f t="shared" si="4"/>
        <v>0</v>
      </c>
      <c r="R72" s="40">
        <f t="shared" si="3"/>
        <v>25.428571428571427</v>
      </c>
      <c r="S72" s="35" t="s">
        <v>504</v>
      </c>
      <c r="T72" s="35" t="s">
        <v>486</v>
      </c>
      <c r="U72" s="41" t="s">
        <v>485</v>
      </c>
      <c r="V72" s="41">
        <v>2021</v>
      </c>
      <c r="W72" s="42" t="s">
        <v>65</v>
      </c>
      <c r="AC72" s="43"/>
    </row>
    <row r="73" spans="2:29" s="30" customFormat="1" ht="137.44999999999999" customHeight="1" thickBot="1" x14ac:dyDescent="0.25">
      <c r="B73" s="31">
        <v>61</v>
      </c>
      <c r="C73" s="32" t="s">
        <v>246</v>
      </c>
      <c r="D73" s="33" t="s">
        <v>386</v>
      </c>
      <c r="E73" s="34" t="s">
        <v>59</v>
      </c>
      <c r="F73" s="34" t="s">
        <v>60</v>
      </c>
      <c r="G73" s="34" t="s">
        <v>61</v>
      </c>
      <c r="H73" s="32" t="s">
        <v>58</v>
      </c>
      <c r="I73" s="35">
        <v>6</v>
      </c>
      <c r="J73" s="36">
        <v>44748</v>
      </c>
      <c r="K73" s="37">
        <v>44926</v>
      </c>
      <c r="L73" s="38">
        <f t="shared" si="0"/>
        <v>25.428571428571427</v>
      </c>
      <c r="M73" s="38">
        <v>0</v>
      </c>
      <c r="N73" s="38"/>
      <c r="O73" s="39">
        <f t="shared" si="1"/>
        <v>0</v>
      </c>
      <c r="P73" s="38">
        <f t="shared" si="2"/>
        <v>0</v>
      </c>
      <c r="Q73" s="38">
        <f t="shared" si="4"/>
        <v>0</v>
      </c>
      <c r="R73" s="40">
        <f t="shared" si="3"/>
        <v>25.428571428571427</v>
      </c>
      <c r="S73" s="35" t="s">
        <v>504</v>
      </c>
      <c r="T73" s="35" t="s">
        <v>486</v>
      </c>
      <c r="U73" s="41" t="s">
        <v>485</v>
      </c>
      <c r="V73" s="41">
        <v>2021</v>
      </c>
      <c r="W73" s="42" t="s">
        <v>31</v>
      </c>
      <c r="AC73" s="43"/>
    </row>
    <row r="74" spans="2:29" s="30" customFormat="1" ht="112.15" customHeight="1" thickBot="1" x14ac:dyDescent="0.25">
      <c r="B74" s="31">
        <v>62</v>
      </c>
      <c r="C74" s="32" t="s">
        <v>247</v>
      </c>
      <c r="D74" s="33" t="s">
        <v>387</v>
      </c>
      <c r="E74" s="34" t="s">
        <v>62</v>
      </c>
      <c r="F74" s="34" t="s">
        <v>63</v>
      </c>
      <c r="G74" s="34" t="s">
        <v>64</v>
      </c>
      <c r="H74" s="32" t="s">
        <v>58</v>
      </c>
      <c r="I74" s="35">
        <v>6</v>
      </c>
      <c r="J74" s="36">
        <v>44748</v>
      </c>
      <c r="K74" s="37">
        <v>44926</v>
      </c>
      <c r="L74" s="38">
        <f t="shared" si="0"/>
        <v>25.428571428571427</v>
      </c>
      <c r="M74" s="38">
        <v>6</v>
      </c>
      <c r="N74" s="38"/>
      <c r="O74" s="39">
        <f t="shared" si="1"/>
        <v>1</v>
      </c>
      <c r="P74" s="38">
        <f t="shared" si="2"/>
        <v>25.428571428571427</v>
      </c>
      <c r="Q74" s="38">
        <f t="shared" si="4"/>
        <v>25.428571428571427</v>
      </c>
      <c r="R74" s="40">
        <f t="shared" si="3"/>
        <v>25.428571428571427</v>
      </c>
      <c r="S74" s="35" t="s">
        <v>504</v>
      </c>
      <c r="T74" s="35" t="s">
        <v>486</v>
      </c>
      <c r="U74" s="41" t="s">
        <v>485</v>
      </c>
      <c r="V74" s="41">
        <v>2021</v>
      </c>
      <c r="W74" s="42" t="s">
        <v>31</v>
      </c>
      <c r="AC74" s="43"/>
    </row>
    <row r="75" spans="2:29" s="30" customFormat="1" ht="87.6" customHeight="1" thickBot="1" x14ac:dyDescent="0.25">
      <c r="B75" s="31">
        <v>63</v>
      </c>
      <c r="C75" s="32" t="s">
        <v>248</v>
      </c>
      <c r="D75" s="33" t="s">
        <v>388</v>
      </c>
      <c r="E75" s="34" t="s">
        <v>389</v>
      </c>
      <c r="F75" s="34" t="s">
        <v>57</v>
      </c>
      <c r="G75" s="34" t="s">
        <v>390</v>
      </c>
      <c r="H75" s="32" t="s">
        <v>58</v>
      </c>
      <c r="I75" s="35">
        <v>6</v>
      </c>
      <c r="J75" s="36">
        <v>44748</v>
      </c>
      <c r="K75" s="37">
        <v>44926</v>
      </c>
      <c r="L75" s="38">
        <f t="shared" si="0"/>
        <v>25.428571428571427</v>
      </c>
      <c r="M75" s="38">
        <v>6</v>
      </c>
      <c r="N75" s="38"/>
      <c r="O75" s="39">
        <f t="shared" si="1"/>
        <v>1</v>
      </c>
      <c r="P75" s="38">
        <f t="shared" si="2"/>
        <v>25.428571428571427</v>
      </c>
      <c r="Q75" s="38">
        <f t="shared" si="4"/>
        <v>25.428571428571427</v>
      </c>
      <c r="R75" s="40">
        <f t="shared" si="3"/>
        <v>25.428571428571427</v>
      </c>
      <c r="S75" s="35" t="s">
        <v>504</v>
      </c>
      <c r="T75" s="35" t="s">
        <v>486</v>
      </c>
      <c r="U75" s="41" t="s">
        <v>485</v>
      </c>
      <c r="V75" s="41">
        <v>2021</v>
      </c>
      <c r="W75" s="42" t="s">
        <v>31</v>
      </c>
      <c r="AC75" s="43"/>
    </row>
    <row r="76" spans="2:29" s="30" customFormat="1" ht="111.6" customHeight="1" thickBot="1" x14ac:dyDescent="0.25">
      <c r="B76" s="31">
        <v>64</v>
      </c>
      <c r="C76" s="32" t="s">
        <v>249</v>
      </c>
      <c r="D76" s="33" t="s">
        <v>391</v>
      </c>
      <c r="E76" s="34" t="s">
        <v>392</v>
      </c>
      <c r="F76" s="34" t="s">
        <v>66</v>
      </c>
      <c r="G76" s="34" t="s">
        <v>67</v>
      </c>
      <c r="H76" s="32" t="s">
        <v>68</v>
      </c>
      <c r="I76" s="35">
        <v>6</v>
      </c>
      <c r="J76" s="36">
        <v>44748</v>
      </c>
      <c r="K76" s="37">
        <v>44926</v>
      </c>
      <c r="L76" s="38">
        <f t="shared" si="0"/>
        <v>25.428571428571427</v>
      </c>
      <c r="M76" s="38">
        <v>6</v>
      </c>
      <c r="N76" s="38"/>
      <c r="O76" s="39">
        <f t="shared" si="1"/>
        <v>1</v>
      </c>
      <c r="P76" s="38">
        <f t="shared" si="2"/>
        <v>25.428571428571427</v>
      </c>
      <c r="Q76" s="38">
        <f t="shared" si="4"/>
        <v>25.428571428571427</v>
      </c>
      <c r="R76" s="40">
        <f t="shared" si="3"/>
        <v>25.428571428571427</v>
      </c>
      <c r="S76" s="35" t="s">
        <v>504</v>
      </c>
      <c r="T76" s="35" t="s">
        <v>486</v>
      </c>
      <c r="U76" s="41" t="s">
        <v>485</v>
      </c>
      <c r="V76" s="41">
        <v>2021</v>
      </c>
      <c r="W76" s="42" t="s">
        <v>31</v>
      </c>
      <c r="AC76" s="43"/>
    </row>
    <row r="77" spans="2:29" s="30" customFormat="1" ht="236.45" customHeight="1" thickBot="1" x14ac:dyDescent="0.25">
      <c r="B77" s="31">
        <v>65</v>
      </c>
      <c r="C77" s="32" t="s">
        <v>250</v>
      </c>
      <c r="D77" s="33" t="s">
        <v>393</v>
      </c>
      <c r="E77" s="34" t="s">
        <v>69</v>
      </c>
      <c r="F77" s="34" t="s">
        <v>57</v>
      </c>
      <c r="G77" s="34" t="s">
        <v>385</v>
      </c>
      <c r="H77" s="54" t="s">
        <v>58</v>
      </c>
      <c r="I77" s="35">
        <v>6</v>
      </c>
      <c r="J77" s="36">
        <v>44748</v>
      </c>
      <c r="K77" s="37">
        <v>44926</v>
      </c>
      <c r="L77" s="38">
        <f t="shared" ref="L77:L122" si="5">+(K77-J77)/7</f>
        <v>25.428571428571427</v>
      </c>
      <c r="M77" s="38">
        <v>6</v>
      </c>
      <c r="N77" s="38"/>
      <c r="O77" s="39">
        <f t="shared" ref="O77:O114" si="6">+M77/I77</f>
        <v>1</v>
      </c>
      <c r="P77" s="38">
        <f t="shared" ref="P77:P114" si="7">+O77*L77</f>
        <v>25.428571428571427</v>
      </c>
      <c r="Q77" s="38">
        <f t="shared" ref="Q77:Q114" si="8">+IF(K77&lt;=$E$6,P77,0)</f>
        <v>25.428571428571427</v>
      </c>
      <c r="R77" s="40">
        <f t="shared" ref="R77:R114" si="9">+IF($E$6&gt;=K77,L77,0)</f>
        <v>25.428571428571427</v>
      </c>
      <c r="S77" s="35" t="s">
        <v>504</v>
      </c>
      <c r="T77" s="35" t="s">
        <v>486</v>
      </c>
      <c r="U77" s="41" t="s">
        <v>485</v>
      </c>
      <c r="V77" s="41">
        <v>2021</v>
      </c>
      <c r="W77" s="42" t="s">
        <v>65</v>
      </c>
      <c r="AC77" s="43"/>
    </row>
    <row r="78" spans="2:29" s="30" customFormat="1" ht="154.9" customHeight="1" thickBot="1" x14ac:dyDescent="0.25">
      <c r="B78" s="31">
        <v>66</v>
      </c>
      <c r="C78" s="32" t="s">
        <v>251</v>
      </c>
      <c r="D78" s="33" t="s">
        <v>394</v>
      </c>
      <c r="E78" s="34" t="s">
        <v>395</v>
      </c>
      <c r="F78" s="34" t="s">
        <v>70</v>
      </c>
      <c r="G78" s="34" t="s">
        <v>71</v>
      </c>
      <c r="H78" s="32" t="s">
        <v>58</v>
      </c>
      <c r="I78" s="35">
        <v>6</v>
      </c>
      <c r="J78" s="36">
        <v>44748</v>
      </c>
      <c r="K78" s="37">
        <v>44926</v>
      </c>
      <c r="L78" s="38">
        <f t="shared" si="5"/>
        <v>25.428571428571427</v>
      </c>
      <c r="M78" s="38">
        <v>6</v>
      </c>
      <c r="N78" s="38"/>
      <c r="O78" s="39">
        <f t="shared" si="6"/>
        <v>1</v>
      </c>
      <c r="P78" s="38">
        <f t="shared" si="7"/>
        <v>25.428571428571427</v>
      </c>
      <c r="Q78" s="38">
        <f t="shared" si="8"/>
        <v>25.428571428571427</v>
      </c>
      <c r="R78" s="40">
        <f t="shared" si="9"/>
        <v>25.428571428571427</v>
      </c>
      <c r="S78" s="35" t="s">
        <v>504</v>
      </c>
      <c r="T78" s="35" t="s">
        <v>486</v>
      </c>
      <c r="U78" s="41" t="s">
        <v>485</v>
      </c>
      <c r="V78" s="41">
        <v>2021</v>
      </c>
      <c r="W78" s="42" t="s">
        <v>65</v>
      </c>
      <c r="AC78" s="43"/>
    </row>
    <row r="79" spans="2:29" s="30" customFormat="1" ht="266.45" customHeight="1" thickBot="1" x14ac:dyDescent="0.25">
      <c r="B79" s="31">
        <v>67</v>
      </c>
      <c r="C79" s="32" t="s">
        <v>252</v>
      </c>
      <c r="D79" s="33" t="s">
        <v>396</v>
      </c>
      <c r="E79" s="34" t="s">
        <v>397</v>
      </c>
      <c r="F79" s="34" t="s">
        <v>398</v>
      </c>
      <c r="G79" s="34" t="s">
        <v>399</v>
      </c>
      <c r="H79" s="32" t="s">
        <v>72</v>
      </c>
      <c r="I79" s="35">
        <v>1</v>
      </c>
      <c r="J79" s="36">
        <v>44748</v>
      </c>
      <c r="K79" s="37">
        <v>44795</v>
      </c>
      <c r="L79" s="38">
        <f t="shared" si="5"/>
        <v>6.7142857142857144</v>
      </c>
      <c r="M79" s="38">
        <v>1</v>
      </c>
      <c r="N79" s="38"/>
      <c r="O79" s="39">
        <f t="shared" si="6"/>
        <v>1</v>
      </c>
      <c r="P79" s="38">
        <f t="shared" si="7"/>
        <v>6.7142857142857144</v>
      </c>
      <c r="Q79" s="38">
        <f t="shared" si="8"/>
        <v>6.7142857142857144</v>
      </c>
      <c r="R79" s="40">
        <f t="shared" si="9"/>
        <v>6.7142857142857144</v>
      </c>
      <c r="S79" s="35" t="s">
        <v>73</v>
      </c>
      <c r="T79" s="35" t="s">
        <v>486</v>
      </c>
      <c r="U79" s="41" t="s">
        <v>485</v>
      </c>
      <c r="V79" s="41">
        <v>2021</v>
      </c>
      <c r="W79" s="42" t="s">
        <v>77</v>
      </c>
      <c r="AC79" s="43"/>
    </row>
    <row r="80" spans="2:29" s="30" customFormat="1" ht="254.45" customHeight="1" thickBot="1" x14ac:dyDescent="0.25">
      <c r="B80" s="31">
        <v>68</v>
      </c>
      <c r="C80" s="32" t="s">
        <v>74</v>
      </c>
      <c r="D80" s="33" t="s">
        <v>400</v>
      </c>
      <c r="E80" s="34" t="s">
        <v>401</v>
      </c>
      <c r="F80" s="56" t="s">
        <v>213</v>
      </c>
      <c r="G80" s="56" t="s">
        <v>402</v>
      </c>
      <c r="H80" s="32" t="s">
        <v>135</v>
      </c>
      <c r="I80" s="35">
        <v>5</v>
      </c>
      <c r="J80" s="36">
        <v>45111</v>
      </c>
      <c r="K80" s="37">
        <v>45261</v>
      </c>
      <c r="L80" s="38">
        <f t="shared" si="5"/>
        <v>21.428571428571427</v>
      </c>
      <c r="M80" s="38"/>
      <c r="N80" s="38"/>
      <c r="O80" s="39">
        <f t="shared" si="6"/>
        <v>0</v>
      </c>
      <c r="P80" s="38">
        <f t="shared" si="7"/>
        <v>0</v>
      </c>
      <c r="Q80" s="38">
        <f t="shared" si="8"/>
        <v>0</v>
      </c>
      <c r="R80" s="40">
        <f t="shared" si="9"/>
        <v>0</v>
      </c>
      <c r="S80" s="35" t="s">
        <v>505</v>
      </c>
      <c r="T80" s="35" t="s">
        <v>521</v>
      </c>
      <c r="U80" s="35" t="s">
        <v>527</v>
      </c>
      <c r="V80" s="41">
        <v>2022</v>
      </c>
      <c r="W80" s="42" t="s">
        <v>77</v>
      </c>
      <c r="AC80" s="43"/>
    </row>
    <row r="81" spans="2:29" s="30" customFormat="1" ht="282" customHeight="1" thickBot="1" x14ac:dyDescent="0.25">
      <c r="B81" s="31">
        <v>69</v>
      </c>
      <c r="C81" s="32" t="s">
        <v>74</v>
      </c>
      <c r="D81" s="33" t="s">
        <v>400</v>
      </c>
      <c r="E81" s="34" t="s">
        <v>401</v>
      </c>
      <c r="F81" s="34" t="s">
        <v>213</v>
      </c>
      <c r="G81" s="34" t="s">
        <v>402</v>
      </c>
      <c r="H81" s="32" t="s">
        <v>135</v>
      </c>
      <c r="I81" s="35">
        <v>5</v>
      </c>
      <c r="J81" s="36">
        <v>45111</v>
      </c>
      <c r="K81" s="50">
        <v>45261</v>
      </c>
      <c r="L81" s="38">
        <f t="shared" si="5"/>
        <v>21.428571428571427</v>
      </c>
      <c r="M81" s="38"/>
      <c r="N81" s="38"/>
      <c r="O81" s="39">
        <f t="shared" si="6"/>
        <v>0</v>
      </c>
      <c r="P81" s="38">
        <f t="shared" si="7"/>
        <v>0</v>
      </c>
      <c r="Q81" s="38">
        <f t="shared" si="8"/>
        <v>0</v>
      </c>
      <c r="R81" s="40">
        <f t="shared" si="9"/>
        <v>0</v>
      </c>
      <c r="S81" s="35" t="s">
        <v>505</v>
      </c>
      <c r="T81" s="35" t="s">
        <v>521</v>
      </c>
      <c r="U81" s="35" t="s">
        <v>527</v>
      </c>
      <c r="V81" s="41">
        <v>2022</v>
      </c>
      <c r="W81" s="42" t="s">
        <v>31</v>
      </c>
      <c r="AC81" s="43"/>
    </row>
    <row r="82" spans="2:29" s="30" customFormat="1" ht="186" customHeight="1" thickBot="1" x14ac:dyDescent="0.25">
      <c r="B82" s="31">
        <v>70</v>
      </c>
      <c r="C82" s="32" t="s">
        <v>74</v>
      </c>
      <c r="D82" s="33" t="s">
        <v>400</v>
      </c>
      <c r="E82" s="34" t="s">
        <v>401</v>
      </c>
      <c r="F82" s="34" t="s">
        <v>213</v>
      </c>
      <c r="G82" s="34" t="s">
        <v>402</v>
      </c>
      <c r="H82" s="32" t="s">
        <v>135</v>
      </c>
      <c r="I82" s="35">
        <v>5</v>
      </c>
      <c r="J82" s="36">
        <v>45111</v>
      </c>
      <c r="K82" s="50">
        <v>45261</v>
      </c>
      <c r="L82" s="38">
        <f t="shared" si="5"/>
        <v>21.428571428571427</v>
      </c>
      <c r="M82" s="38"/>
      <c r="N82" s="38"/>
      <c r="O82" s="39">
        <f t="shared" si="6"/>
        <v>0</v>
      </c>
      <c r="P82" s="38">
        <f t="shared" si="7"/>
        <v>0</v>
      </c>
      <c r="Q82" s="38">
        <f t="shared" si="8"/>
        <v>0</v>
      </c>
      <c r="R82" s="40">
        <f t="shared" si="9"/>
        <v>0</v>
      </c>
      <c r="S82" s="35" t="s">
        <v>505</v>
      </c>
      <c r="T82" s="35" t="s">
        <v>521</v>
      </c>
      <c r="U82" s="35" t="s">
        <v>527</v>
      </c>
      <c r="V82" s="41">
        <v>2022</v>
      </c>
      <c r="W82" s="42" t="s">
        <v>31</v>
      </c>
      <c r="AC82" s="43"/>
    </row>
    <row r="83" spans="2:29" s="30" customFormat="1" ht="163.5" customHeight="1" thickBot="1" x14ac:dyDescent="0.25">
      <c r="B83" s="31">
        <v>71</v>
      </c>
      <c r="C83" s="32" t="s">
        <v>74</v>
      </c>
      <c r="D83" s="33" t="s">
        <v>400</v>
      </c>
      <c r="E83" s="33" t="s">
        <v>401</v>
      </c>
      <c r="F83" s="34" t="s">
        <v>213</v>
      </c>
      <c r="G83" s="34" t="s">
        <v>402</v>
      </c>
      <c r="H83" s="32" t="s">
        <v>135</v>
      </c>
      <c r="I83" s="35">
        <v>5</v>
      </c>
      <c r="J83" s="36">
        <v>45111</v>
      </c>
      <c r="K83" s="37">
        <v>45261</v>
      </c>
      <c r="L83" s="38">
        <f t="shared" si="5"/>
        <v>21.428571428571427</v>
      </c>
      <c r="M83" s="38"/>
      <c r="N83" s="38"/>
      <c r="O83" s="39">
        <f t="shared" si="6"/>
        <v>0</v>
      </c>
      <c r="P83" s="38">
        <f t="shared" si="7"/>
        <v>0</v>
      </c>
      <c r="Q83" s="38">
        <f t="shared" si="8"/>
        <v>0</v>
      </c>
      <c r="R83" s="40">
        <f t="shared" si="9"/>
        <v>0</v>
      </c>
      <c r="S83" s="35" t="s">
        <v>505</v>
      </c>
      <c r="T83" s="35" t="s">
        <v>521</v>
      </c>
      <c r="U83" s="35" t="s">
        <v>527</v>
      </c>
      <c r="V83" s="41">
        <v>2022</v>
      </c>
      <c r="W83" s="42" t="s">
        <v>65</v>
      </c>
      <c r="AC83" s="43"/>
    </row>
    <row r="84" spans="2:29" s="30" customFormat="1" ht="225" customHeight="1" thickBot="1" x14ac:dyDescent="0.25">
      <c r="B84" s="31">
        <v>72</v>
      </c>
      <c r="C84" s="32" t="s">
        <v>253</v>
      </c>
      <c r="D84" s="33" t="s">
        <v>403</v>
      </c>
      <c r="E84" s="33" t="s">
        <v>404</v>
      </c>
      <c r="F84" s="34" t="s">
        <v>214</v>
      </c>
      <c r="G84" s="34" t="s">
        <v>405</v>
      </c>
      <c r="H84" s="32" t="s">
        <v>135</v>
      </c>
      <c r="I84" s="35">
        <v>5</v>
      </c>
      <c r="J84" s="36">
        <v>45111</v>
      </c>
      <c r="K84" s="37">
        <v>45261</v>
      </c>
      <c r="L84" s="38">
        <f t="shared" si="5"/>
        <v>21.428571428571427</v>
      </c>
      <c r="M84" s="44"/>
      <c r="N84" s="44"/>
      <c r="O84" s="39">
        <f t="shared" si="6"/>
        <v>0</v>
      </c>
      <c r="P84" s="38">
        <f t="shared" si="7"/>
        <v>0</v>
      </c>
      <c r="Q84" s="38">
        <f t="shared" si="8"/>
        <v>0</v>
      </c>
      <c r="R84" s="40">
        <f t="shared" si="9"/>
        <v>0</v>
      </c>
      <c r="S84" s="35" t="s">
        <v>505</v>
      </c>
      <c r="T84" s="35" t="s">
        <v>521</v>
      </c>
      <c r="U84" s="35" t="s">
        <v>527</v>
      </c>
      <c r="V84" s="41">
        <v>2022</v>
      </c>
      <c r="W84" s="42" t="s">
        <v>65</v>
      </c>
      <c r="AC84" s="43"/>
    </row>
    <row r="85" spans="2:29" s="30" customFormat="1" ht="147.6" customHeight="1" thickBot="1" x14ac:dyDescent="0.25">
      <c r="B85" s="31">
        <v>73</v>
      </c>
      <c r="C85" s="32" t="s">
        <v>253</v>
      </c>
      <c r="D85" s="33" t="s">
        <v>403</v>
      </c>
      <c r="E85" s="33" t="s">
        <v>404</v>
      </c>
      <c r="F85" s="34" t="s">
        <v>214</v>
      </c>
      <c r="G85" s="34" t="s">
        <v>405</v>
      </c>
      <c r="H85" s="32" t="s">
        <v>135</v>
      </c>
      <c r="I85" s="35">
        <v>5</v>
      </c>
      <c r="J85" s="36">
        <v>45111</v>
      </c>
      <c r="K85" s="37">
        <v>45261</v>
      </c>
      <c r="L85" s="38">
        <f t="shared" si="5"/>
        <v>21.428571428571427</v>
      </c>
      <c r="M85" s="38"/>
      <c r="N85" s="38"/>
      <c r="O85" s="39">
        <f t="shared" si="6"/>
        <v>0</v>
      </c>
      <c r="P85" s="38">
        <f t="shared" si="7"/>
        <v>0</v>
      </c>
      <c r="Q85" s="38">
        <f t="shared" si="8"/>
        <v>0</v>
      </c>
      <c r="R85" s="40">
        <f t="shared" si="9"/>
        <v>0</v>
      </c>
      <c r="S85" s="35" t="s">
        <v>505</v>
      </c>
      <c r="T85" s="35" t="s">
        <v>521</v>
      </c>
      <c r="U85" s="35" t="s">
        <v>527</v>
      </c>
      <c r="V85" s="41">
        <v>2022</v>
      </c>
      <c r="W85" s="42" t="s">
        <v>65</v>
      </c>
      <c r="AC85" s="43"/>
    </row>
    <row r="86" spans="2:29" s="30" customFormat="1" ht="333" customHeight="1" thickBot="1" x14ac:dyDescent="0.25">
      <c r="B86" s="31">
        <v>74</v>
      </c>
      <c r="C86" s="32" t="s">
        <v>253</v>
      </c>
      <c r="D86" s="33" t="s">
        <v>403</v>
      </c>
      <c r="E86" s="33" t="s">
        <v>404</v>
      </c>
      <c r="F86" s="34" t="s">
        <v>214</v>
      </c>
      <c r="G86" s="34" t="s">
        <v>405</v>
      </c>
      <c r="H86" s="32" t="s">
        <v>135</v>
      </c>
      <c r="I86" s="35">
        <v>5</v>
      </c>
      <c r="J86" s="36">
        <v>45111</v>
      </c>
      <c r="K86" s="37">
        <v>45261</v>
      </c>
      <c r="L86" s="38">
        <f t="shared" si="5"/>
        <v>21.428571428571427</v>
      </c>
      <c r="M86" s="38"/>
      <c r="N86" s="38"/>
      <c r="O86" s="39">
        <f t="shared" si="6"/>
        <v>0</v>
      </c>
      <c r="P86" s="38">
        <f t="shared" si="7"/>
        <v>0</v>
      </c>
      <c r="Q86" s="38">
        <f t="shared" si="8"/>
        <v>0</v>
      </c>
      <c r="R86" s="40">
        <f t="shared" si="9"/>
        <v>0</v>
      </c>
      <c r="S86" s="35" t="s">
        <v>505</v>
      </c>
      <c r="T86" s="35" t="s">
        <v>521</v>
      </c>
      <c r="U86" s="35" t="s">
        <v>527</v>
      </c>
      <c r="V86" s="41">
        <v>2022</v>
      </c>
      <c r="W86" s="42" t="s">
        <v>31</v>
      </c>
      <c r="AC86" s="43"/>
    </row>
    <row r="87" spans="2:29" s="30" customFormat="1" ht="300.75" customHeight="1" thickBot="1" x14ac:dyDescent="0.25">
      <c r="B87" s="31">
        <v>75</v>
      </c>
      <c r="C87" s="32" t="s">
        <v>253</v>
      </c>
      <c r="D87" s="33" t="s">
        <v>403</v>
      </c>
      <c r="E87" s="34" t="s">
        <v>404</v>
      </c>
      <c r="F87" s="34" t="s">
        <v>214</v>
      </c>
      <c r="G87" s="34" t="s">
        <v>405</v>
      </c>
      <c r="H87" s="32" t="s">
        <v>135</v>
      </c>
      <c r="I87" s="35">
        <v>5</v>
      </c>
      <c r="J87" s="36">
        <v>45111</v>
      </c>
      <c r="K87" s="37">
        <v>45261</v>
      </c>
      <c r="L87" s="38">
        <f t="shared" si="5"/>
        <v>21.428571428571427</v>
      </c>
      <c r="M87" s="38"/>
      <c r="N87" s="38"/>
      <c r="O87" s="39">
        <f t="shared" si="6"/>
        <v>0</v>
      </c>
      <c r="P87" s="38">
        <f t="shared" si="7"/>
        <v>0</v>
      </c>
      <c r="Q87" s="38">
        <f t="shared" si="8"/>
        <v>0</v>
      </c>
      <c r="R87" s="40">
        <f t="shared" si="9"/>
        <v>0</v>
      </c>
      <c r="S87" s="35" t="s">
        <v>505</v>
      </c>
      <c r="T87" s="35" t="s">
        <v>521</v>
      </c>
      <c r="U87" s="35" t="s">
        <v>527</v>
      </c>
      <c r="V87" s="41">
        <v>2022</v>
      </c>
      <c r="W87" s="42" t="s">
        <v>77</v>
      </c>
      <c r="AC87" s="43"/>
    </row>
    <row r="88" spans="2:29" s="30" customFormat="1" ht="181.15" customHeight="1" thickBot="1" x14ac:dyDescent="0.25">
      <c r="B88" s="31">
        <v>76</v>
      </c>
      <c r="C88" s="32" t="s">
        <v>254</v>
      </c>
      <c r="D88" s="33" t="s">
        <v>406</v>
      </c>
      <c r="E88" s="34" t="s">
        <v>407</v>
      </c>
      <c r="F88" s="34" t="s">
        <v>215</v>
      </c>
      <c r="G88" s="34" t="s">
        <v>408</v>
      </c>
      <c r="H88" s="32" t="s">
        <v>36</v>
      </c>
      <c r="I88" s="35">
        <v>1</v>
      </c>
      <c r="J88" s="36">
        <v>45111</v>
      </c>
      <c r="K88" s="37">
        <v>45261</v>
      </c>
      <c r="L88" s="38">
        <f t="shared" si="5"/>
        <v>21.428571428571427</v>
      </c>
      <c r="M88" s="38"/>
      <c r="N88" s="38"/>
      <c r="O88" s="39">
        <f t="shared" si="6"/>
        <v>0</v>
      </c>
      <c r="P88" s="38">
        <f t="shared" si="7"/>
        <v>0</v>
      </c>
      <c r="Q88" s="38">
        <f t="shared" si="8"/>
        <v>0</v>
      </c>
      <c r="R88" s="40">
        <f t="shared" si="9"/>
        <v>0</v>
      </c>
      <c r="S88" s="35" t="s">
        <v>505</v>
      </c>
      <c r="T88" s="35" t="s">
        <v>521</v>
      </c>
      <c r="U88" s="35" t="s">
        <v>527</v>
      </c>
      <c r="V88" s="41">
        <v>2022</v>
      </c>
      <c r="W88" s="42" t="s">
        <v>77</v>
      </c>
      <c r="AC88" s="43"/>
    </row>
    <row r="89" spans="2:29" s="30" customFormat="1" ht="132" customHeight="1" thickBot="1" x14ac:dyDescent="0.25">
      <c r="B89" s="31">
        <v>77</v>
      </c>
      <c r="C89" s="32" t="s">
        <v>254</v>
      </c>
      <c r="D89" s="33" t="s">
        <v>406</v>
      </c>
      <c r="E89" s="34" t="s">
        <v>407</v>
      </c>
      <c r="F89" s="34" t="s">
        <v>215</v>
      </c>
      <c r="G89" s="34" t="s">
        <v>408</v>
      </c>
      <c r="H89" s="32" t="s">
        <v>36</v>
      </c>
      <c r="I89" s="35">
        <v>1</v>
      </c>
      <c r="J89" s="36">
        <v>45111</v>
      </c>
      <c r="K89" s="37">
        <v>45261</v>
      </c>
      <c r="L89" s="38">
        <f t="shared" si="5"/>
        <v>21.428571428571427</v>
      </c>
      <c r="M89" s="38"/>
      <c r="N89" s="38"/>
      <c r="O89" s="39">
        <f t="shared" si="6"/>
        <v>0</v>
      </c>
      <c r="P89" s="38">
        <f t="shared" si="7"/>
        <v>0</v>
      </c>
      <c r="Q89" s="38">
        <f t="shared" si="8"/>
        <v>0</v>
      </c>
      <c r="R89" s="40">
        <f t="shared" si="9"/>
        <v>0</v>
      </c>
      <c r="S89" s="35" t="s">
        <v>505</v>
      </c>
      <c r="T89" s="35" t="s">
        <v>521</v>
      </c>
      <c r="U89" s="35" t="s">
        <v>527</v>
      </c>
      <c r="V89" s="41">
        <v>2022</v>
      </c>
      <c r="W89" s="42" t="s">
        <v>77</v>
      </c>
      <c r="AC89" s="43"/>
    </row>
    <row r="90" spans="2:29" s="30" customFormat="1" ht="145.15" customHeight="1" thickBot="1" x14ac:dyDescent="0.25">
      <c r="B90" s="31">
        <v>78</v>
      </c>
      <c r="C90" s="32" t="s">
        <v>254</v>
      </c>
      <c r="D90" s="33" t="s">
        <v>406</v>
      </c>
      <c r="E90" s="34" t="s">
        <v>407</v>
      </c>
      <c r="F90" s="34" t="s">
        <v>215</v>
      </c>
      <c r="G90" s="34" t="s">
        <v>408</v>
      </c>
      <c r="H90" s="32" t="s">
        <v>36</v>
      </c>
      <c r="I90" s="35">
        <v>1</v>
      </c>
      <c r="J90" s="36">
        <v>45111</v>
      </c>
      <c r="K90" s="37">
        <v>45261</v>
      </c>
      <c r="L90" s="38">
        <f t="shared" si="5"/>
        <v>21.428571428571427</v>
      </c>
      <c r="M90" s="38"/>
      <c r="N90" s="38"/>
      <c r="O90" s="39">
        <f t="shared" si="6"/>
        <v>0</v>
      </c>
      <c r="P90" s="38">
        <f t="shared" si="7"/>
        <v>0</v>
      </c>
      <c r="Q90" s="38">
        <f t="shared" si="8"/>
        <v>0</v>
      </c>
      <c r="R90" s="40">
        <f t="shared" si="9"/>
        <v>0</v>
      </c>
      <c r="S90" s="35" t="s">
        <v>505</v>
      </c>
      <c r="T90" s="35" t="s">
        <v>521</v>
      </c>
      <c r="U90" s="35" t="s">
        <v>527</v>
      </c>
      <c r="V90" s="41">
        <v>2022</v>
      </c>
      <c r="W90" s="42" t="s">
        <v>77</v>
      </c>
      <c r="AC90" s="43"/>
    </row>
    <row r="91" spans="2:29" s="30" customFormat="1" ht="321.60000000000002" customHeight="1" thickBot="1" x14ac:dyDescent="0.25">
      <c r="B91" s="31">
        <v>79</v>
      </c>
      <c r="C91" s="32" t="s">
        <v>254</v>
      </c>
      <c r="D91" s="33" t="s">
        <v>406</v>
      </c>
      <c r="E91" s="34" t="s">
        <v>407</v>
      </c>
      <c r="F91" s="34" t="s">
        <v>215</v>
      </c>
      <c r="G91" s="34" t="s">
        <v>408</v>
      </c>
      <c r="H91" s="32" t="s">
        <v>36</v>
      </c>
      <c r="I91" s="35">
        <v>1</v>
      </c>
      <c r="J91" s="36">
        <v>45111</v>
      </c>
      <c r="K91" s="37">
        <v>45261</v>
      </c>
      <c r="L91" s="38">
        <f t="shared" si="5"/>
        <v>21.428571428571427</v>
      </c>
      <c r="M91" s="38"/>
      <c r="N91" s="38"/>
      <c r="O91" s="39">
        <f t="shared" si="6"/>
        <v>0</v>
      </c>
      <c r="P91" s="38">
        <f t="shared" si="7"/>
        <v>0</v>
      </c>
      <c r="Q91" s="38">
        <f t="shared" si="8"/>
        <v>0</v>
      </c>
      <c r="R91" s="40">
        <f t="shared" si="9"/>
        <v>0</v>
      </c>
      <c r="S91" s="35" t="s">
        <v>505</v>
      </c>
      <c r="T91" s="35" t="s">
        <v>521</v>
      </c>
      <c r="U91" s="35" t="s">
        <v>527</v>
      </c>
      <c r="V91" s="41">
        <v>2022</v>
      </c>
      <c r="W91" s="42" t="s">
        <v>77</v>
      </c>
      <c r="AC91" s="43"/>
    </row>
    <row r="92" spans="2:29" s="30" customFormat="1" ht="76.5" customHeight="1" thickBot="1" x14ac:dyDescent="0.25">
      <c r="B92" s="31">
        <v>80</v>
      </c>
      <c r="C92" s="32" t="s">
        <v>255</v>
      </c>
      <c r="D92" s="33" t="s">
        <v>409</v>
      </c>
      <c r="E92" s="34" t="s">
        <v>410</v>
      </c>
      <c r="F92" s="34" t="s">
        <v>216</v>
      </c>
      <c r="G92" s="34" t="s">
        <v>411</v>
      </c>
      <c r="H92" s="32" t="s">
        <v>75</v>
      </c>
      <c r="I92" s="35">
        <v>1</v>
      </c>
      <c r="J92" s="36">
        <v>45111</v>
      </c>
      <c r="K92" s="37">
        <v>45291</v>
      </c>
      <c r="L92" s="38">
        <f t="shared" si="5"/>
        <v>25.714285714285715</v>
      </c>
      <c r="M92" s="38"/>
      <c r="N92" s="38"/>
      <c r="O92" s="39">
        <f t="shared" si="6"/>
        <v>0</v>
      </c>
      <c r="P92" s="38">
        <f t="shared" si="7"/>
        <v>0</v>
      </c>
      <c r="Q92" s="38">
        <f t="shared" si="8"/>
        <v>0</v>
      </c>
      <c r="R92" s="40">
        <f t="shared" si="9"/>
        <v>0</v>
      </c>
      <c r="S92" s="35" t="s">
        <v>506</v>
      </c>
      <c r="T92" s="35" t="s">
        <v>521</v>
      </c>
      <c r="U92" s="35" t="s">
        <v>527</v>
      </c>
      <c r="V92" s="41">
        <v>2022</v>
      </c>
      <c r="W92" s="42" t="s">
        <v>77</v>
      </c>
      <c r="AC92" s="43"/>
    </row>
    <row r="93" spans="2:29" s="30" customFormat="1" ht="63" customHeight="1" thickBot="1" x14ac:dyDescent="0.25">
      <c r="B93" s="31">
        <v>81</v>
      </c>
      <c r="C93" s="32" t="s">
        <v>255</v>
      </c>
      <c r="D93" s="33" t="s">
        <v>409</v>
      </c>
      <c r="E93" s="34" t="s">
        <v>76</v>
      </c>
      <c r="F93" s="34" t="s">
        <v>217</v>
      </c>
      <c r="G93" s="34" t="s">
        <v>218</v>
      </c>
      <c r="H93" s="32" t="s">
        <v>36</v>
      </c>
      <c r="I93" s="35">
        <v>2</v>
      </c>
      <c r="J93" s="36">
        <v>45111</v>
      </c>
      <c r="K93" s="36">
        <v>45260</v>
      </c>
      <c r="L93" s="38">
        <f t="shared" si="5"/>
        <v>21.285714285714285</v>
      </c>
      <c r="M93" s="38">
        <v>1</v>
      </c>
      <c r="N93" s="38"/>
      <c r="O93" s="39">
        <f t="shared" si="6"/>
        <v>0.5</v>
      </c>
      <c r="P93" s="38">
        <f t="shared" si="7"/>
        <v>10.642857142857142</v>
      </c>
      <c r="Q93" s="38">
        <f t="shared" si="8"/>
        <v>0</v>
      </c>
      <c r="R93" s="40">
        <f t="shared" si="9"/>
        <v>0</v>
      </c>
      <c r="S93" s="35" t="s">
        <v>526</v>
      </c>
      <c r="T93" s="35" t="s">
        <v>521</v>
      </c>
      <c r="U93" s="35" t="s">
        <v>527</v>
      </c>
      <c r="V93" s="41">
        <v>2022</v>
      </c>
      <c r="W93" s="42" t="s">
        <v>77</v>
      </c>
      <c r="AC93" s="43"/>
    </row>
    <row r="94" spans="2:29" s="30" customFormat="1" ht="304.14999999999998" customHeight="1" thickBot="1" x14ac:dyDescent="0.25">
      <c r="B94" s="31">
        <v>82</v>
      </c>
      <c r="C94" s="32" t="s">
        <v>256</v>
      </c>
      <c r="D94" s="33" t="s">
        <v>412</v>
      </c>
      <c r="E94" s="33" t="s">
        <v>413</v>
      </c>
      <c r="F94" s="34" t="s">
        <v>78</v>
      </c>
      <c r="G94" s="34" t="s">
        <v>79</v>
      </c>
      <c r="H94" s="32" t="s">
        <v>80</v>
      </c>
      <c r="I94" s="35">
        <v>1</v>
      </c>
      <c r="J94" s="36">
        <v>44748</v>
      </c>
      <c r="K94" s="37">
        <v>44926</v>
      </c>
      <c r="L94" s="38">
        <f t="shared" si="5"/>
        <v>25.428571428571427</v>
      </c>
      <c r="M94" s="38">
        <v>1</v>
      </c>
      <c r="N94" s="38"/>
      <c r="O94" s="39">
        <f t="shared" si="6"/>
        <v>1</v>
      </c>
      <c r="P94" s="38">
        <f t="shared" si="7"/>
        <v>25.428571428571427</v>
      </c>
      <c r="Q94" s="38">
        <f t="shared" si="8"/>
        <v>25.428571428571427</v>
      </c>
      <c r="R94" s="40">
        <f t="shared" si="9"/>
        <v>25.428571428571427</v>
      </c>
      <c r="S94" s="35" t="s">
        <v>507</v>
      </c>
      <c r="T94" s="35" t="s">
        <v>486</v>
      </c>
      <c r="U94" s="35" t="s">
        <v>485</v>
      </c>
      <c r="V94" s="41">
        <v>2021</v>
      </c>
      <c r="W94" s="42" t="s">
        <v>77</v>
      </c>
      <c r="AC94" s="43"/>
    </row>
    <row r="95" spans="2:29" s="30" customFormat="1" ht="173.45" customHeight="1" thickBot="1" x14ac:dyDescent="0.25">
      <c r="B95" s="31">
        <v>83</v>
      </c>
      <c r="C95" s="32" t="s">
        <v>81</v>
      </c>
      <c r="D95" s="33" t="s">
        <v>414</v>
      </c>
      <c r="E95" s="33" t="s">
        <v>415</v>
      </c>
      <c r="F95" s="34" t="s">
        <v>219</v>
      </c>
      <c r="G95" s="34" t="s">
        <v>220</v>
      </c>
      <c r="H95" s="32" t="s">
        <v>416</v>
      </c>
      <c r="I95" s="35">
        <v>2</v>
      </c>
      <c r="J95" s="36">
        <v>45111</v>
      </c>
      <c r="K95" s="37">
        <v>45275</v>
      </c>
      <c r="L95" s="38">
        <f t="shared" si="5"/>
        <v>23.428571428571427</v>
      </c>
      <c r="M95" s="38"/>
      <c r="N95" s="38"/>
      <c r="O95" s="39">
        <f t="shared" si="6"/>
        <v>0</v>
      </c>
      <c r="P95" s="38">
        <f t="shared" si="7"/>
        <v>0</v>
      </c>
      <c r="Q95" s="38">
        <f t="shared" si="8"/>
        <v>0</v>
      </c>
      <c r="R95" s="40">
        <f t="shared" si="9"/>
        <v>0</v>
      </c>
      <c r="S95" s="35" t="s">
        <v>508</v>
      </c>
      <c r="T95" s="35" t="s">
        <v>521</v>
      </c>
      <c r="U95" s="35" t="s">
        <v>527</v>
      </c>
      <c r="V95" s="41">
        <v>2022</v>
      </c>
      <c r="W95" s="42" t="s">
        <v>31</v>
      </c>
      <c r="AC95" s="43"/>
    </row>
    <row r="96" spans="2:29" s="30" customFormat="1" ht="170.45" customHeight="1" thickBot="1" x14ac:dyDescent="0.25">
      <c r="B96" s="31">
        <v>84</v>
      </c>
      <c r="C96" s="32" t="s">
        <v>81</v>
      </c>
      <c r="D96" s="33" t="s">
        <v>414</v>
      </c>
      <c r="E96" s="34" t="s">
        <v>415</v>
      </c>
      <c r="F96" s="34" t="s">
        <v>219</v>
      </c>
      <c r="G96" s="34" t="s">
        <v>220</v>
      </c>
      <c r="H96" s="32" t="s">
        <v>416</v>
      </c>
      <c r="I96" s="35">
        <v>2</v>
      </c>
      <c r="J96" s="36">
        <v>45111</v>
      </c>
      <c r="K96" s="37">
        <v>45275</v>
      </c>
      <c r="L96" s="38">
        <f t="shared" si="5"/>
        <v>23.428571428571427</v>
      </c>
      <c r="M96" s="38">
        <v>1</v>
      </c>
      <c r="N96" s="38"/>
      <c r="O96" s="39">
        <f t="shared" si="6"/>
        <v>0.5</v>
      </c>
      <c r="P96" s="38">
        <f t="shared" si="7"/>
        <v>11.714285714285714</v>
      </c>
      <c r="Q96" s="38">
        <f t="shared" si="8"/>
        <v>0</v>
      </c>
      <c r="R96" s="40">
        <f t="shared" si="9"/>
        <v>0</v>
      </c>
      <c r="S96" s="35" t="s">
        <v>508</v>
      </c>
      <c r="T96" s="35" t="s">
        <v>521</v>
      </c>
      <c r="U96" s="35" t="s">
        <v>527</v>
      </c>
      <c r="V96" s="41">
        <v>2022</v>
      </c>
      <c r="W96" s="42" t="s">
        <v>83</v>
      </c>
      <c r="AC96" s="43"/>
    </row>
    <row r="97" spans="2:29" s="30" customFormat="1" ht="177" customHeight="1" thickBot="1" x14ac:dyDescent="0.25">
      <c r="B97" s="31">
        <v>85</v>
      </c>
      <c r="C97" s="32" t="s">
        <v>257</v>
      </c>
      <c r="D97" s="33" t="s">
        <v>417</v>
      </c>
      <c r="E97" s="34" t="s">
        <v>418</v>
      </c>
      <c r="F97" s="34" t="s">
        <v>82</v>
      </c>
      <c r="G97" s="34" t="s">
        <v>419</v>
      </c>
      <c r="H97" s="32" t="s">
        <v>420</v>
      </c>
      <c r="I97" s="35">
        <v>5</v>
      </c>
      <c r="J97" s="36">
        <v>44748</v>
      </c>
      <c r="K97" s="37">
        <v>44910</v>
      </c>
      <c r="L97" s="38">
        <f t="shared" si="5"/>
        <v>23.142857142857142</v>
      </c>
      <c r="M97" s="38"/>
      <c r="N97" s="38"/>
      <c r="O97" s="39">
        <f t="shared" si="6"/>
        <v>0</v>
      </c>
      <c r="P97" s="38">
        <f t="shared" si="7"/>
        <v>0</v>
      </c>
      <c r="Q97" s="38">
        <f t="shared" si="8"/>
        <v>0</v>
      </c>
      <c r="R97" s="40">
        <f t="shared" si="9"/>
        <v>23.142857142857142</v>
      </c>
      <c r="S97" s="35" t="s">
        <v>482</v>
      </c>
      <c r="T97" s="35" t="s">
        <v>484</v>
      </c>
      <c r="U97" s="35" t="s">
        <v>519</v>
      </c>
      <c r="V97" s="41">
        <v>2021</v>
      </c>
      <c r="W97" s="42" t="s">
        <v>83</v>
      </c>
      <c r="AC97" s="43"/>
    </row>
    <row r="98" spans="2:29" s="30" customFormat="1" ht="134.44999999999999" customHeight="1" thickBot="1" x14ac:dyDescent="0.25">
      <c r="B98" s="31">
        <v>86</v>
      </c>
      <c r="C98" s="58" t="s">
        <v>258</v>
      </c>
      <c r="D98" s="33" t="s">
        <v>421</v>
      </c>
      <c r="E98" s="33" t="s">
        <v>422</v>
      </c>
      <c r="F98" s="34" t="s">
        <v>271</v>
      </c>
      <c r="G98" s="34" t="s">
        <v>168</v>
      </c>
      <c r="H98" s="32" t="s">
        <v>36</v>
      </c>
      <c r="I98" s="35">
        <v>1</v>
      </c>
      <c r="J98" s="36">
        <v>45111</v>
      </c>
      <c r="K98" s="37">
        <v>45169</v>
      </c>
      <c r="L98" s="38">
        <f t="shared" si="5"/>
        <v>8.2857142857142865</v>
      </c>
      <c r="M98" s="38"/>
      <c r="N98" s="38"/>
      <c r="O98" s="39">
        <f t="shared" si="6"/>
        <v>0</v>
      </c>
      <c r="P98" s="38">
        <f t="shared" si="7"/>
        <v>0</v>
      </c>
      <c r="Q98" s="38">
        <f t="shared" si="8"/>
        <v>0</v>
      </c>
      <c r="R98" s="40">
        <f t="shared" si="9"/>
        <v>0</v>
      </c>
      <c r="S98" s="35" t="s">
        <v>524</v>
      </c>
      <c r="T98" s="35" t="s">
        <v>521</v>
      </c>
      <c r="U98" s="35" t="s">
        <v>527</v>
      </c>
      <c r="V98" s="41">
        <v>2022</v>
      </c>
      <c r="W98" s="42" t="s">
        <v>83</v>
      </c>
      <c r="AC98" s="43"/>
    </row>
    <row r="99" spans="2:29" s="30" customFormat="1" ht="139.9" customHeight="1" thickBot="1" x14ac:dyDescent="0.25">
      <c r="B99" s="31">
        <v>87</v>
      </c>
      <c r="C99" s="32" t="s">
        <v>259</v>
      </c>
      <c r="D99" s="33" t="s">
        <v>423</v>
      </c>
      <c r="E99" s="59" t="s">
        <v>424</v>
      </c>
      <c r="F99" s="34" t="s">
        <v>221</v>
      </c>
      <c r="G99" s="59" t="s">
        <v>222</v>
      </c>
      <c r="H99" s="32" t="s">
        <v>38</v>
      </c>
      <c r="I99" s="35">
        <v>5</v>
      </c>
      <c r="J99" s="36">
        <v>45111</v>
      </c>
      <c r="K99" s="37">
        <v>45275</v>
      </c>
      <c r="L99" s="38">
        <f t="shared" si="5"/>
        <v>23.428571428571427</v>
      </c>
      <c r="M99" s="38"/>
      <c r="N99" s="38"/>
      <c r="O99" s="39">
        <f t="shared" si="6"/>
        <v>0</v>
      </c>
      <c r="P99" s="38">
        <f t="shared" si="7"/>
        <v>0</v>
      </c>
      <c r="Q99" s="38">
        <f t="shared" si="8"/>
        <v>0</v>
      </c>
      <c r="R99" s="40">
        <f t="shared" si="9"/>
        <v>0</v>
      </c>
      <c r="S99" s="35" t="s">
        <v>526</v>
      </c>
      <c r="T99" s="35" t="s">
        <v>521</v>
      </c>
      <c r="U99" s="35" t="s">
        <v>527</v>
      </c>
      <c r="V99" s="41">
        <v>2022</v>
      </c>
      <c r="W99" s="42" t="s">
        <v>31</v>
      </c>
      <c r="AC99" s="43"/>
    </row>
    <row r="100" spans="2:29" s="30" customFormat="1" ht="193.15" customHeight="1" thickBot="1" x14ac:dyDescent="0.25">
      <c r="B100" s="31">
        <v>88</v>
      </c>
      <c r="C100" s="58" t="s">
        <v>223</v>
      </c>
      <c r="D100" s="33" t="s">
        <v>425</v>
      </c>
      <c r="E100" s="59" t="s">
        <v>426</v>
      </c>
      <c r="F100" s="34" t="s">
        <v>224</v>
      </c>
      <c r="G100" s="59" t="s">
        <v>427</v>
      </c>
      <c r="H100" s="32" t="s">
        <v>38</v>
      </c>
      <c r="I100" s="35">
        <v>1</v>
      </c>
      <c r="J100" s="36">
        <v>45111</v>
      </c>
      <c r="K100" s="37">
        <v>45169</v>
      </c>
      <c r="L100" s="38">
        <f t="shared" si="5"/>
        <v>8.2857142857142865</v>
      </c>
      <c r="M100" s="38"/>
      <c r="N100" s="38"/>
      <c r="O100" s="39">
        <f t="shared" si="6"/>
        <v>0</v>
      </c>
      <c r="P100" s="38">
        <f t="shared" si="7"/>
        <v>0</v>
      </c>
      <c r="Q100" s="38">
        <f t="shared" si="8"/>
        <v>0</v>
      </c>
      <c r="R100" s="40">
        <f t="shared" si="9"/>
        <v>0</v>
      </c>
      <c r="S100" s="35" t="s">
        <v>508</v>
      </c>
      <c r="T100" s="35" t="s">
        <v>521</v>
      </c>
      <c r="U100" s="35" t="s">
        <v>527</v>
      </c>
      <c r="V100" s="41">
        <v>2022</v>
      </c>
      <c r="W100" s="42" t="s">
        <v>31</v>
      </c>
      <c r="AC100" s="43"/>
    </row>
    <row r="101" spans="2:29" s="60" customFormat="1" ht="156" customHeight="1" thickBot="1" x14ac:dyDescent="0.25">
      <c r="B101" s="31">
        <v>89</v>
      </c>
      <c r="C101" s="32" t="s">
        <v>84</v>
      </c>
      <c r="D101" s="61" t="s">
        <v>428</v>
      </c>
      <c r="E101" s="34" t="s">
        <v>429</v>
      </c>
      <c r="F101" s="34" t="s">
        <v>225</v>
      </c>
      <c r="G101" s="33" t="s">
        <v>226</v>
      </c>
      <c r="H101" s="35" t="s">
        <v>36</v>
      </c>
      <c r="I101" s="62">
        <v>1</v>
      </c>
      <c r="J101" s="36">
        <v>45111</v>
      </c>
      <c r="K101" s="37">
        <v>45261</v>
      </c>
      <c r="L101" s="38">
        <f t="shared" si="5"/>
        <v>21.428571428571427</v>
      </c>
      <c r="M101" s="38"/>
      <c r="N101" s="38"/>
      <c r="O101" s="39">
        <f t="shared" si="6"/>
        <v>0</v>
      </c>
      <c r="P101" s="38">
        <f t="shared" si="7"/>
        <v>0</v>
      </c>
      <c r="Q101" s="38">
        <f t="shared" si="8"/>
        <v>0</v>
      </c>
      <c r="R101" s="40">
        <f t="shared" si="9"/>
        <v>0</v>
      </c>
      <c r="S101" s="35" t="s">
        <v>509</v>
      </c>
      <c r="T101" s="35" t="s">
        <v>521</v>
      </c>
      <c r="U101" s="35" t="s">
        <v>527</v>
      </c>
      <c r="V101" s="41">
        <v>2022</v>
      </c>
      <c r="W101" s="42" t="s">
        <v>83</v>
      </c>
      <c r="AA101" s="30"/>
      <c r="AB101" s="30"/>
      <c r="AC101" s="43"/>
    </row>
    <row r="102" spans="2:29" s="60" customFormat="1" ht="198" customHeight="1" thickBot="1" x14ac:dyDescent="0.25">
      <c r="B102" s="31">
        <v>90</v>
      </c>
      <c r="C102" s="32" t="s">
        <v>84</v>
      </c>
      <c r="D102" s="61" t="s">
        <v>428</v>
      </c>
      <c r="E102" s="34" t="s">
        <v>429</v>
      </c>
      <c r="F102" s="34" t="s">
        <v>430</v>
      </c>
      <c r="G102" s="34" t="s">
        <v>85</v>
      </c>
      <c r="H102" s="32" t="s">
        <v>36</v>
      </c>
      <c r="I102" s="35">
        <v>1</v>
      </c>
      <c r="J102" s="36">
        <v>45111</v>
      </c>
      <c r="K102" s="37">
        <v>45261</v>
      </c>
      <c r="L102" s="38">
        <f t="shared" si="5"/>
        <v>21.428571428571427</v>
      </c>
      <c r="M102" s="38">
        <v>1</v>
      </c>
      <c r="N102" s="38"/>
      <c r="O102" s="39">
        <f t="shared" si="6"/>
        <v>1</v>
      </c>
      <c r="P102" s="38">
        <f t="shared" si="7"/>
        <v>21.428571428571427</v>
      </c>
      <c r="Q102" s="38">
        <f t="shared" si="8"/>
        <v>0</v>
      </c>
      <c r="R102" s="40">
        <f t="shared" si="9"/>
        <v>0</v>
      </c>
      <c r="S102" s="35" t="s">
        <v>509</v>
      </c>
      <c r="T102" s="35" t="s">
        <v>521</v>
      </c>
      <c r="U102" s="35" t="s">
        <v>527</v>
      </c>
      <c r="V102" s="41">
        <v>2022</v>
      </c>
      <c r="W102" s="42" t="s">
        <v>83</v>
      </c>
      <c r="AA102" s="30"/>
      <c r="AB102" s="30"/>
      <c r="AC102" s="43"/>
    </row>
    <row r="103" spans="2:29" s="60" customFormat="1" ht="138" customHeight="1" thickBot="1" x14ac:dyDescent="0.25">
      <c r="B103" s="31">
        <v>91</v>
      </c>
      <c r="C103" s="32" t="s">
        <v>260</v>
      </c>
      <c r="D103" s="61" t="s">
        <v>431</v>
      </c>
      <c r="E103" s="34" t="s">
        <v>432</v>
      </c>
      <c r="F103" s="34" t="s">
        <v>86</v>
      </c>
      <c r="G103" s="61" t="s">
        <v>87</v>
      </c>
      <c r="H103" s="32" t="s">
        <v>88</v>
      </c>
      <c r="I103" s="35">
        <v>1</v>
      </c>
      <c r="J103" s="36">
        <v>44825</v>
      </c>
      <c r="K103" s="37">
        <v>44926</v>
      </c>
      <c r="L103" s="38">
        <f t="shared" si="5"/>
        <v>14.428571428571429</v>
      </c>
      <c r="M103" s="38">
        <v>1</v>
      </c>
      <c r="N103" s="38"/>
      <c r="O103" s="39">
        <f t="shared" si="6"/>
        <v>1</v>
      </c>
      <c r="P103" s="38">
        <f t="shared" si="7"/>
        <v>14.428571428571429</v>
      </c>
      <c r="Q103" s="38">
        <f t="shared" si="8"/>
        <v>14.428571428571429</v>
      </c>
      <c r="R103" s="40">
        <f t="shared" si="9"/>
        <v>14.428571428571429</v>
      </c>
      <c r="S103" s="35" t="s">
        <v>483</v>
      </c>
      <c r="T103" s="35" t="s">
        <v>486</v>
      </c>
      <c r="U103" s="64" t="s">
        <v>487</v>
      </c>
      <c r="V103" s="41">
        <v>2021</v>
      </c>
      <c r="W103" s="42" t="s">
        <v>83</v>
      </c>
      <c r="AA103" s="30"/>
      <c r="AB103" s="30"/>
      <c r="AC103" s="43"/>
    </row>
    <row r="104" spans="2:29" s="60" customFormat="1" ht="171.6" customHeight="1" thickBot="1" x14ac:dyDescent="0.25">
      <c r="B104" s="31">
        <v>92</v>
      </c>
      <c r="C104" s="32" t="s">
        <v>89</v>
      </c>
      <c r="D104" s="61" t="s">
        <v>433</v>
      </c>
      <c r="E104" s="34" t="s">
        <v>434</v>
      </c>
      <c r="F104" s="34" t="s">
        <v>435</v>
      </c>
      <c r="G104" s="49" t="s">
        <v>90</v>
      </c>
      <c r="H104" s="57" t="s">
        <v>91</v>
      </c>
      <c r="I104" s="63">
        <v>1</v>
      </c>
      <c r="J104" s="36">
        <v>44748</v>
      </c>
      <c r="K104" s="37">
        <v>44771</v>
      </c>
      <c r="L104" s="38">
        <f t="shared" si="5"/>
        <v>3.2857142857142856</v>
      </c>
      <c r="M104" s="38">
        <v>1</v>
      </c>
      <c r="N104" s="38"/>
      <c r="O104" s="39">
        <f t="shared" si="6"/>
        <v>1</v>
      </c>
      <c r="P104" s="38">
        <f t="shared" si="7"/>
        <v>3.2857142857142856</v>
      </c>
      <c r="Q104" s="38">
        <f t="shared" si="8"/>
        <v>3.2857142857142856</v>
      </c>
      <c r="R104" s="40">
        <f t="shared" si="9"/>
        <v>3.2857142857142856</v>
      </c>
      <c r="S104" s="35" t="s">
        <v>483</v>
      </c>
      <c r="T104" s="35" t="s">
        <v>486</v>
      </c>
      <c r="U104" s="64" t="s">
        <v>487</v>
      </c>
      <c r="V104" s="41">
        <v>2021</v>
      </c>
      <c r="W104" s="42" t="s">
        <v>83</v>
      </c>
      <c r="AA104" s="30"/>
      <c r="AB104" s="30"/>
      <c r="AC104" s="43"/>
    </row>
    <row r="105" spans="2:29" s="60" customFormat="1" ht="140.44999999999999" customHeight="1" thickBot="1" x14ac:dyDescent="0.25">
      <c r="B105" s="31">
        <v>93</v>
      </c>
      <c r="C105" s="32" t="s">
        <v>89</v>
      </c>
      <c r="D105" s="61" t="s">
        <v>433</v>
      </c>
      <c r="E105" s="34" t="s">
        <v>436</v>
      </c>
      <c r="F105" s="34" t="s">
        <v>92</v>
      </c>
      <c r="G105" s="34" t="s">
        <v>437</v>
      </c>
      <c r="H105" s="32" t="s">
        <v>438</v>
      </c>
      <c r="I105" s="35">
        <v>1</v>
      </c>
      <c r="J105" s="36">
        <v>44825</v>
      </c>
      <c r="K105" s="37">
        <v>44895</v>
      </c>
      <c r="L105" s="38">
        <f t="shared" si="5"/>
        <v>10</v>
      </c>
      <c r="M105" s="38">
        <v>0</v>
      </c>
      <c r="N105" s="38"/>
      <c r="O105" s="39">
        <f t="shared" si="6"/>
        <v>0</v>
      </c>
      <c r="P105" s="38">
        <f t="shared" si="7"/>
        <v>0</v>
      </c>
      <c r="Q105" s="38">
        <f t="shared" si="8"/>
        <v>0</v>
      </c>
      <c r="R105" s="40">
        <f t="shared" si="9"/>
        <v>10</v>
      </c>
      <c r="S105" s="35" t="s">
        <v>510</v>
      </c>
      <c r="T105" s="35" t="s">
        <v>484</v>
      </c>
      <c r="U105" s="64" t="s">
        <v>487</v>
      </c>
      <c r="V105" s="41">
        <v>2021</v>
      </c>
      <c r="W105" s="42" t="s">
        <v>83</v>
      </c>
      <c r="AA105" s="30"/>
      <c r="AB105" s="30"/>
      <c r="AC105" s="43"/>
    </row>
    <row r="106" spans="2:29" s="60" customFormat="1" ht="95.25" customHeight="1" thickBot="1" x14ac:dyDescent="0.25">
      <c r="B106" s="31">
        <v>94</v>
      </c>
      <c r="C106" s="32" t="s">
        <v>89</v>
      </c>
      <c r="D106" s="61" t="s">
        <v>433</v>
      </c>
      <c r="E106" s="34" t="s">
        <v>436</v>
      </c>
      <c r="F106" s="34" t="s">
        <v>92</v>
      </c>
      <c r="G106" s="34" t="s">
        <v>93</v>
      </c>
      <c r="H106" s="32" t="s">
        <v>94</v>
      </c>
      <c r="I106" s="35">
        <v>1</v>
      </c>
      <c r="J106" s="36">
        <v>44825</v>
      </c>
      <c r="K106" s="37">
        <v>44926</v>
      </c>
      <c r="L106" s="38">
        <f t="shared" si="5"/>
        <v>14.428571428571429</v>
      </c>
      <c r="M106" s="38">
        <v>1</v>
      </c>
      <c r="N106" s="38"/>
      <c r="O106" s="39">
        <f t="shared" si="6"/>
        <v>1</v>
      </c>
      <c r="P106" s="38">
        <f t="shared" si="7"/>
        <v>14.428571428571429</v>
      </c>
      <c r="Q106" s="38">
        <f t="shared" si="8"/>
        <v>14.428571428571429</v>
      </c>
      <c r="R106" s="40">
        <f t="shared" si="9"/>
        <v>14.428571428571429</v>
      </c>
      <c r="S106" s="35" t="s">
        <v>483</v>
      </c>
      <c r="T106" s="35" t="s">
        <v>484</v>
      </c>
      <c r="U106" s="64" t="s">
        <v>487</v>
      </c>
      <c r="V106" s="41">
        <v>2021</v>
      </c>
      <c r="W106" s="42" t="s">
        <v>83</v>
      </c>
      <c r="AA106" s="30"/>
      <c r="AB106" s="30"/>
      <c r="AC106" s="43"/>
    </row>
    <row r="107" spans="2:29" s="60" customFormat="1" ht="153.6" customHeight="1" thickBot="1" x14ac:dyDescent="0.25">
      <c r="B107" s="31">
        <v>95</v>
      </c>
      <c r="C107" s="32" t="s">
        <v>89</v>
      </c>
      <c r="D107" s="61" t="s">
        <v>433</v>
      </c>
      <c r="E107" s="61" t="s">
        <v>436</v>
      </c>
      <c r="F107" s="34" t="s">
        <v>92</v>
      </c>
      <c r="G107" s="34" t="s">
        <v>95</v>
      </c>
      <c r="H107" s="32" t="s">
        <v>96</v>
      </c>
      <c r="I107" s="35">
        <v>1</v>
      </c>
      <c r="J107" s="36">
        <v>44825</v>
      </c>
      <c r="K107" s="37">
        <v>44926</v>
      </c>
      <c r="L107" s="38">
        <f t="shared" si="5"/>
        <v>14.428571428571429</v>
      </c>
      <c r="M107" s="38">
        <v>1</v>
      </c>
      <c r="N107" s="38"/>
      <c r="O107" s="39">
        <f t="shared" si="6"/>
        <v>1</v>
      </c>
      <c r="P107" s="38">
        <f t="shared" si="7"/>
        <v>14.428571428571429</v>
      </c>
      <c r="Q107" s="38">
        <f t="shared" si="8"/>
        <v>14.428571428571429</v>
      </c>
      <c r="R107" s="40">
        <f t="shared" si="9"/>
        <v>14.428571428571429</v>
      </c>
      <c r="S107" s="35" t="s">
        <v>483</v>
      </c>
      <c r="T107" s="35" t="s">
        <v>486</v>
      </c>
      <c r="U107" s="65" t="s">
        <v>487</v>
      </c>
      <c r="V107" s="41">
        <v>2021</v>
      </c>
      <c r="W107" s="42" t="s">
        <v>83</v>
      </c>
      <c r="AA107" s="30"/>
      <c r="AB107" s="30"/>
      <c r="AC107" s="43"/>
    </row>
    <row r="108" spans="2:29" s="60" customFormat="1" ht="182.45" customHeight="1" thickBot="1" x14ac:dyDescent="0.25">
      <c r="B108" s="31">
        <v>96</v>
      </c>
      <c r="C108" s="32" t="s">
        <v>261</v>
      </c>
      <c r="D108" s="67" t="s">
        <v>439</v>
      </c>
      <c r="E108" s="61" t="s">
        <v>440</v>
      </c>
      <c r="F108" s="61" t="s">
        <v>441</v>
      </c>
      <c r="G108" s="61" t="s">
        <v>442</v>
      </c>
      <c r="H108" s="35" t="s">
        <v>443</v>
      </c>
      <c r="I108" s="35">
        <v>1</v>
      </c>
      <c r="J108" s="36">
        <v>44825</v>
      </c>
      <c r="K108" s="37">
        <v>44926</v>
      </c>
      <c r="L108" s="38">
        <f t="shared" si="5"/>
        <v>14.428571428571429</v>
      </c>
      <c r="M108" s="38">
        <v>1</v>
      </c>
      <c r="N108" s="38"/>
      <c r="O108" s="39">
        <f t="shared" si="6"/>
        <v>1</v>
      </c>
      <c r="P108" s="38">
        <f t="shared" si="7"/>
        <v>14.428571428571429</v>
      </c>
      <c r="Q108" s="38">
        <f t="shared" si="8"/>
        <v>14.428571428571429</v>
      </c>
      <c r="R108" s="40">
        <f t="shared" si="9"/>
        <v>14.428571428571429</v>
      </c>
      <c r="S108" s="35" t="s">
        <v>511</v>
      </c>
      <c r="T108" s="35" t="s">
        <v>486</v>
      </c>
      <c r="U108" s="64" t="s">
        <v>487</v>
      </c>
      <c r="V108" s="41">
        <v>2021</v>
      </c>
      <c r="W108" s="42" t="s">
        <v>83</v>
      </c>
      <c r="AA108" s="30"/>
      <c r="AB108" s="30"/>
      <c r="AC108" s="43"/>
    </row>
    <row r="109" spans="2:29" s="60" customFormat="1" ht="134.44999999999999" customHeight="1" thickBot="1" x14ac:dyDescent="0.25">
      <c r="B109" s="31">
        <v>97</v>
      </c>
      <c r="C109" s="32" t="s">
        <v>262</v>
      </c>
      <c r="D109" s="67" t="s">
        <v>444</v>
      </c>
      <c r="E109" s="61" t="s">
        <v>445</v>
      </c>
      <c r="F109" s="61" t="s">
        <v>446</v>
      </c>
      <c r="G109" s="61" t="s">
        <v>97</v>
      </c>
      <c r="H109" s="35" t="s">
        <v>98</v>
      </c>
      <c r="I109" s="35">
        <v>1</v>
      </c>
      <c r="J109" s="36">
        <v>44825</v>
      </c>
      <c r="K109" s="37">
        <v>44926</v>
      </c>
      <c r="L109" s="38">
        <f t="shared" si="5"/>
        <v>14.428571428571429</v>
      </c>
      <c r="M109" s="38">
        <v>1</v>
      </c>
      <c r="N109" s="38"/>
      <c r="O109" s="39">
        <f t="shared" si="6"/>
        <v>1</v>
      </c>
      <c r="P109" s="38">
        <f t="shared" si="7"/>
        <v>14.428571428571429</v>
      </c>
      <c r="Q109" s="38">
        <f t="shared" si="8"/>
        <v>14.428571428571429</v>
      </c>
      <c r="R109" s="40">
        <f t="shared" si="9"/>
        <v>14.428571428571429</v>
      </c>
      <c r="S109" s="35" t="s">
        <v>512</v>
      </c>
      <c r="T109" s="35" t="s">
        <v>486</v>
      </c>
      <c r="U109" s="64" t="s">
        <v>487</v>
      </c>
      <c r="V109" s="41">
        <v>2021</v>
      </c>
      <c r="W109" s="42" t="s">
        <v>83</v>
      </c>
      <c r="AA109" s="30"/>
      <c r="AB109" s="30"/>
      <c r="AC109" s="43"/>
    </row>
    <row r="110" spans="2:29" s="60" customFormat="1" ht="159.6" customHeight="1" thickBot="1" x14ac:dyDescent="0.25">
      <c r="B110" s="31">
        <v>98</v>
      </c>
      <c r="C110" s="32" t="s">
        <v>263</v>
      </c>
      <c r="D110" s="67" t="s">
        <v>447</v>
      </c>
      <c r="E110" s="61" t="s">
        <v>448</v>
      </c>
      <c r="F110" s="61" t="s">
        <v>99</v>
      </c>
      <c r="G110" s="61" t="s">
        <v>100</v>
      </c>
      <c r="H110" s="35" t="s">
        <v>101</v>
      </c>
      <c r="I110" s="35">
        <v>1</v>
      </c>
      <c r="J110" s="36">
        <v>44825</v>
      </c>
      <c r="K110" s="37">
        <v>44926</v>
      </c>
      <c r="L110" s="38">
        <f t="shared" si="5"/>
        <v>14.428571428571429</v>
      </c>
      <c r="M110" s="38">
        <v>1</v>
      </c>
      <c r="N110" s="38"/>
      <c r="O110" s="39">
        <f t="shared" si="6"/>
        <v>1</v>
      </c>
      <c r="P110" s="38">
        <f t="shared" si="7"/>
        <v>14.428571428571429</v>
      </c>
      <c r="Q110" s="38">
        <f t="shared" si="8"/>
        <v>14.428571428571429</v>
      </c>
      <c r="R110" s="40">
        <f t="shared" si="9"/>
        <v>14.428571428571429</v>
      </c>
      <c r="S110" s="35" t="s">
        <v>483</v>
      </c>
      <c r="T110" s="35" t="s">
        <v>486</v>
      </c>
      <c r="U110" s="64" t="s">
        <v>487</v>
      </c>
      <c r="V110" s="41">
        <v>2021</v>
      </c>
      <c r="W110" s="42" t="s">
        <v>107</v>
      </c>
      <c r="AA110" s="30"/>
      <c r="AB110" s="30"/>
      <c r="AC110" s="43"/>
    </row>
    <row r="111" spans="2:29" s="60" customFormat="1" ht="159.75" customHeight="1" thickBot="1" x14ac:dyDescent="0.25">
      <c r="B111" s="31">
        <v>99</v>
      </c>
      <c r="C111" s="32" t="s">
        <v>263</v>
      </c>
      <c r="D111" s="33" t="s">
        <v>447</v>
      </c>
      <c r="E111" s="34" t="s">
        <v>448</v>
      </c>
      <c r="F111" s="34" t="s">
        <v>102</v>
      </c>
      <c r="G111" s="34" t="s">
        <v>103</v>
      </c>
      <c r="H111" s="32" t="s">
        <v>104</v>
      </c>
      <c r="I111" s="35">
        <v>1</v>
      </c>
      <c r="J111" s="36">
        <v>44825</v>
      </c>
      <c r="K111" s="37">
        <v>44926</v>
      </c>
      <c r="L111" s="38">
        <f t="shared" si="5"/>
        <v>14.428571428571429</v>
      </c>
      <c r="M111" s="38">
        <v>1</v>
      </c>
      <c r="N111" s="38"/>
      <c r="O111" s="39">
        <f t="shared" si="6"/>
        <v>1</v>
      </c>
      <c r="P111" s="38">
        <f t="shared" si="7"/>
        <v>14.428571428571429</v>
      </c>
      <c r="Q111" s="38">
        <f t="shared" si="8"/>
        <v>14.428571428571429</v>
      </c>
      <c r="R111" s="40">
        <f t="shared" si="9"/>
        <v>14.428571428571429</v>
      </c>
      <c r="S111" s="35" t="s">
        <v>483</v>
      </c>
      <c r="T111" s="35" t="s">
        <v>486</v>
      </c>
      <c r="U111" s="64" t="s">
        <v>487</v>
      </c>
      <c r="V111" s="41">
        <v>2021</v>
      </c>
      <c r="W111" s="42" t="s">
        <v>83</v>
      </c>
      <c r="AA111" s="30"/>
      <c r="AB111" s="30"/>
      <c r="AC111" s="43"/>
    </row>
    <row r="112" spans="2:29" s="60" customFormat="1" ht="162.6" customHeight="1" thickBot="1" x14ac:dyDescent="0.25">
      <c r="B112" s="31">
        <v>100</v>
      </c>
      <c r="C112" s="32" t="s">
        <v>263</v>
      </c>
      <c r="D112" s="68" t="s">
        <v>449</v>
      </c>
      <c r="E112" s="34" t="s">
        <v>448</v>
      </c>
      <c r="F112" s="34" t="s">
        <v>105</v>
      </c>
      <c r="G112" s="34" t="s">
        <v>450</v>
      </c>
      <c r="H112" s="51" t="s">
        <v>106</v>
      </c>
      <c r="I112" s="35">
        <v>1</v>
      </c>
      <c r="J112" s="69">
        <v>44748</v>
      </c>
      <c r="K112" s="53">
        <v>45107</v>
      </c>
      <c r="L112" s="38">
        <f t="shared" si="5"/>
        <v>51.285714285714285</v>
      </c>
      <c r="M112" s="35">
        <v>0</v>
      </c>
      <c r="N112" s="35"/>
      <c r="O112" s="39">
        <f t="shared" si="6"/>
        <v>0</v>
      </c>
      <c r="P112" s="38">
        <f t="shared" si="7"/>
        <v>0</v>
      </c>
      <c r="Q112" s="38">
        <f t="shared" si="8"/>
        <v>0</v>
      </c>
      <c r="R112" s="40">
        <f t="shared" si="9"/>
        <v>51.285714285714285</v>
      </c>
      <c r="S112" s="57" t="s">
        <v>483</v>
      </c>
      <c r="T112" s="35" t="s">
        <v>520</v>
      </c>
      <c r="U112" s="70" t="s">
        <v>487</v>
      </c>
      <c r="V112" s="71">
        <v>2021</v>
      </c>
      <c r="W112" s="42" t="s">
        <v>31</v>
      </c>
      <c r="AA112" s="30"/>
      <c r="AB112" s="30"/>
      <c r="AC112" s="43"/>
    </row>
    <row r="113" spans="2:29" s="73" customFormat="1" ht="87.75" customHeight="1" thickBot="1" x14ac:dyDescent="0.25">
      <c r="B113" s="31">
        <v>101</v>
      </c>
      <c r="C113" s="32" t="s">
        <v>264</v>
      </c>
      <c r="D113" s="68" t="s">
        <v>108</v>
      </c>
      <c r="E113" s="34" t="s">
        <v>451</v>
      </c>
      <c r="F113" s="34" t="s">
        <v>452</v>
      </c>
      <c r="G113" s="34" t="s">
        <v>453</v>
      </c>
      <c r="H113" s="51" t="s">
        <v>109</v>
      </c>
      <c r="I113" s="72">
        <v>1</v>
      </c>
      <c r="J113" s="69">
        <v>44748</v>
      </c>
      <c r="K113" s="53">
        <v>44771</v>
      </c>
      <c r="L113" s="38">
        <f t="shared" si="5"/>
        <v>3.2857142857142856</v>
      </c>
      <c r="M113" s="38">
        <v>1</v>
      </c>
      <c r="N113" s="38"/>
      <c r="O113" s="39">
        <f t="shared" si="6"/>
        <v>1</v>
      </c>
      <c r="P113" s="38">
        <f t="shared" si="7"/>
        <v>3.2857142857142856</v>
      </c>
      <c r="Q113" s="38">
        <f t="shared" si="8"/>
        <v>3.2857142857142856</v>
      </c>
      <c r="R113" s="40">
        <f t="shared" si="9"/>
        <v>3.2857142857142856</v>
      </c>
      <c r="S113" s="57" t="s">
        <v>513</v>
      </c>
      <c r="T113" s="33" t="s">
        <v>486</v>
      </c>
      <c r="U113" s="70" t="s">
        <v>487</v>
      </c>
      <c r="V113" s="71">
        <v>2021</v>
      </c>
      <c r="W113" s="42" t="s">
        <v>83</v>
      </c>
      <c r="AA113" s="30"/>
      <c r="AB113" s="30"/>
      <c r="AC113" s="43"/>
    </row>
    <row r="114" spans="2:29" s="73" customFormat="1" ht="157.15" customHeight="1" thickBot="1" x14ac:dyDescent="0.25">
      <c r="B114" s="31">
        <v>102</v>
      </c>
      <c r="C114" s="35" t="s">
        <v>110</v>
      </c>
      <c r="D114" s="33" t="s">
        <v>454</v>
      </c>
      <c r="E114" s="34" t="s">
        <v>455</v>
      </c>
      <c r="F114" s="34" t="s">
        <v>456</v>
      </c>
      <c r="G114" s="34" t="s">
        <v>457</v>
      </c>
      <c r="H114" s="51" t="s">
        <v>458</v>
      </c>
      <c r="I114" s="35">
        <v>1</v>
      </c>
      <c r="J114" s="69">
        <v>44406</v>
      </c>
      <c r="K114" s="53">
        <v>45046</v>
      </c>
      <c r="L114" s="38">
        <f t="shared" si="5"/>
        <v>91.428571428571431</v>
      </c>
      <c r="M114" s="35">
        <v>0</v>
      </c>
      <c r="N114" s="35"/>
      <c r="O114" s="39">
        <f t="shared" si="6"/>
        <v>0</v>
      </c>
      <c r="P114" s="38">
        <f t="shared" si="7"/>
        <v>0</v>
      </c>
      <c r="Q114" s="38">
        <f t="shared" si="8"/>
        <v>0</v>
      </c>
      <c r="R114" s="40">
        <f t="shared" si="9"/>
        <v>91.428571428571431</v>
      </c>
      <c r="S114" s="57" t="s">
        <v>111</v>
      </c>
      <c r="T114" s="35" t="s">
        <v>521</v>
      </c>
      <c r="U114" s="70" t="s">
        <v>522</v>
      </c>
      <c r="V114" s="71">
        <v>2021</v>
      </c>
      <c r="W114" s="42" t="s">
        <v>83</v>
      </c>
      <c r="AA114" s="30"/>
      <c r="AB114" s="30"/>
      <c r="AC114" s="43"/>
    </row>
    <row r="115" spans="2:29" s="73" customFormat="1" ht="45.75" customHeight="1" thickBot="1" x14ac:dyDescent="0.25">
      <c r="B115" s="31">
        <v>103</v>
      </c>
      <c r="C115" s="35" t="s">
        <v>265</v>
      </c>
      <c r="D115" s="33" t="s">
        <v>459</v>
      </c>
      <c r="E115" s="34" t="s">
        <v>460</v>
      </c>
      <c r="F115" s="34" t="s">
        <v>456</v>
      </c>
      <c r="G115" s="34" t="s">
        <v>457</v>
      </c>
      <c r="H115" s="51" t="s">
        <v>461</v>
      </c>
      <c r="I115" s="35">
        <v>1</v>
      </c>
      <c r="J115" s="36">
        <v>45111</v>
      </c>
      <c r="K115" s="53">
        <v>45261</v>
      </c>
      <c r="L115" s="38">
        <f t="shared" ref="L115" si="10">+(K115-J115)/7</f>
        <v>21.428571428571427</v>
      </c>
      <c r="M115" s="35">
        <v>1</v>
      </c>
      <c r="N115" s="35"/>
      <c r="O115" s="39">
        <f t="shared" ref="O115" si="11">+M115/I115</f>
        <v>1</v>
      </c>
      <c r="P115" s="38">
        <f t="shared" ref="P115" si="12">+O115*L115</f>
        <v>21.428571428571427</v>
      </c>
      <c r="Q115" s="38">
        <f t="shared" ref="Q115" si="13">+IF(K115&lt;=$E$6,P115,0)</f>
        <v>0</v>
      </c>
      <c r="R115" s="40">
        <f t="shared" ref="R115" si="14">+IF($E$6&gt;=K115,L115,0)</f>
        <v>0</v>
      </c>
      <c r="S115" s="57" t="s">
        <v>111</v>
      </c>
      <c r="T115" s="35" t="s">
        <v>521</v>
      </c>
      <c r="U115" s="35" t="s">
        <v>527</v>
      </c>
      <c r="V115" s="41">
        <v>2022</v>
      </c>
      <c r="W115" s="42" t="s">
        <v>83</v>
      </c>
      <c r="AA115" s="30"/>
      <c r="AB115" s="30"/>
      <c r="AC115" s="43"/>
    </row>
    <row r="116" spans="2:29" s="60" customFormat="1" ht="123" customHeight="1" thickBot="1" x14ac:dyDescent="0.25">
      <c r="B116" s="31">
        <v>104</v>
      </c>
      <c r="C116" s="32" t="s">
        <v>266</v>
      </c>
      <c r="D116" s="68" t="s">
        <v>462</v>
      </c>
      <c r="E116" s="34" t="s">
        <v>112</v>
      </c>
      <c r="F116" s="74" t="s">
        <v>463</v>
      </c>
      <c r="G116" s="75" t="s">
        <v>113</v>
      </c>
      <c r="H116" s="76" t="s">
        <v>114</v>
      </c>
      <c r="I116" s="77">
        <v>1</v>
      </c>
      <c r="J116" s="78">
        <v>44894</v>
      </c>
      <c r="K116" s="78">
        <v>44910</v>
      </c>
      <c r="L116" s="79">
        <f t="shared" si="5"/>
        <v>2.2857142857142856</v>
      </c>
      <c r="M116" s="79">
        <v>1</v>
      </c>
      <c r="N116" s="79"/>
      <c r="O116" s="39">
        <f t="shared" ref="O116:O122" si="15">+M116/I116</f>
        <v>1</v>
      </c>
      <c r="P116" s="79">
        <f t="shared" ref="P116:P122" si="16">+O116*L116</f>
        <v>2.2857142857142856</v>
      </c>
      <c r="Q116" s="79">
        <f t="shared" ref="Q116:Q122" si="17">+IF(K116&lt;=$E$6,P116,0)</f>
        <v>2.2857142857142856</v>
      </c>
      <c r="R116" s="80">
        <f t="shared" ref="R116:R122" si="18">+IF($E$6&gt;=K116,L116,0)</f>
        <v>2.2857142857142856</v>
      </c>
      <c r="S116" s="55" t="s">
        <v>514</v>
      </c>
      <c r="T116" s="35" t="s">
        <v>486</v>
      </c>
      <c r="U116" s="70" t="s">
        <v>523</v>
      </c>
      <c r="V116" s="81"/>
      <c r="W116" s="41" t="s">
        <v>115</v>
      </c>
    </row>
    <row r="117" spans="2:29" s="60" customFormat="1" ht="153.75" customHeight="1" thickBot="1" x14ac:dyDescent="0.25">
      <c r="B117" s="31">
        <v>105</v>
      </c>
      <c r="C117" s="32" t="s">
        <v>266</v>
      </c>
      <c r="D117" s="68" t="s">
        <v>464</v>
      </c>
      <c r="E117" s="34" t="s">
        <v>116</v>
      </c>
      <c r="F117" s="34" t="s">
        <v>465</v>
      </c>
      <c r="G117" s="75" t="s">
        <v>466</v>
      </c>
      <c r="H117" s="51" t="s">
        <v>467</v>
      </c>
      <c r="I117" s="77">
        <v>1</v>
      </c>
      <c r="J117" s="78">
        <v>44894</v>
      </c>
      <c r="K117" s="82">
        <v>45044</v>
      </c>
      <c r="L117" s="79">
        <f t="shared" si="5"/>
        <v>21.428571428571427</v>
      </c>
      <c r="M117" s="79">
        <v>1</v>
      </c>
      <c r="N117" s="79"/>
      <c r="O117" s="39">
        <f t="shared" si="15"/>
        <v>1</v>
      </c>
      <c r="P117" s="79">
        <f t="shared" si="16"/>
        <v>21.428571428571427</v>
      </c>
      <c r="Q117" s="79">
        <f t="shared" si="17"/>
        <v>21.428571428571427</v>
      </c>
      <c r="R117" s="80">
        <f t="shared" si="18"/>
        <v>21.428571428571427</v>
      </c>
      <c r="S117" s="55" t="s">
        <v>515</v>
      </c>
      <c r="T117" s="83" t="s">
        <v>521</v>
      </c>
      <c r="U117" s="70"/>
      <c r="V117" s="81"/>
      <c r="W117" s="81"/>
    </row>
    <row r="118" spans="2:29" s="60" customFormat="1" ht="105" customHeight="1" thickBot="1" x14ac:dyDescent="0.25">
      <c r="B118" s="31">
        <v>106</v>
      </c>
      <c r="C118" s="32" t="s">
        <v>117</v>
      </c>
      <c r="D118" s="84" t="s">
        <v>468</v>
      </c>
      <c r="E118" s="34" t="s">
        <v>118</v>
      </c>
      <c r="F118" s="34" t="s">
        <v>469</v>
      </c>
      <c r="G118" s="34" t="s">
        <v>470</v>
      </c>
      <c r="H118" s="51" t="s">
        <v>467</v>
      </c>
      <c r="I118" s="52">
        <v>1</v>
      </c>
      <c r="J118" s="78">
        <v>44894</v>
      </c>
      <c r="K118" s="82">
        <v>45044</v>
      </c>
      <c r="L118" s="79">
        <f t="shared" si="5"/>
        <v>21.428571428571427</v>
      </c>
      <c r="M118" s="79">
        <v>1</v>
      </c>
      <c r="N118" s="79"/>
      <c r="O118" s="39">
        <f t="shared" si="15"/>
        <v>1</v>
      </c>
      <c r="P118" s="79">
        <f t="shared" si="16"/>
        <v>21.428571428571427</v>
      </c>
      <c r="Q118" s="79">
        <f t="shared" si="17"/>
        <v>21.428571428571427</v>
      </c>
      <c r="R118" s="80">
        <f t="shared" si="18"/>
        <v>21.428571428571427</v>
      </c>
      <c r="S118" s="66" t="s">
        <v>516</v>
      </c>
      <c r="T118" s="83" t="s">
        <v>521</v>
      </c>
      <c r="U118" s="70"/>
      <c r="V118" s="81"/>
      <c r="W118" s="81"/>
    </row>
    <row r="119" spans="2:29" s="60" customFormat="1" ht="123.75" customHeight="1" thickBot="1" x14ac:dyDescent="0.25">
      <c r="B119" s="31">
        <v>107</v>
      </c>
      <c r="C119" s="32" t="s">
        <v>267</v>
      </c>
      <c r="D119" s="68" t="s">
        <v>471</v>
      </c>
      <c r="E119" s="34" t="s">
        <v>472</v>
      </c>
      <c r="F119" s="34" t="s">
        <v>473</v>
      </c>
      <c r="G119" s="34" t="s">
        <v>119</v>
      </c>
      <c r="H119" s="85" t="s">
        <v>120</v>
      </c>
      <c r="I119" s="52">
        <v>1</v>
      </c>
      <c r="J119" s="78">
        <v>44894</v>
      </c>
      <c r="K119" s="82">
        <v>45044</v>
      </c>
      <c r="L119" s="79">
        <f t="shared" si="5"/>
        <v>21.428571428571427</v>
      </c>
      <c r="M119" s="79">
        <v>1</v>
      </c>
      <c r="N119" s="79"/>
      <c r="O119" s="39">
        <f t="shared" si="15"/>
        <v>1</v>
      </c>
      <c r="P119" s="79">
        <f t="shared" si="16"/>
        <v>21.428571428571427</v>
      </c>
      <c r="Q119" s="79">
        <f t="shared" si="17"/>
        <v>21.428571428571427</v>
      </c>
      <c r="R119" s="80">
        <f t="shared" si="18"/>
        <v>21.428571428571427</v>
      </c>
      <c r="S119" s="55" t="s">
        <v>517</v>
      </c>
      <c r="T119" s="35" t="s">
        <v>486</v>
      </c>
      <c r="U119" s="70"/>
      <c r="V119" s="81"/>
      <c r="W119" s="81"/>
    </row>
    <row r="120" spans="2:29" s="60" customFormat="1" ht="186" customHeight="1" thickBot="1" x14ac:dyDescent="0.25">
      <c r="B120" s="31">
        <v>108</v>
      </c>
      <c r="C120" s="32" t="s">
        <v>267</v>
      </c>
      <c r="D120" s="68" t="s">
        <v>471</v>
      </c>
      <c r="E120" s="34" t="s">
        <v>472</v>
      </c>
      <c r="F120" s="34" t="s">
        <v>474</v>
      </c>
      <c r="G120" s="34" t="s">
        <v>121</v>
      </c>
      <c r="H120" s="85" t="s">
        <v>122</v>
      </c>
      <c r="I120" s="52">
        <v>1</v>
      </c>
      <c r="J120" s="78">
        <v>44894</v>
      </c>
      <c r="K120" s="82">
        <v>45044</v>
      </c>
      <c r="L120" s="79">
        <f t="shared" si="5"/>
        <v>21.428571428571427</v>
      </c>
      <c r="M120" s="79">
        <v>0</v>
      </c>
      <c r="N120" s="79"/>
      <c r="O120" s="39">
        <f t="shared" si="15"/>
        <v>0</v>
      </c>
      <c r="P120" s="79">
        <f t="shared" si="16"/>
        <v>0</v>
      </c>
      <c r="Q120" s="79">
        <f t="shared" si="17"/>
        <v>0</v>
      </c>
      <c r="R120" s="80">
        <f t="shared" si="18"/>
        <v>21.428571428571427</v>
      </c>
      <c r="S120" s="55" t="s">
        <v>517</v>
      </c>
      <c r="T120" s="83" t="s">
        <v>521</v>
      </c>
      <c r="U120" s="70"/>
      <c r="V120" s="81"/>
      <c r="W120" s="81" t="s">
        <v>123</v>
      </c>
    </row>
    <row r="121" spans="2:29" s="60" customFormat="1" ht="186" customHeight="1" thickBot="1" x14ac:dyDescent="0.25">
      <c r="B121" s="31">
        <v>109</v>
      </c>
      <c r="C121" s="32" t="s">
        <v>124</v>
      </c>
      <c r="D121" s="68" t="s">
        <v>475</v>
      </c>
      <c r="E121" s="86" t="s">
        <v>476</v>
      </c>
      <c r="F121" s="86" t="s">
        <v>477</v>
      </c>
      <c r="G121" s="87" t="s">
        <v>125</v>
      </c>
      <c r="H121" s="88" t="s">
        <v>478</v>
      </c>
      <c r="I121" s="89">
        <v>1</v>
      </c>
      <c r="J121" s="78">
        <v>44894</v>
      </c>
      <c r="K121" s="90">
        <v>45044</v>
      </c>
      <c r="L121" s="79">
        <f t="shared" si="5"/>
        <v>21.428571428571427</v>
      </c>
      <c r="M121" s="79">
        <v>1</v>
      </c>
      <c r="N121" s="79"/>
      <c r="O121" s="39">
        <f t="shared" si="15"/>
        <v>1</v>
      </c>
      <c r="P121" s="79">
        <f t="shared" si="16"/>
        <v>21.428571428571427</v>
      </c>
      <c r="Q121" s="79">
        <f t="shared" si="17"/>
        <v>21.428571428571427</v>
      </c>
      <c r="R121" s="80">
        <f t="shared" si="18"/>
        <v>21.428571428571427</v>
      </c>
      <c r="S121" s="55" t="s">
        <v>518</v>
      </c>
      <c r="T121" s="83" t="s">
        <v>521</v>
      </c>
      <c r="U121" s="70"/>
      <c r="V121" s="81"/>
      <c r="W121" s="81"/>
    </row>
    <row r="122" spans="2:29" s="60" customFormat="1" ht="186" customHeight="1" thickBot="1" x14ac:dyDescent="0.25">
      <c r="B122" s="31">
        <v>110</v>
      </c>
      <c r="C122" s="32" t="s">
        <v>126</v>
      </c>
      <c r="D122" s="68" t="s">
        <v>479</v>
      </c>
      <c r="E122" s="86" t="s">
        <v>480</v>
      </c>
      <c r="F122" s="86" t="s">
        <v>481</v>
      </c>
      <c r="G122" s="87" t="s">
        <v>127</v>
      </c>
      <c r="H122" s="88" t="s">
        <v>128</v>
      </c>
      <c r="I122" s="89">
        <v>1</v>
      </c>
      <c r="J122" s="78">
        <v>44894</v>
      </c>
      <c r="K122" s="90">
        <v>45044</v>
      </c>
      <c r="L122" s="79">
        <f t="shared" si="5"/>
        <v>21.428571428571427</v>
      </c>
      <c r="M122" s="79"/>
      <c r="N122" s="79"/>
      <c r="O122" s="39">
        <f t="shared" si="15"/>
        <v>0</v>
      </c>
      <c r="P122" s="79">
        <f t="shared" si="16"/>
        <v>0</v>
      </c>
      <c r="Q122" s="79">
        <f t="shared" si="17"/>
        <v>0</v>
      </c>
      <c r="R122" s="80">
        <f t="shared" si="18"/>
        <v>21.428571428571427</v>
      </c>
      <c r="S122" s="55" t="s">
        <v>518</v>
      </c>
      <c r="T122" s="83" t="s">
        <v>521</v>
      </c>
      <c r="U122" s="70"/>
      <c r="V122" s="81"/>
      <c r="W122" s="81"/>
    </row>
    <row r="123" spans="2:29" s="4" customFormat="1" ht="18.75" customHeight="1" thickBot="1" x14ac:dyDescent="0.3">
      <c r="B123" s="12"/>
      <c r="C123" s="12"/>
      <c r="D123" s="12"/>
      <c r="E123" s="12"/>
      <c r="F123" s="12"/>
      <c r="G123" s="12"/>
      <c r="H123" s="12"/>
      <c r="I123" s="12"/>
      <c r="J123" s="12"/>
      <c r="K123" s="12"/>
      <c r="L123" s="12"/>
      <c r="M123" s="12"/>
      <c r="N123" s="12"/>
      <c r="O123" s="13">
        <f>+AVERAGE(O13:O115)</f>
        <v>0.25436893203883493</v>
      </c>
      <c r="P123" s="14">
        <f>SUM(P13:P115)</f>
        <v>474.75714285714298</v>
      </c>
      <c r="Q123" s="14">
        <f>SUM(Q13:Q115)</f>
        <v>404.85714285714295</v>
      </c>
      <c r="R123" s="14">
        <f>SUM(R13:R115)</f>
        <v>652.57142857142878</v>
      </c>
      <c r="S123" s="12"/>
      <c r="T123" s="12"/>
      <c r="U123" s="12"/>
      <c r="V123" s="12"/>
    </row>
    <row r="124" spans="2:29" s="4" customFormat="1" ht="15.75" thickBot="1" x14ac:dyDescent="0.25">
      <c r="B124" s="1"/>
      <c r="C124" s="3"/>
      <c r="D124" s="3"/>
      <c r="E124" s="3"/>
      <c r="F124" s="3"/>
      <c r="G124" s="3"/>
      <c r="H124" s="3"/>
      <c r="I124" s="3"/>
      <c r="J124" s="3"/>
      <c r="K124" s="3"/>
      <c r="L124" s="3"/>
      <c r="M124" s="3"/>
      <c r="N124" s="3"/>
      <c r="O124" s="3"/>
      <c r="P124" s="3"/>
      <c r="Q124" s="3"/>
      <c r="R124" s="3"/>
      <c r="S124" s="3"/>
      <c r="T124" s="3"/>
      <c r="U124" s="15"/>
      <c r="V124" s="3"/>
    </row>
    <row r="125" spans="2:29" s="4" customFormat="1" ht="15.75" thickBot="1" x14ac:dyDescent="0.25">
      <c r="B125" s="1"/>
      <c r="C125" s="3"/>
      <c r="D125" s="3"/>
      <c r="E125" s="3"/>
      <c r="F125" s="3"/>
      <c r="G125" s="3"/>
      <c r="H125" s="24" t="s">
        <v>129</v>
      </c>
      <c r="I125" s="25"/>
      <c r="J125" s="25"/>
      <c r="K125" s="25"/>
      <c r="L125" s="25"/>
      <c r="M125" s="25"/>
      <c r="N125" s="25"/>
      <c r="O125" s="26"/>
      <c r="P125" s="3"/>
      <c r="Q125" s="3"/>
      <c r="R125" s="3"/>
      <c r="S125" s="3"/>
      <c r="T125" s="3"/>
      <c r="U125" s="15"/>
      <c r="V125" s="3"/>
    </row>
    <row r="126" spans="2:29" s="4" customFormat="1" x14ac:dyDescent="0.25">
      <c r="B126" s="1"/>
      <c r="C126" s="3"/>
      <c r="D126" s="3"/>
      <c r="E126" s="3"/>
      <c r="F126" s="3"/>
      <c r="G126" s="3"/>
      <c r="H126" s="16"/>
      <c r="I126" s="16"/>
      <c r="J126" s="16"/>
      <c r="K126" s="16"/>
      <c r="L126" s="16"/>
      <c r="M126" s="16"/>
      <c r="N126" s="16"/>
      <c r="O126" s="17"/>
      <c r="P126" s="3"/>
      <c r="Q126" s="3"/>
      <c r="R126" s="3"/>
      <c r="S126" s="3"/>
      <c r="T126" s="3"/>
      <c r="U126" s="15"/>
      <c r="V126" s="3"/>
    </row>
    <row r="127" spans="2:29" s="4" customFormat="1" ht="15.75" thickBot="1" x14ac:dyDescent="0.3">
      <c r="B127" s="1"/>
      <c r="C127" s="3"/>
      <c r="D127" s="3"/>
      <c r="E127" s="3"/>
      <c r="F127" s="3"/>
      <c r="G127" s="3"/>
      <c r="H127" s="18" t="s">
        <v>130</v>
      </c>
      <c r="I127" s="18"/>
      <c r="J127" s="18"/>
      <c r="K127" s="18"/>
      <c r="L127" s="18"/>
      <c r="M127" s="18"/>
      <c r="N127" s="18"/>
      <c r="O127" s="17"/>
      <c r="P127" s="3"/>
      <c r="Q127" s="3"/>
      <c r="R127" s="3"/>
      <c r="S127" s="3"/>
      <c r="T127" s="3"/>
      <c r="U127" s="15"/>
      <c r="V127" s="3"/>
    </row>
    <row r="128" spans="2:29" s="4" customFormat="1" ht="15.75" thickBot="1" x14ac:dyDescent="0.3">
      <c r="B128" s="1"/>
      <c r="C128" s="3"/>
      <c r="D128" s="3"/>
      <c r="E128" s="3"/>
      <c r="F128" s="3"/>
      <c r="G128" s="3"/>
      <c r="H128" s="27" t="s">
        <v>131</v>
      </c>
      <c r="I128" s="28"/>
      <c r="J128" s="28"/>
      <c r="K128" s="29"/>
      <c r="L128" s="19" t="s">
        <v>132</v>
      </c>
      <c r="M128" s="19"/>
      <c r="N128" s="19"/>
      <c r="O128" s="20">
        <f>+Q123/R123</f>
        <v>0.62040280210157617</v>
      </c>
      <c r="P128" s="3"/>
      <c r="Q128" s="3"/>
      <c r="R128" s="3"/>
      <c r="S128" s="3"/>
      <c r="T128" s="3"/>
      <c r="U128" s="15"/>
      <c r="V128" s="3"/>
    </row>
    <row r="129" spans="2:22" s="4" customFormat="1" ht="15.75" thickBot="1" x14ac:dyDescent="0.3">
      <c r="B129" s="1"/>
      <c r="C129" s="3"/>
      <c r="D129" s="3"/>
      <c r="E129" s="3"/>
      <c r="F129" s="3"/>
      <c r="G129" s="3"/>
      <c r="H129" s="27" t="s">
        <v>133</v>
      </c>
      <c r="I129" s="28"/>
      <c r="J129" s="28"/>
      <c r="K129" s="29"/>
      <c r="L129" s="19" t="s">
        <v>134</v>
      </c>
      <c r="M129" s="19"/>
      <c r="N129" s="19"/>
      <c r="O129" s="21">
        <f>+O123</f>
        <v>0.25436893203883493</v>
      </c>
      <c r="P129" s="3"/>
      <c r="Q129" s="3"/>
      <c r="R129" s="3"/>
      <c r="S129" s="3"/>
      <c r="T129" s="3"/>
      <c r="U129" s="15">
        <v>103</v>
      </c>
      <c r="V129" s="3"/>
    </row>
    <row r="130" spans="2:22" s="4" customFormat="1" x14ac:dyDescent="0.2">
      <c r="B130" s="1"/>
      <c r="C130" s="3"/>
      <c r="D130" s="3"/>
      <c r="E130" s="3"/>
      <c r="F130" s="3"/>
      <c r="G130" s="3"/>
      <c r="H130" s="3"/>
      <c r="I130" s="3"/>
      <c r="J130" s="3"/>
      <c r="K130" s="3"/>
      <c r="L130" s="3"/>
      <c r="M130" s="3"/>
      <c r="N130" s="3"/>
      <c r="O130" s="3"/>
      <c r="P130" s="3"/>
      <c r="Q130" s="3"/>
      <c r="R130" s="3"/>
      <c r="S130" s="3"/>
      <c r="T130" s="3"/>
      <c r="U130" s="15">
        <v>5</v>
      </c>
      <c r="V130" s="3"/>
    </row>
    <row r="131" spans="2:22" s="4" customFormat="1" x14ac:dyDescent="0.2">
      <c r="B131" s="1"/>
      <c r="C131" s="3"/>
      <c r="D131" s="3"/>
      <c r="E131" s="3"/>
      <c r="F131" s="3"/>
      <c r="G131" s="3"/>
      <c r="H131" s="3"/>
      <c r="I131" s="3"/>
      <c r="J131" s="3"/>
      <c r="K131" s="3"/>
      <c r="L131" s="3"/>
      <c r="M131" s="3"/>
      <c r="N131" s="3"/>
      <c r="O131" s="3"/>
      <c r="P131" s="3"/>
      <c r="Q131" s="3"/>
      <c r="R131" s="3"/>
      <c r="S131" s="3"/>
      <c r="T131" s="3"/>
      <c r="U131" s="15">
        <f>+U129/U130</f>
        <v>20.6</v>
      </c>
      <c r="V131" s="3"/>
    </row>
  </sheetData>
  <mergeCells count="3">
    <mergeCell ref="H125:O125"/>
    <mergeCell ref="H128:K128"/>
    <mergeCell ref="H129:K129"/>
  </mergeCells>
  <phoneticPr fontId="16"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 Acciones CGR Vig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Constanza Artunduaga Tovar</dc:creator>
  <cp:keywords/>
  <dc:description/>
  <cp:lastModifiedBy>Juan Pablo Bueno Pabon</cp:lastModifiedBy>
  <cp:revision/>
  <dcterms:created xsi:type="dcterms:W3CDTF">2022-09-12T18:56:59Z</dcterms:created>
  <dcterms:modified xsi:type="dcterms:W3CDTF">2023-10-23T22:55:36Z</dcterms:modified>
  <cp:category/>
  <cp:contentStatus/>
</cp:coreProperties>
</file>