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https://d.docs.live.net/fced5ce1562e81cf/Desktop/"/>
    </mc:Choice>
  </mc:AlternateContent>
  <xr:revisionPtr revIDLastSave="0" documentId="8_{053A07DB-51A5-4A14-85B5-189C2D9753C0}" xr6:coauthVersionLast="47" xr6:coauthVersionMax="47" xr10:uidLastSave="{00000000-0000-0000-0000-000000000000}"/>
  <bookViews>
    <workbookView xWindow="-120" yWindow="-120" windowWidth="29040" windowHeight="15720" xr2:uid="{6487B719-652D-4698-9B89-A809FF2C6850}"/>
  </bookViews>
  <sheets>
    <sheet name="SEGUIMIENTO 4T PEI" sheetId="1" r:id="rId1"/>
    <sheet name="conv" sheetId="2" r:id="rId2"/>
    <sheet name="hist modif" sheetId="4" r:id="rId3"/>
  </sheets>
  <externalReferences>
    <externalReference r:id="rId4"/>
    <externalReference r:id="rId5"/>
  </externalReferences>
  <definedNames>
    <definedName name="_xlnm._FilterDatabase" localSheetId="0" hidden="1">'SEGUIMIENTO 4T PEI'!$A$8:$AQ$101</definedName>
    <definedName name="AF" localSheetId="0">#REF!</definedName>
    <definedName name="AF">#REF!</definedName>
    <definedName name="AFFFMM" localSheetId="0">#REF!</definedName>
    <definedName name="AFFFMM">#REF!</definedName>
    <definedName name="AFOCHO" localSheetId="0">#REF!</definedName>
    <definedName name="AFOCHO">#REF!</definedName>
    <definedName name="AFPONAL" localSheetId="0">#REF!</definedName>
    <definedName name="AFPONAL">#REF!</definedName>
    <definedName name="AI" localSheetId="0">#REF!</definedName>
    <definedName name="AI">#REF!</definedName>
    <definedName name="AMFFMM" localSheetId="0">#REF!</definedName>
    <definedName name="AMFFMM">#REF!</definedName>
    <definedName name="AMOCHO" localSheetId="0">#REF!</definedName>
    <definedName name="AMOCHO">#REF!</definedName>
    <definedName name="AMPONAL" localSheetId="0">#REF!</definedName>
    <definedName name="AMPONAL">#REF!</definedName>
    <definedName name="AMYC" localSheetId="0">#REF!</definedName>
    <definedName name="AMYC">#REF!</definedName>
    <definedName name="AMYM" localSheetId="0">#REF!</definedName>
    <definedName name="AMYM">#REF!</definedName>
    <definedName name="AP" localSheetId="0">#REF!</definedName>
    <definedName name="AP">#REF!</definedName>
    <definedName name="_xlnm.Print_Area" localSheetId="0">'SEGUIMIENTO 4T PEI'!$A$1:$AQ$109</definedName>
    <definedName name="areas_f">[1]enunciados!$A$4:$A$9</definedName>
    <definedName name="AS" localSheetId="0">#REF!</definedName>
    <definedName name="AS">#REF!</definedName>
    <definedName name="B" localSheetId="0">#REF!</definedName>
    <definedName name="B">#REF!</definedName>
    <definedName name="CGI" localSheetId="0">#REF!</definedName>
    <definedName name="CGI">#REF!</definedName>
    <definedName name="CGMYC" localSheetId="0">#REF!</definedName>
    <definedName name="CGMYC">#REF!</definedName>
    <definedName name="CGMYM" localSheetId="0">#REF!</definedName>
    <definedName name="CGMYM">#REF!</definedName>
    <definedName name="CGS" localSheetId="0">#REF!</definedName>
    <definedName name="CGS">#REF!</definedName>
    <definedName name="EF" localSheetId="0">#REF!</definedName>
    <definedName name="EF">#REF!</definedName>
    <definedName name="EI" localSheetId="0">#REF!</definedName>
    <definedName name="EI">#REF!</definedName>
    <definedName name="EMYC" localSheetId="0">#REF!</definedName>
    <definedName name="EMYC">#REF!</definedName>
    <definedName name="EMYM" localSheetId="0">#REF!</definedName>
    <definedName name="EMYM">#REF!</definedName>
    <definedName name="EP" localSheetId="0">#REF!</definedName>
    <definedName name="EP">#REF!</definedName>
    <definedName name="ES" localSheetId="0">#REF!</definedName>
    <definedName name="ES">#REF!</definedName>
    <definedName name="FF" localSheetId="0">#REF!</definedName>
    <definedName name="FF">#REF!</definedName>
    <definedName name="FFMMAF" localSheetId="0">#REF!</definedName>
    <definedName name="FFMMAF">#REF!</definedName>
    <definedName name="FFMMAM" localSheetId="0">#REF!</definedName>
    <definedName name="FFMMAM">#REF!</definedName>
    <definedName name="FI" localSheetId="0">#REF!</definedName>
    <definedName name="FI">#REF!</definedName>
    <definedName name="FMYC" localSheetId="0">#REF!</definedName>
    <definedName name="FMYC">#REF!</definedName>
    <definedName name="FMYM" localSheetId="0">#REF!</definedName>
    <definedName name="FMYM">#REF!</definedName>
    <definedName name="FP" localSheetId="0">#REF!</definedName>
    <definedName name="FP">#REF!</definedName>
    <definedName name="FS" localSheetId="0">#REF!</definedName>
    <definedName name="FS">#REF!</definedName>
    <definedName name="GCH" localSheetId="0">#REF!</definedName>
    <definedName name="GCH">#REF!</definedName>
    <definedName name="GD" localSheetId="0">#REF!</definedName>
    <definedName name="GD">#REF!</definedName>
    <definedName name="i" localSheetId="0">#REF!</definedName>
    <definedName name="i">#REF!</definedName>
    <definedName name="in_001" localSheetId="0">#REF!</definedName>
    <definedName name="in_001">#REF!</definedName>
    <definedName name="ini_10" localSheetId="0">#REF!</definedName>
    <definedName name="ini_10">#REF!</definedName>
    <definedName name="ini_11" localSheetId="0">#REF!</definedName>
    <definedName name="ini_11">#REF!</definedName>
    <definedName name="ini_12" localSheetId="0">#REF!</definedName>
    <definedName name="ini_12">#REF!</definedName>
    <definedName name="ini_13" localSheetId="0">#REF!</definedName>
    <definedName name="ini_13">#REF!</definedName>
    <definedName name="ini_14" localSheetId="0">#REF!</definedName>
    <definedName name="ini_14">#REF!</definedName>
    <definedName name="ini_15" localSheetId="0">#REF!</definedName>
    <definedName name="ini_15">#REF!</definedName>
    <definedName name="ini_16" localSheetId="0">#REF!</definedName>
    <definedName name="ini_16">#REF!</definedName>
    <definedName name="ini_17" localSheetId="0">#REF!</definedName>
    <definedName name="ini_17">#REF!</definedName>
    <definedName name="ini_18" localSheetId="0">#REF!</definedName>
    <definedName name="ini_18">#REF!</definedName>
    <definedName name="ini_19" localSheetId="0">#REF!</definedName>
    <definedName name="ini_19">#REF!</definedName>
    <definedName name="ini_2" localSheetId="0">#REF!</definedName>
    <definedName name="ini_2">#REF!</definedName>
    <definedName name="ini_20" localSheetId="0">#REF!</definedName>
    <definedName name="ini_20">#REF!</definedName>
    <definedName name="ini_21" localSheetId="0">#REF!</definedName>
    <definedName name="ini_21">#REF!</definedName>
    <definedName name="ini_22" localSheetId="0">#REF!</definedName>
    <definedName name="ini_22">#REF!</definedName>
    <definedName name="ini_23" localSheetId="0">#REF!</definedName>
    <definedName name="ini_23">#REF!</definedName>
    <definedName name="ini_24" localSheetId="0">#REF!</definedName>
    <definedName name="ini_24">#REF!</definedName>
    <definedName name="ini_25" localSheetId="0">#REF!</definedName>
    <definedName name="ini_25">#REF!</definedName>
    <definedName name="ini_26" localSheetId="0">#REF!</definedName>
    <definedName name="ini_26">#REF!</definedName>
    <definedName name="ini_27" localSheetId="0">#REF!</definedName>
    <definedName name="ini_27">#REF!</definedName>
    <definedName name="ini_28" localSheetId="0">#REF!</definedName>
    <definedName name="ini_28">#REF!</definedName>
    <definedName name="ini_29" localSheetId="0">#REF!</definedName>
    <definedName name="ini_29">#REF!</definedName>
    <definedName name="ini_3" localSheetId="0">#REF!</definedName>
    <definedName name="ini_3">#REF!</definedName>
    <definedName name="ini_30" localSheetId="0">#REF!</definedName>
    <definedName name="ini_30">#REF!</definedName>
    <definedName name="ini_31" localSheetId="0">#REF!</definedName>
    <definedName name="ini_31">#REF!</definedName>
    <definedName name="ini_32" localSheetId="0">#REF!</definedName>
    <definedName name="ini_32">#REF!</definedName>
    <definedName name="ini_33" localSheetId="0">#REF!</definedName>
    <definedName name="ini_33">#REF!</definedName>
    <definedName name="ini_34" localSheetId="0">#REF!</definedName>
    <definedName name="ini_34">#REF!</definedName>
    <definedName name="ini_35" localSheetId="0">#REF!</definedName>
    <definedName name="ini_35">#REF!</definedName>
    <definedName name="ini_36" localSheetId="0">#REF!</definedName>
    <definedName name="ini_36">#REF!</definedName>
    <definedName name="ini_37" localSheetId="0">#REF!</definedName>
    <definedName name="ini_37">#REF!</definedName>
    <definedName name="ini_38" localSheetId="0">#REF!</definedName>
    <definedName name="ini_38">#REF!</definedName>
    <definedName name="ini_39" localSheetId="0">#REF!</definedName>
    <definedName name="ini_39">#REF!</definedName>
    <definedName name="ini_4" localSheetId="0">#REF!</definedName>
    <definedName name="ini_4">#REF!</definedName>
    <definedName name="ini_40" localSheetId="0">#REF!</definedName>
    <definedName name="ini_40">#REF!</definedName>
    <definedName name="ini_41" localSheetId="0">#REF!</definedName>
    <definedName name="ini_41">#REF!</definedName>
    <definedName name="ini_42" localSheetId="0">#REF!</definedName>
    <definedName name="ini_42">#REF!</definedName>
    <definedName name="ini_43" localSheetId="0">#REF!</definedName>
    <definedName name="ini_43">#REF!</definedName>
    <definedName name="ini_44" localSheetId="0">#REF!</definedName>
    <definedName name="ini_44">#REF!</definedName>
    <definedName name="ini_45" localSheetId="0">#REF!</definedName>
    <definedName name="ini_45">#REF!</definedName>
    <definedName name="ini_46" localSheetId="0">#REF!</definedName>
    <definedName name="ini_46">#REF!</definedName>
    <definedName name="ini_47" localSheetId="0">#REF!</definedName>
    <definedName name="ini_47">#REF!</definedName>
    <definedName name="ini_48" localSheetId="0">#REF!</definedName>
    <definedName name="ini_48">#REF!</definedName>
    <definedName name="ini_49" localSheetId="0">#REF!</definedName>
    <definedName name="ini_49">#REF!</definedName>
    <definedName name="ini_5" localSheetId="0">#REF!</definedName>
    <definedName name="ini_5">#REF!</definedName>
    <definedName name="ini_50" localSheetId="0">#REF!</definedName>
    <definedName name="ini_50">#REF!</definedName>
    <definedName name="ini_51" localSheetId="0">#REF!</definedName>
    <definedName name="ini_51">#REF!</definedName>
    <definedName name="ini_52" localSheetId="0">#REF!</definedName>
    <definedName name="ini_52">#REF!</definedName>
    <definedName name="ini_53" localSheetId="0">#REF!</definedName>
    <definedName name="ini_53">#REF!</definedName>
    <definedName name="ini_54" localSheetId="0">#REF!</definedName>
    <definedName name="ini_54">#REF!</definedName>
    <definedName name="ini_55" localSheetId="0">#REF!</definedName>
    <definedName name="ini_55">#REF!</definedName>
    <definedName name="ini_56" localSheetId="0">#REF!</definedName>
    <definedName name="ini_56">#REF!</definedName>
    <definedName name="ini_57" localSheetId="0">#REF!</definedName>
    <definedName name="ini_57">#REF!</definedName>
    <definedName name="ini_58" localSheetId="0">#REF!</definedName>
    <definedName name="ini_58">#REF!</definedName>
    <definedName name="ini_59" localSheetId="0">#REF!</definedName>
    <definedName name="ini_59">#REF!</definedName>
    <definedName name="ini_6" localSheetId="0">#REF!</definedName>
    <definedName name="ini_6">#REF!</definedName>
    <definedName name="ini_60" localSheetId="0">#REF!</definedName>
    <definedName name="ini_60">#REF!</definedName>
    <definedName name="ini_61" localSheetId="0">#REF!</definedName>
    <definedName name="ini_61">#REF!</definedName>
    <definedName name="ini_62" localSheetId="0">#REF!</definedName>
    <definedName name="ini_62">#REF!</definedName>
    <definedName name="ini_63" localSheetId="0">#REF!</definedName>
    <definedName name="ini_63">#REF!</definedName>
    <definedName name="ini_64" localSheetId="0">#REF!</definedName>
    <definedName name="ini_64">#REF!</definedName>
    <definedName name="ini_65" localSheetId="0">#REF!</definedName>
    <definedName name="ini_65">#REF!</definedName>
    <definedName name="ini_66" localSheetId="0">#REF!</definedName>
    <definedName name="ini_66">#REF!</definedName>
    <definedName name="ini_67" localSheetId="0">#REF!</definedName>
    <definedName name="ini_67">#REF!</definedName>
    <definedName name="ini_68" localSheetId="0">#REF!</definedName>
    <definedName name="ini_68">#REF!</definedName>
    <definedName name="ini_69" localSheetId="0">#REF!</definedName>
    <definedName name="ini_69">#REF!</definedName>
    <definedName name="ini_7" localSheetId="0">#REF!</definedName>
    <definedName name="ini_7">#REF!</definedName>
    <definedName name="ini_70" localSheetId="0">#REF!</definedName>
    <definedName name="ini_70">#REF!</definedName>
    <definedName name="ini_71" localSheetId="0">#REF!</definedName>
    <definedName name="ini_71">#REF!</definedName>
    <definedName name="ini_72" localSheetId="0">#REF!</definedName>
    <definedName name="ini_72">#REF!</definedName>
    <definedName name="ini_73" localSheetId="0">#REF!</definedName>
    <definedName name="ini_73">#REF!</definedName>
    <definedName name="ini_74" localSheetId="0">#REF!</definedName>
    <definedName name="ini_74">#REF!</definedName>
    <definedName name="ini_75" localSheetId="0">#REF!</definedName>
    <definedName name="ini_75">#REF!</definedName>
    <definedName name="ini_76" localSheetId="0">#REF!</definedName>
    <definedName name="ini_76">#REF!</definedName>
    <definedName name="ini_77" localSheetId="0">#REF!</definedName>
    <definedName name="ini_77">#REF!</definedName>
    <definedName name="ini_78" localSheetId="0">#REF!</definedName>
    <definedName name="ini_78">#REF!</definedName>
    <definedName name="ini_79" localSheetId="0">#REF!</definedName>
    <definedName name="ini_79">#REF!</definedName>
    <definedName name="ini_8" localSheetId="0">#REF!</definedName>
    <definedName name="ini_8">#REF!</definedName>
    <definedName name="ini_80" localSheetId="0">#REF!</definedName>
    <definedName name="ini_80">#REF!</definedName>
    <definedName name="ini_81" localSheetId="0">#REF!</definedName>
    <definedName name="ini_81">#REF!</definedName>
    <definedName name="ini_82" localSheetId="0">#REF!</definedName>
    <definedName name="ini_82">#REF!</definedName>
    <definedName name="ini_83" localSheetId="0">#REF!</definedName>
    <definedName name="ini_83">#REF!</definedName>
    <definedName name="ini_84" localSheetId="0">#REF!</definedName>
    <definedName name="ini_84">#REF!</definedName>
    <definedName name="ini_85" localSheetId="0">#REF!</definedName>
    <definedName name="ini_85">#REF!</definedName>
    <definedName name="ini_86" localSheetId="0">#REF!</definedName>
    <definedName name="ini_86">#REF!</definedName>
    <definedName name="ini_87" localSheetId="0">#REF!</definedName>
    <definedName name="ini_87">#REF!</definedName>
    <definedName name="ini_88" localSheetId="0">#REF!</definedName>
    <definedName name="ini_88">#REF!</definedName>
    <definedName name="ini_89" localSheetId="0">#REF!</definedName>
    <definedName name="ini_89">#REF!</definedName>
    <definedName name="ini_9" localSheetId="0">#REF!</definedName>
    <definedName name="ini_9">#REF!</definedName>
    <definedName name="ini_90" localSheetId="0">#REF!</definedName>
    <definedName name="ini_90">#REF!</definedName>
    <definedName name="ini_91" localSheetId="0">#REF!</definedName>
    <definedName name="ini_91">#REF!</definedName>
    <definedName name="ini_92" localSheetId="0">#REF!</definedName>
    <definedName name="ini_92">#REF!</definedName>
    <definedName name="ini_93" localSheetId="0">#REF!</definedName>
    <definedName name="ini_93">#REF!</definedName>
    <definedName name="inter" localSheetId="0">#REF!</definedName>
    <definedName name="inter">#REF!</definedName>
    <definedName name="J" localSheetId="0">#REF!</definedName>
    <definedName name="J">#REF!</definedName>
    <definedName name="L" localSheetId="0">#REF!</definedName>
    <definedName name="L">#REF!</definedName>
    <definedName name="MATRIZ" localSheetId="0">#REF!</definedName>
    <definedName name="MATRIZ">#REF!</definedName>
    <definedName name="MetasOb1" localSheetId="0">#REF!</definedName>
    <definedName name="MetasOb1">#REF!</definedName>
    <definedName name="MetasOb2" localSheetId="0">#REF!</definedName>
    <definedName name="MetasOb2">#REF!</definedName>
    <definedName name="MetasOb3" localSheetId="0">#REF!</definedName>
    <definedName name="MetasOb3">#REF!</definedName>
    <definedName name="MetasOb4" localSheetId="0">#REF!</definedName>
    <definedName name="MetasOb4">#REF!</definedName>
    <definedName name="MetasOb5" localSheetId="0">#REF!</definedName>
    <definedName name="MetasOb5">#REF!</definedName>
    <definedName name="MetasOb6" localSheetId="0">#REF!</definedName>
    <definedName name="MetasOb6">#REF!</definedName>
    <definedName name="MetasOb7" localSheetId="0">#REF!</definedName>
    <definedName name="MetasOb7">#REF!</definedName>
    <definedName name="MetasOb8" localSheetId="0">#REF!</definedName>
    <definedName name="MetasOb8">#REF!</definedName>
    <definedName name="MetasOb9" localSheetId="0">#REF!</definedName>
    <definedName name="MetasOb9">#REF!</definedName>
    <definedName name="MSC" localSheetId="0">#REF!</definedName>
    <definedName name="MSC">#REF!</definedName>
    <definedName name="Objetivos" localSheetId="0">#REF!</definedName>
    <definedName name="Objetivos">#REF!</definedName>
    <definedName name="oficina" localSheetId="0">#REF!</definedName>
    <definedName name="oficina">#REF!</definedName>
    <definedName name="PC" localSheetId="0">#REF!</definedName>
    <definedName name="PC">#REF!</definedName>
    <definedName name="PI" localSheetId="0">#REF!</definedName>
    <definedName name="PI">#REF!</definedName>
    <definedName name="PIC" localSheetId="0">#REF!</definedName>
    <definedName name="PIC">#REF!</definedName>
    <definedName name="PMYC" localSheetId="0">#REF!</definedName>
    <definedName name="PMYC">#REF!</definedName>
    <definedName name="PONAL" localSheetId="0">#REF!</definedName>
    <definedName name="PONAL">#REF!</definedName>
    <definedName name="PONALAF" localSheetId="0">#REF!</definedName>
    <definedName name="PONALAF">#REF!</definedName>
    <definedName name="PONALAF2" localSheetId="0">#REF!</definedName>
    <definedName name="PONALAF2">#REF!</definedName>
    <definedName name="PONALAM" localSheetId="0">#REF!</definedName>
    <definedName name="PONALAM">#REF!</definedName>
    <definedName name="PP" localSheetId="0">#REF!</definedName>
    <definedName name="PP">#REF!</definedName>
    <definedName name="prensa" localSheetId="0">#REF!</definedName>
    <definedName name="prensa">#REF!</definedName>
    <definedName name="PS" localSheetId="0">#REF!</definedName>
    <definedName name="PS">#REF!</definedName>
    <definedName name="qwer" localSheetId="0">#REF!</definedName>
    <definedName name="qwer">#REF!</definedName>
    <definedName name="S" localSheetId="0">#REF!</definedName>
    <definedName name="S">#REF!</definedName>
    <definedName name="SO" localSheetId="0">#REF!</definedName>
    <definedName name="SO">#REF!</definedName>
    <definedName name="TICs" localSheetId="0">#REF!</definedName>
    <definedName name="TICs">#REF!</definedName>
    <definedName name="tipos">[2]Hoja1!$D$7:$D$9</definedName>
    <definedName name="_xlnm.Print_Titles" localSheetId="0">'SEGUIMIENTO 4T PEI'!$1:$8</definedName>
    <definedName name="v.total">#N/A</definedName>
    <definedName name="xxxxxxx" localSheetId="0">#REF!</definedName>
    <definedName name="xx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O91" i="1" l="1"/>
  <c r="N91" i="1"/>
  <c r="O101" i="1"/>
  <c r="N10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Carolina</author>
    <author>CAROLINA</author>
    <author>tc={63F76ED0-732D-472F-9C54-FFAB684C6F04}</author>
    <author>Maria Viviana Aparicio Melo</author>
    <author>tc={48A80569-00FE-44A0-87EB-C6B46F644942}</author>
  </authors>
  <commentList>
    <comment ref="T8" authorId="0" shapeId="0" xr:uid="{5496785F-2BFA-4879-80D4-7392DF1FC9CC}">
      <text>
        <r>
          <rPr>
            <sz val="11"/>
            <color theme="1"/>
            <rFont val="Calibri"/>
            <family val="2"/>
            <scheme val="minor"/>
          </rPr>
          <t>Carolina:
para completar y revisar una vez se tengan las hv de los indicadores</t>
        </r>
      </text>
    </comment>
    <comment ref="J19" authorId="1" shapeId="0" xr:uid="{749C29F3-0FCB-442B-84CA-CCA330B3C0FE}">
      <text>
        <r>
          <rPr>
            <sz val="11"/>
            <color theme="1"/>
            <rFont val="Calibri"/>
            <family val="2"/>
            <scheme val="minor"/>
          </rPr>
          <t>CAROLINA:
TRASLADO DE RECURSOS EN TRAMITE</t>
        </r>
      </text>
    </comment>
    <comment ref="Q71" authorId="2" shapeId="0" xr:uid="{63F76ED0-732D-472F-9C54-FFAB684C6F04}">
      <text>
        <r>
          <rPr>
            <sz val="11"/>
            <color theme="1"/>
            <rFont val="Calibri"/>
            <family val="2"/>
            <scheme val="minor"/>
          </rPr>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Por favor incluir el nuevo proyecto de archivo que empezó ejecucion en 2025, correspondiente a: Conservación de la documentación histórica y el patrimonio documental del Ministerio de Correos, Telégrafos, Ministerio de Comunicaciones y recepción del fondo documental par Telecom </t>
        </r>
      </text>
    </comment>
    <comment ref="AG71" authorId="3" shapeId="0" xr:uid="{48115B76-B79F-4BBB-9DE7-E08D8951C18B}">
      <text>
        <r>
          <rPr>
            <sz val="9"/>
            <color indexed="81"/>
            <rFont val="Tahoma"/>
            <family val="2"/>
          </rPr>
          <t>Se ajustó redacción</t>
        </r>
      </text>
    </comment>
    <comment ref="Q89" authorId="4" shapeId="0" xr:uid="{48A80569-00FE-44A0-87EB-C6B46F644942}">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Favor actualizar el proyecto fuente de recursos de la vigencia 2025, el cual corresponde a: FORTALECIMIENTO DE ACCIONES PARA MEJORAR LA ENTREGA DE INFORMACIÓN A LOS GRUPOS DE VALOR</t>
        </r>
      </text>
    </comment>
  </commentList>
</comments>
</file>

<file path=xl/sharedStrings.xml><?xml version="1.0" encoding="utf-8"?>
<sst xmlns="http://schemas.openxmlformats.org/spreadsheetml/2006/main" count="1474" uniqueCount="746">
  <si>
    <t>Bases PND
(Transformaciones)</t>
  </si>
  <si>
    <t>Catalizadores-Componentes PND</t>
  </si>
  <si>
    <t>Enfonque</t>
  </si>
  <si>
    <t>Línea estratégica / Dimensión MIG</t>
  </si>
  <si>
    <t>Iniciativa</t>
  </si>
  <si>
    <t>Objetivo Iniciativa</t>
  </si>
  <si>
    <t>Política de Gestión y Desempeño Institucional</t>
  </si>
  <si>
    <t>Objetivo de Desarrollo Sostenible (ODS)</t>
  </si>
  <si>
    <t>Proceso MIG</t>
  </si>
  <si>
    <t>Apropiación 2023</t>
  </si>
  <si>
    <t>EJECUCION 2023</t>
  </si>
  <si>
    <t>Apropiación 2024</t>
  </si>
  <si>
    <t xml:space="preserve">EJECUCION 2024 </t>
  </si>
  <si>
    <t>Apropiación 2025</t>
  </si>
  <si>
    <t>EJECUCION 2025</t>
  </si>
  <si>
    <t>Apropiación 2026</t>
  </si>
  <si>
    <t>Proyecto Fuente de Recursos vigencia 2025</t>
  </si>
  <si>
    <t>Producto de la Iniciativa</t>
  </si>
  <si>
    <t>Indicador de la Iniciativa</t>
  </si>
  <si>
    <t>Tipo de acumulación (Tipologia)</t>
  </si>
  <si>
    <t xml:space="preserve">Línea Base </t>
  </si>
  <si>
    <t>BREVE DESCRIPCION DEL INDICADOR</t>
  </si>
  <si>
    <t>FORMULA DE MEDICION DEL INDICADOR</t>
  </si>
  <si>
    <t>Meta 2023</t>
  </si>
  <si>
    <t>CIERRE EJECUCION META 2023</t>
  </si>
  <si>
    <t>Meta 2024</t>
  </si>
  <si>
    <t>CIERRE EJECUCION META 2024</t>
  </si>
  <si>
    <t>Meta 2025</t>
  </si>
  <si>
    <t>CIERRE EJECUCION META 2025</t>
  </si>
  <si>
    <t>REZAGO (cuantitativo) 2026 (CUANDO APLIQUE)</t>
  </si>
  <si>
    <t>meta 2026</t>
  </si>
  <si>
    <t>Avance 2026</t>
  </si>
  <si>
    <t>RESUMEN CORTO AVANCE ACUMULADO EN TODA LA VIGENCIA</t>
  </si>
  <si>
    <t>JUSTIFICACION DE INCUMPLIMIENTO (REZAGO PARA 2026)  O SOBRECUMPLIMIENTO</t>
  </si>
  <si>
    <t>Meta Cuatrienio</t>
  </si>
  <si>
    <t>Avance meta cuatrienio</t>
  </si>
  <si>
    <t>Dependencia Responsable</t>
  </si>
  <si>
    <t>COLUMNA PARA FILTRAR POR DEPENDENCIA</t>
  </si>
  <si>
    <t xml:space="preserve">Código iniciativa </t>
  </si>
  <si>
    <t>ESTADO ENTREGA 4T</t>
  </si>
  <si>
    <t>ESTADO ENTREGA PROGRAMACION 2026</t>
  </si>
  <si>
    <t>OBSERVACIONES 4T</t>
  </si>
  <si>
    <t>indicador sinergia OND ASOCIADO</t>
  </si>
  <si>
    <t>Seguridad Humana y Justicia Social</t>
  </si>
  <si>
    <t>Conectividad digital para cambiar vidas</t>
  </si>
  <si>
    <t>1. Enfoque Estratégico</t>
  </si>
  <si>
    <t>1.1 Conectividad reduccion de la Brecha digital y la Pobreza</t>
  </si>
  <si>
    <t>Supervisión Inteligente</t>
  </si>
  <si>
    <t>Realizar los ejercicios de verificación de las obligaciones de los operadores de telecomunicaciones y postales bajo una supervisión inteligente basada en ciencias de datos.</t>
  </si>
  <si>
    <t>01. Planeación Institucional.</t>
  </si>
  <si>
    <t>N/A</t>
  </si>
  <si>
    <t xml:space="preserve">Vigilancia, Inspección, y Control </t>
  </si>
  <si>
    <t xml:space="preserve">Transformación del modelo de vigilancia, inspección y control del sector tic desde 2024/Fortalecimiento y modernización del modelo de Inspección, Vigilancia y Control del sector TIC. Nacional 2023 </t>
  </si>
  <si>
    <t>Documentos de inspección y vigilancia</t>
  </si>
  <si>
    <t>Verificaciones
realizadas bajo el
enfoque de riesgo a los
PRST y Operadores
Postales.</t>
  </si>
  <si>
    <t>Acumulado</t>
  </si>
  <si>
    <t xml:space="preserve">Se busca con el indicador identificar el número de verificaciones realizadas </t>
  </si>
  <si>
    <t xml:space="preserve">Sumatoria de las verificaciones realizadas </t>
  </si>
  <si>
    <t>Al cierre de la vigencia, la meta alcanzó un total de 5.113 verificaciones al cumplimiento de obligaciones a cargo de los PRST y Operadores Postales, superando con ello la meta programada.</t>
  </si>
  <si>
    <t>El sobrecumplimiento atiende al cumplimiento del rezago presentado en la vigencia 2024 asi como el resultado del aumento en el ritmo de ejecución de las verificaciones  al inicialmente previsto, esto en parte dado por la incorporacción de herramientas tecnologicas las cuales permitieron acelerar dicho proceso</t>
  </si>
  <si>
    <t xml:space="preserve">2.3 Dirección de Vigilancia, Inspección y Control </t>
  </si>
  <si>
    <t>E1-L1-1000</t>
  </si>
  <si>
    <t>RECIBIDO EN REVISION</t>
  </si>
  <si>
    <t>Trámites realizados que
impactan la gestión de
las actuaciones
administrativas.</t>
  </si>
  <si>
    <t xml:space="preserve">Se busca con el indicador controlar la gestión de las actuaciones administrativas dentro de los plazos del proceso administrativo sancionatorio en cumplimiento de las funciones de la dirección </t>
  </si>
  <si>
    <t xml:space="preserve">sumatoria de tramites administrativos adelantados que se atendieron dentro de los términos legalmente establecidos  </t>
  </si>
  <si>
    <t>Al cierre de vigencia se lograron 6.233 actuaciones administrativasdentro de los terminos legalmente establecidos.</t>
  </si>
  <si>
    <t>Al cierre de vigencia se lograron 6.233 actuaciones administrativas de las 4.970 programadas, este sobrecumplimiento atiende a la priorizacion de investigaciones con fechas de caducidad cercana</t>
  </si>
  <si>
    <t>Servicio de información actualizado</t>
  </si>
  <si>
    <t>Herramientas
tecnológicas mejoradas,
desarrolladas y/o
actualizadas para la
verificación y control del
cumplimiento de
obligaciones a cargo de
los PRST.</t>
  </si>
  <si>
    <t>flujo</t>
  </si>
  <si>
    <t xml:space="preserve">Se busca con el indicador realizar seguimiento al avance en la implementación de mejoras en las herramientas tecnologicas implementadas </t>
  </si>
  <si>
    <t xml:space="preserve">Un sistema actualizado y mejorado </t>
  </si>
  <si>
    <t>A lo largo de la vigencia 2025 se dio continuidad a la ejecución de los contratos suscritos con el fin de mejorar, desarrollar y/o actualizar las herramientas tecnológicas que apoyan la ejecución de las verificaciones  y con ello el control del cumplimiento de las obligaciones a cargo de los PRST, esta situación se ve reflejada en gran medida en el sobrecumplimiento frente a la ejecución de las verificaciones programadas.</t>
  </si>
  <si>
    <t>Catalizador:  Conectividad digital para cambiar vidas</t>
  </si>
  <si>
    <t xml:space="preserve">Ampliación Programa de Telecomunicaciones Sociales Nacional </t>
  </si>
  <si>
    <t>Garantizar la culminación del despliegue de la red de alta velocidad y la oferta de conectividad asociada, conforme lo previsto en el Documento CONPES 3769 de 2013.</t>
  </si>
  <si>
    <t>9.c. Aumentar de forma significativa el acceso a la tecnología de la información y las comunicaciones y esforzarse por facilitar el acceso universal y asequible a Internet en los países menos adelantados a más tardar en 2020 (Mintic-Líder).</t>
  </si>
  <si>
    <t>Acceso a las TIC</t>
  </si>
  <si>
    <t>Ampliación programa de telecomunicaciones sociales nacional</t>
  </si>
  <si>
    <t xml:space="preserve">  Servicio de acceso y uso de Tecnologías de la Información y las Comunicaciones</t>
  </si>
  <si>
    <t>Municipios/Áreas no
municipalizadas
(AMN) en operación
Proyecto Alta
Velocidad</t>
  </si>
  <si>
    <t>El indicador mencionado describe el esfuerzo por llevar acceso a Internet a 29 municipios y 18 áreas no municipalizadas en 11 departamentos de un país, abarcando las regiones de Amazonía, Orinoquía y el Pacífico chocoano. Este proyecto busca mejorar la conectividad en áreas rurales y remotas, lo que puede contribuir al desarrollo económico, educativo y social de estas regiones al facilitar el acceso a información, servicios en línea y oportunidades de comunicación. La iniciativa apunta a reducir la brecha digital y promover la inclusión digital en áreas que históricamente han tenido acceso limitado a la tecnología y la conectividad.</t>
  </si>
  <si>
    <t>Sumatoria de Municipios/ ANM en Operación</t>
  </si>
  <si>
    <t>Respecto al proyecto Nacional de Alta Velocidad, de los 37 Areas no municipalizadas- ANM establecidos en la meta, ya se tienen 36 en operación y se instaló en Yavaraté, con tecnología de microonda, sin embargo esta instalación no quedó aprobada, porque el proyecto entró en un presunto incumplimiento.</t>
  </si>
  <si>
    <t>Con respecto al municipio faltante, aunque está instalado el servicio, en este momento el contratista no está realizando o adelantando mas acciones técnicas para aprobarlo, dado que se encuentra en curso un presunto incumplimiento y en el momento las audiencias fueron detenidas por parte del tribunal, debido a la vacancia judicial, las mismas reiniciarán en enero de 2026.</t>
  </si>
  <si>
    <t xml:space="preserve">2.1 Dirección de Infraestructura </t>
  </si>
  <si>
    <t>E1-L1-2000</t>
  </si>
  <si>
    <t>Municipios conectados en Operación Proyecto Fibra Óptica</t>
  </si>
  <si>
    <t>stock</t>
  </si>
  <si>
    <t>Este indicador describe un proyecto que busca beneficiar a 788 municipios en Colombia mediante el despliegue de una red de alta velocidad para la prestación de servicios de telecomunicaciones. Esta iniciativa tiene como objetivo principal mejorar la infraestructura de comunicaciones en diversas áreas del país, lo que puede impulsar el desarrollo económico, social y tecnológico. Al proporcionar acceso a una red de alta velocidad, se facilita la conectividad digital, promoviendo así el acceso a servicios en línea, educación a distancia, telemedicina, oportunidades de negocio y otras formas de interacción digital. Este proyecto contribuye a cerrar la brecha digital y a fomentar la inclusión digital en Colombia.</t>
  </si>
  <si>
    <t>Sumatoria de municipios en operación</t>
  </si>
  <si>
    <t>El proyecto en la vigencia presentó el cumplimiento en la instalación de los 788 municipios del alcance, en la vigencia 2025 se encontraba ya en fase de Operación</t>
  </si>
  <si>
    <t>No aplica</t>
  </si>
  <si>
    <t>Accesos móviles y fijos a internet en el país</t>
  </si>
  <si>
    <t>Masificación de Accesos</t>
  </si>
  <si>
    <t>Contribuir al cierre de la brecha digital mediante el despliegue de accesos de última milla en condiciones asequibles</t>
  </si>
  <si>
    <t>Desarrollo masificación acceso a internet nacional</t>
  </si>
  <si>
    <t>Servicio de conexiones a redes de acceso</t>
  </si>
  <si>
    <t xml:space="preserve"> Hogares Conectados a internet fijo en operación</t>
  </si>
  <si>
    <t xml:space="preserve">
Este indicador destaca un proyecto diseñado para promover condiciones de asequibilidad en 87 municipios del país. Esto se logrará mediante la aplicación de tarifas accesibles, manteniendo los precios previamente establecidos, y utilizando un esquema de focalización orientado por el Sistema de Identificación de Beneficiarios (SISBEN IV). El objetivo principal es garantizar que los servicios de telecomunicaciones sean accesibles para todos, especialmente para aquellos en situaciones económicas desfavorables. Este enfoque busca asegurar que incluso las comunidades con recursos limitados puedan acceder a las ventajas de la conectividad digital, promoviendo así la inclusión social y el desarrollo equitativo.</t>
  </si>
  <si>
    <t>Sumatoria de accesos a Internet en Hogares en operación</t>
  </si>
  <si>
    <t>A lo largo de la vigencia, se presentó avance de instalación en hogares, representado en la suma de los accesos que se lograron con la implementación de los proyectos de Líneas de Fomento I, II y III, comunidades de conectividad,conectividad para cambiar vidas y entes territoriales.</t>
  </si>
  <si>
    <t>El rezago corresponde a entes territoriales incluyendo catatumbo, debido a que los desembolsos de los convenios 2024, se realizaron hasta 2025, de igual manera algunos convenios presentaron eventos de fuerza mayor que generaron modificación de los cronogramas de instalación. Respecto al proyecto lineas de fomento 1, el Contratista IDEALOGIC con 2,010 hogares, fue objeto de finalización anticipada. Por su parte el proyecto comunidades de conectividad presentó avance menor de instalaciones, donde los PBS indicaron que las causas atribuibles a dichos se retrasos se deben a factores ajenos, como lo son climáticos, de orden público, cortes de energía, modificaciones de Juntas de internet y nacionalización de equipos.</t>
  </si>
  <si>
    <t>E1-L1-3000</t>
  </si>
  <si>
    <t>Implementación Soluciones de Acceso Comunitario a las Tecnologías de la Información y las Comunicaciones Nacional</t>
  </si>
  <si>
    <t>Garantizar las condiciones para la universalización del acceso a Internet en Zonas rurales</t>
  </si>
  <si>
    <t>Implementación soluciones de acceso comunitario a las tecnologías de la información y las comunicaciones nacional</t>
  </si>
  <si>
    <t xml:space="preserve">Centros Digitales en Operación </t>
  </si>
  <si>
    <t>Centros Digitales Instalados y en Operación</t>
  </si>
  <si>
    <t xml:space="preserve">
El indicador describe un proyecto cuyo propósito es promover la inclusión digital en zonas rurales ofreciendo acceso público a Internet en 14,057 centros poblados distribuidos en los 32 departamentos del país. Esta iniciativa busca cerrar la brecha digital proporcionando a las comunidades rurales herramientas para acceder a la información, educación en línea, servicios gubernamentales y oportunidades económicas disponibles en el mundo digital. Al dotar a estas áreas con acceso a Internet, se busca fomentar el desarrollo socioeconómico y mejorar la calidad de vida de quienes residen en zonas rurales, contribuyendo así a una mayor equidad y desarrollo nacional.</t>
  </si>
  <si>
    <t>Sumatoria de Centros digitales rurales y Zonas digitales urbanas en operación</t>
  </si>
  <si>
    <t>E1-L1-4000</t>
  </si>
  <si>
    <t>Zonas de acceso público a internet</t>
  </si>
  <si>
    <t>Soluciones de acceso comunitario a internet</t>
  </si>
  <si>
    <t>El indicador abarca tres proyectos: Zonas Comunitarias para la Paz, Centros de Conectividad y Centros Integrales de Servicios Digitales. Estos proyectos tienen como objetivo facilitar el acceso a servicios digitales en comunidades diversas. Las Zonas Comunitarias para la Paz buscan promover la paz y la reconciliación al proporcionar espacios donde las comunidades pueden acceder a servicios digitales y participar en actividades comunitarias. Los Centros de Conectividad buscan mejorar la conectividad proporcionando acceso a Internet en áreas remotas o desatendidas. Por último, los Centros Integrales de Servicios Digitales ofrecen una amplia gama de servicios digitales, como capacitación en tecnología, acceso a Internet y asistencia en trámites gubernamentales, con el objetivo de promover la inclusión digital y el desarrollo comunitario. Estos proyectos combinados buscan impulsar el acceso equitativo a la tecnología y los servicios digitales en diversas comunidades.</t>
  </si>
  <si>
    <t xml:space="preserve">Soluciones de acceso comunitario en operación </t>
  </si>
  <si>
    <t>En la vigencia se presentó 15,754 accesos cumunitarios, correspondiente a: centros digitales, ZCP, entes territoriales y los Centros IA</t>
  </si>
  <si>
    <t xml:space="preserve">1.090 puntos de conectividad </t>
  </si>
  <si>
    <t>Mide el número de puntos de conectividad habilitados durante el período de medición, orientados a ampliar el acceso a servicios de telecomunicaciones y facilitar la conectividad en zonas priorizadas. Este indicador refleja la gestión operativa en la implementación de infraestructura o soluciones de acceso que permiten el uso efectivo de redes y servicios digitales por parte de la población objetivo.
Al ser de tipología flujo, cuantifica los puntos instalados en la vigencia o período de reporte, sin acumulación histórica.</t>
  </si>
  <si>
    <t>∑Puntos de conectividad habilitados en el perıˊodo</t>
  </si>
  <si>
    <t>cumplido en la vigencia 2023</t>
  </si>
  <si>
    <t>meta cumplida vigencia 2023</t>
  </si>
  <si>
    <t>1.3. EDUCACION DIGITAL</t>
  </si>
  <si>
    <t>Apoyo financiero a Computadores para Educar (CPE)</t>
  </si>
  <si>
    <t>Realizar el Traslado de recursos y seguimiento a la ejecución  financiera destinada a la actividad para el desarrollo misional de Computadores para Educar CPE (Resolución de Transferencia).</t>
  </si>
  <si>
    <t xml:space="preserve">Apoyo financiero para el programa computadores para educar </t>
  </si>
  <si>
    <t>Recursos financieros desembolsados</t>
  </si>
  <si>
    <t>Porcentaje de recursos desembolsados de acuerdo con la programación realizados</t>
  </si>
  <si>
    <t>NA</t>
  </si>
  <si>
    <t>E1-L3-1000</t>
  </si>
  <si>
    <t>Catalizador:  Conectividad digital para cambiar vidas
Comp: Estrategia de apropiación digital</t>
  </si>
  <si>
    <t>Apropiación TIC para el Cambio</t>
  </si>
  <si>
    <t xml:space="preserve">Promover la apropiación masiva de las TIC a través del diseño e implementación de estrategias incluyentes y con enfoque diferencial que permitan fomentar y fortalecer las habilidades digitales de los colombianos para que logren un mayor nivel de uso de la tecnología. </t>
  </si>
  <si>
    <t>10. Reducción de las desigualdades</t>
  </si>
  <si>
    <t>Uso y Apropiación de las TIC</t>
  </si>
  <si>
    <t>Servicio de asistencia, capacitación y apoyo para el uso y apropiación de las TIC, con enfoque diferencial y en beneficio de la comunidad para participar en la
economía digital nacional</t>
  </si>
  <si>
    <t>Formaciones</t>
  </si>
  <si>
    <t xml:space="preserve">ESTUDIANTES
BENEFICIADOS
EN PENSAMIENTO
COMPUTACIONAL </t>
  </si>
  <si>
    <t>Desde este indicador se busca realizar la formación a docentes en Pensamiento Computacional, con el fin de implementar un modelo de eudcación en cascada, a través del cual dichos docentes formados utilizarán las herramientoas adquitridas en sus aulas y se logrará el beneficio de 896.000 estudiantes en Pensamiento Computacional durante el periodo de implementación.</t>
  </si>
  <si>
    <t>Sumatoria del número de estudiantes beneficiados en pensamiento computacional.</t>
  </si>
  <si>
    <t>El sobrecumplimiento del indicador en aproximadamente un 3.5% se debe a que la estimación de la meta de estudiantes beneficiados se realizó a partir de una proyección de la matrícula SIMAT del año 2023, al ser la matrícula una variable no controlable era previsible que el reporte no fuera exacto.</t>
  </si>
  <si>
    <t>Dirección de Apropiación</t>
  </si>
  <si>
    <t>E1-L3-3000</t>
  </si>
  <si>
    <t>Formaciones en habilidades digitales</t>
  </si>
  <si>
    <t>Sumatoria de formaciones finalizadas en habilidades digitales</t>
  </si>
  <si>
    <t>La meta de formaciones en habilidades digitales se estableció en 35.330 personas; no obstante, se logró formar a 40.808 beneficiarios, lo que representa un sobrecumplimiento del 15,5 %. Este resultado obedece principalmente a la alta demanda de la oferta formativa, la optimización de las estrategias de convocatoria y cobertura territorial, y la implementación de modalidades flexibles de formación, que permitieron ampliar el alcance del programa sin afectar la calidad de los procesos.</t>
  </si>
  <si>
    <t xml:space="preserve">Formaciones finalizadas en habilidades digitales </t>
  </si>
  <si>
    <t>Comunicaciones relevadas entre personas sordas y oyentes a través del servicio del
Centro de Relevo</t>
  </si>
  <si>
    <t>Capacidad</t>
  </si>
  <si>
    <t>Sumatoria de comunicaciones relevadas entre personas sordas y oyentes.</t>
  </si>
  <si>
    <t>Al cierre de 2025 se avanzó con 3.224.568 llamadas, representando un 76% de avance sobre la meta del cuatrienio. Específicamente en la vigencia 2025 se lograron 7.274 llamadas. Factores como cambio de operador, baja demanda de llamadas han limitado el cumplimiento de la meta prevista en la vigencia</t>
  </si>
  <si>
    <t xml:space="preserve"> La meta establecida no se alcanzó en su totalidad debido a factores de carácter estructural, técnico y poblacional. La población sorda usuaria de la Lengua de Señas Colombiana es limitada y heterogénea, y una proporción significativa no utiliza de manera intensiva servicios de llamadas mediadas por tecnologías digitales, ya sea por contar con mecanismos de comunicación más autónomos o por priorizar otros canales.</t>
  </si>
  <si>
    <t>omunicaciones relevadas entre personas sordas y oyentes a través del servicio del Centro de Relevo</t>
  </si>
  <si>
    <t>Convergencia Regional</t>
  </si>
  <si>
    <t>Cat:Fortalecimiento institucional como motor de cambio para recuperar la confianza de la ciudadanía y para el fortalecimiento del vínculo Estado-Ciudadanía
Comp: Gobierno digital para la gente.</t>
  </si>
  <si>
    <t>1.2. ECOSISTEMAS DE INNOVACION</t>
  </si>
  <si>
    <t xml:space="preserve">Transformación Digital para la Productividad del Estado a través de la Política de Gobierno Digital
</t>
  </si>
  <si>
    <t>Incrementar el nivel de Transformación Digital del Estado a través de planes, programas y proyectos que impulsen la Política de Gobierno Digital</t>
  </si>
  <si>
    <t>ODS 17. Alianzas para lograr los objetivos</t>
  </si>
  <si>
    <t xml:space="preserve">Uso y Apropiación de las TIC
</t>
  </si>
  <si>
    <t>Aprovechamiento y uso de las tecnologías de la información y las comunicaciones en el sector público (desde 2024) /FORTALECIMIENTO DE LAS TECNOLOGÍAS DE LA INFORMACIÓN Y LAS COMUNICACIONES EN LAS ENTIDADES DEL ESTADO PARA LA TRANSFORMACIÓN DIGITAL (2023)</t>
  </si>
  <si>
    <t>Entidades Publicas del orden nacional transformadas digitalmente</t>
  </si>
  <si>
    <t xml:space="preserve">Índice de gobierno digital en entidades del Orden nacional </t>
  </si>
  <si>
    <t xml:space="preserve">El Índice de Gobierno Digital en entidades del orden nacional es una medida del nivel de implementación de los lineamientos de la Política de Gobierno Digital, que permite identificar buenas prácticas, oportunidades de mejora y estrategias focalizadas de acompañamiento. </t>
  </si>
  <si>
    <t>P_nacion=(1/N) ∑_P_n   Donde, P_nacion: Índice de gobierno digital entidades del orden nacional N: Número de entidades de orden nacional evaluadas P_n: Índice de gobierno digital de la entidad n</t>
  </si>
  <si>
    <t>Se cumplió el plan de trabajo para medir el Índice de Gobierno Digital, con base en el FURAG y aplicado anualmente a entidades públicas. El resultado superó la meta del PND 2024 gracias a las estrategias de la Dirección de Gobierno Digital orientadas a fortalecer el conocimiento y la implementación de la política en las entidades nacionales.</t>
  </si>
  <si>
    <t>Dirección Gobierno Digital</t>
  </si>
  <si>
    <t>E1-L2-1000</t>
  </si>
  <si>
    <t>Índice de gobierno digital en entidades del orden nacional</t>
  </si>
  <si>
    <t>Entidades Publicas del orden territorial transformadas digitalmente</t>
  </si>
  <si>
    <t xml:space="preserve">Índice de gobierno digital en entidades del Orden Territorial </t>
  </si>
  <si>
    <t xml:space="preserve">El Índice de Gobierno Digital en entidades del orden territorial es una medida del nivel de implementación de los lineamientos de la Política de Gobierno Digital, que permite identificar buenas prácticas, oportunidades de mejora y estrategias focalizadas de acompañamiento. </t>
  </si>
  <si>
    <t>P_territorial=(1/N) ∑_P_n   Donde, P_territorial: Índice de gobierno digital entidades del orden territorial N: Número de entidades de orden territorial evaluadas P_n: Índice de gobierno digital de la entidad n</t>
  </si>
  <si>
    <t>Se cumplió el plan de trabajo para medir el Índice de Gobierno Digital, con base en el FURAG y aplicado anualmente a entidades públicas. El resultado superó la meta del PND 2024 gracias a las estrategias de la Dirección de Gobierno Digital orientadas a fortalecer el conocimiento y la implementación de la política en las entidades territoriales.</t>
  </si>
  <si>
    <t>Índice de gobierno digital en entidades del orden territorial</t>
  </si>
  <si>
    <t>Participantes en
los espacios de
transferencia de
conocimientoo</t>
  </si>
  <si>
    <t xml:space="preserve"> Número de participantes en espacios de transferencia de conocimiento para la generación de competencias digitales </t>
  </si>
  <si>
    <t>Conteo de servidores publicos de entidades de orden nacional y territorial que participan en los espacios de transferencia de conocimiento ejecutados durante la vigencia</t>
  </si>
  <si>
    <t>Servidores públicos que representan entidades del orden nacional y territorial que participan en los espacios de formación para la generación de competencias que fortalezcan la apropiación de la politica de gobierno digital / entidades de la rama ejecutiva del orden nacional que reportan en FURAG</t>
  </si>
  <si>
    <t xml:space="preserve">Durante la vigencia se dieron 12.765 personas certificadas en los cursos ofrecidos a través de la estrategia TalentoGovTech, liderada por la Dirección de Gobierno Digital. </t>
  </si>
  <si>
    <t>Entidades del orden nacional y territorial que aperturen, actualicen o usen los datos abiertos</t>
  </si>
  <si>
    <t xml:space="preserve">Este indicador contabiliza el número de entidades  del orden nacional y territorial que aperturen, actualicen o usen al menos una vez en el año los datos abiertos en el portal Nacional de datos abiertos (datos.gov.co) en el período de referencia. </t>
  </si>
  <si>
    <t xml:space="preserve">Sumatoria de entidades del orden nacional y territorial que aperturen, actualicen o usen los datos abiertos en el portal Nacional de datos abiertos datos.gov.co. </t>
  </si>
  <si>
    <t>805 entidades del orden nacional y territorial que han abierto, actualizado o implementado el uso de datos abiertos. Consulta en el link:https://www.datos.gov.co/stories/s/Reportes-Portal-Nacional-Datos-Abiertos/pvyw-9yqs#tablero-de-control-de-activos-de-datos-abiertos</t>
  </si>
  <si>
    <t>Entidades del orden nacional y territorial que den apertura, actualicen o usen los datos abiertos</t>
  </si>
  <si>
    <t xml:space="preserve">Seguridad Humana y justicia social/ </t>
  </si>
  <si>
    <t xml:space="preserve">Catalizador:  Conectividad digital para cambiar vidas Comp: Estrategia de apropiación digital para la vida
</t>
  </si>
  <si>
    <t>1.3. EDUCACION DIGITAL (GENERACION TIC)</t>
  </si>
  <si>
    <t xml:space="preserve">Desarrollo de habilidades digitales para la vida </t>
  </si>
  <si>
    <t>Aportar a la democratización de las TIC para desarrollar una sociedad del conocimiento y la tecnología durante el cuatrienio, a través de la  transformación digital y la formación de colombianos en habilidades TI para lograr el cambio que el país necesita.</t>
  </si>
  <si>
    <t>4.4  De aquí a 2030, aumentar considerablemente el número de jóvenes y adultos que tienen las competencias necesarias, en particular técnicas y profesionales, para acceder al empleo, el trabajo decente y el emprendimiento
4.b  De aquí a 2020, aumentar considerablemente a nivel mundial el número de becas disponibles para los países en desarrollo, en particular los países menos adelantados, los pequeños Estados insulares en desarrollo y los países africanos, a fin de que sus estudiantes puedan matricularse en programas de enseñanza superior, incluidos programas de formación profesional y programas técnicos, científicos, de ingeniería y de tecnología de la información y las comunicaciones, de países desarrollados y otros países en desarrollo</t>
  </si>
  <si>
    <t>$ 245.485.790.812</t>
  </si>
  <si>
    <t xml:space="preserve">
Fortalecimiento de la Industria TI Nacional/Fortalecimiento de la Economía Digital a nivel Nacional
</t>
  </si>
  <si>
    <t>Programa de formación en habilidades digitales</t>
  </si>
  <si>
    <t>Formaciones finalizadas en habilidades digitales</t>
  </si>
  <si>
    <t>Este indicador mide las formaciones finalizadas en habilidades digitales y seguridad digital, dirigidas a toda la población colombiana con énfasis en grupos poblacionales priorizados.</t>
  </si>
  <si>
    <t>Durante la vigencia se logró un avance significativo en la formación de talento digital, con más de 270 mil personas certificadas y/o formadas a través de cursos cortos, programas especializados, masterclass y procesos de articulación con educación media. Las acciones desarrolladas permitieron fortalecer habilidades técnicas, digitales y productivas en todo el territorio nacional, alcanzando altos niveles de cumplimiento frente a las metas programadas, aunque con algunos rezagos asociados a procesos de validación y certificación.</t>
  </si>
  <si>
    <t>Se presentó rezago en el cumplimiento de la meta del proyecto SENATIC y por ende del indicador PES- PEI, por las siguientes razones: 
- El cumplimiento de la meta 2025 de colombianos formados, se vió afectado principalmente por cuellos de botella administrativos y académicos asociados al proceso de certificación, el cual es competencia exclusiva del SENA. La verificación de evidencias, validación de requisitos documentales y consolidación de juicios evaluativos debe ser realizada por los Centros de Formación, procesos que coinciden con los cierres académicos de la oferta regular del SENA (articulación institucional, programas técnicos y tecnológicos), generando una alta carga operativa que limita la capacidad de cierre simultáneo de los aprendices SENATEC dentro de la vigencia.
- Frente a los técnicos formados en articulación con la media, se cuenta con un total de 27.488 jóvenes formados, los cuales están en proceso de validación por lo tanto no se reportarán sin antes realizar la respectiva confirmación.</t>
  </si>
  <si>
    <t>Dirección de Economia Digital</t>
  </si>
  <si>
    <t>E1-L3-5000</t>
  </si>
  <si>
    <t>Internet Seguro y Responsable</t>
  </si>
  <si>
    <t>Brindar herramientas para
promover el Uso Seguro y
Responsable de las TIC, con
el fin de prevenir los riesgos
y delitos en Internet.</t>
  </si>
  <si>
    <t>Personas sensibilizadas</t>
  </si>
  <si>
    <t>Personas sensibilizadas en el Uso Seguro y Responsable de las TIC</t>
  </si>
  <si>
    <t>Describe el número personas que se sensibilizan a través de la oferta del programa de sensibilización que ofrece la Dirección de Apropiación de TIC</t>
  </si>
  <si>
    <t>Sumatoria de personas sensibilizadas en el Uso Seguro y Responsable de las TIC</t>
  </si>
  <si>
    <t>Al cierre de la vigencia se realizaron 1.480.649 sensibilizaciones, alcanzando un 106% de cumplimiento en 2025. Se impactaron 269 municipios en departamentos como Bogotá, La Guajira y Nariño, beneficiando a 422.939 mujeres y 48.726 personas étnicas, promoviendo el uso seguro de las TIC</t>
  </si>
  <si>
    <t>Este desempeño estuvo asociado a la ampliación de la cobertura territorial y al fortalecimiento del enfoque diferencial, lo que facilitó una mayor participación de poblaciones priorizadas y una presencia sostenida en múltiples territorios del país. En conjunto, estos factores permitieron incrementar el impacto de las acciones desarrolladas y consolidar resultados por encima de lo programado.</t>
  </si>
  <si>
    <t>E1-L3-4000</t>
  </si>
  <si>
    <t xml:space="preserve">Personas sensibilizadas en el Uso Seguro y Responsable de las TIC </t>
  </si>
  <si>
    <t>Catalizador:  Conectividad digital para cambiar vidas
Comp: Estrategia de apropiación digital para la vida</t>
  </si>
  <si>
    <t>Capacidades para la resiliencia en seguridad digital</t>
  </si>
  <si>
    <t xml:space="preserve">Incrementar el conocimiento en materia de gestión de incidentes de seguridad digital en el país. </t>
  </si>
  <si>
    <t xml:space="preserve">Industria innovación e infraestructura </t>
  </si>
  <si>
    <t>Acceso uso y apropiación de las TC</t>
  </si>
  <si>
    <t>Fortalecimiento de las capacidades de prevención, detección y recuperación de incidentes de seguridad digital de los ciudadanos, del sector publico y del sector privado. Nacional</t>
  </si>
  <si>
    <t>Servicio de atención a incidentes de seguridad digital</t>
  </si>
  <si>
    <t xml:space="preserve"> incidentes de Seguridad digital atendidos a traves de los canales de atencion   del ColCERT</t>
  </si>
  <si>
    <t>A través de este indicador se busca determinar el estado de la seguridad digital de las entidades públicas y privadas mediante la cantidad de los incidentes de seguridad digital reportados y a su vez,  la atención y  gestión del GIT de COLCERT.</t>
  </si>
  <si>
    <t>Gestión de los incidentes reportados sobre los incidentes trámitados por el GIT de COLCERT</t>
  </si>
  <si>
    <t>Durante la vigencia 2025 se han atendido 696 incidentes de seguridad digital, esto equivale al 100% de los incidentes reportados</t>
  </si>
  <si>
    <t>GIT COLCERT</t>
  </si>
  <si>
    <t>E1-L2-3000</t>
  </si>
  <si>
    <t>Servicio de información implementado</t>
  </si>
  <si>
    <t>Número de plataformas o sistemas de información disponibles para la seguridad digital del Estado</t>
  </si>
  <si>
    <t xml:space="preserve">Este indicador permite establecer el número de plataformas  o sistemas de información disponibles para la seguridad del Estado. </t>
  </si>
  <si>
    <t>Unidades adquiridas</t>
  </si>
  <si>
    <t>Durante la vigencia 2025 se han adquirido 6 herramientas digitales, se han integrado otras 6 herramientas y se han elaborado dasboards de monitoreo contante.</t>
  </si>
  <si>
    <t>Documentos de evaluación</t>
  </si>
  <si>
    <t>Documentos desarrollados como habilitadores en la implementación de la Política de Seguridad Digital</t>
  </si>
  <si>
    <t>Mediante el presente indicador se busca generar documentos que sirvan como habilitadores de la politica de seguridad digital en cumplimiento del decreto 338 de 2022.</t>
  </si>
  <si>
    <t>Unidades generadas</t>
  </si>
  <si>
    <t>Durante la vigencia 2025 se han desarrollado dos documentos: la guía para la identificación de la infraestructura critica y el documento final de 2025</t>
  </si>
  <si>
    <t>Servicio de análisis de vulnerabilidades de seguridad digital</t>
  </si>
  <si>
    <t>Personas Sensibilizadas en hábitos de seguridad digital</t>
  </si>
  <si>
    <t xml:space="preserve">A traves de este ondicador se busca concienciar a las personas en los riesgos de seguridad digital </t>
  </si>
  <si>
    <t>sumatoria del numero de personas sonsibilizadas en habitos de seguridad digital</t>
  </si>
  <si>
    <t>Durante la vigencia 2025 se han sencibilizado 4192 personas en Hábitos de seguridad digital Reconoce y evita el Phishing, en el orden territorial, nacional y privado.</t>
  </si>
  <si>
    <t>Durante el 2025 se realizaron 53 jornadas de sencibilización a nivel nacional, territorial y privadas, las cuales tuvieron gran acogida.</t>
  </si>
  <si>
    <t>Análisis de vulnerabilidades realizados en entidades del Estado</t>
  </si>
  <si>
    <t>A través de este indicador se busca determinar el estado de la seguridad digital de las entidades públicas y privadas mediante los analisis de vulnerabilidades realizados y la capacidades de gestión de los analisis de vulnerabilidades realizados por el GIT de COLCERT.</t>
  </si>
  <si>
    <t>Analisis de vulnerabilidades solicitados por entidades públicas y privadas sobre analisis de vulnerabilidades realizados por el GIT de COLCERT.</t>
  </si>
  <si>
    <t>Durante la vigencia 2025 se han realizado 37651 análisis de vulnerabilidades, esto equivale al 100% de las solicitudes allegadas al ColCERT</t>
  </si>
  <si>
    <t xml:space="preserve">Cultura de seguridad digital para prevención y preparación  del estado colombiano </t>
  </si>
  <si>
    <t>Apoyar en la implementación del marco de gobernanza en materia de seguridad digital en Colombia</t>
  </si>
  <si>
    <t>Documentos metodológicos</t>
  </si>
  <si>
    <t>Numero de Personas formadas a traves de cursos especializados en seguridad digital y participando en ejercicios de simulacros de crisis ciberneticas</t>
  </si>
  <si>
    <t>Actualmente los programas en formación en ciberseguridad estan siendo adelantados por la dirección de uso y apropiación.</t>
  </si>
  <si>
    <t>Formaciones en habilidades digitales finalizadas</t>
  </si>
  <si>
    <t>Durante la vigencia 2025 se logro desarrollar la formación en ciberseguridad de 800 mujeres mediante el programa SHESECURES en asociación con la OEA</t>
  </si>
  <si>
    <t>Se realizaron todos los procesos administrativos corresppndientes para garantizar la ejecución del proceso, sin embargo, el aliado en su coyuntura particular (cambio de rector Universidad del Atlantico) decidió no firmar el acta de inicio y tras la entrada en vigor de la ley de garantias no se pudo ejecutar el proyecto, quedando un resago de formación de 4200 personas parara la vigencia 2026</t>
  </si>
  <si>
    <t>E1-L2-4000</t>
  </si>
  <si>
    <t>Acercamiento al usuario y mitigación de incumplimientos de las empresas del sector</t>
  </si>
  <si>
    <t>Realizar las acciones de promoción y prevención para fortalecer el cumplimiento de las obligaciones  de los operadores de telecomunicaciones y servicios postales</t>
  </si>
  <si>
    <t>Vigilancia, Inspección y Control</t>
  </si>
  <si>
    <t>Servicio de vigilancia y control de telecomunicaciones y servicios postales</t>
  </si>
  <si>
    <t>Informe de vigilancia y control generado</t>
  </si>
  <si>
    <t xml:space="preserve">Dar a conocer los resultados de las estrategias de promoción y prevención implementadas </t>
  </si>
  <si>
    <t xml:space="preserve">Sumatoria de informes de vigilancia y control </t>
  </si>
  <si>
    <t>E1-L1-6000</t>
  </si>
  <si>
    <t>Acciones desarrolladas
de promoción y
prevención.</t>
  </si>
  <si>
    <t xml:space="preserve">Se busca con el indicador verificar el cumplimiento del plan de promoción y prevención </t>
  </si>
  <si>
    <t>sumatoria de las actividades de promoción y prevención realizadas</t>
  </si>
  <si>
    <t>Cat: Conectividad digital para cambiar vidas</t>
  </si>
  <si>
    <t>Fortalecimiento del sector TIC y Postal</t>
  </si>
  <si>
    <t>Generar lineamientos de política y estrategias enfocadas a mejorar la competitividad del sector, contribuyendo a la disminución de la brecha digital e implementando planes sectoriales de modernización, simplificación normativa y eliminación de barreras de entrada.</t>
  </si>
  <si>
    <t>Gestión de la Industria de Comunicaciones</t>
  </si>
  <si>
    <t>Fortalecimiento de
políticas sectoriales
para el desarrollo de la
industria de
comunicaciones_12.921.368.238</t>
  </si>
  <si>
    <t>Actualización normativa del sector TIC y sector Postal</t>
  </si>
  <si>
    <t>Proyectos de actualización normativa elaborados</t>
  </si>
  <si>
    <t>Proyectar los documentos normativos requeridos en lo relacionado con los servicios TIC, acorde con las nuevas necesidades de las Tecnologías de la Información y las Comunicaciones.</t>
  </si>
  <si>
    <t>Sumatoria de proyectos normativos elaborados</t>
  </si>
  <si>
    <t xml:space="preserve">Direcciónde Industria de Comunicaciones </t>
  </si>
  <si>
    <t>Direcciónde Industria de Comunicaciones</t>
  </si>
  <si>
    <t>E1-L1-7000</t>
  </si>
  <si>
    <t>Servicio de asistencia técnica</t>
  </si>
  <si>
    <t>Beneficiarios de los trámites y servicios prestados para el fortalecimiento del sector tic y postal</t>
  </si>
  <si>
    <t>Cuantificar el número total de beneficiarios que han accedido a los trámites y servicios prestados por la Dirección de Industria de Comunicaciones publicados en la página de la entidad, que permiten fortalecer el sector de las Tecnologías de la Información y Comunicación (TIC) y el servicio postal. Los beneficiarios pueden ser proveedores de redes y/o servicios de telecomunicaciones, titulares de espectro radioeléctrico, comunidades organizadas sin ánimo de lucro, concesionarios del servicio público de radiodifusión sonora, licenciatarios del servicio de televisión, operadores postales, importadores, comercializadores y ciudadanía en general.</t>
  </si>
  <si>
    <t>Sumatoria beneficiarios de los servicios prestados para el fortalecimiento del sector tic y postal</t>
  </si>
  <si>
    <t xml:space="preserve">Oferta de espectro </t>
  </si>
  <si>
    <t>Procesos de asignación de espectro aperturados</t>
  </si>
  <si>
    <t>Realizar la gestión para la asignación del espectro radioelectrico para los servicios TIC ofrecidos por la DICOM.</t>
  </si>
  <si>
    <t>Sumatoria de procesos de asignación de espectro aperturados</t>
  </si>
  <si>
    <t>Durante la vigencia, el indicador se cumplió desde el primer trimestre con la expedición y publicación de los actos administrativos que dieron apertura a los procesos de selección y convocatoria del sector. En el mes de marzo se publicó la Resolución 00918 de 2025, mediante la cual se abrió la Convocatoria Pública No. 001 de 2024 para la selección objetiva y el otorgamiento de licencias de concesión del Servicio Público de Radiodifusión Sonora Comunitaria en gestión indirecta. Asimismo, se expidió la Resolución 1027 de 2025, que declaró la apertura del Proceso de Selección Objetiva No. 001 de 2025 para el otorgamiento de permisos de uso del espectro radioeléctrico en las bandas atribuidas a los servicios fijo y móvil terrestre. En los trimestres siguientes no se registraron avances adicionales, dado que la meta quedó alcanzada con las actuaciones realizadas en el primer trimestre.</t>
  </si>
  <si>
    <t>El avance se encuentra conforme a lo planeado</t>
  </si>
  <si>
    <t xml:space="preserve">Plan de Modernización del sector postal 2020-2024 </t>
  </si>
  <si>
    <t xml:space="preserve">Líneas de acción implementadas </t>
  </si>
  <si>
    <t>Implementar las líneas de acción del Plan de Modernización del Sector Postal 2020-2024 con el fin de promover la modernización del sector postal.</t>
  </si>
  <si>
    <t>Sumatoria de líneas de acción implementadas</t>
  </si>
  <si>
    <t>Durante la vigencia se avanzó de manera gradual desde la fase de planeación hasta la implementación y cierre efectivo de las acciones de fortalecimiento del sector postal, en articulación con distintas dependencias del MinTIC. En el primer trimestre se definió la estrategia, se analizaron experiencias previas y se coordinaron acciones con las subdirecciones de Competencias Digitales y Transformación Sectorial para ajustar contenidos formativos y preparar la convocatoria. En el segundo trimestre se consolidó el trabajo interinstitucional, se avanzó en la gestión y depuración de contenidos formativos y bases de datos, y se analizaron insumos técnicos y documentos estratégicos para su divulgación al sector. En el tercer trimestre se ejecutaron acciones de capacitación concretas, incluyendo la realización de un evento virtual dirigido a operadores postales, con amplia participación, enfocado en comercio electrónico, nuevas tecnologías y fortalecimiento organizacional. Finalmente, al cierre de la vigencia, se materializó el cumplimiento de las líneas 10, 15 y 16 del Plan de Modernización del Sector Postal mediante foros, webinars, mesas técnicas, diagnósticos de transformación digital, estructuración de planes piloto tecnológicos y procesos de formación, superando las metas de participación previstas y consolidando insumos técnicos y de política pública para el fortalecimiento y modernización del sector.</t>
  </si>
  <si>
    <t>Fortalecimiento de la radio pública nacional</t>
  </si>
  <si>
    <t>Fortalecer la radio pública, a través del despliegue de nueva infraestructura de estaciones y estudios de la red de la radio pública nacional operada por Radio Televisión Nacional de Colombia - RTVC</t>
  </si>
  <si>
    <t>Fortalecimiento de la Radio Pública en el Territorio Nacional</t>
  </si>
  <si>
    <t xml:space="preserve">Estaciones y estudios de radiodifusión sonora en funcionamiento	</t>
  </si>
  <si>
    <t xml:space="preserve">Nuevas estaciones de radio pública nacional Instaladas </t>
  </si>
  <si>
    <t xml:space="preserve">Este indicador mide las estaciones y estudios de radiodifusión sonora en funcionamiento, lo cual se realiza con la transferencia que realiza el Ministerio a RTVC para este proyecto </t>
  </si>
  <si>
    <t xml:space="preserve">Sumatoria de estaciones y estudios de Radiodifusion sonora instalados </t>
  </si>
  <si>
    <t>En la presente vigencia no se instalaron nuevas estaciones de radio. RTVC modificó la meta inicial de 4 nuevas estaciones, 4 estudios y 1 estudio mejorado por la meta de 5 nuevos estudios de emisión, ninguna estación.</t>
  </si>
  <si>
    <t>No se avanzó en el cumplimiento de la meta de 2025 teniendo en cuenta que RTVC ajustó en agosto el proyecto de $ 11.687 a $ 9.343 millones y ajustó las metas de 4 estaciones, 4 estudios y 1 estudio mejorado a 5 estudios. RTVC en diciembre, de los $9.343 millones solo aceptó recibir $1.931 millones para 1 estudio, desistió de recibir el resto. En diciembre se ajustó RP a $1931 millones. MINTIC desembolsará los $1.931 millones en 2026, a falta de recursos. La Subdirección de radidifusión sonora y la Dirección de Industria de Comunicaciones gestionó todo lo pertinente, hizo seguimiento, escaló la situación, sin embargo, RTVC por razones propias que se escapan a la acción de MINTIC y en su propia autonomía realizó varios cambios al proyecto a lo largo del año que impactaron el avance y resultados</t>
  </si>
  <si>
    <t>E1-L2-5000</t>
  </si>
  <si>
    <t>LA META NO TENIA PROGRAMACION PARA 2025, LLAMAR AL AREA PARA REVISAR EL REPORTE CUALITATIVO</t>
  </si>
  <si>
    <t>Fortalecimiento integral de los operadores públicos del servicio de televisión nacional</t>
  </si>
  <si>
    <t xml:space="preserve">Fortalecer a los operadores públicos en las condiciones técnicas y operativas de la prestación del servicio de televisión </t>
  </si>
  <si>
    <t>Industria, Innovación e Infraestructura</t>
  </si>
  <si>
    <t>Fortalecimiento de la Industria TIC</t>
  </si>
  <si>
    <t>Fortalecimiento Integral de los Operadores Públicos del Servicio de Televisión Nacional</t>
  </si>
  <si>
    <t>Servicio de apoyo financiero a operadores de televisión pública</t>
  </si>
  <si>
    <t xml:space="preserve"> Operadores apoyados</t>
  </si>
  <si>
    <t>Mejorar la capacidad financiera de los operadores que prestan el servicio público de televisión</t>
  </si>
  <si>
    <t>Operadores Financiados</t>
  </si>
  <si>
    <t>Como cierre del Plan Estratégico 2025, se consolidó el fortalecimiento integral del sistema de medios públicos mediante la financiación de los planes de inversión de los ocho canales regionales (Teleislas, Telecaribe, Telecafé, Teleantioquia, Telepacífico, Canal TRO, Canal Capital y Teveandina) y la asignación de recursos al operador nacional RTVC para la cofinanciación de Canal Institucional. De manera complementaria, se apoyaron proyectos orientados a la realización de nuevos contenidos multiplataforma, al fortalecimiento de la infraestructura de los canales públicos y a la formación y actualización del talento humano de creadores, productores y realizadores audiovisuales. Finalmente, se cumplió el objetivo de robustecer la programación y la producción audiovisual a través de la convocatoria Historias del Cambio, que financió cortos de ficción y promovió la creación, la innovación y la participación activa de los profesionales del sector audiovisual colombiano.</t>
  </si>
  <si>
    <t>GIT Medios Publicos</t>
  </si>
  <si>
    <t>E1-L2-6000</t>
  </si>
  <si>
    <t>Control integral de las decisiones en segunda instancia en los servicios de comunicaciones (Móvil/ no móvil), postal, radiodifusión sonora y televisión</t>
  </si>
  <si>
    <t>Resolver los recursos de apelación presentados por los vigilados dentro de los términos de ley.</t>
  </si>
  <si>
    <t xml:space="preserve">Transformación del modelo de vigilancia, inspección y control del sector TIC. nacional </t>
  </si>
  <si>
    <t>Resoluciones que resuelven los recursos de apelación en terminos de ley</t>
  </si>
  <si>
    <t xml:space="preserve">Porcentaje de resoluciones expedidas que resuelven los recursos de apelación en los términos de ley respectos a los interpuestos por los vigilados. </t>
  </si>
  <si>
    <t>Este indicador busca resolver los recursos de apelación presentados por los vigilados en términos de ley.</t>
  </si>
  <si>
    <t>Cantidades de resoluciones expedidas dentro de los términos de Ley /Cantidades de recursos recibidos) *100</t>
  </si>
  <si>
    <t xml:space="preserve"> Para el año 2025 se resolvieron todos los recursos de apelación en términos de ley presentados por los vigilados, de la siguiente manera: de 140 recursos recibidos se resolvieron 140 recursos para un avance del 100% del indicador.</t>
  </si>
  <si>
    <t>N/a</t>
  </si>
  <si>
    <t>GIT Apelaciones</t>
  </si>
  <si>
    <t>E1-L1-8000</t>
  </si>
  <si>
    <t xml:space="preserve"> transformación productiva, Internacionalización, acción climática</t>
  </si>
  <si>
    <t>Cat: De una economía extractivista a una sostenible y productiva: Política de Reindustrialización, hacia una economía del conocimiento, incluyente y sostenible	
Comp: Impulso a la industria de las tecnologías de la información (TI)</t>
  </si>
  <si>
    <t>Fortalecimiento de la Industria TI para la transformación productiva</t>
  </si>
  <si>
    <t>Fortalecer la Industria Digital Nacional durante el cuatrienio, para que responda a las demandas de adopción de tecnologías digitales por parte de los sectores productivos consolidando a Colombia como un país desarrollador de productos y servicios digitales.</t>
  </si>
  <si>
    <t xml:space="preserve">18. Seguimiento y evaluación del desempeño institucional </t>
  </si>
  <si>
    <t>8.2  Lograr niveles más elevados de productividad económica mediante la diversificación, la modernización tecnológica y la innovación, entre otras cosas centrándose en los sectores con gran valor añadido y un uso intensivo de la mano de obra</t>
  </si>
  <si>
    <t>Investigación, Desarrollo e Innovación en TIC</t>
  </si>
  <si>
    <t>$ 63.003.772.088</t>
  </si>
  <si>
    <t>Fortalecimiento a la transformación digital de las empresas a nivel nacional (hasta 31/12/2023)
Fortalecimiento de la Industria TI Nacional / Fortalecimiento de la Economía Digital a nivel Nacional</t>
  </si>
  <si>
    <t>Programa para la generación de habilidades digitales que promuevan la transformación</t>
  </si>
  <si>
    <t>Empresas y/o empresarios que adoptan tecnologías para la transformación digital.</t>
  </si>
  <si>
    <t>Este indicador mide la suma de empresas y/o empresarios que adoptan herramientas  tecnológicas para la transformación digital.</t>
  </si>
  <si>
    <t>Sumatoria de empresas y/o empresarios que adoptan tecnologías para la transformación digital.</t>
  </si>
  <si>
    <t>A lo largo de la vigencia, mas de 5 mil de empresas y emprendedores adoptaron soluciones tecnológicas para la transformación digital de sus negocios, mediante acompañamiento, formación y asistencia técnica en comercio electrónico, herramientas digitales y apropiación tecnológica. Si bien se evidencian avances relevantes en cobertura y adopción, se identifican rezagos frente a la meta anual debido a ajustes contractuales, tiempos de implementación y ampliaciones de cronogramas.</t>
  </si>
  <si>
    <t xml:space="preserve">Se presentó rezago en el cumplimiento de la meta de los proyectos y por ende del indicador PES- PEI, por las siguientes razones: 
- Tu Negocio en Linea: El contrato del proyecto TNL 2025-2026 se suscribio  el 22 de diciembre con No.1996-2025, producto de la licitación FTIC-LP-003_2025 con la Unión Temporal Estrategia 3P.  por lo cual no se contó con el tiempo necesario para la ejecución de actividades propias del proyecto para realizar la convocatoria y atender a empresarios. Se cumplirá la meta en la vigencia 2026, 
- Conecta Caribe: El proyecto enfrentó diversos problemas operativos y logísticos durante su ejecución. En zonas rurales de difícil acceso los equipos tuvieron que reprogramar actividades presenciales debido a imprevistos de conectividad y transporte, lo cual generó leves retrasos en el cronograma original. Asimismo, la coordinación de las 565 cohortes a capacitar demandó ajustes de personal y recursos. Entre otras dificultades se iniciaron inscripciones el día viernes 5 de septiembre de 2025, es decir, en el segundo semestre del año. El avance que se tuvo fue en capacitaciones, sin embargo, la capacitación no es fue la meta que se tuvo para este documento. Adicionalmente, de acuerdo a encuesta inicial la cual fue la primera actividad de la capacitación, se encontró que el 75% de los inscritos no contaba con internet, lo cual tuvo un contratiempo a la hora de avanzar rápidamente en el proyecto, especialmente en la parte de implementación de la vitrina, esto no fue contemplado en la planeación del proyecto. </t>
  </si>
  <si>
    <t>E1-L2-7000</t>
  </si>
  <si>
    <t>revisar con el area el rezago</t>
  </si>
  <si>
    <t>Empresas y/o empresarios que adoptan herramientas tecnológicas para la transformación digital</t>
  </si>
  <si>
    <t>Programas de capacitación para el desarrollo de habilidades en la generación de negocios digitales </t>
  </si>
  <si>
    <t>Número de ciudadanos con herramientas para el emprendimiento digital</t>
  </si>
  <si>
    <t>Este indicador mide la cantidad de personas beneficiadas con herramientas generando habilidades y capacidades tecnológicas para potencializar la mentalidad del ecosistema de emprendimiento digital de Colombia.</t>
  </si>
  <si>
    <t>Número de personas capacitadas en emprendimiento digital</t>
  </si>
  <si>
    <t>Se superaron las metas previstas para la vigencia en cuanto a ciudadanos con herramientas para el emprendimiento digital alcanzando mas de 19 mil beneficiados, gracias a la ejecución de rutas formativas, talleres especializados y procesos de fortalecimiento de capacidades en tecnologías emergentes, innovación, gestión empresarial y sostenibilidad. El modelo híbrido y la cobertura nacional permitieron un impacto positivo y un sobrecumplimiento del indicador.</t>
  </si>
  <si>
    <t xml:space="preserve">Se presentó sobrecumplimiento en el cumplimiento de la meta de personas de la industria digital beneficiadas mediante el proyecto Emprendimiento Digital y por ende del indicador PES- PEI, por las siguientes razones: 
Durante la vigencia y en el marco del componente de fortalecimiento de actores regionales del programa de emprendimiento digital, se implementó una agenda de intervención territorial orientada a la aplicación práctica de habilidades digitales mediante talleres especializados en modalidades presencial, híbrida y virtual. Las acciones de formación se estructuraron en tres ejes temáticos que ofrecieron una cobertura integral del ciclo de los emprendimientos digitales: apropiación de inteligencia artificial para la productividad, con énfasis en la creación, diseño y comercialización de soluciones con IA; fortalecimiento en marketing digital y tracción comercial; y modelado de negocio e innovación con propósito, enfocado en la ideación, prototipado y definición de modelos de negocio sostenibles. </t>
  </si>
  <si>
    <t>Programas de acompañamiento, asistencia técnica y financiación para la Industria Digital</t>
  </si>
  <si>
    <t>Número de empresas de la Industria Digital fortalecidas para impulsar la transformación productiva del país.</t>
  </si>
  <si>
    <t xml:space="preserve">Este indicador mide la suma de empresas beneficiadas con programas de acompañamiento, asistencia técnica o financiación para la Industria Digital, con el fin de impulsar la transformación productiva del país. </t>
  </si>
  <si>
    <t xml:space="preserve">Sumatoria de empresas beneficiadas con programas de acompañamiento, asistencia técnica o financiación para la Industria Digital, con el fin de impulsar la transformación productiva del país. </t>
  </si>
  <si>
    <t>Durante la vigencia se fortalecieron 839 empresas del sector digital y creativo mediante procesos de asistencia técnica, acompañamiento especializado, participación en eventos nacionales e internacionales y desarrollo de capacidades productivas y comerciales. El indicador presenta un sobrecumplimiento, reflejando avances en innovación, internacionalización y competitividad de las empresas beneficiadas, contribuyendo a la transformación productiva del país. Alcanzando 3720 empresas de la Industria Digital fortalecidas para impulsar la transformación productiva del país, lo cual supera la meta planteada para el cuatrenio de 3.405.</t>
  </si>
  <si>
    <t>Se presentó sobrecumplimiento en el cumplimiento de la meta de empresas de la industria digital beneficiadas y por ende del indicador PES- PEI, por las siguientes razones: 
- Colombia 4.0: La participación de un mayor número de empresas de la industria digital en las muestras comerciales de Colombia 4.0 se vio impulsada por el trabajo de articulación con actores regionales de los ecosistemas de innovación digital. Este relacionamiento fortaleció la convocatoria, amplió el alcance de las muestras comerciales y mejoró el acompañamiento a las empresas, lo que se tradujo en una mayor demanda calificada. En el desarrollo de los 11 encuentros se beneficiaron 114 empresas de la industria digital, sin requerir ampliación presupuestal y sin afectar la operación ni la calidad del componente.
- Internacionalización: El mayor número de empresas de la industria digital beneficiadas en el proyecto respondió al alcance logrado en las actividades de formación, impulsado por el interés de las empresas de la industria digital en fortalecer sus capacidades para acceder y posicionarse en mercados internacionales. La metodología de realización de estos espacios permitió ampliar la participación sin generar impactos adicionales en los costos, optimizando el efecto de la intervención. Asimismo, en las actividades comerciales y de inversión de carácter internacional, la gestión con los organizadores y aliados estratégicos generó eficiencias que hicieron posible beneficiar a un mayor número de empresas, sin afectar el presupuesto general ni la calidad del proyecto.
- Emprendimiento Digital: A través del programa de emprendimiento digital se impulsó el desarrollo de ecosistemas de innovación y emprendimiento mediante el fortalecimiento de capacidades de actores regionales y empresas de la industria digital, con énfasis en la economía popular y la reindustrialización. Se implementaron dos componentes: fortalecimiento de actores regionales, que apoyó a 18 actores en 16 departamentos para desarrollar programas de incubación de emprendimientos digitales, y fortalecimiento de empresas de la industria digital, que contempló el acompañamiento en la conceptualización e iteración de sus modelos de negocio mediante mentorías, consultorías y herramientas digitales. Actualmente, se están consolidando las cifras de empresas y emprendimientos impactados a través de este componente.</t>
  </si>
  <si>
    <t>REVISAR CON EL AREA REZAGO Y AVANCE CUATRIENIO Y VIGENCIA</t>
  </si>
  <si>
    <t>Empresas de la Industria Digital beneficiadas para impulsar la transformación productiva del país.</t>
  </si>
  <si>
    <t>Fortalecimiento del Modelo Convergente de la Televisión Pública Regional y Nacional.</t>
  </si>
  <si>
    <t>Implementar  contenidos multiplataforma que fortalezcan la TV pública a través del conocimiento del entorno y análisis de las audiencias</t>
  </si>
  <si>
    <t>Fortalecimiento del modelo convergente de la televisión pública regional y nacional.</t>
  </si>
  <si>
    <t>Servicio de medición de audiencias e impacto de los contenidos</t>
  </si>
  <si>
    <t xml:space="preserve"> Estudios e informes de medición de audiencias e impacto de contenidos</t>
  </si>
  <si>
    <t>El implementar contenidos multipantalla en la televisión pública, fortalece la articulación de las necesidades, expectativas y preferencias de las audiencias con los contenidos que los canales públicos ofrecen; para conocer dichas, expectativas y preferencias, se hace necesario un continuo (permanente y en tiempo real) y puntual (sobre contenidos específicos de los canales) monitoreo del consumo de los televidentes, del servicio de televisión e internet.</t>
  </si>
  <si>
    <t>Estudios de audiencia realizados</t>
  </si>
  <si>
    <t>Al cierre del Plan Estratégico 2025, el indicador asociado al acceso y uso de información de audiencias por parte de los operadores públicos de televisión se cumplió de manera satisfactoria, consolidando la toma de decisiones basada en evidencia. A través del acceso al producto CNCRatings y la elaboración de más de 140 informes de audiencias de primera pantalla, complementados con cuatro informes de consumo en entornos digitales sustentados en datos de aproximadamente 38 millones de dispositivos móviles, los canales dispusieron de un análisis integral y actualizado del comportamiento de sus públicos. Estos insumos fortalecieron la capacidad técnica de los operadores para optimizar sus parrillas de programación, potenciar la monetización de contenidos y proyectar estrategias de crecimiento, garantizando una respuesta más precisa y pertinente a las dinámicas y preferencias de las audiencias a nivel nacional y regional.</t>
  </si>
  <si>
    <t>E1-L2-11000</t>
  </si>
  <si>
    <t>Servicio de educación informal en temas relacionados con el modelo de convergencia de la televisión pública</t>
  </si>
  <si>
    <t>Capacitaciones en temas relacionados con el modelo de convergencia de la televisión pública</t>
  </si>
  <si>
    <t xml:space="preserve">Formar el talento de los canales públicos para desarrollar contenidos en otras plataformas. Formar y actualizar a los productores y realizadores de contenidos multiplataforma digitales. </t>
  </si>
  <si>
    <t>Capacitaciones realizadas</t>
  </si>
  <si>
    <t>SIN PROGRAMACION 2025</t>
  </si>
  <si>
    <t>Servicio de producción y/o coproducción de contenidos convergentes</t>
  </si>
  <si>
    <t>Personas beneficiadas con Estímulos entregados a través de convocatorias</t>
  </si>
  <si>
    <t>Estimulos entregados por las convocatorias Abre Cámara y Territorios al Aire para la producción y coproducción de contenidos multiplataforma para televisión y radio.</t>
  </si>
  <si>
    <t>Estímulos entregados</t>
  </si>
  <si>
    <t>Como cierre del Plan Estratégico 2025, las convocatorias Abre Cámara y Territorios al Aire ratificaron su compromiso con los beneficiarios al traducir los recursos públicos en oportunidades reales de creación, fortalecimiento y sostenibilidad para productoras, colectivos audiovisuales y emisoras comunitarias de todo el país. La asignación de estímulos, el avance efectivo en los desembolsos, el inicio de la ejecución de los proyectos y el acompañamiento técnico, administrativo y formativo permitieron que los beneficiarios desarrollaran contenidos con identidad territorial, enfoques diferenciales y sentido social, fortaleciendo sus capacidades y su participación en el sistema de medios públicos. De esta manera, el Plan cerró la vigencia consolidando una política de fomento que reconoce a los beneficiarios como actores clave en la construcción de una televisión y una radio pública diversa, incluyente y cercana a las audiencias.</t>
  </si>
  <si>
    <t>Contenidos convergentes producidos y coproducidos</t>
  </si>
  <si>
    <t>Un contenido multiplataforma es un material audiovisual que puede ser emitido y visto en la pantalla del televisor, en una página web, en el celular, en las diferentes redes sociales, en el entretenimiento a bordo de los aviones o en una tableta. No tiene una duración específica, simplemente tener la característica de tener imagen en video.</t>
  </si>
  <si>
    <t>Contenido Multiplataforma</t>
  </si>
  <si>
    <t>Al cierre de la vigencia 2025, las convocatorias Abre Cámara y Territorios al Aire consolidaron avances estratégicos que fortalecieron de manera integral el sistema de medios públicos. A través de la asignación de estímulos y recursos, se impulsó la producción de contenidos audiovisuales y radiales con enfoque territorial, diferencial, de inclusión y diversidad, se dinamizó la industria regional y comunitaria, y se avanzó de forma significativa en la gestión financiera, administrativa y en el acompañamiento técnico a los beneficiarios. Estos procesos permitieron la puesta en marcha de los proyectos, el fortalecimiento de capacidades y la articulación interinstitucional, mientras que, en paralelo, los canales regionales y el operador nacional desarrollaron contenidos multiplataforma propios que robustecieron sus parrillas de programación, ampliando la oferta y el alcance para las audiencias. En conjunto, estos resultados reflejan el cumplimiento de los objetivos del Plan Estratégico 2025 y su impacto en el fortalecimiento de la televisión y la radio pública del país.</t>
  </si>
  <si>
    <t>CONVERGENCIA REGIONAL</t>
  </si>
  <si>
    <t>Cat: Fortalecimiento institucional como motor de cambio para recuperar la confianza de la ciudadanía y para el fortalecimiento del vínculo Estado Ciudadanía</t>
  </si>
  <si>
    <t>2. Enfoque Transversal</t>
  </si>
  <si>
    <t>2.1 Cultura</t>
  </si>
  <si>
    <t>Gestión adecuada del talento humano dentro del ciclo de vida del servidor público para cumplimiento de las metas establecidas de la entidad.</t>
  </si>
  <si>
    <t>Implementar el Plan Estratégico de Talento Humano para el fortalecimiento de la cultura organizacional del Ministerio para las Tecnologías, Información y las Comunicaciones en el marco del ciclo de vida del servidor público</t>
  </si>
  <si>
    <t>04. Talento Humano.</t>
  </si>
  <si>
    <t>Gestión de Recursos Administrativos
Gestión de Atención a Grupos de Interés
Gestión del Talento Humano</t>
  </si>
  <si>
    <t>Modernización de la Gestión Institucional del Ministerio TIC Bogotá</t>
  </si>
  <si>
    <t>Plan Estratégico de Talento Humano (incluye estudio de rediseño institucional y transformación de la cultura organizacional)</t>
  </si>
  <si>
    <t>Plan Estratégico de Talento Humano realizado y publicado</t>
  </si>
  <si>
    <t>Definir las líneas de acción que orientarán los proyectos y prácticas de la Gestión del Talento Humano conforme a la normatividad vigente, la planeación estratégica y la cultura organizacional, con el propósito de cumplir con las estragias definidas para el logro de la gestión estratégica del talento humano.</t>
  </si>
  <si>
    <t>Sumatoria de Plan Estratégico Públicado</t>
  </si>
  <si>
    <t>Se dio cumplimiento a lo establecido en Decreto 612 del 2018 aprobando y publicando los planes relacionados con la gestión estrategica del talento humano , antes del 31 de enero de 2025</t>
  </si>
  <si>
    <t>Subdirección para la Gestión del Talento Humano</t>
  </si>
  <si>
    <t>E2-D1-1000</t>
  </si>
  <si>
    <t>Plan de vacantes</t>
  </si>
  <si>
    <t>Plan de vacantes elaborado y publicado</t>
  </si>
  <si>
    <t>Identificar la información relacionada  con los empleos de carrera administrativa que se encuentran en vacancia y su forma de provisión; a su vez, contar con la información de la oferta actualizada de empleos de la entidad.</t>
  </si>
  <si>
    <t>Sumatoria de Plan de Vacantes Publicado</t>
  </si>
  <si>
    <t>Se dio cumplimiento a lo establecido en Decreto 612 del 2018 aporbando y publicando los planes relacionados con la gestión estrategica del talento humano , antes del 31 de enero de 2025</t>
  </si>
  <si>
    <t>Plan Institucional de Capacitación</t>
  </si>
  <si>
    <t>Plan Institucional de Capacitación elaborado y publicado</t>
  </si>
  <si>
    <t xml:space="preserve">Generar el plan institucional de capacitación en atención  a las necesidades identificadas en cumplimiento con la normatividad vigente </t>
  </si>
  <si>
    <t>Sumatoria de Plan Institucional de Capacitación Publicado</t>
  </si>
  <si>
    <t>Plan de Bienestar</t>
  </si>
  <si>
    <t>Plan de Bienestar elaborado y publicado</t>
  </si>
  <si>
    <t xml:space="preserve">Generar el plan de bienestar e incentivos en atención a las necesidades identificadas en cumplimiento con la normatividad vigente </t>
  </si>
  <si>
    <t>Sumatoria de Plan de Bienestar Publicado</t>
  </si>
  <si>
    <t>Plan de Seguridad y Salud en el Trabajo</t>
  </si>
  <si>
    <t>Plan de Seguridad y Salud en el Trabajo elaborado y publicado</t>
  </si>
  <si>
    <t xml:space="preserve">Generar el plan de seguridad y salud en el trabajo atendiendo las necesiades establecidas y la normatividad vigente </t>
  </si>
  <si>
    <t>Sumatoria de Plan de Seguridad y Salud en el Trabajo Publicado</t>
  </si>
  <si>
    <t>Retiros por periodo gestionados</t>
  </si>
  <si>
    <t>Solicitudes de retiro gestionadas</t>
  </si>
  <si>
    <t xml:space="preserve">Realizar el seguimiento al cumplimiento de los requisitos para la adecuada gestión del retiro </t>
  </si>
  <si>
    <t>(cantidad de retiros en el trimstre / cumplimiento de requisitos para el retiro )*100</t>
  </si>
  <si>
    <t>Durante la vigencia 2025 se gestionaron un total de 130 retiros, derivados de diversas causales, de los cuales 4 corresponden a diciembre. Esto se realizó conforme a los procedimientos establecidos por la Subdirección de Gestión del Talento Humano.</t>
  </si>
  <si>
    <t>Cuentas por cobrar de cuotas partes pensionales gestionadas</t>
  </si>
  <si>
    <t>Porcentaje de avance cuentas por cobrar gestionadas conforme a la nómina recibida por FOPEP</t>
  </si>
  <si>
    <t>Realizar el ejercicio de recobro dentro del proceso de administración de cuotas partes pensionales por cobrar a cargo del MinTIC, asociado con la recuperación de cartera.</t>
  </si>
  <si>
    <t>(Cuentas de cobro de cuotas partes pensionales de nómina de FOPEP recibidas / Cuentas de cobro de cuotas partes pensionales de nómina de FOPEP gestionadas)*100</t>
  </si>
  <si>
    <t>En 2025 se gestionaron 1.358 cuentas de cobro por cuotas partes pensionales, por un valor total de $2.201.868.688. La ejecución fue satisfactoria y permitió cumplir oportunamente con las obligaciones del periodo.</t>
  </si>
  <si>
    <t>Porcentaje de cumplimiento de las actividades contenidas
 en el Plan Estratégico de Talento Humano.</t>
  </si>
  <si>
    <t>Realizar el seguimiento al desarrollo de las actividades contenidas en el Plan Estratégico de Talento Humano</t>
  </si>
  <si>
    <t>(actividades de ejecutadas / actividades contempladas en el Plan)*100</t>
  </si>
  <si>
    <t>Al cierre de la vigencia se alcanzó un 99% en planes derivados, 94% en actividades adicionales y 9%de ejecución general. La divulgación y entrega de incentivos no se cumplió, pero quedó como obligación en el Acuerdo Sindical 2025‑64.</t>
  </si>
  <si>
    <t>Porcentaje de cumplimiento del recobro del proceso de administración de cuotas partes pensionales</t>
  </si>
  <si>
    <t>Sumatoria de generación de cuentas de cobro por cuotas partes pensionales en el año (revisar el indicador ya que si es porcentaje la formula no puede ser sumatoria)</t>
  </si>
  <si>
    <t>Certificaciones para bono pensional y pensiones</t>
  </si>
  <si>
    <t>Porcentaje de avance en la generación de las certificaciones de temas pensionales atendidas, en relación con las recibidas</t>
  </si>
  <si>
    <t>Mide el nivel de avance en la expedición de certificaciones relacionadas con temas pensionales, comparando el total de solicitudes atendidas frente al total de solicitudes recibidas a la fecha de corte. Este indicador refleja la capacidad institucional para gestionar y responder de manera oportuna a los requerimientos pensionales, evidenciando eficiencia operativa y control del rezago.</t>
  </si>
  <si>
    <t>(Nuˊmero total de solicitudes de certificacioˊn recibidasNuˊmero de certificaciones generadas (atendidas)​)×100</t>
  </si>
  <si>
    <t>2.2: Arquitectura Institucional</t>
  </si>
  <si>
    <t>Estrategia y operación de tecnología para lograr una transformación  digital con enfoque social y democrático en la entidad</t>
  </si>
  <si>
    <t xml:space="preserve">Definir e implementar una arquitectura tecnológica que permita optimizar, disponer y mantener los servicios de tecnología que apoyan la operación del ministerio, apropiando modelos y tecnologías de nueva generación dentro de las vigencias de 2023 a 2026 </t>
  </si>
  <si>
    <t>Gestión de la Información Sectorial
Gestión de Tecnologías de la Información</t>
  </si>
  <si>
    <t>Fortalecimiento del Portafolio de Servicios de Tecnologías de Información para la Transformación Digital</t>
  </si>
  <si>
    <t>Documentos de Planeación</t>
  </si>
  <si>
    <t>Documentos de planeación realizados</t>
  </si>
  <si>
    <t>Mide el número total de documentos de planeación elaborados y formalizados por la entidad, orientados a orientar la gestión institucional, la toma de decisiones y el cumplimiento de los objetivos estratégicos. Incluye instrumentos tales como planes, lineamientos, estudios, diagnósticos, hojas de ruta y demás documentos técnicos que soportan los procesos de planeación.</t>
  </si>
  <si>
    <t>Documentos de planeacioˊn realizados</t>
  </si>
  <si>
    <t>Oficina de Tecnologias de la Información</t>
  </si>
  <si>
    <t>E2-D2-1000</t>
  </si>
  <si>
    <t>Servicios tecnologicos</t>
  </si>
  <si>
    <t>Índice de
capacidad en
la prestación
de servicios de
tecnología</t>
  </si>
  <si>
    <t>Reporte de disponibildad de la infraestructura tecnológica del Ministerio por parte del Data Center.</t>
  </si>
  <si>
    <t>Porcentaje de disponibilidad</t>
  </si>
  <si>
    <t>A lo largo de la vigencia 2025, la plataforma tecnológica alcanzó un índice de disponibilidad superior al 95%, reflejando un desempeño operativo estable,  garantizando la continuidad del servicio.</t>
  </si>
  <si>
    <t>Servicios de información actualizados</t>
  </si>
  <si>
    <t>Sistemas de información actualizados</t>
  </si>
  <si>
    <t>Mide el número total de sistemas de información que se encuentran actualizados y en operación, conforme a los lineamientos tecnológicos, normativos y de seguridad definidos por la entidad. Incluye actualizaciones funcionales, tecnológicas o de versiones que garantizan la continuidad del servicio, la interoperabilidad, la seguridad de la información y el soporte a los procesos misionales y administrativos.</t>
  </si>
  <si>
    <t xml:space="preserve"> (Programación y seguimiento de ingresos, así como el monitoreo continuo de la ejecución presupuestal y contractual del Fondo Único de TIC) </t>
  </si>
  <si>
    <t xml:space="preserve">Fortalecer el seguimiento de los ingresos y gastos del Fondo Único de TIC en el marco de la integralidad y pertinencia requerida. </t>
  </si>
  <si>
    <t>02. Gestión presupuestal y eficiencia del gasto público.</t>
  </si>
  <si>
    <t>Informes de Seguimiento a los ingresos del Fondo Único de TIC</t>
  </si>
  <si>
    <t>Número de informes correspondientes al seguimiento a la cadena de gestión integral del cobro.</t>
  </si>
  <si>
    <t>En el avance del indicador se registran los Informes de Seguimiento a los ingresos del Fondo Único de TIC, que para la fecha de corte corresponde a 5 de los 16 programados. Es importante medir dicha gestión, toda vez que evidencia el seguimiento a la cadena de gestión integral del cobro y la generación de alertas y recomendaciones de manera oportuna</t>
  </si>
  <si>
    <t xml:space="preserve">
# de informes correspondientes al seguimiento a la cadena de gestión integral de cobro elaborados en el periodo</t>
  </si>
  <si>
    <t>La OGIF ha elaborado en la vigencia 2025, cuatro (4) informes trimestrales de proyección vs recaudo, cuatro (4) informes trimestrales de cartera, cuatro (4) informes trimestrales asociado al ciclo de tiempos que deben surtir los actos administrativos y dos (2) informes semestrales alusivos al análisis de los procesos judiciales  y su presunta incidencia sobre los recursos del Fondo Único de TIC. En los documentos referenciados, se incluyen alertas y recomendaciones derivadas de la labor de seguimiento a la cadena de gestión integral del cobro. A su vez, se elaboró la proyección de ingresos del Fondo Único de TIC para el 2026, en la que se contempla la metodología aplicada y los insumos que se dispusieron para llevar a cabo la estimación, y además se elaboró el análisis prospectivo y de Sensibilidad a los Ingresos del Fondo Único de TIC.</t>
  </si>
  <si>
    <t xml:space="preserve">Oficina para la Gestión de Ingresos del Fondo </t>
  </si>
  <si>
    <t>E2-D2-2000</t>
  </si>
  <si>
    <t>Informes de Seguimiento de la información presupuestal y contractual del Fondo Único de TIC</t>
  </si>
  <si>
    <t xml:space="preserve">Informes de ejecución presupuestal y contractual </t>
  </si>
  <si>
    <t xml:space="preserve"> Informes de ejecución presupuestal y contractual presentados en el periodo</t>
  </si>
  <si>
    <t># de informes de ejecución presupuestal y contractual elaborados en el periodo</t>
  </si>
  <si>
    <t>Se han generado en la vigencia 2025 doce (12) informes mensuales asociados al seguimiento a la ejecución presupuestal y estado de pagos, en el que se detalla el manejo y disposición de los recursos del Fondo Único de TIC. De igual modo se ha adelantado el seguimiento a la ejecución contractual y financiera a través de doce (12) reportes mensuales relacionados con los contratos, convenios, órdenes de compra y transferencias, para las dependencias de la entidad. Lo anterior en procura de generar alertas tempranas y de contribuir de manera efectiva a la toma de decisiones.</t>
  </si>
  <si>
    <t>Informe de seguimiento mediante documentos e instrumentos derivados de la inteligencia empresarial (informe trimestral y tableros)</t>
  </si>
  <si>
    <t>Informe trimestral consolidado de ingresos y gastos del Fondo Único de TIC</t>
  </si>
  <si>
    <t># de informes trimestrales consolidado de ingresos y gastos del Fondo Único de TIC</t>
  </si>
  <si>
    <t>El área ha elaborado en la vigencia 2025, cuatro (4) informes trimestrales orientados al seguimiento detallado de la cadena de integral del cobro, así como a la cadena presupuestal y la gestión contractual del Fondo Único de TIC, con el fin de identificar oportunamente alertas tempranas y emitir recomendaciones pertinentes.</t>
  </si>
  <si>
    <t>Actualización de la herramienta con los registros recientes de ingresos y gastos del Fondo Único de TIC</t>
  </si>
  <si>
    <t># de actualización de la herramienta con los registros recientes de ingresos y gastos del Fondo Único de TIC</t>
  </si>
  <si>
    <t>En la vigencia 2025, se han realizado doce (12) actualizaciones mensuales a los tableros asociados al seguimiento de ejecución de recursos y el mensual CPS, ordenes de compra, contratos y convenios así como el tablero de control de  ingreso y metodología costo-beneficio, con el fin de fortalecer la trazabilidad, facilitar el análisis financiero y apoyar la toma de decisiones estratégicas en la gestión del Fondo Único de TIC.</t>
  </si>
  <si>
    <t>Gestión adecuada de los recursos financieros Ministerio de TIC</t>
  </si>
  <si>
    <t xml:space="preserve">Garantizar el financiamiento y cumplimiento de los objetivos misionales, estratégicos y legales. </t>
  </si>
  <si>
    <t>Gestión Financiera</t>
  </si>
  <si>
    <t>Disponibilidad de recursos para la ejecución de los mismos por parte de las áreas.</t>
  </si>
  <si>
    <t>Informes de Ejecución Presupuestal detallado de Gastos del MinTIC.</t>
  </si>
  <si>
    <t>Cuenta con informes mensuales en los cuales se eviedencia la ejecución del gasto los cuales son publicados en la pagina WEB de la entidad para concoimiento de los interesados.</t>
  </si>
  <si>
    <t>La sumatoria de informes de ejecución presupuestal de gastos en el cuatrenio</t>
  </si>
  <si>
    <t>La Subdirección Financiera gestionó la ejecución presupuestal de gastos del MinTIC  y publicó de manera oportuna el Informe de Ejecución Presupuestal de Gasto mensualmente en la página web del Ministerio; cumpliendo con la meta establecida para el indicador.
Asi las cosas, para la vigencia 2025 se logró publicar los 12 informes programados, cumpliendo la meta al 100%.</t>
  </si>
  <si>
    <t>Subdirección Financiera</t>
  </si>
  <si>
    <t>E2-D2-3000</t>
  </si>
  <si>
    <t>Gestión adecuada de los recursos Fondo Único de TIC</t>
  </si>
  <si>
    <t>Gestionar los recursos financieros para atender las actividades misionales, estratégicas y legales del Fondo Único de TIC.</t>
  </si>
  <si>
    <t>Informes de Ejecución Presupuestal detallada de Ingresos y de Gastos del Fondo Único de TIC.</t>
  </si>
  <si>
    <t>La Subdirección Financiera gestionó la ejecución presupuestal de gastos del Fondo Único de TIC y publicó de manera oportuna el Informe de Ejecución Presupuestal de Gasto mensualmente en la página web del Ministerio; cumpliendo con la meta establecida para el indicador.
Asi las cosas, para la vigencia 2025 se logró publicar los 12 informes programados, cumpliendo la meta al 100%.</t>
  </si>
  <si>
    <t>E2-D2-4000</t>
  </si>
  <si>
    <t>Fortalecimiento de la Gestión Documental en MinTIC</t>
  </si>
  <si>
    <t>Generar estrategias para consolidar la gestión documental con fines de conservación y preservación de los documentos producidos en el MINTIC.</t>
  </si>
  <si>
    <t>16. Gestión documental</t>
  </si>
  <si>
    <t>Gestión Documental</t>
  </si>
  <si>
    <t>Servicio de gestión documental</t>
  </si>
  <si>
    <t>Sistema de gestión documental implementado</t>
  </si>
  <si>
    <t>Implementar un sistema de gestion documental con los diferentes instrumentos archivisticos</t>
  </si>
  <si>
    <t>Numero de  sistemas de gestion documental implementado</t>
  </si>
  <si>
    <t>Subdirección Administrativa</t>
  </si>
  <si>
    <t>E2-D2-5000</t>
  </si>
  <si>
    <t>Gestión Contractual del MINTIC para una  Contratación  Pública Eficiente y Transparente</t>
  </si>
  <si>
    <t>Brindar a la entidad un soporte para los diferentes tramites en etapas del proceso de contratación</t>
  </si>
  <si>
    <t xml:space="preserve">03. Política de Compras y Contratación Pública </t>
  </si>
  <si>
    <t>Gestión de Compras y Contratación</t>
  </si>
  <si>
    <t>Seguimiento al PAA</t>
  </si>
  <si>
    <t>Porcentaje de avance del PAA</t>
  </si>
  <si>
    <t>Mide el nivel de avance acumulado en la implementación de herramientas destinadas al manejo, organización, gestión y consulta de la información contractual, de acuerdo con los componentes definidos para su puesta en operación. Refleja el grado de desarrollo y mantenimiento de la solución en el tiempo.</t>
  </si>
  <si>
    <t>(Total de herramientas definidasHerramientas implementadas y operativas​)×100</t>
  </si>
  <si>
    <t>Se cumplió con el seguimiento al PAA, evidenciando avances en la publicación y adjudicación de los procesos conforme a lo programado. La gestión fortaleció la planeación y garantizó la ejecución oportuna de las actividades contractuales</t>
  </si>
  <si>
    <t>Subdirección Contractual</t>
  </si>
  <si>
    <t>E2-D2-6000</t>
  </si>
  <si>
    <t>Implementación de herramientas para el manejo de la información de la Gestión Contractual</t>
  </si>
  <si>
    <t>Porcentaje de Avance en la implementación de herramientas de manejo de información contractual</t>
  </si>
  <si>
    <t>Mide el porcentaje de avance acumulado en la implementación de herramientas para el manejo, organización, administración y consulta de la información contractual, de acuerdo con los componentes definidos para su desarrollo. Refleja el grado de implementación progresiva de la solución hasta su puesta en operación total.</t>
  </si>
  <si>
    <t>Indicador (%)=(Total de actividades o hitos programadosActividades o hitos ejecutados acumulados​)×100</t>
  </si>
  <si>
    <t>Durante la vigencia 2025 se desarrolló la herramienta SMART CONTRACT para la gestión contractual. La etapa 1 se logró finalizar completamente en 2025 y entrará a pruebas y producción desde febrero de 2026, con base unificada y automatizada.</t>
  </si>
  <si>
    <t>2.3: Relación con los Grupos de Interés</t>
  </si>
  <si>
    <t>Fortalecimiento de los mecanismos que generen confianza en la Institucionalidad y permiten la lucha contra la corrupción</t>
  </si>
  <si>
    <t>Fortalecer los mecanismos de lucha contra la corrupción a través de la divulgación activa de la información pública sin que medie solicitud alguna, respondiendo de buena fe, de manera adecuada, veraz, oportuna en lenguaje claro y gratuita a las solicitudes de acceso a la información pública</t>
  </si>
  <si>
    <t>06. Transparencia, acceso a la información pública y lucha contra la corrupción.</t>
  </si>
  <si>
    <t>Gestión de Atención a Grupos de Interés</t>
  </si>
  <si>
    <t>Lineamientos para el fortalecimiento de los mecanismos de aplicación de las políticas de gestión y desempeño</t>
  </si>
  <si>
    <t>Lineamientos definidos para el fortalecimiento de las políticas de gestión y desempeño</t>
  </si>
  <si>
    <t xml:space="preserve">Implica la definición de las estrategias, actividades y demás que se requieran para identificar las brechas en la aplicación de las políticas de gestión y desempeño institucional y establecer los planes requeridos para gestionar </t>
  </si>
  <si>
    <t>Actividades definidas para el fortalecimiento de los mecanismos de aplicación de las políticas de gestión y desempeño / Brechas identificadas para el fortalecimiento de los mecanismos de aplicación de las políticas de gestión y desempeño</t>
  </si>
  <si>
    <t xml:space="preserve">Se realizo el diligenciamiento del FURAG 2024 y se envio a Función Pública. Así mismo, producto de esta evaluación salieron los resultados, los cuales incluyen diversas recomendaciones que fueron analizadas para la generación del FOGEDI 2025.  </t>
  </si>
  <si>
    <t>Oficina Asesora de Planeación y Estudios Sectoriales</t>
  </si>
  <si>
    <t>Oficina Asesora de Planeación y Estudios Sectoriales (GTO)</t>
  </si>
  <si>
    <t>E2-D3-1000</t>
  </si>
  <si>
    <t>Información del avance en la implementación de los lineamientos de los mecanismos de aplicación de las políticas de gestión y desempeño</t>
  </si>
  <si>
    <t>Monitoreo a la aplicación de los lineamientos  de las políticas de gestión y desempeño</t>
  </si>
  <si>
    <t>Una vez identificadas las actividades / estrategias para cerrar las brechas de aplicación de las políticas MPG se realizan seguimientos periódicos a la gestión de las mismas</t>
  </si>
  <si>
    <t>Monitoreos realizados a la aplicación de los lineamientos para las políticas MIPG / Monitoreos programados a la aplicación de los lineamientos para las políticas MIPG</t>
  </si>
  <si>
    <t xml:space="preserve">Se hizo el seguimiento al reporte de todas los entregables del plan de segumiento de la Auditoría Interna 2024 y se hizo el plan de mejoramiento del  Informe de Auditoría Interna 2025. Asimismo, se avanzo en la actualización documental de todos los procesos.       </t>
  </si>
  <si>
    <t xml:space="preserve">Estrategia de divulgación y comunicaciones del MinTIC </t>
  </si>
  <si>
    <t>Diseñar e implementar la estrategia de comunicaciones que permitirá a la entidad informar e interactuar sobre los planes, programas, proyectos, y servicios a la ciudadanía</t>
  </si>
  <si>
    <t>Comunicación Estratégica</t>
  </si>
  <si>
    <t>Fortalecimiento de las estrategias de comunicación que incentiven el uso y apropiación de las TIC a lo largo del territorio Nacional (desde 2024)/ Servicios de divulgación, promoción y socialización de programas y proyectos en TIC. (2023)</t>
  </si>
  <si>
    <t>Servicios de divulgación, promoción y socialización de programas y proyectos en TIC.</t>
  </si>
  <si>
    <t>Número de menciones en medios de comunicación convencionales y digitales</t>
  </si>
  <si>
    <t>Mide el número acumulado de menciones registradas en medios de comunicación convencionales (prensa, radio, televisión) y digitales (portales web, redes sociales institucionales, blogs, medios nativos digitales), relacionadas con la iniciativa, programa o entidad durante el periodo de medición.</t>
  </si>
  <si>
    <t>suamtoris¡a de menciones registradas acumuladas en el periodo</t>
  </si>
  <si>
    <t>En 2025 se apoyó la gestión para dar continuidad a la estrategia de divulgación de la entidad, fortaleciendo el plan táctico de comunicaciones que fue transversal a todas las áreas. Se generaron sinergias en multiplataformas y se difundieron los avances de programas y proyectos a través de comunicación externa, interna y digital. La estrategia sombrilla se enfocó en la conectividad y en la socialización de iniciativas en el marco del Plan Nacional de Desarrollo, mediante comunicaciones disruptivas que facilitaron el conocimiento de la oferta institucional y promovieron diálogos de doble vía con la ciudadanía.
Durante la implementación se adelantaron actividades de promoción y difusión en los canales propios del ministerio. Desde comunicación externa se realizaron entrevistas en medios regionales y nacionales, columnas de opinión, comunicados de prensa y participación en eventos nacionales e internacionales. En comunicación digital se produjeron formatos innovadores en plataformas como X, Facebook, Instagram y TikTok, además de contenidos transmedia, multiplataforma y podcast, consolidando así la estrategia de divulgación institucional.</t>
  </si>
  <si>
    <t>De la meta proyectada (6.668.548 menciones) frente al resultado alcanzado en 2025 (8.605.979 menciones) se debe al fortalecimiento de la estrategia de divulgación institucional, que amplió la presencia del Ministerio en medios convencionales y digitales. La implementación de acciones de comunicación externa —como entrevistas, columnas de opinión y participación en eventos nacionales e internacionales— junto con el uso intensivo de plataformas digitales y contenidos transmedia, generó una mayor visibilidad y posicionamiento de los programas y proyectos. Adicionalmente, la coyuntura de iniciativas estratégicas como Computadores para Educar, Internet Solidario y la socialización de avances en conectividad en las regiones, despertó un alto interés mediático y ciudadano, lo que incrementó significativamente el número de menciones más allá de lo previsto.</t>
  </si>
  <si>
    <t>Oficina Asesora de Prensa</t>
  </si>
  <si>
    <t>E2-D3-2000</t>
  </si>
  <si>
    <t>Fortalecimiento en la gestión internacional, según las necesidades que tengan de MINTIC</t>
  </si>
  <si>
    <t>Incentivar la cooperación internacional en apoyo a las iniciativas del Plan Estratégico, posicionando al Ministerio como líder regional en materia TIC</t>
  </si>
  <si>
    <t>15. Gestión del conocimiento y la innovación.</t>
  </si>
  <si>
    <t>Gestión Internacional</t>
  </si>
  <si>
    <t>Gestionar la participación del MINTIC en alianzas de cooperación y agenda internacional.</t>
  </si>
  <si>
    <t>Numero de alianzas e instrumentos de cooperación establecidos y mantenidos con países estratégicos, organismos internacionales y/o empresas del sector tecnológico anualmente, con el fin de contribuir a la ejecución del Plan Nacional de Desarrollo 2022-2026 en el ámbito de las TIC.</t>
  </si>
  <si>
    <t xml:space="preserve">sumatoria del numero de alianzas gestionadas </t>
  </si>
  <si>
    <t>Durante 2025, el MinTIC fortaleció de manera sostenida su estrategia de cooperación e internacionalización, alineada con el Plan Nacional de Desarrollo 2022–2026, mediante la consolidación de alianzas con países, organismos internacionales y empresas del sector tecnológico. A lo largo del año, se amplió la presencia del Ministerio en escenarios multilaterales y eventos de alto nivel, lo que permitió posicionar a Colombia en la agenda digital global y avanzar en temas clave como conectividad, ciberseguridad, inteligencia artificial, transformación digital e innovación.</t>
  </si>
  <si>
    <t>Oficina internacional</t>
  </si>
  <si>
    <t>E2-D3-3000</t>
  </si>
  <si>
    <t>2. SEGURIDAD HUMANA Y JUSTICIA SOCIAL</t>
  </si>
  <si>
    <t>Fortalecimiento de capacidades de los grupos con interés en temas TIC del país, orientado hacia el cierre de brecha digital regional.</t>
  </si>
  <si>
    <t xml:space="preserve">Fortalecer a través de asistencias técnicas, socializaciones, mesas de trabajo y atenciones en temas TIC, a los grupos de interés, para disminuir la brecha digital regional </t>
  </si>
  <si>
    <t>Uso y Apropación de TIC</t>
  </si>
  <si>
    <t>Ampliación del Acceso a la Oferta Institucional del Sector TIC para los Grupos de Interés y Entidades Territoriales a Nivel Nacional (desde 2024)/Fortalecimiento de capacidades regionales en desarrollo de política pública tic orientada hacia el cierre de brecha digital regional.(2023)</t>
  </si>
  <si>
    <t>Asistentecias</t>
  </si>
  <si>
    <t xml:space="preserve">Numero de asistencias técnicas en la formulación y presentación de proyectos de inversión del sector  TIC </t>
  </si>
  <si>
    <t>Este indicador busca medir las asistencias técnicas realizadas a las entidades territoriales en la consecución de recursos del sistema general de regalías, mecanismo de obras por impuestos, cooperación internacional  y/o otras fuentes de inversión pública y privada para la financiación de proyectos de inversión del sector TIC.</t>
  </si>
  <si>
    <t>Numero de Asistencias Técnicas realizadas</t>
  </si>
  <si>
    <t>Durante la vigencia 2025 de las 166 mesas de trabajo de acompañamiento  a las entidades territoriales para la formulación de proyectos y presentación de proyectos del sector TIC programadas, se lograron realizar 183 mesas de trabajo.</t>
  </si>
  <si>
    <t>Debido a la gestión del equipo y a la demanda de la ciudadania, se realizaron 17 mesas adicionales, cumpliendo por encima de lo programado en un 10%</t>
  </si>
  <si>
    <t>Oficina de Fomento Regional</t>
  </si>
  <si>
    <t>E2-D3-4000</t>
  </si>
  <si>
    <t>Herramientas formativas para el auto-aprendizaje en competencias digitales y apropiación de tecnologías de la información y las comunicaciones</t>
  </si>
  <si>
    <t>Número de herramientas formativas para el auto-aprendizaje en competencias digitales y apropiación de tecnologías de la información y las comunicaciones</t>
  </si>
  <si>
    <t>Mide el número de herramientas formativas disponibles y en operación para el autoaprendizaje en competencias digitales y apropiación de las tecnologías de la información y las comunicaciones, destinadas a fortalecer las capacidades de la ciudadanía.</t>
  </si>
  <si>
    <t>Total de herramientas formativas implementadas y operativas</t>
  </si>
  <si>
    <t>Co-laboratorios
especializados en
medios digitales instalados</t>
  </si>
  <si>
    <t>Número de
ciudadanos
formados y
certificados en
habilidades digitales,
ética ciudadana de
tecnologías
emergentes para el
prosumo informativo</t>
  </si>
  <si>
    <t>Este indicador describe la cantidad de ciudadanos que serán formados y certificados en habilidades digitales, ética ciudadana de tecnologías emergentes para el prosumo informativo a nivel nacional para la lucha contra la desinformación; en el marco de las estrategias de la Oficina de Fomento Regional a través del uso y apropiación de las TIC.</t>
  </si>
  <si>
    <t>Sumatoria ciudadanos formados y certificados en habilidades digitales, ética ciudadana de tecnologías emergentes para el prosumo informativo</t>
  </si>
  <si>
    <t>A la fecha de corte 26/12/2025 se cuentan con 15540 personas formadas de acuerdo con el informe entregado por el cooperante (Canal Trece): 6553 en el curso Crossmedia, 5643 en el curso Multimedia y 3344 en el curso Transmedia.</t>
  </si>
  <si>
    <t>El sobrecumplimiento del 94% respecto a la meta inicial prevista de 8.000 personas formadas, se dio gracias a las estrategias de promoción y alta demanda de estas temáticas por parte de la ciudadanía.</t>
  </si>
  <si>
    <t>Actas de caracterizaciones para la implementación de la iniciativa CDC - Comunidades de Conectividad y/o proyectos de última milla en todo el territorio nacional</t>
  </si>
  <si>
    <t>Número de caracterizaciones para la implementación de la iniciativa CDC - Comunidades de Conectividad y/o proyectos de última milla en todo el territorio nacional.</t>
  </si>
  <si>
    <t>Este indicador busca medir el número de caracterizaciones para la implementación de la Juntas de Internet Comunidades de Conectividad y/o proyectos de última milla en todo el territorio nacional.</t>
  </si>
  <si>
    <t>Sumatoria de caracterizaciones para la implementación de la iniciativa CDC - Comunidades de Conectividad y/o proyectos de última milla en todo el territorio nacional.</t>
  </si>
  <si>
    <t>Al cierre de la vigencia 2025, como resultado de la verificación del reporte de la herramienta de caracterizaciones del programa CDC, se identificaron 6.806 caracterizaciones para la implementación de la iniciativa Comunidades de Conectividad- Juntas de Internet. De este total, 6.553 caracterizaciones realizadas en la vigencia 2024 y 253 en la vigencia 2025.</t>
  </si>
  <si>
    <t>NO APLICA, META CUMPLIDA EN LA VIGENCIA 2025</t>
  </si>
  <si>
    <t>Socializaciones</t>
  </si>
  <si>
    <t>Número de socializaciones, mesas de trabajo y/o atenciones que tengan por objetivo el fortalecimiento y sensibilización a nivel nacional,  de los grupos con intereses TIC, en la oferta institucional y en los procesos y procedimientos estratégicos del sector.</t>
  </si>
  <si>
    <t>Este indicador busca medir el número de socializaciones y /o atenciones a los grupos con intereses TIC sobre la oferta institucional y en los procesos y procedimientos estratégicos del sector, con el objeto de mejorar los indicadores y la perspectiva de los factores externos. Por intermedio de los enlaces regionales se divulga la oferta institucional del Ministerio a nivel nacional.</t>
  </si>
  <si>
    <t>Sumatoria de los municipios  socializados y/o atendidos para el fortalecimiento y sensibilización de la oferta institucional y en los procesos y procedimientos estratégicos del sector</t>
  </si>
  <si>
    <t>Fortalecimiento de acciones institucionales diferenciadas para fomentar el uso y la apropiación de las TIC en comunidades étnicas, grupos comunitarios, victimas y/o colectivos sociales</t>
  </si>
  <si>
    <t>Promover la articulación y desarrollo de acciones institucionales que fomenten el uso y la apropiación de las TIC en grupos de especial protección tales como comunidades étnicas, grupos comunitarios, victimas y /o colectivos sociales</t>
  </si>
  <si>
    <t>*Ampliación del Acceso a la Oferta Institucional del Sector TIC para los Grupos de Interés y Entidades Territoriales a Nivel Nacional.               *Apoyo para el Fomento de Iniciativas TIC que Impulsen la Implementación de la Política Pública de Comunicaciones de y para los Pueblos Indígenas con la MPC (desde 2024)/Servicio de asistencia, capacitación y apoyo para el uso y apropiación de las tic, con enfoque diferencial y en beneficio de la comunidad para participar en la economía digital nacional (2023)</t>
  </si>
  <si>
    <t>1. Espacios de dialogo y/o concertación e implementación de acciones con enfoque diferencial con comunidades étnicas, grupos comunitarios, victimas y/o colectivos sociales</t>
  </si>
  <si>
    <t xml:space="preserve">1. Número de acciones realizadas con comunidades étnicas, grupos comunitarios, victimas y/o colectivos sociales derivadas de espacios de dialogo y/o concertación </t>
  </si>
  <si>
    <t>Por medio de este indicador se busca evidenciar las diferentes actividades y/o gestiones con enfoque diferencial que adelanta el MinTIC de acuerdo a las necesidades, usos y costumbres de las diferentes comunidades étnicas, grupos comunitarios, víctimas y/o colectivos sociales. Dichas actividades son realizadas en cumplimiento a diferentes compromisos asumidos en espacios de dialogo y concertación y/o como iniciativas propias del MinTIC.  
Entiéndase por acciones: espacios de dialogo, socializaciones, talleres de formación y/o capacitaciones, Intercambio de experiencias, foros, mesas de dialogo, contenidos multiformato (audiovisuales, sonoros, digitales, trasmedia, infografías, cartillas, etc.), paginas web, Apps, entre otros. 
Todas las acciones realizadas son previamente concertadas con las comunidades étnicas, grupos comunitarios, victimas y/o colectivos sociales.</t>
  </si>
  <si>
    <t xml:space="preserve">Sumatoria de acciones realizadas con comunidades étnicas, grupos comunitarios, victimas y/o colectivos sociales derivadas de espacios de dialogo y/o concertación </t>
  </si>
  <si>
    <t xml:space="preserve">Durante la vigencia 2025 se atendieron 100 espacios de diálogo y participación con comunidades indígenas, destacándose sesiones de la CONCIP, Protocolización y seguimiento a compromisos de planes estratégicos con comunidades y jornadas SNARIV, entre otros. De otra parte, se atendieron 90 espacios de cualificación y/o contenidos multiformato con organizaciones étnicas y sociales orientados al desarrollo teórico, participativo y práctico de la apropiación y uso de las TIC, a través del convenio suscrito con Canal TRO
</t>
  </si>
  <si>
    <t>Debido a la gestión del equipo y a la demanda de la ciudadania, se realizaron 90 espacios adicionales a los inicialmente proyectados, cumpliendo por encima de lo programado en un 90%</t>
  </si>
  <si>
    <t>Oficina de Fomento Regional (CS)</t>
  </si>
  <si>
    <t>E2-D3-5000</t>
  </si>
  <si>
    <t>Adopción e implementación de la Política Pública de Comunicaciones de y para los Pueblos Indígenas</t>
  </si>
  <si>
    <t>Numero de acciones realizadas en el marco de la politica Pública de Comunicaciones de y para los Pueblos Indígenas</t>
  </si>
  <si>
    <t xml:space="preserve">Indicador que busca medir las diferentes gestiones y/o acciones que viene adelantando el MinTIC en el marco de la Política Pública de Comunicaciones de y para los Pueblos indígenas, conforme a los acuerdos concertados con las siguientes organizaciones: 
1. MPC (Mesa Permanente de Concertación)
2. CRIC (Consejo Regional Indígena del Cauca)
3. MRA (Mesa Regional Amazónica)
Conforme al Plan Nacional de Desarrollo (PND) 2022-2026 "Colombia Potencia Mundial de la Vida" con dichas organizaciones indígenas se han concertados una serie de compromisos encaminados al desarrollo de la Política Pública de Comunicaciones de y para los Pueblos indígenas, por lo cual, anualmente, se concertan una serie de actividades a desarrollarse las cuales se materializan el en marco de diferentes contrataciones, convocatorias, entre otras iniciativas lideradas y/o apalancas por el MinTIC. 
Es preciso tener en cuenta, que a pesar de que es una única Política, las acciones que desarrollaran están orientadas a las necesidades de cada organización indígena y sus pueblos, resguardos, etc. 
Teniendo en cuenta que las acciones a realizar deben ser concertadas con las organizaciones indígenas, se esta supeditado a que el cumplimiento de dicho indicador dependa del éxito de dicha concertación y del resultado de las actividades, toda vez, que en la mayoria de los casos, las acciones son ejecutadas por los mismos pueblos indígenas. 
Observaciones: 1. Las acciones realizadas con comunidades étnicas, grupos comunitarios, victimas y/o colectivos sociales son ejecutadas en el marco de una o varias contratación que suscribe anualmente el Grupo Interno de Trabajo de Consenso Social. 
2. La regionalización y focalización de los recursos asociados al cumplimiento de este indicador, solo se podrá tener una vez finalicen las actividades propuestas. </t>
  </si>
  <si>
    <t>Sumatoria de acciones realizadas en el marco de la  Política Pública de Comunicaciones de y para los Pueblos Indígenas concertadas e implementadas</t>
  </si>
  <si>
    <t>En 2025 se realizaron las siguientes actividades:
a) CONCIP y convenio CONCIP–ONIC 2025: 2ª sesión CONCIP (seguimiento compromisos), 2º Comité Técnico Operativo, 1er desembolso Convenio 1755/2025 y 3ª sesión CONCIP (cierre anual).
b) CRIC: en los convenios 1636 y 1480 se trabajaron las lineas MINGA DEL ARTE INDIGENA, PRODUCCIONES DE TV, PRODUCCIÓN SONORA, RUTA DE LA PPCPI,  LIBRO EL CAMINAR DE LA MINGA DEL ARTE INDIGENA
c) MRA: Por crisis de orden público en Putumayo, Caquetá y Guaviare, se aplazaron las actividades presenciales suscritas en el Convenio 1820-2025 el cual busca concertar el capítulo amazónico de la PPCPI y se entregará productos del 2o desembolso en 2026.</t>
  </si>
  <si>
    <t>Las acciones desarrolladas son realizadas conforme a solicitud de las comunidades interesadas</t>
  </si>
  <si>
    <t>3. Seguimiento a acciones en el marco de políticas, programas y/o planes para la atención a comunidades étnicas, grupos comunitarios, victimas y/o colectivos sociales</t>
  </si>
  <si>
    <t>3. Gestión para el cumplimiento de acciones de políticas, programas y/o planes para la atención a comunidades étnicas, grupos comunitarios, victimas y/o colectivos sociales</t>
  </si>
  <si>
    <t xml:space="preserve">Indicador que busca visibilizar las acciones y gestiones adelantadas al interior del MinTIC en cumplimiento a diferentes compromisos y/o acuerdos suscritos en el marco de políticas, programas y/o planes para la atención a comunidades étnicas, grupos comunitarios, víctimas y/o colectivos sociales tales como: 
1. Cerrem 
2. Alertas Tempranas
3. Planes para la atención a Victimas 
4. Sentencias y ordenes judiciales 
El seguimiento a dichas acciones se realizará por medio de diferentes herramientas que se acuerdan año a año con el objetico que se pueda validar el cumplimiento y/o avance de los compromisos y acuerdos suscritos. 
Teniendo en cuenta que el indicador mide el seguimiento al cumplimiento acciones de políticas, programas y/o planes para la atención a comunidades étnicas, grupos comunitarios, victimas y/o colectivos sociales, no focaliza ni regionaliza recursos asociados a dichos cumplimientos, estos son realizados por las diferentes áreas encargadas de la materialización de los acuerdos. </t>
  </si>
  <si>
    <t>(No. de compromisos y/o acuerdos gestionados / No. compromisos y acuerdos adquiridos)* 100%</t>
  </si>
  <si>
    <t>Se alcanzó el 100% de la meta con cubrimiento de 450 espacios interinstitucionales,acompañamiento en mesas de seguimiento y medidas de protección,mesas de impulso, consultas previas, atención a consejos comunitarios para grupos étnicos y víctimas.</t>
  </si>
  <si>
    <t xml:space="preserve"> Acciones y seguimientos orientados a garantizar el cumplimiento del acuerdo de paz</t>
  </si>
  <si>
    <t>Número de seguimientos en el año realizados para garantizar el cumplimiento de los indicadores del Plan Marco de Implementación del acuerdo de paz</t>
  </si>
  <si>
    <t xml:space="preserve">Este indicador busca Medir el cumplimiento de los indicadores del Plan Marco de Implementación del Acuerdo de Paz a cargo del sector TIC, por medio del seguimiento a las gestiones que adelantan las diferentes áreas conforme a sus planes, programas y proyectos. 
Dichos seguimientos se realizan de manera trimestral (mes vencido) que corresponden a los siguientes periodos: 
1T. Enero - Marzo (reporte en abril)
2T. Abril - Junio (reporte en julio)
3T. Julio - Septiembre (reporte en octubre)
4T. Octubre - Diciembre (reporte en enero de la siguiente vigencia)
Estos reportes son consolidados en una matriz de seguimiento, y posteriormente son cargados en la plataforma SIIPO 2.0 (Sistema Integrado de Información para el Posconflicto), los cuales son validados posteriormente por el Departamento Nacional de Planeación (DNP).
Posterior a la aprobación de los reportes de avance por parte del DNP, al interior del MinTIC se elabora un boletín trimestral por medio del cual se informa los avances en materia de los indicadores del PMI. Dichos boletines son socializados por los canales de comunicación interna del MinTIC y son publicados en la pagina de la entidad.   </t>
  </si>
  <si>
    <t>Sumatoria de seguimiento realizados para garantizar el cumplimiento de los indicadores del Plan Marco de Implementación del acuerdo de paz</t>
  </si>
  <si>
    <t>Se realizó seguimiento a los indicadores del Plan Marco de Implementación del Acuerdo Final de Paz a cargo del sector TIC, correspondiente al tercer trimestre de 2025. El reporte correspondiente a cada indicador se encuentra cargado en el Sistema Integrado de Información para el Posconflicto y aprobados por el Departamento Nacional de Planeación.</t>
  </si>
  <si>
    <t>Gestión Jurídica integral para el cumplimiento de objetivos y funciones del MinTIC/Fondo Único TIC</t>
  </si>
  <si>
    <t>Definición de parámetros para la implementación de prácticas de mejora normativa en todos nuestros proyectos normativos. Propender por  la unidad de criterio jurídico del Ministerio/Fondo Único de TIC y representar sus intereses judicial y extrajudicialmente.</t>
  </si>
  <si>
    <t>13. Defensa jurídica.
17. Mejora Normativa.</t>
  </si>
  <si>
    <t>Gestión Jurídica</t>
  </si>
  <si>
    <t>Lineamientos sobre mejora normativa.</t>
  </si>
  <si>
    <t>Porcentaje de avance en la emisión de conceptos solicitados competencia de la Dirección Jurídica</t>
  </si>
  <si>
    <t>Porcentaje conceptos emitidos que se le solicitan a la Dirección Jurídica por ser de su competencia.</t>
  </si>
  <si>
    <t>Porcentaje</t>
  </si>
  <si>
    <t>Durante la vigencia se dio respuesta a todas las solcitudes de emisión de cnceptos interno dando respuesta a las áreas solciitantes.</t>
  </si>
  <si>
    <t>Direccion Juridica</t>
  </si>
  <si>
    <t>E2-D3-6000</t>
  </si>
  <si>
    <t>Información a remitir a los deudores.</t>
  </si>
  <si>
    <t>porcentaje de acuerdos de pago suscritos</t>
  </si>
  <si>
    <t>Porcentaje de acuerdos de pago que se causen sobre le periodo</t>
  </si>
  <si>
    <t>Se ha prestado el acompañamiento a los deudores con el fin de llegar al cumplimiento para las suscripciones de las facilidades de pago</t>
  </si>
  <si>
    <t>Fortalecimiento del relacionamiento con los grupos de interés</t>
  </si>
  <si>
    <t>Realizar la gestión de la relación con los grupos de interés del Ministerio TIC, mediante el diseño y desarrollo de instrumentos y estrategias de servicio al ciudadano, la atención de sus requerimientos y la complementación de los cuatro ámbitos de la Estrategia de Responsabilidad Social Institucional - RSI, con el propósito de contribuir a la generación de valor público en el MinTIC.</t>
  </si>
  <si>
    <t>09. Participación ciudadana en la gestión pública.</t>
  </si>
  <si>
    <t>Consolidación del valor compartido en el MinTIC</t>
  </si>
  <si>
    <t>Informe del fortalecimiento del servicio hacia los grupos de interés</t>
  </si>
  <si>
    <t>Informe de Fortalecimiento realizado</t>
  </si>
  <si>
    <t>Informe de Fortalecimiento realizadoRealizar la gestión de la relación con los grupos de interés del Ministerio TIC, mediante el diseño y desarrollo de instrumentos y estrategias de servicio al ciudadano, la atención de sus requerimientos y la complementación de los cuatro ámbitos de la Estrategia de Responsabilidad Social Institucional - RSI, con el propósito de contribuir a la generación de valor público en el MinTIC.</t>
  </si>
  <si>
    <t>Fortalecimiento del relacionamiento con los grupos de interés
En cumplimiento con el objetivo de la iniciativa el cual consiste en Realizar la gestión de la relación con los grupos de interés del Ministerio TIC, mediante el diseño y desarrollo de instrumentos y estrategias de servicio al ciudadano, la atención de sus requerimientos y la complementación de los cuatro ámbitos de la Estrategia de Responsabilidad Social Institucional - RSI, con el propósito de contribuir a la generación de valor público en el MinTIC., el GIT de Grupos de interés y gestión documental adelantó acciones de las cuales se relacionan a continuación:
Publicación y seguimiento de la Estrategia de Participación Ciudadana (cumplimiento del 100% de acciones).
Actualización de procedimientos de PQRSD y manuales.
Capacitación en caracterización de usuarios.
Planes de mejoramiento derivados de encuestas de satisfacción.
Publicación de informes PQRSD.
Laboratorios de lenguaje claro y accesibilidad.
Contratación y ejecución de encuesta de satisfacción 2025 (resultados en enero 2026).
Socialización del Manual de Servicio al Ciudadano.
Control a la gestión de notificaciones.</t>
  </si>
  <si>
    <t>E2-D3-7000</t>
  </si>
  <si>
    <t>2.4: Seguimiento, análisis y mejora</t>
  </si>
  <si>
    <t>Aseguramiento, asesoría y análisis basados en riesgos, con el fin de mejorar y proteger el valor de la Entidad</t>
  </si>
  <si>
    <t>Evaluar el cumplimiento de las metas, actividades y objetivos estratégicos de la entidad, el cumplimiento normativo, así como  a los riesgos institucionales </t>
  </si>
  <si>
    <t>19. Control Interno.</t>
  </si>
  <si>
    <t>Evaluación y Apoyo al Control de la Gestión</t>
  </si>
  <si>
    <t>Informes de auditorías, seguimientos, informes de Ley y evaluaciones del PAAI realizados durante la vigencia</t>
  </si>
  <si>
    <t>Porcentaje de ejecución del Programa Anual de Auditorías Internas</t>
  </si>
  <si>
    <t>El indicador se encuentra relacionado con el avance en la ejecución de las auditorías de gestión a los procesos, realización de evaluaciones, presentación de informes y seguimientos de ley, realización de auditorias internas a los sistemas de gestión, y la realización de actividades de apoyo a la gestión. 
El Programa Anual de Auditorías Interna (PAAI) es elaborado a partir de la realización de un análisis del impacto que tienen los diferentes procesos de la entidad sobre la consecución de los objetivos y su apoyo a la estrategia la entidad, lo cual se complementa con la contemplación de criterios de evaluación adicionales como la recurrencia con la que se ha realizado evaluación (auditoría) a ciertos procesos, el nivel de materialización de riesgos y la existencia de acciones de mejora producto de auditorias externas o internas. A dicha priorización de procesos a evaluar se integran evaluaciones y seguimientos de ley que son responsabilidad de la Oficina de Control Interno, así como actividades de apoyo a la gestión para ejercer un apoyo permanente a la dirección de la entidad.</t>
  </si>
  <si>
    <t>(Cantidad de actividades del PAAI totalmente ejecutadas / Total de actividades programadas en el PAAI para la vigencia)*100</t>
  </si>
  <si>
    <t>Con corte al 31 de diciembre de 2025, se culminó el 100% de las auditorías de gestión, así como los informes de ley y de gestión programados para la vigencia. Además, se participó en comités institucionales y se efectuaron actividades de asesoría.</t>
  </si>
  <si>
    <t>No Aplica</t>
  </si>
  <si>
    <t>Oficina de Control Interno</t>
  </si>
  <si>
    <t>E2-D4-1000</t>
  </si>
  <si>
    <t>2.5: Liderazgo, Innovación y Gestión del Conocimiento</t>
  </si>
  <si>
    <t xml:space="preserve">Fortalecimiento de las Capacidades Institucionales para Generar Valor Público </t>
  </si>
  <si>
    <t>Establecer lineamientos y estrategias para transformar continuamente la gestión institucional</t>
  </si>
  <si>
    <t xml:space="preserve">01. Planeación Institucional.
02. Gestión presupuestal y eficiencia del gasto público.
07. Fortalecimiento organizacional y simplificación de procesos. 
12. Seguridad Digital.
15. Gestión del conocimiento y la innovación.
15. Control Interno.
18. Seguimiento y evaluación del desempeño institucional. </t>
  </si>
  <si>
    <t>Direccionamiento Estratégico
Fortalecimiento Organizacional
Seguimiento y Evaluación de Políticas TIC
Gestión del conocimiento
Arquitectura Empresarial</t>
  </si>
  <si>
    <t>Fortalecimiento y Apropiación del Modelo de Gestión Institucional del Ministerio Tic Bogotá (2023)/Modernización de la Gestión Institucional del Ministerio TIC Bogotá (2024)</t>
  </si>
  <si>
    <t>Lineamientos para la gestión de los procesos</t>
  </si>
  <si>
    <t>Efectividad en la generación de lineamientos definidos para la gestión de los procesos</t>
  </si>
  <si>
    <t>Lineamientos a nivel de actualización del modelo de operación por procesos representados en documentos del sistema de gestión que deben ser articulados a nivel institucional entre los ejecutores, líderes y Oficina Asesora de Planeación</t>
  </si>
  <si>
    <t>Lineamientos actaulizados / Lineamientos requeridos en actualización</t>
  </si>
  <si>
    <t xml:space="preserve">Desde diciembre 2024 a noviembre 2025 se realiza el seguimiento a cada uno de los 25 procesos, en los cuales, se revisa el cumplimiento de los indicadores, las acciones, los controles, la actualización documental, con el fin de promover la definición de planes de mejora a cada uno de los puntos que lo requieran y así fortalecer la apropiación por parte de los colaboradores del MinTIC </t>
  </si>
  <si>
    <t>E2-D5-1000</t>
  </si>
  <si>
    <t>Lineamientos para la gestión de la Arquitectura Empresarial</t>
  </si>
  <si>
    <t>Lineamientos definidos de forma efectiva para la gestión de la Arquitectura Empresarial</t>
  </si>
  <si>
    <t>Se establece, con la alta dirección, la hoja de ruta para los proyectos alineados a la aplicación del Marco de Referencia de Arquitectura Empresarial y sus seguimientos</t>
  </si>
  <si>
    <t>Actividades ejecutadas de la HDR de AE / Actividades programdas de la HDR de AE</t>
  </si>
  <si>
    <t>Se actualiza procedimiento de planeación de la arquitectura empresarial teniendo en cuenta la necesidad de orientar la articulación estratégica con los ejercicios de arquitectura. Se identifica que tanto la capacidad de arquitectura como la iteración en si, realizan un análisis de cruce frente al contexto de la estrategia institucional, por lo tanto la capacidad de arquitectura se identifica dentro de las iniciativas y proyectos de la OTI y GTO y las itearciones en el marco del análisis individual de los procesos y su relación con el plan de acción institucional. Con ello, se fortalece el dominio institucional y se comprueba que los análisis de alto nivel y operativos se realizan en la capacidad de arquitectura de manera integral</t>
  </si>
  <si>
    <t>Lineamientos para la Gestión del Conocimiento</t>
  </si>
  <si>
    <t>Lineamientos definidos de forma efectiva para la gestión del conocimiento</t>
  </si>
  <si>
    <t>Definición y control de ejecución de las actividades enfocadas en la identificación, adquisición, organización y transferencia de conocimientos estratégicos y vitales para la gestión de la entidad</t>
  </si>
  <si>
    <t>Actividades ejecutadas para la gestión del conocimiento / Actividades programadas para la gestión del conocimiento</t>
  </si>
  <si>
    <t>De igual forma, se desarrolló la estrategia de Acciones para Mitigar la Fuga de Conocimiento, orientada a caracterizar los riesgos de pérdida de conocimientos estructurales en cada proceso y a generar medidas que favorezcan la retención de saberes en el Ministerio. Esta estrategia cuenta con seguimiento específico para verificar el avance, cumplimiento y calidad de la información aportada por los procesos, funcionarios y contratistas.
Actualmente, se da continuidad a las estrategias de Transferencia de Conocimiento, entre ellas: Viernes del Conocimiento, Cápsulas de Conocimiento y las acciones formativas de la Universidad Corporativa. Todas estas iniciativas incluyen seguimiento periódico dirigido a los procesos y a los funcionarios y contratistas participantes, con el fin de fortalecer la circulación, apropiación y sostenibilidad del conocimiento institucional.</t>
  </si>
  <si>
    <t>Asesorías, acompañamiento y promoción en la implementación de las directrices y lineamientos</t>
  </si>
  <si>
    <t>Espacios de asesorías, acompañamiento y promoción para la implementación de las directrices y lineamientos para la gestión</t>
  </si>
  <si>
    <t>En el marco de la aplicación del Modelo Integrado de Gestión, se realizan diversas actividades para que los integrantes de la entidad apropien conceptos y metodologías asociadas</t>
  </si>
  <si>
    <t>Actividades realizadas / Actividades programadas</t>
  </si>
  <si>
    <t>Sobre la aplicación de la metodología de sistematización y automatización de procesos:
Aplicación del Paso 1.Diagnóstico AS-IS: Durante el mes de DICIEMBRE 2025 se realizó la aplicación del Paso 1.3 aplicando los criterios de priorización en cada uno de los procedimientos de los procesos asignados.
Se recibió la totalidad de la información y se consolidó el resultado de la Priorización de procedimientos en el Paso 1.3.3.
Se tiene un 100% de avance.
Se logró la aplicación del Paso 1 Diagnóstico - índice de sistematización y automatización de procesos, y se estableció una priorización para continuar la implementación de los siguientes pasos de la metodología en las siguientes vigencias.</t>
  </si>
  <si>
    <t>Planeación y seguimiento de la estrategia y el plan de acción  y el presupuesto de inversión de la entidad</t>
  </si>
  <si>
    <t>cumplimiento del plan de acción</t>
  </si>
  <si>
    <t xml:space="preserve">Evalua el porcentaje de cumplimiento en el avance de las acciones planificadas del Plan de Acción durante la vigencia. Este indicador se encuentra asociado a la gestión del proceso de Direccionamiento Estratégico, el cual se reporta en SIMIG.									</t>
  </si>
  <si>
    <t xml:space="preserve"> (% de avance de la gestión del Plan de Acción / % programado de la gestión del Plan de Acción)									</t>
  </si>
  <si>
    <t>para la vigencia 2025, se ejecuto el 95,78% del Plan de accion</t>
  </si>
  <si>
    <t>Para el mes de Diciembre se ejecutó el 95,78% del Plan de Acción de la vigencia 2025, para el cuarto trimestre se presento un rezago generado por las siguientes iniciativas: Cultura de seguridad digital para prevención y preparación del estado colombiano, Fortalecimiento de la radio pública nacional, Fortalecimiento de la Industria TI para la transformación productiva, Desarrollo de habilidades digitales para la vida, Estrategia de divulgación y comunicaciones del MinTIC, Ampliación Programa de Telecomunicaciones Sociales Nacional, Masificación de Accesos, Implementación Soluciones de Acceso Comunitario a las Tecnologías de la Información y las Comunicaciones Nacional, Fortalecimiento del sector TIC y Postal, Transformación Digital para la Productividad del Estado a través de la Política de Gobierno Digital, Fortalecimiento integral de los operadores públicos del servicio de televisión nacional, Fortalecimiento de la Industria TI para la transformación productiva, Facilitar el acceso y uso de las tecnologías de la información y las comunicaciones en todo el territorio nacional Computadores para Educar, Apropiación TIC para el Cambio, Desarrollo de habilidades digitales para la vida, Fortalecimiento de la Gestión Documental en MinTIC, Fortalecimiento de acciones institucionales diferenciadas para fomentar el uso y la apropiación de las TIC en comunidades étnicas, grupos comunitarios, victimas y/o colectivos sociales y Fortalecimiento de capacidades de los grupos con interés en temas TIC del país, orientado hacia el cierre de brecha digital regional.</t>
  </si>
  <si>
    <t>Oficina Asesora de Planeación y Estudios Sectoriales (GITPYSE)</t>
  </si>
  <si>
    <t>Avance en el desarrollo e implementación de Plataforma Integrada de Planeación y Seguimiento (PIPS)</t>
  </si>
  <si>
    <t xml:space="preserve">Permite visibilizar el avance en las acciones articuladas desde la Oficina de TI con la Oficina Asesora de Planeación, para la implementación de una nueva plataforma que soporte el proceso de Direccionamiento Estratégico.									</t>
  </si>
  <si>
    <t xml:space="preserve">(No de actividades ejecutadas/No. Actividades planificadas)*100									</t>
  </si>
  <si>
    <t>meta cumplida vigencia 2024</t>
  </si>
  <si>
    <t>META CUMPLIDA EN 2024</t>
  </si>
  <si>
    <t>Liderazgo en la generación de estadísticas y estudios del sector TIC</t>
  </si>
  <si>
    <t>Desarrollar proyectos que permitan la generación de estadísticas y el desarrollo de estudios del sector TIC</t>
  </si>
  <si>
    <t>06. Transparencia, acceso a la información pública y lucha contra la corrupción.
05. Transparencia, acceso a la información pública y lucha contra la corrupción.</t>
  </si>
  <si>
    <t>Gestión de la Información Sectorial</t>
  </si>
  <si>
    <t>Generación de Información Estadística del Sector Tic Nacional (desde 2024)/Fortalecimiento de la Información Estadística del Sector TIC Nacional (2023)</t>
  </si>
  <si>
    <t>Generar la información estadística y documentos sectoriales TIC para la toma de decisiones</t>
  </si>
  <si>
    <t>Porcentaje de avance en la implementación del Plan de Información Estadística Institucional - PINEI</t>
  </si>
  <si>
    <t>Medir el avance de la implementación del Plan de Información Estadística Institucional - PINEI de manera trimestral para cada una de las vigencias 2023 a 2026 de acuerdo con las actividades programadas para cada uno de los años disponiendo un peso porcentual del 25% independiente para cada año, cuya sumatoria final debe ser el 100% de la implementación.</t>
  </si>
  <si>
    <t>(Actividades ejecutadas en el periodo / Actividades programadas en el periodo) *100</t>
  </si>
  <si>
    <t>N.A</t>
  </si>
  <si>
    <t>Oficina Asesora de Planeación y Estudios Sectoriales (GITEES)</t>
  </si>
  <si>
    <t>E2-D5-2000</t>
  </si>
  <si>
    <t>Evaluación de políticas, programas (iniciativas) y/o proyectos, estudios sectoriales</t>
  </si>
  <si>
    <t>Visualizador de la oferta institucional</t>
  </si>
  <si>
    <t>Evaluación de políticas, programas (iniciativas) y/o proyectos, estudios sectoriales realizadas</t>
  </si>
  <si>
    <t xml:space="preserve">
Busca determinar los cambios directos e indirectos generados por el proyecto en relación con sus objetivos y metas, contribuyendo así a la toma de decisiones informadas y la mejora continua de la gestión del Ministerio</t>
  </si>
  <si>
    <t>Sumatoria de evaluaciones realizadas</t>
  </si>
  <si>
    <t>Fortalecimiento de las capacidades Institucionales para la Seguridad y Privacidad de la Información</t>
  </si>
  <si>
    <t>Establecer lineamientos y estrategias para fortalecer la confidencialidad, integridad, disponibilidad, autenticidad, privacidad y no repudio de la información que circula en el mapa de operación por procesos de la entidad</t>
  </si>
  <si>
    <t xml:space="preserve">07. Fortalecimiento organizacional y simplificación de procesos. 
12. Seguridad Digital.
15. Gestión del conocimiento y la innovación.
</t>
  </si>
  <si>
    <t>Seguridad y Privacidad de la Informacion</t>
  </si>
  <si>
    <t>Desarrollo de los planes y estrategias de Seguridad y Privacidad de la Información</t>
  </si>
  <si>
    <t>Avance en el cumplimiento de las actividades de los planes y estrategias de Seguridad y Privacidad de la Información</t>
  </si>
  <si>
    <t>(Actividades de los planes y estrategias de seguridad y privacidad de la información ejecutados / Actividades de los planes y estragetgias de seguridad y privacidad de la información programados) X 100</t>
  </si>
  <si>
    <t>En 2025, el Sistema de Gestión de Seguridad y Privacidad de la Información alcanzó un alto nivel de cumplimiento, gestionando oportunamente los incidentes relacionados con seguridad. Se ejecutaron $1.676.307.470 de la iniciativa, incluyendo liberaciones por $8.993.003. Los objetivos operativos y financieros se cumplieron plenamente, fortaleciendo la protección de la información en la organización.</t>
  </si>
  <si>
    <t>Liberaciones correspondientes a la proporcionalidad de ejecución derivada de la diferencia entre la fecha de inicio proyectada y la fecha de inicio real de algunos contratos de prestación de servicios.</t>
  </si>
  <si>
    <t>SPI</t>
  </si>
  <si>
    <t>E2-D5-3000</t>
  </si>
  <si>
    <t>En la vigencia  se presentó avance en centros de: 14057
En la Región A presenta un avance del 100% de los Centros Digitales en Operación  7468
 En la Región B, se presenta un avance del 100% de centros instalados según la linea base establecida al inicio del contrato. 6589</t>
  </si>
  <si>
    <t xml:space="preserve">Conservación de la Información Histórica del Sector TIC / Conservación de la documentación histórica y el patrimonio documental del Ministerio de Correos, Telégrafos, Ministerio de Comunicaciones y recepción del fondo documental par Telecom </t>
  </si>
  <si>
    <t>Para el fortalecimiento de la gestión documental,  se adelantó la intervención de 936 metros lineales de documentación en la vigencia 2025, sin evidenciarse presencia de biodeterioro en los materiales revisados. Como parte de este proceso, se construyó el inventario documental de los fondos intervenidos; Se atendieron las consultas y prestamos de expedientes solicitados por la entidad, ciudadanía y entes de control al archivo central y gestión; Se llevo a cabo la custudia y salvaguarda de la documentación del Ministerio y las entidades extintas del sector Tic mediante su organización, clasificación, ordenación, conservación y alistamiento; Digitalizacion de los 45.920 documentos de las entidades liquidadas del sector TIC, de acuerdo con su disposición final para consulta.</t>
  </si>
  <si>
    <t>A continuación, se presenta el reporte de avance del plan de estratégico sectorial para el primer trimestre de 2023 a nivel de iniciativas, la información se distribuye de la siguiente manera, teniendo en cuenta que la primera columna es la "A" de izquierda a derecha.
Columna A "Bases PND": Se refiere al curso de acción del sector TIC para remover obstáculos y transformar las condiciones que hagan posible acelerar el crecimiento económico y la equidad de oportunidades correspondiente a las iniciativas dentro del Plan Nacional de Desarrollo, son un factor determinante en el cambio que reclama el país para una sociedad más equitativa, el cierre de brechas, el rol de los jóvenes y las mujeres en la transformación de la sociedad y la definición territorial de las políticas que se necesitan en los municipios, veredas y departamentos y el reconocimiento de la heterogeneidad de organizaciones sociales existentes en el país. 
Columna B "Catalizadores-Componentes PND": Dan cuenta de los principales objetivos, metas y estrategias de orden superior, que posteriormente se desagregarán en componentes sectoriales se definen las líneas estratégicas del Plan Estratégico del sector TIC a saber:
Columna C. "Enfonque": 
1.	Enfoque estratégico: Establece objetivos claros pensados a largo plazo, con el conjunto de acciones necesarias a corto plazo que permitan alcanzarlos, y en Mintic son:
•	Conectividad reducción de la Brecha digital y la Pobreza
•	Ecosistemas de innovacion
•	Educacion Digital
2.	Enfoque Transversal:	
•	Cultura
•	Arquitectura Institucional
•	Relación con los Grupos de Interés
•	Seguimiento Análisis 
•	Liderazgo, Innovación y Gestión del Conocimiento
Columna D. “Línea estratégica / Dimensión MIG”: Conjunto de políticas para la adopción de medidas/Componentes del Modelo Integrado de Gestión que permiten evaluar el  cumplimiento integral de los requisitos establecidos por las normas y políticas vigentes que en materia de desempeño institucional promueve el Estado.
Líneas Estratégicas:
1.- Conectividad reducción de la Brecha digital y la Pobreza: Utilizaremos las distintas
tecnologías disponibles para conectar a todos los colombianos con las oportunidades, reducir la Brecha Digital y recibir en nuestro país la era del 5G. Trabajaremos hombro a hombro con todo el sector para llegar a con internet de calidad a las ciudades y a todos los rincones del país.
2.- Ecosistemas de innovacion :La tecnología debe tener un propósito: generar inclusión, oportunidades, productividad y una relación de confianza y colaboración entre la ciudadanía y el Estado. Fomentaremos los ecosistemas de innovación
como mecanismo para acelerar la transformación digital del sector público y del sector privado. Seremos referentes latinoamericanos en el uso de la Inteligencia Artificial para superar problemáticas sociales del país.
3.- Educacion Digital: Queremos que todos los colombianos tengamos las herramientas para ser exitosos en esta revolución tecnológica. Formaremos habilidades digitales para promover la generación de nuevos empleos y la protección de los empleos actuales. Formaremos el talento que requiere nuestro país para impulsar la transformación digital. La tecnología será la herramienta para acompañar a rectores y docentes en la transformación de la educación. Llevaremos servicios y contenidos pedagógicos innovadores a los maestros, estudiantes y padres de familia. Este será un trabajo en equipo con todo el sector educativo.
1.	Dimensión Arquitectura Institucional
2.	Dimensión Seguimiento, Control y Mejora
3.	Dimensión de Cultura
4.	Dimensión Estrategia
5.	Dimensión Relación con los Grupos de Interés
Columna E “iniciativa”: Define el plan de actuación con el que se logrará el objetivo de la iniciativa.
Columna F "Objetivo Iniciativa": se relacionan las iniciativas del plan estratégico para la vigencia actual, se definen como el componente básico o módulo articulador del esquema de planeación estratégica adoptado por el Ministerio TIC, como cabeza de sector.
Columna G “Política de Gestión y Desempeño Institucional”: Finalidad al que se desea lograr en el desarrollo de la iniciativa.
Columna H "Objetivo de desarrollo Sostenible": Son 17 Objetivos de Desarrollo Sostenible y sus 169 metas son de carácter integrado e indivisible, de alcance mundial y de aplicación universal, tienen en cuenta las diferentes realidades, capacidades y niveles de desarrollo de cada país y respetan sus políticas y prioridades nacionales.
1.	Poner fin a la pobreza en todas sus formas en todo el mundo
2.	Poner fin al hambre, lograr la seguridad alimentaria y la mejora de la nutrición y promover la agricultura sostenible.
3.	Garantizar una vida sana y promover el bienestar para todos en todas las edades
4.	Garantizar una educación inclusiva, equitativa y de calidad y promover oportunidades de aprendizaje durante toda la vida para todos.
5.	Lograr la igualdad entre los géneros y el empoderamiento de todas las mujeres y niñas
6.	Garantizar la disponibilidad de agua y su ordenación sostenible y el saneamiento para todos.
7.	Garantizar el acceso a una energía asequible, segura, sostenible y moderna para todos.
8.	Promover el crecimiento económico sostenido, inclusivo y sostenible, el empleo pleno y productivo y el trabajo decente para todos.
9.	Construir infraestructura resiliente, promover la industrialización inclusiva y sostenible y fomentar la innovación.
10.	Reducir la desigualdad en y entre los países.
11.	Lograr que las ciudades y los asentamientos humanos sean inclusivos, seguros, resilientes y sostenibles.
12.	Garantizar modalidades de consumo y producción sostenibles.
13.	Adoptar medidas urgentes para combatir el cambio climático y sus efectos (tomando nota de los acuerdos celebrados en el foro de la Convención Marco de las Naciones Unidas sobre el Cambio Climático).
14.	Conservar y utilizar en forma sostenible los océanos, los mares y los recursos marinos para el desarrollo sostenible.
15.	Proteger, restablecer y promover el uso sostenible de los ecosistemas terrestres, efectuar una ordenación sostenible de los bosques, luchar contra la desertificación, detener y revertir la degradación de las tierras y poner freno a la pérdida de la diversidad biológica.
16.	Promover sociedades pacíficas e inclusivas para el desarrollo sostenible, facilitar el acceso a la justicia para todos y crear instituciones eficaces, responsables e inclusivas a todos los niveles.
17.	Fortalecer los medios de ejecución y revitalizar la alianza mundial para el desarrollo sostenible.
Columna I:"Proceso MIG": Proceso por el cual la iniciativa se clasifica dentro del Modelo Integrado de Gestión.
Columna J "Apropiación 2023": Se relaciona la ejecución por iniciativa para la vigencia 2023.
Columna K "Ejecución 2023": Se relaciona la ejecución por iniciativa para la vigencia 2023.
Columna L "Apropiación 2024": Se relaciona la ejecución por iniciativa para la vigencia 2024.
Columna M "Apropiación 2025": Se relaciona la ejecución por iniciativa para la vigencia 2025.
Columna N "Apropiación 2026": Se relaciona la ejecución por iniciativa para la vigencia 2026.
Columna O "Proyecto Fuente de Recursos vigencia 2023": Se relaciona el proyecto (ficha) de inversión que aporta recursos al desarrollo de cada iniciativa
Columna P “Producto de la Iniciativa”: Se refiere al resultado puntual del logro al que se quiere llegar
Columna Q "Indicador de la Iniciativa": Se refiere al nombre de cada uno de los indicadores que muestran el cumplimiento de las iniciativas del Plan estratégico.
Columna R "Tipo de Indicador": Forma en que se calculan los avances del indicador con respecto a la meta
-Acumulado: mide el resultado obtenido en una fecha determinada, incluyendo en el cálculo cuatrienal los resultados de los años anteriores.
-Capacidad: Centran la atención entre el punto de partida (línea base) y el punto esperado de llegada (meta)
-Flujo: Miden los logros que se repiten cada año y a lo largo de este, sin que los resultados de este afecten los del año anterior o el siguiente.
-Reducción: Miden los esfuerzos de un sector o entidad por disminuir un valor que se tiene a una fecha determinada.
Columna S "Línea base": Punto de referencia a partir del cual, se puede medir el cambio que genera la intervención pública.
Columna T "Meta 2023": Se refiere a las unidades a entregar asociadas al cumplimiento del indicador para la vigencia 2023.
Columna U "Avance 2023": Se refiere al avance entregado acumulado o sin acumular (dependiendo del tipo de indicador) para la vigencia 2023.
Columna V "Meta 2024": Se refiere a las unidades a entregar asociadas al cumplimiento del indicador para la vigencia 2024.
Columna W "Avance 2024": Se refiere al avance entregado acumulado o sin acumular (dependiendo del tipo de indicador) para la vigencia 2024.
Columna X "Meta 2025": Se refiere a las unidades a entregar asociadas al cumplimiento del indicador para la vigencia 2025.
Columna Y "Avance 2025": Se refiere al avance entregado acumulado o sin acumular (dependiendo del tipo de indicador) para la vigencia 2025.
Columna Z "Meta 2026": Se refiere a las unidades a entregar asociadas al cumplimiento del indicador para la vigencia 2026.
Columna AA "Avance 2026": Se refiere al avance entregado acumulado o sin acumular (dependiendo del tipo de indicador) para la vigencia 2026.
Columna AC "Meta Cuatrienio": Se refiere a las unidades acumuladas a entregar asociadas al cumplimiento del indicador para el cuatrienio.
Columna AD: "Avance Cuatrienio": Se refiere al avance acumulado entregado para el cuatrienio.
Columna AE "Dependencia responsable": Corresponde a la dependencia o entidad asociada al cumplimiento de cada una de las iniciativas del Plan Estratégico</t>
  </si>
  <si>
    <t>PEI 1T</t>
  </si>
  <si>
    <t>Ajustes realizados versión 1.1 – Actualización 31 de marzo de 2023 contra la versión 1.0 publicada el 31 de enero de 2023
Con el fin de que los indicadores del Plan estratégico Institucional_PEI cumplan con los criterios de calidad, desde la Oficina Asesora de Planeación y Estudios sectoriales_OAPES, se realizan las siguientes modificaciones:
•	Dirección de Vigilancia, Inspección y Control, indicador, "Verificaciones de cumplimiento a las obligaciones de los Proveedores de redes y servicios de telecomunicaciones y servicios postales, realizadas". se modifica redacción en el indicador por temas de calidad.
•	Dirección de Vigilancia, Inspección y Control, indicador, "Trámites que impactan la gestión de las actuaciones administrativas, realizados", se modifica redacción en el indicador por temas de calidad
•	Dirección de Infraestructura, indicador, "Cabeceras con redes de transporte de alta velocidad", se ajusta el catalizador por temas de calidad
•	Dirección de Economía Digital, indicador, "Número de ciudadanos con herramientas para el emprendimiento digital", se ajusta el catalizador por temas de calidad
•	Subdirección para la Gestión del Talento Humano, indicador, "Plan Estratégico de Talento Humano realizado y publicado", se ajusta la línea base por temas de calidad
•	Subdirección para la Gestión del Talento Humano, indicador, "Plan de vacantes elaborado y publicado", se ajusta la línea base por temas de calidad
•	Subdirección para la Gestión del Talento Humano, indicador, "Plan Institucional de Capacitación elaborado y publicado", se ajusta la línea base por temas de calidad
•	Subdirección para la Gestión del Talento Humano, indicador, "Plan de Bienestar elaborado y publicado", se ajusta la línea base por temas de calidad
•	Subdirección para la Gestión del Talento Humano, indicador, "Plan de Seguridad y Salud en el Trabajo elaborado y publicado", se ajusta la línea base por temas de calidad
•	Subdirección para la Gestión del Talento Humano, indicador, "Solicitudes de retiro gestionadas", se ajusta la línea base por temas de calidad
•	Subdirección para la Gestión del Talento Humano, indicador, "Porcentaje de avance cuentas por cobrar gestionadas conforme a la nómina recibida por FOPEP", se ajusta la línea base por temas de calidad
•	Subdirección para la Gestión del Talento Humano, indicador, "Porcentaje de avance en la generación de las certificaciones de temas pensionales atendidas, en relación con las recibidas", se ajusta la línea base por temas de calidad
•	Oficina para la Gestión de Ingresos del Fondo, indicador, "Número de informes correspondientes al seguimiento a la cadena de gestión integral del cobro", se modifica la redacción del indicador por temas de calidad
•	Oficina para la Gestión de Ingresos del Fondo, indicador, "Informes de ejecución presupuestal y contractual", se modifica la redacción del, indicador por temas de calidad
•	Subdirección Contractual, indicador, "Porcentaje de avance del PAA" se ajusta la línea base por temas de calidad en el indicador.
•	Oficina internacional, indicador, "Realizar o mantener acuerdos o convenios mediante instrumentos de cooperación internacional con países estratégicos y/o actores internacionales, que  aporten en la ejecución del plan nacional de desarrollo 2022-2026 en materia TIC", se modifica la redacción del indicador, y se ajusta la línea base por temas de calidad
•	Subdirección Administrativa, indicador, "Informe de Fortalecimiento realizado", se modifica la redacción del indicador por temas de calidad
•	Oficina Asesora de Planeación y Estudios Sectoriales, indicador, "cumplimiento del plan de acción", se ajusta línea base por temas de calidad
•	Oficina Asesora de Planeación y Estudios Sectoriales, indicador, "Avance en el desarrollo e implementación de Plataforma Integrada de Planeación y Seguimiento (PIPS)" se ajusta por temas de calidad
•	 Dirección Jurídica, indicador, "Disminución de la probabilidad de pérdida de demandas contra actos administrativos generales" se ajusta la línea base por temas de calidad
•	Dirección Jurídica, indicador, "Aumento en la suscripción de acuerdos de pago“, se ajusta la línea base por temas de calidad
•	“El catalizador Democratización de las TIC”, se cambia por “Superación de privaciones como fundamento de la dignidad humana y condiciones básicas para el bienestar” Dado que este sufrió modificación en el PND (areas: las que apliquen)</t>
  </si>
  <si>
    <t>PEI 2T</t>
  </si>
  <si>
    <r>
      <t>Ajustes realizados versión 1.1 – Actualización 31 de marzo 2023 contra la versión 1.2 publicada el 31 de julio de 2023
Con el fin de que los indicadores del Plan Estratégico Sectorial_PES cumplan con los criterios de calidad, desde la Oficina Asesora de Planeación y estudios sectoriales_OAPES, se realizan las siguientes modificaciones:
* OCI ajuste por calidad se retira el verbo del objetivo uqedando de la siguiente forma "Evaluar el cumplimiento de las metas, actividades y objetivos estratégicos de la entidad, el cumplimiento normativo, así como  a los riesgos institucionales"
* GITEES, se unifican los indicadores del PINEI en uno solo "PORCENTAJE DE AVANCE DEL PINEI"
* JURIDICA se modifica el nombre del indicador y la tipologia del indicador quedando asi: "porcentaje de acuerdos de pago suscritos" y pasando a tipología Stock
*JURIDICA se modifica el nombre del indicador y la tipologia del indicador quedando asi: "porcentaje de avance en la emision de conceptos solicitados  competencia de la 
direccion juridica" y pasando a tipología Stoc
*Direccion de industria y comunicaciones se incluye elm indicador "Comunicaciones relevadas entre personas sordas y oyentes a través del servicio del
Centro de Relevo"
*</t>
    </r>
    <r>
      <rPr>
        <sz val="11"/>
        <rFont val="Calibri"/>
        <family val="2"/>
        <scheme val="minor"/>
      </rPr>
      <t>Direccion de Gobierno Digital: debido a un error involuntario por parte de la direccion, se ajusta a 0% el avance cuantitativo de los indicadores "Índice de gobierno digital en entidades del Orden Territorial " y el "Índice de gobierno digital en entidades del Orden Nacional"</t>
    </r>
    <r>
      <rPr>
        <sz val="11"/>
        <color theme="1"/>
        <rFont val="Calibri"/>
        <family val="2"/>
        <scheme val="minor"/>
      </rPr>
      <t xml:space="preserve">
*Direccion de Gobierno Digital Se modifica el nombre del indicador de "Transformación Digital de las Entidades Públicas del Orden Nacional medido en la variación porcentual del Índice de Gobierno Digital" por "Índice de gobierno digital en entidades del Orden nacional"
*Direccion de Gobierno Digital Se modifica el nombre del indicador de "Transformación Digital de las Entidades Públicas del Orden Territorial medido en la variación porcentual del Índice de Gobierno Digital " por "Índice de gobierno digital en entidades del Orden nacional"
Direccion de gpbierno Digital, se incluye el indicador "Servidores públicos de entidades de orden nacional y territorial que participan en los espacios de transferencia de conocimiento para la generación de competencias"
*Direccion de Gobierno Digital, se incluye el,indicador "Entidades del orden nacional y territorial que aperturen, actualicen o usen los datos abiertos"
*Direccion de Economia Digital SE UNIFICAN LOS DOS INDICADORES ANTERIORES (Número de niños, niñas y adolescentes formados en TI Y Número de adultos formados en habilidades digitales) QUUEDANDO UNO SOLO "Formaciones finalizadas en habilidades digitales" ASIMISMO SE UNIFICA LA MAGNITUD FISICA DE LAS METAS
*GIT Medios publicos se modifica la meta " Estudios e informes de medición de audiencias e impacto de contenidos"pasando de 4 a 5 para la vigenciua 2023
*GIT Medios publicos se modifica la meta "Contenidos convergentes producidos y coproducidos" magnitud fisica pasa de 869 a 907
*OGIF se ajusta la meta "Informes de ejecución presupuestal y contractual !
*OGIF se ajusta la meta "Actualización de la herramienta con los registros recientes de ingresos y gastos del Fondo Único de TIC"
* Los valores de asignacion presupuestal estan en proceso de ajuste en el aplicativo
*se ajustan las lineas estrategicas de acuerdo con las 3 nuevas lineas establecidas
* teniendo en cuenta la version definitiva del plan de desarollo, se ajustan las transformaciones y catalizadores 
</t>
    </r>
  </si>
  <si>
    <t>PEI 3T</t>
  </si>
  <si>
    <t>*Direccion de Economia Digital pasa el indicador "Empresas y/o empresarios que adoptan tecnologías para la transformación digital." a la iniciativa TECNOLOGIA QUE TRANSFORMA
* Medios Publicos, se ajusta la magnitud fisica de la meta "“Contenidos convergentes producidos y coproducidos” 
*DATIC, se ajusta la magnitud fisica de las metas "Formaciones en HabilidadesDigitales" y "Comunicaciones relevadas entre personas sordas y oyentes a través del servicio del Centro de Relevo
*DICOM, se ajusta la magnitud fisica del indicador "Líneas de acción implementadas"
*Direccion Juridica, se ajustan los indicadores "Porcentaje de avance en la emisión de conceptos solicitados competencia de la Dirección Jurídica" y "porcentaje de acuerdos de pago suscritos"
*Direccion de Infraestructura, se modifica la tipologia del indicador "Conexiones a internet fijo en operación"
*OTI, se incluye el indicador "Índice de capacidad en la prestación de servicios de tecnología"
* COLCERT, se incluye el indicador "Número de plataformas o sistemas de información disponibles para la seguridad digital del Estado" y se elimina el indicador "Personas capacitadas para la gestion TI y en seguridad y privacidad de la informacion"</t>
  </si>
  <si>
    <t>OFRTIC: teniendo en cuenta el ejercicio de planeacion estrategica realizado a finales de 2023 y actualizacion de las HV de indicadores se actualizan las metas vigencia 2024 para los indcadores "Número de socializaciones, mesas de trabajo y/o atenciones que tengan por objetivo el fortalecimiento y sensibilización a nivel nacional,  de los grupos con intereses TIC, en la oferta institucional y en los procesos y procedimientos estratégicos del sector." y "Numero de acciones realizadas en el marco de la politica Pública de Comunicaciones de y para los Pueblos Indígenas"
OI: ajuste de nombre de un indicador
DED:AJUSTE DE META DE LA VIGENCIA DEL INDICADOR DE FORMACIONES FINALIZADAS EN
HABILIDADES DIGITALES DEL PLAN ESTRATEGICO SECTORIAL 2022-2026
Se solicita realizar los ajustes en las metas del 2024 al 2026 del proyecto Talento Tech de la iniciativa
“E1-L2-7.000/Desarrollo de habilidades digitales para la vida”, toda vez que el despliegue de la
estrategia se ajustó hacia una modalidad de presencialidad, lo que implica que los operadores destinen
recursos para la adecuación, oferta de espacios, logística y otros factores administrativos para lograr
implementar la estrategia, haciendo que las metas proyectadas de 2024 a 2026 para el beneficio se
vean impactadas hacia un menor número de personas del que se había proyectado inicialmente con
una modalidad virtual.
De acuerdo con el ajuste de las metas del proyecto Talento Tech que aporta directamente al
cumplimiento de meta del indicador Formaciones finalizadas en habilidades digitales y que hace parte
del Plan Estratégico Sectorial e Institucional 2022-2026, se solicita actualizar la meta de 2024 a 2026 y
la meta cuatrienio a 582.220 formaciones.</t>
  </si>
  <si>
    <t>*DGD: se ajusta el ppto modificación del valor asignado a la
iniciativa “E1-L2-1000 TRANSFORMACIÓN DIGITAL PARA LA PRODUCTIVIDAD DEL ESTADO A TRAVÉS DE LA
POLÍTICA DE GOBIERNO DIGITAL”, en el Plan Estratégico Institucional (PEI) cuyos recursos se derivan la ficha de inversión: “Fortalecimiento de las tecnologías de la información y las comunicaciones en las entidades del estado para la transformación digital del sector público a nivel nacional” a cargo de la Dirección de Gobierno Digital; al proyecto de la ficha de inversión “Servicio de asistencia, capacitación y apoyo para el uso y apropiación de las tic, con enfoque diferencial y en beneficio de la comunidad para participar en la economía digital. Nacional” buscando responder a las acciones necesarias para robustecer las estrategias de la Dirección de Apropiación de TIC en el marco de la formación del programa CiberPaz, así como la cantidad de personas para el seguimiento, asesoramiento y control sobre programas que tienen impacto en la población colombiana, pasando de un valor total actual de $ 210.611.190.272 a un valor total ajustado de $ 206.611.190.272 
*DGD: De conformidad con el asunto referenciado, procedo a solicitar comedidamente la modificación del indicador 1.13.
Servidores públicos de entidades de orden nacional y territorial que participan en los espacios de transferencia
de conocimiento para la generación de competencias (PES) a cargo de la Dirección de Gobierno Digital; POR  Número de participantes en espacios de transferencia de conocimiento para la generación de competencias digitales (PES); lo anterior
debido a que por temas de calidad de la información se requiere relacionar los resultados de los esfuerzos articulados no
solo con servidores públicos, sino también con los demás actores de la Política de Gobierno Digital.
*MP:De conformidad con el asunto referenciado, se ha realizado un traslado presupuestal por valor de
$12.718.412.270 el cual pretende financiar el proyecto “Renovación Tecnológica – Actualización cabeceras
satelitales de los canales de televisión y radio pública nacional, y canales de televisión regional” el cual
consiste en realizar la reposición de los sistemas de codificación, multiplexación, modulación, amplificación
y generación de tramas T2MI de las cabeceras satelitales a cargo de RTVC.
Por esta razón procedo a solicitar comedidamente la modificación del valor asignado a la iniciativa
“Fortalecimiento integral de los operadores públicos del servicio de televisión nacional”, en el Plan Estratégico
Institucional (PEI) y Sectorial (PES), cuyos recursos se derivan la ficha de inversión: BPIN 202300000000011/
Fortalecimiento integral de los operadores públicos del servicio de televisión nacional a cargo del GIT de
Fortalecimiento al Sistema de Medios Públicos; pasando de un valor total actual de $318.042.858.314 a un valor
total ajustado de $330.761.270.584.
*“Servicio de medición de audiencias e impacto de los contenidos” actualmente tiene meta 3 estudios
de audiencias realizados y esta debe pasar a 4. El producto “Servicio de educación informal en temas
relacionados con el modelo de convergencia de la televisión pública” actualmente tiene meta 130 capacitaciones
realizadas y esta debe pasar a 170. El producto “Servicio de producción y/o coproducción de contenidos
convergentes” actualmente tiene meta 988 contenidos multiplataforma y esta debe pasar a 1.221.
Las razones por las cuales se da el aumento en las metas son gracias a la financiación de la encuesta TDT
(Televisión Digital Terrestre) que se desarrolla dentro del producto de medición de audiencias. Por otra parte, el
producto de educación informal cuenta con más presupuesto y una estrategia de socialización y pedagogía para
recepción de la Televisión Digital con una mayor penetración. Finalmente, el producto de producción y/o
coproducción de contenidos destinó más recursos a la convocatoria Abre Cámara la cual entregará más
incentivos al igual que la convocatoria de emisoras comunitarias.
DVIC: Se ajusta la meta de los indicadores “Realizar las verificaciones, bajo el enfoque de riesgo a los PRST y Operadores Postales, conforme a la planeación establecida” y “Realizar los trámites que impactan la gestión de las actuaciones administrativas”
*SE AJUSTA PPTO POR ADICION E INCREMENTO De conformidad con el traslado presupuestal efectuado por la ficha de inversión “Desarrollo Masificación
Acceso a Internet Nacional” a la ficha de inversión “Transformación del modelo de Vigilancia, Inspección y
Control del sector TIC, a nivel Nacional” por valor de DIEZ MIL QUINIENTOS MILLONES DE PESOS
($10.500.000.000) MCTE, de manera atenta me permito solicitar la modificación de valor asignado a la
iniciativa SUPERVISIÓN INTELIGENTE E1-L1-1000, cuyo valor actual es de VEINTITRES MIL DOSCIENTOS
NOVENTA Y OCHO MILLONES DOSCIENTOS OCHO MIL DOSCIENTOS OCHENTA Y SEIS PESOS
($23.298.208.286) MCTE, pasando a un valor total de TREINTA Y TRES MIL SETECIENTOS NOVENTA Y
OCHO MILLONES DOCIENTOS OCHO MIL DOSCIENTOS OCHENTA Y SEIS PESO ($33.798.208.286)
MCT DE META DE INDICADOR Sumado a lo anterior, se solicita hacer la modificación del indicador Realizar los trámites que impactan la
gestión de las actuaciones administrativas
*traslado de indicador "Desarrollar Acciones de Promoción y Prevención" entre iniciativas
DATIC: Se solicita ajustar las metas de las vigencias 2024 a 2026 en el indicador "Formaciones en habilidades digitales", distribución que se ajusta al
cumplimiento de la meta general dentro de Plan Nacional de Desarrollo de Formaciones Finalizadas en
Habilidades Digitales, el cual se encuentra a cargo del Viceministerio de Transformación Digital.
*se ajusta la tipologia del indicador pasando a "capacidad" al ajustar la tipologia de acumulado a capacidad, se tiene en cuenta la linea base por lo tanto la programacion cuatrienio inicial seria   de 2.160.000 mas la linea base 2.071.846, para un total de meta cuatrienio de  4.231.846
*Se solicita ajustar las metas de las vigencias 2024 y 2025 en este indicador, y con ello la del cuatrienio presidencial. Todo esto con el fin de que la Dirección de Apropiación de TIC asuma la meta de 200.000 personas sensibilizadas en el cuatrienio que antes estaban a cargo de COLCERT. Así las cosas, para el caso del 2024, se trasladaron recursos adicionales a esta dependencia por parte de la Dirección de Gobierno Digital, por valor de $3.500.000.000 de pesos, con el fin de incrementar en 100.000 la meta 2024. Se adjunta como evidencia la solicitud de traslado que se fue aprobada por el Departamento Nacional de Planeación el pasado mes de marzo de la vigencia en curso. se ajusta por temas de calidad el objetivo, pasando de "1, 2, 3 X TIC, desde un
enfoque de salud mental,brinda herramientas para promover el uso seguro y responsable de las TIC y para prevenir los riesgos y delitos en Internet." a Brindar herramientas para promover el Uso Seguro y Responsable de las TIC, con el fin de prevenir los riesgos y delitos en Internet. Se ajusta el ppro pasando de 8.824.700.000 a 12.824.700.000
DED: Se requiere disminuir el aporte a la meta del indicador "Formaciones finalizadas en habilidades digitales", ya que el programa sociedad digital, que se está desarrollando
sin recursos, requiere de la firma de memorandos de entendimiento, que dependen de la voluntad de las
partes. Esto conlleva a nueva distribución de la meta a nivel viceministerio y la asignación de la Dirección
de Economía Digital pasa de estar en 582.220 para el cuatrienio, a estar en 576.800.
*al ajustar la tipologia de acumulado a capacidad, se tiene en cuenta la linea base por lo tanto la programacion cuatrienio inicial seria   de 2.160.000 mas la linea base 2.071.846, para un total de meta cuatrienio de  4.231.846
COLCERT: se ajusta el presupuesto de la iniciativa pasando de $ 15.000.000.000 a $ 1.009.800.000, asimismo se realizarán capacitaciones y
sensibilizaciones en habilidades y seguridad digital, vinculados a la meta del Plan Nacional de Desarrollo,
tal y como se prevé en la iniciativa E1-L2-4000 Cultura de seguridad digital para prevención y preparación
del estado colombiano. No obstante, este proyecto beneficia a 3.000 personas formadas y 11.000
personas sensibilizadas en seguridad digital personas sensibilizadas en seguridad digital.  se reduzca la meta debido a que de acuerdo con el presupuesto y los proyectos previstos por el GIT de COLCERT no es posible llevar a cabo el cumplimiento total de las 7.800 personas formadas previstas para la vigencia 2024. Finalmente, se aclara que la meta de las 4.800 personas quedará en cabeza y gestión del Viceministerio de Transformación Digital. SE PASA EL INDICADOR "Documentos desarrollados como habilitadores en la implementación de la Política de Seguridad Digital" DE LA INICIATIVA E1-L2-3000 A LA E1-L2-4000
OFICINA INTERNACIINAL: SE AJUSTA EL NOMBRE DEL INDICADOR (Con el fin de mejorar y optimizar el indicador asociado del PES_PEI 2024 de la Oficina Internacional y de la
Iniciativa “E2-D3-3000 Fortalecimiento en la gestión internacional, según las necesidades del MINTIC”, me permito solicitar de manera cordial y formal el cambio de nombre del indicador “Realizar y/o mantener alianzas e instrumentos de cooperación con cuatro (4) países estratégicos y/o actores internacionales, anualmente, que contribuyan a la ejecución del Plan Nacional de Desarrollo 2022- 2026 en materia TIC”. por: “Establecer y mantener alianzas e instrumentos de cooperación con países estratégicos, organismos internacionales y/o empresas del sector tecnológico anualmente, con el fin de contribuir a la ejecución del Plan Nacional de Desarrollo 2022-2026 en el ámbito de las TIC”.)
FOMENTO REGIONAL: se crean los indicadores "Número de herramientas formativas para el auto-aprendizaje en competencias digitales y apropiación de tecnologías de la información y las comunicaciones" y "Número de colaboratorios especializados en medios digitales instalados"</t>
  </si>
  <si>
    <t>PEI 3T:
DICOM: Se ajusta el presupuesto de las iniciativas “E1-L1-7000 Fortalecimiento del sector TIC y Postal” pasando de $22.314.438.981 a $20.314.438.981 y “E1-L2-5000 Fortalecimiento de la radio pública nacional”, pasando de  debido a un traslado presupuestal aprobado por el Departamento Nacional de Planeación, las
cuales actualmente en Plan Estratégico Sectorial y Plan de Acción pasando de $6.119.330.472 a $8.119.330.472
MP: Se Actualiza el PES_PEI 2024 del GIT de Fortalecimiento al Sistema de Medios Públicos en la iniciativa “E1-L2-6000 “Fortalecimiento integral de los operadores públicos del servicio de televisión nacional”, debido a traslado presupuestal por valor de $55.000.000.000 el cual pretende financiardos frentes importantes para la televisión pública, los cuales son el fortalecimiento de la infraestructura física y tecnológica, y la producción de contenidos de interés nacional con impacto internacional.para lo,cual se modifica el valor asignado a la iniciativa
“Fortalecimiento integral de los operadores públicos del servicio de televisión nacional”, en el Plan Estratégico
Institucional (PEI) y Sectorial (PES), cuyos recursos se derivan de la ficha de inversión: BPIN 202300000000011/
Fortalecimiento integral de los operadores públicos del servicio de televisión nacional a cargo del GIT de
Fortalecimiento al Sistema de Medios Públicos; pasando de un valor total actual de $330.761.270.584 a un valor
total ajustado de $385.761.270.584
DIRECCION DE INFRAESTRUCTURA: teniendo en cuenta que durante el mes de junio de 2024 el Ministerio Hacienda y Crédito Público aprobó el traslado presupuestal entre las fichas de inversión “Ampliación Programa de Telecomunicaciones Sociales Nacional” y “Fortalecimiento integral de los operadores públicos del servicio
de televisión nacional” por un valor de $55.000.000.000, dando como resultado una reducción en la apropiación de la ficha de inversión de Ampliación Programa de Telecomunicaciones Sociales Nacional, por lo que se procede a solicitar comedidamente la modificación del valor de esta iniciativa pasando de un valor de $283.906.651.498 a $228.906.651.498
FOMENTO REGIONAL: actualización del presupuesto, y creación de 3  productos con sus respectivos indicadores en la iniciativa “Fortalecimiento de capacidades de los grupos con interés en temas TIC del país, orientado hacia el cierre de brecha digital regional.” en el Plan Estratégico Institucional pasando de un valor de $ 6.212.232.791 a $ 26.445.953.566:  producto "Herramienta formativa para el auto-aprendizaje en competencias digitales y apropiación de tecnologías de la información y las comunicaciones" cuya meta es "Número de
herramientas formativas para el auto-aprendizaje en competencias digitales y apropiación de tecnologías de la información y las comunicaciones"; producto "Co-laboratorios
especializados en medios digitales"cuya meta es "Número de colaboratorios especializados en medios digitales" ; producto "Actas de caracterizaciones para la implementación de la iniciativa CDC - Comunidades de Conectividad y/o proyectos de última milla en todo el territorio nacional" meta "Número de caracterizaciones para la implementación de la iniciativa CDC -
Comunidades de Conectividad y/o proyectos de última milla en todo el territorio nacional.
COLCERT: ajuste en el plan estratégico sectorial y se realizó la actualización del presupuesto de las iniciativas E1-L2-3000/Capacidades para la resiliencia en Seguridad Digital pasando de $ 18.490.200.000,00 a $ 18.475.011.000 y E1-L2-4000 Cultura de seguridad digital para prevención y preparación del estado colombiano pasando de $ 1.009.800.000 a $ 1.024.989.000
SPI:  actualizar el valor total de la iniciativa "FORTALECIMIENTO DE LAS CAPACIDADES INSTITUCIONALES PARA LA SEGURIDAD Y PRIVACIDAD DE LA INFORMACIÓN. E2-D5-
3000" dado a la redistribución de recursos por la eliminación de actividades del proyecto, tendrá una nueva distribución presupuestal. El presupuesto asignado originalmente de $2.481.012.000,00 se ha modificado a $2.391.012.000,00 Esta actualización ha sido realizada con el fin de optimizar los recursos y garantizar una correcta ejecución del proyecto.
GTO: ajuste en el ppto de  las iniciativas iniciativa E2-D5-1000 Fortalecimiento de las Capacidades Institucionales para Generar Valor Público pasando de $ 444.192.000 a  $413.490.274 y
la iniciativa y E2-D3-1000 FORTALECIMIENTO DE LOS MECANISMOS QUE GENEREN CONFIANZA EN LA INSTITUCIONALIDAD Y PERMITEN LA LUCHA CONTRA LA CORRUPCIÓN pasando de $8.004.538.182 a $ 8.907.419.776
DVIC: Por Traslado presupuestal se ajusta presuouesto de la iniciativa E1-L1-1000_ Supervisión Inteligente pasando a $ 22.370.105.598 y la inciativa E1-L1-6000 Acercamiento al usuario y mitigación de incumplimientos de las empresas del sector  pasando a $ 100.552.000
APELACIONES : Se ajusta el ppto de la iniciativa E1-L1-8000 Control integral de las decisiones en segunda instancia en los servicios de comunicaciones (móvil/ no móvil), postal, radiodifusión sonora y televisión. pasando a $ 320.744.180
SUBD FINANCIERA: Se ajusta el ppto de la iniciativa E2-D2-4000_Gestión Adecuada de los Recursos Fondo Único de TIC, pasando a $2.671.396.790
OFICINA INTERNACIONAL:Se ajusta el ppto de la iniciativa E2-D3-3000 Fortalecimiento en la gestión internacional, según las necesidadeS que tengan de MINTIC pasando a $ 1.365.755.932
* EN CUMPLIMIENTO DEL HALLAZGO 14 SE INCLUYEN LOS INDICADORES (en las iniciativas que aplique): "Personas Sensibilizadas en hábitos de seguridad digital"; "ESTUDIANTES BENEFICIADOS EN PENSAMIENTO COMPUTACIONAL",  "Beneficiarios de los trámites y servicios prestados para el fortalecimiento del sector tic y postal", "Personas beneficiadas con Estímulos entregados a través de convocatorias" y se ajustan los siguientes " Hogares Conectados a internet fijo en operación",  "Número de participantes en espacios de transferencia de conocimiento para la generación de competencias digitales (PES)s"</t>
  </si>
  <si>
    <t>PES 4T</t>
  </si>
  <si>
    <t>* DED: redistribución y aumento de la meta del indicador Formaciones finalizadas en habilidades
digitales de la iniciativa E1-L3-5000/Desarrollo de habilidades digitales para la vida
*DICOM: ajustar el presupuesto
de la iniciativa “E1-L1-7000 Fortalecimiento del sector TIC y Postal”, debido a la reducción presupuestal
indicada en los Decretos 1522 y 1523 del 18 de diciembre de 2024
*DGD: modificación del valor asignado a la
iniciativa “E1-L2-1000 TRANSFORMACIÓN DIGITAL PARA LA PRODUCTIVIDAD DEL ESTADO A TRAVÉS DE LA
POLÍTICA DE GOBIERNO DIGITAL”, en el Plan Estratégico Institucional (PEI) y en Plan Estratégico Sectorial (PES) cuyos
recursos se derivan la ficha de inversión: “202300000000132- Fortalecimiento de las tecnologías de la información y las
comunicaciones en las entidades del estado para la transformación digital del sector público a nivel nacional” a cargo de
la Dirección de Gobierno Digital; debido a la reducción de recursos bloqueados mediante el Decreto 1522 del 18 de
diciembre 2024 “Por el cual se reducen unas apropiaciones en el Presupuesto General de la Nación de la vigencia fiscal
de 2024 y se dictan otras disposiciones”
*CPE: actualización de metas en PES_PEI 2024; teniendo en cuenta el aumento en la adquisición de numero de equipos y laboratorios. iniciativa: Facilitar el acceso y uso de las tecnologías de la información y las comunicaciones en todo el territorio nacional
*MP: ajustar la meta del producto Servicio de producción y/o coproducción de contenidos convergentes, la cual actualmente se encuentra en 1225 y debe aumentar a 1227. El motivo del ajuste se debe a la optimización de los recursos sobrantes de un proceso de selección abreviada realizado en otro proyecto de la misma iniciativa.</t>
  </si>
  <si>
    <t>MP: Las emisoras comunitarias son un actor fundamental en la transformación de los territorios, en la construcción
del tejido social y un medio de comunicación local que estructura procesos de identidad cultural, pues les
corresponde informar, visibilizar y narrar las realidades locales que no tienen una voz en la radio comercial. Con
el fin de apoyar el trabajo de las radios comunitarias en las regiones a través de la formación, producción y
circulación de proyectos sonoros, se lanzó en 2023 la convocatoria Territorios al Aire, y en 2024 presentó una
participación del 45% equivalente 317 emisoras de un total de 700 que cuentan con licencia otorgadas por
MinTIC.
El presupuesto priorizado para el desarrollo de las convocatorias Abre Cámara y Territorios al Aire, se estimó
en $18.000.000.000 quedando un disponible de $2.915.873.301, de los cuales se pretende mover $100.000.000
a la actividad “Monitorear el consumo audiovisual de contenidos realizados por operadores públicos del servicio
de televisión” y $2.815.873.301 a la actividad “Coproducir contenido convergente”.
Con respecto a la proyección inicial, la nueva priorización del recurso proyectó un mayor presupuesto para la
convocatoria “Territorios al Aire” $3.000 millones, impactando positivamente en la producción de contenidos
sonoros.Es por esto que se solicita ajustar la meta del indicador Contenidos convergentes producidos y coproducidos
que hace parte de la iniciativa E1-L2-11000_Fortalecimiento del Modelo Convergente de la Televisión Pública
Regional y Nacional.
INFRAESTRUCTURA: METAS: La relacionada con la iniciativa E1-L1-2000, indicador: “Municipios/Áreas no Municipalizadas (AMN) en
operación Proyecto Alta Velocidad”, pasan de 47 a 37, dado que el contratista presenta una situación
administrativa que afecta la continuidad del cumplimiento de la meta.
- La relacionada con la iniciativa E1-L1-3000, indicador “sumatoria de accesos a Internet en Hogares en
operación” pasaría a 300.874.
- La relacionada con la iniciativa E1-L1-4000, indicador: “soluciones de acceso comunitario a internet”
pasaría a 4.336.</t>
  </si>
  <si>
    <t>PES 4T_2025
Se realizan las modificaciones presupuestales por reduccion resolucion DNP</t>
  </si>
  <si>
    <t>ACTUALIZACION PEI 2025</t>
  </si>
  <si>
    <t>*DICOM: Dado que RTVC, reintegró el capital no ejecutado por valor de $ 6.119.330.472, informado
mediante Radicado 241107734 del 19 de diciembre de 2024. Así las cosas, para el 2025 se cuenta con los
recursos asignados a la ficha de inversión por valor de $ 11.687.204.340, se ajusta
la meta de 2025 del indicador “230100800 Estaciones terrenas en funcionamiento” a 4, lo anterior
para cumplir con el rezago de 2024, se ajusta la meta 2025 del indicador "Líneas de acción implementadas" pasando de 0 a 3 2025 y 9 total cuatrienio
*DVIC: Modificación en el nombre de los indicadores
E1-L1-1000 Supervisión Inteligente y E1-L1-6000 Acercamiento al usuario y mitigación de
incumplimientos de la empresa del sector, atendiendo a temas de calidad; Asociar el indicador Acciones desarrolladas de promoción y prevención a la iniciativa E1-L1-6000
Acercamiento al usuario y mitigación de incumplimientos de la empresa del sector, tanto en el PES
como en el Plan de Acción, con el fin de guardar relación con los proyectos de esta iniciativa.
*MP: ajuste meta indicadores 2025 y por ende cuatrienio
*APELACIONES: se ajustan nombre del producto, nombre del indicador y se complementa la formula del indicador</t>
  </si>
  <si>
    <t>PEI 1T 2025</t>
  </si>
  <si>
    <t>DICOM: reintegró el capital no ejecutado por valor de $ 6.119.330.472, informado
mediante Radicado 241107734 del 19 de diciembre de 2024. Así las cosas, para el 2025 se cuenta con los
recursos asignados a la ficha de inversión por valor de $ 11.687.204.340, comedidamente solicitamos
ajustar la meta de 2025 del indicador “230100800 Estaciones terrenas en funcionamiento” a 4. ajustar en la iniciativa E1-
L1-7000 Fortalecimiento del sector TIC y Postal, el siguiente producto relacionado con los beneficiarios de
los trámites y servicios prestados para el fortalecimiento del sector tic y postal
DGD: modificación del valor asignado a la iniciativa “E1-L2-1000 TRANSFORMACIÓN DIGITAL PARA LA PRODUCTIVIDAD
DEL ESTADO A TRAVÉS DE LA POLÍTICA DE GOBIERNO DIGITAL” para la vigencia 2025 en el Plan Estratégico
Institucional (PEI) y en Plan Estratégico Sectorial (PES) cuyos recursos se derivan la ficha de inversión
“202300000000132- Fortalecimiento de las tecnologías de la información y las comunicaciones en las entidades del
estado para la transformación digital del sector público a nivel nacional”; debido a la apropiación vigente para 2025.
MP: actualizar las metas del PES_PEI 2025 del GIT de Fortalecimiento
al Sistema de Medios Públicos en la iniciativa “E1-L2-11000 Fortalecimiento del Modelo Convergente de la
Televisión Pública Regional y Nacional”
COLCERT: De acuerdo con los cambios financieros previstos se solicita ajustar las metas</t>
  </si>
  <si>
    <t>PEI 2T 2025</t>
  </si>
  <si>
    <t>PEI 3T_2025:
GTO: Teniendo en cuenta los temas tratados en el Comité MIG No. 91 que se llevo a cabo el 3 de julio, se solicita la modificación del valor asignado a la iniciativa E2-D5-1000 “Fortalecimiento de las Capacidades
Institucionales para generar Valor Público” en el PES-PEI
SGTH: De conformidad con el asunto referenciado y atendiendo a los puntos tratados en el Comité MIG No. 91, procedo
a solicitar comedidamente la modificación del valor asignado a la iniciativa E2-D1-1000 “Gestión adecuada del
talento humano dentro del ciclo de vida del servidor público para cumplimiento de las metas establecidas de la
entidad.”, en el Plan Estratégico Institucional (PEI) cuyos recursos se derivan la ficha de inversión: C-2399-0400-
10/ Fortalecimiento y apropiación del modelo de gestión institucional del ministerio tic Bogotá a cargo de la
OAPES; pasando de un valor total de $1.437.998.027a un valor total de $ 1.913.198.027
DGD:Una vez validados los recursos necesarios para cada proyecto y con el fin mejorar la eficiencia
de los recursos de las iniciativas de la Dirección de Economía Digital, se solicita ajusteb presupuestal en sis iniciativas
FOMENTO REGIONAL: solicitud de ajuste del presupuesto, creación de un indicador, meta, producto
y eliminación de un indicador, producto y meta en la iniciativa E2-D3-4000 “Fortalecimiento de capacidades de los
grupos con interés en temas TIC del país, orientado hacia el cierre de brecha digital regional.” en el Plan Estratégico
Institucional vigencia 2025, toda vez que, en cumplimiento a las metas y objetivos de la Oficina de Fomento Regional, se
requiere
DGD:solicitud de cambio gestionada y aprobada en
comité MIG #91. Por valor de $1.597.190.568,0 que será financiado por la Oficina de Planeación y Estudios
Sectoriales del MinTIC, a través de su Grupo Interno de Trabajo de Estadísticas y Estudios Sectoriales,
dado que se alinea directamente con su misión de producir conocimiento estratégico y soportar la
formulación y evaluación de políticas públicas sectoriales. Y los resultados de esta evaluación serán
fundamentales para mejorar el Índice de Gobierno Digital, indicador clave que mide el grado de adopción y
madurez digital de las entidades públicas en todo el país.
GITEES:Financiamiento a la iniciativa E1-L2-1000/Transformación Digital para la Productividad del Estado a
través de la Política de Gobierno Digital de la Dirección de Gobierno Digital por valor de $
1.597.190.568 para la generación del producto Evaluación Política de Gobierno Digital.
2. Financiamiento a la iniciativa E1-L3-5000/Desarrollo de habilidades digitales para la vida por valor
de $ 502.332.903 para la generación del producto Brecha de talento y empleo digital.
3. Financiamiento a la iniciativa E1-L3-3000/Apropiación TIC para el Cambio por valor de
$1.250.000.000 para la generación del producto Misión de Transformación Digital.
4. Financiamiento a la iniciativa E1-L2-11000 Fortalecimiento del modelo convergente de la televisión
pública regional y nacional por valor de $ 880.000.000 para la generación del producto Medición de
audiencias
JURIDICA: cambio de apropiación en el Plan Estratégico Sectorial PES en la iniciativa 2025-E2-
D3-6000 denominada “Gestión Jurídica Integral para el cumplimiento de objetivos y funciones del MINTIC/Fondo
Único de TIC”
SPI: aprobado en Comité MIG #91, del pasado 03/07/2025, vemos la necesidad de realizar la
presente solicitud de cambio de presupuesto total asignado a la iniciativa. En particular, esta solicitud se
presenta para la iniciativa 2025_E2-D5-3000 en la cual son requeridos $14.880.846 para garantizar las
adiciones de los contratos de prestación de servicios que componen la iniciativa, con base en las necesidades
actuales de contratación que presenta el GIT de seguridad y privacidad de la información.
El presupuesto asignado originalmente es de $1.644.494.960,00 y se ha modificado a $1.659.375.806,00. Los
cuales son financiados a través de la ficha de inversión Modernización de la Gestión Institucional del Ministerio
TIC Bogotá. Asimismo se ajusta el reporte cuantitativo del "2T" por error involuntario del area en la digitacion del dato
OGIF: solicito el cambio de apropiación en el Plan Estratégico Sectorial PES en la iniciativa E2-D2-
2000, denominada “Programación y seguimiento a la ejecución de los ingresos y gastos en materia
presupuestal y contractual del Fondo Único de TIC”:
COLCERT: Ajuste en el ppto de las iniciativas y sus metas
DATIC: comité MIG N°92 se reciben $ 103.269.600 del programa Ciberpaz Formaciones
y $ 33.259.127 del programa Signos en RED de la iniciativa E1-L3-3000 Apropiación Tic para el cambio para la
iniciativa E1-L3-4000/Internet Seguro y Responsable</t>
  </si>
  <si>
    <t>En la vigencia 2025 se realizaron 9540 socializaciones de oferta institucional del MINTIC a grupos de interés en TIC: Boyacá y Cundinamarca; Caribe; Centro Sur; Eje Cafetero; Llanos, Pacífico  y Santanderes y Arauca .</t>
  </si>
  <si>
    <t>Debido a la gestión del equipo y a la demanda de la ciudadania, se realizaron mas socializaciones adicionales, cumpliendo por encima de lo programado</t>
  </si>
  <si>
    <t>Durante la vigencia 2025 se presentó una demanda superior a la proyectada de trámites y PQRSD del sector TIC y postal, lo que incrementó el número de atenciones realizadas. En consecuencia, el total de beneficiarios atendidos superó la meta inicialmente establecida, reflejando una mayor utilización de los servicios institucionales y el fortalecimiento de la gestión del sector.</t>
  </si>
  <si>
    <t>Durante la vigencia se avanzó de manera progresiva en la formulación y publicación de proyectos normativos orientados a fortalecer la regulación del sector TIC, postal y de telecomunicaciones, promoviendo claridad normativa, eficiencia operativa y libre competencia. En el primer trimestre se ajustaron y racionalizaron los requisitos de red y patrimoniales para el servicio de Mensajería Expresa, facilitando los procesos de habilitación. En el segundo trimestre se impulsó la compilación y simplificación de la normativa vigente en materia de televisión, consolidando disposiciones expedidas por entidades extintas y aclarando el marco regulatorio aplicable bajo competencia del Ministerio TIC. En el tercer trimestre se fortaleció la gestión del Registro Único de TIC mediante la propuesta de nuevas causales de archivo para los PRST, con el fin de contar con información actualizada y confiable. Finalmente, en el cuarto trimestre se avanzó en la regulación de garantías y seguimiento a los planes de inversión asociados a las excepciones de pago de la contraprestación periódica, consolidando un enfoque de control, cumplimiento y sostenibilidad sectorial.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</si>
</sst>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3" formatCode="_-* #,##0.00_-;\-* #,##0.00_-;_-* &quot;-&quot;??_-;_-@_-"/>
    <numFmt numFmtId="164" formatCode="_(&quot;$&quot;* #,##0.00_);_(&quot;$&quot;* \(#,##0.00\);_(&quot;$&quot;* &quot;-&quot;??_);_(@_)"/>
    <numFmt numFmtId="165" formatCode="_-&quot;$&quot;\ * #,##0.00_-;\-&quot;$&quot;\ * #,##0.00_-;_-&quot;$&quot;\ * &quot;-&quot;_-;_-@_-"/>
    <numFmt numFmtId="166" formatCode="_-&quot;$&quot;* #,##0_-;\-&quot;$&quot;* #,##0_-;_-&quot;$&quot;* &quot;-&quot;_-;_-@_-"/>
    <numFmt numFmtId="167" formatCode="&quot;$&quot;#,##0"/>
    <numFmt numFmtId="168" formatCode="&quot;$&quot;\ #,##0.00"/>
    <numFmt numFmtId="169" formatCode="&quot;$&quot;#,##0.00"/>
    <numFmt numFmtId="170" formatCode="&quot;$&quot;#,##0_);[Red]\(&quot;$&quot;#,##0\)"/>
    <numFmt numFmtId="171" formatCode="&quot;$&quot;#,##0.00_);[Red]\(&quot;$&quot;#,##0.00\)"/>
    <numFmt numFmtId="172" formatCode="0.0%"/>
    <numFmt numFmtId="173" formatCode="&quot;$&quot;\ #,##0"/>
    <numFmt numFmtId="174" formatCode="#,##0.0"/>
    <numFmt numFmtId="175" formatCode="_-[$$-240A]\ * #,##0.00_-;\-[$$-240A]\ * #,##0.00_-;_-[$$-240A]\ * &quot;-&quot;??_-;_-@_-"/>
  </numFmts>
  <fonts count="22" x14ac:knownFonts="1">
    <font>
      <sz val="11"/>
      <color theme="1"/>
      <name val="Calibri"/>
      <family val="2"/>
      <scheme val="minor"/>
    </font>
    <font>
      <sz val="11"/>
      <color theme="1"/>
      <name val="Calibri"/>
      <family val="2"/>
      <scheme val="minor"/>
    </font>
    <font>
      <b/>
      <sz val="11"/>
      <color theme="0"/>
      <name val="Calibri"/>
      <family val="2"/>
      <scheme val="minor"/>
    </font>
    <font>
      <sz val="12"/>
      <name val="Arial Narrow"/>
      <family val="2"/>
    </font>
    <font>
      <sz val="16"/>
      <name val="Arial Narrow"/>
      <family val="2"/>
    </font>
    <font>
      <b/>
      <sz val="12"/>
      <color theme="0"/>
      <name val="Arial Narrow"/>
      <family val="2"/>
    </font>
    <font>
      <b/>
      <sz val="12"/>
      <color theme="0"/>
      <name val="Arial"/>
      <family val="2"/>
    </font>
    <font>
      <b/>
      <sz val="16"/>
      <color theme="0"/>
      <name val="Arial Narrow"/>
      <family val="2"/>
    </font>
    <font>
      <sz val="16"/>
      <color theme="0"/>
      <name val="Arial Narrow"/>
      <family val="2"/>
    </font>
    <font>
      <sz val="11"/>
      <name val="Arial"/>
      <family val="2"/>
    </font>
    <font>
      <b/>
      <sz val="16"/>
      <name val="Arial Narrow"/>
      <family val="2"/>
    </font>
    <font>
      <sz val="16"/>
      <color theme="3"/>
      <name val="Arial Narrow"/>
      <family val="2"/>
    </font>
    <font>
      <sz val="14"/>
      <name val="Arial Narrow"/>
      <family val="2"/>
    </font>
    <font>
      <b/>
      <sz val="16"/>
      <color theme="1"/>
      <name val="Arial Narrow"/>
      <family val="2"/>
    </font>
    <font>
      <sz val="16"/>
      <color theme="1"/>
      <name val="Arial Narrow"/>
      <family val="2"/>
    </font>
    <font>
      <sz val="10"/>
      <name val="Arial Narrow"/>
      <family val="2"/>
    </font>
    <font>
      <sz val="10"/>
      <name val="Arial"/>
      <family val="2"/>
    </font>
    <font>
      <b/>
      <sz val="14"/>
      <color theme="0"/>
      <name val="Arial Narrow"/>
      <family val="2"/>
    </font>
    <font>
      <sz val="16"/>
      <color theme="1"/>
      <name val="Calibri"/>
      <family val="2"/>
      <scheme val="minor"/>
    </font>
    <font>
      <sz val="9"/>
      <color indexed="81"/>
      <name val="Tahoma"/>
      <family val="2"/>
    </font>
    <font>
      <sz val="11"/>
      <name val="Calibri"/>
      <family val="2"/>
      <scheme val="minor"/>
    </font>
    <font>
      <sz val="18"/>
      <name val="Arial Narrow"/>
      <family val="2"/>
    </font>
  </fonts>
  <fills count="48">
    <fill>
      <patternFill patternType="none"/>
    </fill>
    <fill>
      <patternFill patternType="gray125"/>
    </fill>
    <fill>
      <patternFill patternType="solid">
        <fgColor rgb="FFA5A5A5"/>
      </patternFill>
    </fill>
    <fill>
      <patternFill patternType="solid">
        <fgColor theme="0"/>
        <bgColor indexed="64"/>
      </patternFill>
    </fill>
    <fill>
      <patternFill patternType="solid">
        <fgColor theme="0" tint="-4.9989318521683403E-2"/>
        <bgColor indexed="64"/>
      </patternFill>
    </fill>
    <fill>
      <patternFill patternType="solid">
        <fgColor theme="5" tint="0.39997558519241921"/>
        <bgColor indexed="64"/>
      </patternFill>
    </fill>
    <fill>
      <patternFill patternType="solid">
        <fgColor rgb="FF92D050"/>
        <bgColor indexed="64"/>
      </patternFill>
    </fill>
    <fill>
      <patternFill patternType="solid">
        <fgColor theme="0" tint="-0.499984740745262"/>
        <bgColor indexed="64"/>
      </patternFill>
    </fill>
    <fill>
      <patternFill patternType="solid">
        <fgColor theme="9" tint="-0.249977111117893"/>
        <bgColor indexed="64"/>
      </patternFill>
    </fill>
    <fill>
      <patternFill patternType="solid">
        <fgColor rgb="FF660066"/>
        <bgColor indexed="64"/>
      </patternFill>
    </fill>
    <fill>
      <patternFill patternType="solid">
        <fgColor theme="8" tint="-0.249977111117893"/>
        <bgColor indexed="64"/>
      </patternFill>
    </fill>
    <fill>
      <patternFill patternType="solid">
        <fgColor rgb="FFCC00FF"/>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0" tint="-0.249977111117893"/>
        <bgColor indexed="64"/>
      </patternFill>
    </fill>
    <fill>
      <patternFill patternType="solid">
        <fgColor theme="4" tint="0.79998168889431442"/>
        <bgColor indexed="64"/>
      </patternFill>
    </fill>
    <fill>
      <patternFill patternType="solid">
        <fgColor rgb="FFFFFF00"/>
        <bgColor indexed="64"/>
      </patternFill>
    </fill>
    <fill>
      <patternFill patternType="solid">
        <fgColor rgb="FF66FFFF"/>
        <bgColor indexed="64"/>
      </patternFill>
    </fill>
    <fill>
      <patternFill patternType="solid">
        <fgColor theme="0" tint="-4.9989318521683403E-2"/>
        <bgColor rgb="FF000000"/>
      </patternFill>
    </fill>
    <fill>
      <patternFill patternType="solid">
        <fgColor theme="0" tint="-0.499984740745262"/>
        <bgColor rgb="FF000000"/>
      </patternFill>
    </fill>
    <fill>
      <patternFill patternType="solid">
        <fgColor theme="9" tint="0.79998168889431442"/>
        <bgColor rgb="FF000000"/>
      </patternFill>
    </fill>
    <fill>
      <patternFill patternType="solid">
        <fgColor theme="0" tint="-0.14999847407452621"/>
        <bgColor rgb="FF000000"/>
      </patternFill>
    </fill>
    <fill>
      <patternFill patternType="solid">
        <fgColor rgb="FFFFCCFF"/>
        <bgColor indexed="64"/>
      </patternFill>
    </fill>
    <fill>
      <patternFill patternType="solid">
        <fgColor theme="7" tint="0.39997558519241921"/>
        <bgColor indexed="64"/>
      </patternFill>
    </fill>
    <fill>
      <patternFill patternType="solid">
        <fgColor theme="9" tint="0.79998168889431442"/>
        <bgColor rgb="FFA8D08D"/>
      </patternFill>
    </fill>
    <fill>
      <patternFill patternType="solid">
        <fgColor rgb="FF66FF66"/>
        <bgColor indexed="64"/>
      </patternFill>
    </fill>
    <fill>
      <patternFill patternType="solid">
        <fgColor rgb="FFCC99FF"/>
        <bgColor indexed="64"/>
      </patternFill>
    </fill>
    <fill>
      <patternFill patternType="solid">
        <fgColor rgb="FFFF9999"/>
        <bgColor indexed="64"/>
      </patternFill>
    </fill>
    <fill>
      <patternFill patternType="solid">
        <fgColor rgb="FF00B0F0"/>
        <bgColor indexed="64"/>
      </patternFill>
    </fill>
    <fill>
      <patternFill patternType="solid">
        <fgColor theme="5" tint="0.59999389629810485"/>
        <bgColor indexed="64"/>
      </patternFill>
    </fill>
    <fill>
      <patternFill patternType="solid">
        <fgColor theme="0" tint="-0.499984740745262"/>
        <bgColor rgb="FFA8D08D"/>
      </patternFill>
    </fill>
    <fill>
      <patternFill patternType="solid">
        <fgColor theme="0" tint="-4.9989318521683403E-2"/>
        <bgColor rgb="FFA8D08D"/>
      </patternFill>
    </fill>
    <fill>
      <patternFill patternType="solid">
        <fgColor rgb="FF33CCCC"/>
        <bgColor indexed="64"/>
      </patternFill>
    </fill>
    <fill>
      <patternFill patternType="solid">
        <fgColor rgb="FF7030A0"/>
        <bgColor indexed="64"/>
      </patternFill>
    </fill>
    <fill>
      <patternFill patternType="solid">
        <fgColor theme="0" tint="-0.249977111117893"/>
        <bgColor rgb="FF000000"/>
      </patternFill>
    </fill>
    <fill>
      <patternFill patternType="solid">
        <fgColor rgb="FF9999FF"/>
        <bgColor rgb="FF000000"/>
      </patternFill>
    </fill>
    <fill>
      <patternFill patternType="solid">
        <fgColor rgb="FFFFC000"/>
        <bgColor rgb="FF000000"/>
      </patternFill>
    </fill>
    <fill>
      <patternFill patternType="solid">
        <fgColor rgb="FF009999"/>
        <bgColor indexed="64"/>
      </patternFill>
    </fill>
    <fill>
      <patternFill patternType="solid">
        <fgColor theme="7" tint="0.59999389629810485"/>
        <bgColor indexed="64"/>
      </patternFill>
    </fill>
    <fill>
      <patternFill patternType="solid">
        <fgColor rgb="FF9966FF"/>
        <bgColor indexed="64"/>
      </patternFill>
    </fill>
    <fill>
      <patternFill patternType="solid">
        <fgColor theme="7" tint="-0.249977111117893"/>
        <bgColor indexed="64"/>
      </patternFill>
    </fill>
    <fill>
      <patternFill patternType="solid">
        <fgColor rgb="FFFFC000"/>
        <bgColor indexed="64"/>
      </patternFill>
    </fill>
    <fill>
      <patternFill patternType="solid">
        <fgColor rgb="FF000099"/>
        <bgColor indexed="64"/>
      </patternFill>
    </fill>
    <fill>
      <patternFill patternType="solid">
        <fgColor rgb="FF0066FF"/>
        <bgColor indexed="64"/>
      </patternFill>
    </fill>
    <fill>
      <patternFill patternType="solid">
        <fgColor theme="8" tint="0.79998168889431442"/>
        <bgColor indexed="64"/>
      </patternFill>
    </fill>
    <fill>
      <patternFill patternType="solid">
        <fgColor rgb="FFFFA7CB"/>
        <bgColor indexed="64"/>
      </patternFill>
    </fill>
    <fill>
      <patternFill patternType="solid">
        <fgColor rgb="FF7DE1DF"/>
        <bgColor indexed="64"/>
      </patternFill>
    </fill>
    <fill>
      <patternFill patternType="solid">
        <fgColor rgb="FFE2EFDA"/>
        <bgColor rgb="FF000000"/>
      </patternFill>
    </fill>
  </fills>
  <borders count="12">
    <border>
      <left/>
      <right/>
      <top/>
      <bottom/>
      <diagonal/>
    </border>
    <border>
      <left style="double">
        <color rgb="FF3F3F3F"/>
      </left>
      <right style="double">
        <color rgb="FF3F3F3F"/>
      </right>
      <top style="double">
        <color rgb="FF3F3F3F"/>
      </top>
      <bottom style="double">
        <color rgb="FF3F3F3F"/>
      </bottom>
      <diagonal/>
    </border>
    <border>
      <left style="double">
        <color rgb="FF3F3F3F"/>
      </left>
      <right style="double">
        <color rgb="FF3F3F3F"/>
      </right>
      <top style="double">
        <color rgb="FF3F3F3F"/>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s>
  <cellStyleXfs count="5">
    <xf numFmtId="0" fontId="0" fillId="0" borderId="0"/>
    <xf numFmtId="164" fontId="1" fillId="0" borderId="0"/>
    <xf numFmtId="9" fontId="1" fillId="0" borderId="0"/>
    <xf numFmtId="0" fontId="2" fillId="2" borderId="1"/>
    <xf numFmtId="166" fontId="1" fillId="0" borderId="0"/>
  </cellStyleXfs>
  <cellXfs count="274">
    <xf numFmtId="0" fontId="0" fillId="0" borderId="0" xfId="0"/>
    <xf numFmtId="0" fontId="3" fillId="3" borderId="0" xfId="0" applyFont="1" applyFill="1" applyAlignment="1">
      <alignment horizontal="center" vertical="center"/>
    </xf>
    <xf numFmtId="0" fontId="3" fillId="4" borderId="0" xfId="0" applyFont="1" applyFill="1" applyAlignment="1">
      <alignment horizontal="center" vertical="center"/>
    </xf>
    <xf numFmtId="164" fontId="0" fillId="4" borderId="0" xfId="1" applyFont="1" applyFill="1" applyAlignment="1">
      <alignment horizontal="center" vertical="center"/>
    </xf>
    <xf numFmtId="0" fontId="3" fillId="5" borderId="0" xfId="0" applyFont="1" applyFill="1" applyAlignment="1">
      <alignment horizontal="center" vertical="center"/>
    </xf>
    <xf numFmtId="0" fontId="4" fillId="0" borderId="0" xfId="0" applyFont="1" applyAlignment="1">
      <alignment horizontal="center" vertical="center"/>
    </xf>
    <xf numFmtId="0" fontId="3" fillId="3" borderId="0" xfId="0" applyFont="1" applyFill="1" applyAlignment="1">
      <alignment horizontal="center" vertical="center" wrapText="1"/>
    </xf>
    <xf numFmtId="164" fontId="3" fillId="4" borderId="0" xfId="0" applyNumberFormat="1" applyFont="1" applyFill="1" applyAlignment="1">
      <alignment horizontal="center" vertical="center"/>
    </xf>
    <xf numFmtId="3" fontId="3" fillId="3" borderId="0" xfId="0" applyNumberFormat="1" applyFont="1" applyFill="1" applyAlignment="1">
      <alignment horizontal="center" vertical="center"/>
    </xf>
    <xf numFmtId="0" fontId="5" fillId="5" borderId="0" xfId="0" applyFont="1" applyFill="1" applyAlignment="1">
      <alignment horizontal="center" vertical="center"/>
    </xf>
    <xf numFmtId="0" fontId="0" fillId="0" borderId="0" xfId="0" applyAlignment="1">
      <alignment horizontal="center" vertical="center"/>
    </xf>
    <xf numFmtId="0" fontId="0" fillId="4" borderId="0" xfId="0" applyFill="1" applyAlignment="1">
      <alignment horizontal="center" vertical="center"/>
    </xf>
    <xf numFmtId="3" fontId="0" fillId="0" borderId="0" xfId="0" applyNumberFormat="1" applyAlignment="1">
      <alignment horizontal="center" vertical="center"/>
    </xf>
    <xf numFmtId="10" fontId="3" fillId="3" borderId="0" xfId="0" applyNumberFormat="1" applyFont="1" applyFill="1" applyAlignment="1">
      <alignment horizontal="center" vertical="center"/>
    </xf>
    <xf numFmtId="0" fontId="0" fillId="6" borderId="0" xfId="0" applyFill="1" applyAlignment="1">
      <alignment horizontal="center" vertical="center"/>
    </xf>
    <xf numFmtId="0" fontId="0" fillId="0" borderId="0" xfId="0" applyAlignment="1">
      <alignment horizontal="center" vertical="center" wrapText="1"/>
    </xf>
    <xf numFmtId="0" fontId="2" fillId="7" borderId="2" xfId="3" applyFill="1" applyBorder="1" applyAlignment="1">
      <alignment horizontal="center" vertical="center" wrapText="1"/>
    </xf>
    <xf numFmtId="0" fontId="2" fillId="8" borderId="2" xfId="3" applyFill="1" applyBorder="1" applyAlignment="1">
      <alignment horizontal="center" vertical="center" wrapText="1"/>
    </xf>
    <xf numFmtId="0" fontId="2" fillId="9" borderId="2" xfId="3" applyFill="1" applyBorder="1" applyAlignment="1">
      <alignment horizontal="center" vertical="center" wrapText="1"/>
    </xf>
    <xf numFmtId="0" fontId="2" fillId="10" borderId="2" xfId="3" applyFill="1" applyBorder="1" applyAlignment="1">
      <alignment horizontal="center" vertical="center" wrapText="1"/>
    </xf>
    <xf numFmtId="165" fontId="6" fillId="11" borderId="3" xfId="0" applyNumberFormat="1" applyFont="1" applyFill="1" applyBorder="1" applyAlignment="1">
      <alignment horizontal="center" vertical="center" wrapText="1"/>
    </xf>
    <xf numFmtId="0" fontId="3" fillId="0" borderId="0" xfId="0" applyFont="1" applyAlignment="1">
      <alignment horizontal="center" vertical="center"/>
    </xf>
    <xf numFmtId="0" fontId="4" fillId="12" borderId="4" xfId="0" applyFont="1" applyFill="1" applyBorder="1" applyAlignment="1">
      <alignment horizontal="center" vertical="center" wrapText="1"/>
    </xf>
    <xf numFmtId="167" fontId="4" fillId="12" borderId="4" xfId="4" applyNumberFormat="1" applyFont="1" applyFill="1" applyBorder="1" applyAlignment="1">
      <alignment horizontal="center" vertical="center" wrapText="1"/>
    </xf>
    <xf numFmtId="167" fontId="7" fillId="7" borderId="4" xfId="4" applyNumberFormat="1" applyFont="1" applyFill="1" applyBorder="1" applyAlignment="1">
      <alignment horizontal="center" vertical="center" wrapText="1"/>
    </xf>
    <xf numFmtId="168" fontId="7" fillId="7" borderId="4" xfId="4" applyNumberFormat="1" applyFont="1" applyFill="1" applyBorder="1" applyAlignment="1">
      <alignment horizontal="center" vertical="center" wrapText="1"/>
    </xf>
    <xf numFmtId="167" fontId="8" fillId="7" borderId="4" xfId="4" applyNumberFormat="1" applyFont="1" applyFill="1" applyBorder="1" applyAlignment="1">
      <alignment horizontal="center" vertical="center" wrapText="1"/>
    </xf>
    <xf numFmtId="167" fontId="4" fillId="4" borderId="4" xfId="4" applyNumberFormat="1" applyFont="1" applyFill="1" applyBorder="1" applyAlignment="1">
      <alignment horizontal="center" vertical="center" wrapText="1"/>
    </xf>
    <xf numFmtId="0" fontId="4" fillId="4" borderId="4" xfId="0" applyFont="1" applyFill="1" applyBorder="1" applyAlignment="1">
      <alignment horizontal="center" vertical="center" wrapText="1"/>
    </xf>
    <xf numFmtId="3" fontId="4" fillId="4" borderId="4" xfId="0" applyNumberFormat="1" applyFont="1" applyFill="1" applyBorder="1" applyAlignment="1">
      <alignment horizontal="center" vertical="center" wrapText="1"/>
    </xf>
    <xf numFmtId="3" fontId="4" fillId="14" borderId="4" xfId="0" applyNumberFormat="1" applyFont="1" applyFill="1" applyBorder="1" applyAlignment="1">
      <alignment horizontal="center" vertical="center" wrapText="1"/>
    </xf>
    <xf numFmtId="3" fontId="7" fillId="7" borderId="4" xfId="0" applyNumberFormat="1" applyFont="1" applyFill="1" applyBorder="1" applyAlignment="1">
      <alignment horizontal="center" vertical="center" wrapText="1"/>
    </xf>
    <xf numFmtId="3" fontId="7" fillId="7" borderId="4" xfId="0" applyNumberFormat="1" applyFont="1" applyFill="1" applyBorder="1" applyAlignment="1">
      <alignment horizontal="center" vertical="center"/>
    </xf>
    <xf numFmtId="3" fontId="4" fillId="13" borderId="4" xfId="0" applyNumberFormat="1" applyFont="1" applyFill="1" applyBorder="1" applyAlignment="1">
      <alignment horizontal="center" vertical="center" wrapText="1"/>
    </xf>
    <xf numFmtId="0" fontId="4" fillId="15" borderId="4" xfId="0" applyFont="1" applyFill="1" applyBorder="1" applyAlignment="1">
      <alignment horizontal="center" vertical="center" wrapText="1"/>
    </xf>
    <xf numFmtId="165" fontId="9" fillId="11" borderId="4" xfId="0" applyNumberFormat="1" applyFont="1" applyFill="1" applyBorder="1" applyAlignment="1">
      <alignment horizontal="center" vertical="center" wrapText="1"/>
    </xf>
    <xf numFmtId="0" fontId="3" fillId="16" borderId="0" xfId="0" applyFont="1" applyFill="1" applyAlignment="1">
      <alignment horizontal="center" vertical="center"/>
    </xf>
    <xf numFmtId="0" fontId="4" fillId="11" borderId="4" xfId="0" applyFont="1" applyFill="1" applyBorder="1" applyAlignment="1">
      <alignment horizontal="center" vertical="center" wrapText="1"/>
    </xf>
    <xf numFmtId="3" fontId="4" fillId="11" borderId="4" xfId="0" applyNumberFormat="1" applyFont="1" applyFill="1" applyBorder="1" applyAlignment="1">
      <alignment horizontal="center" vertical="center" wrapText="1"/>
    </xf>
    <xf numFmtId="3" fontId="7" fillId="7" borderId="4" xfId="2" applyNumberFormat="1" applyFont="1" applyFill="1" applyBorder="1" applyAlignment="1">
      <alignment horizontal="center" vertical="center" wrapText="1"/>
    </xf>
    <xf numFmtId="3" fontId="10" fillId="11" borderId="4" xfId="0" applyNumberFormat="1" applyFont="1" applyFill="1" applyBorder="1" applyAlignment="1">
      <alignment horizontal="center" vertical="center" wrapText="1"/>
    </xf>
    <xf numFmtId="0" fontId="4" fillId="4" borderId="3" xfId="0" applyFont="1" applyFill="1" applyBorder="1" applyAlignment="1">
      <alignment horizontal="center" vertical="center" wrapText="1"/>
    </xf>
    <xf numFmtId="0" fontId="4" fillId="17" borderId="4" xfId="0" applyFont="1" applyFill="1" applyBorder="1" applyAlignment="1">
      <alignment horizontal="center" vertical="center" wrapText="1"/>
    </xf>
    <xf numFmtId="0" fontId="4" fillId="12" borderId="3" xfId="0" applyFont="1" applyFill="1" applyBorder="1" applyAlignment="1">
      <alignment horizontal="center" vertical="center" wrapText="1"/>
    </xf>
    <xf numFmtId="3" fontId="10" fillId="4" borderId="4" xfId="0" applyNumberFormat="1" applyFont="1" applyFill="1" applyBorder="1" applyAlignment="1">
      <alignment horizontal="center" vertical="center" wrapText="1"/>
    </xf>
    <xf numFmtId="0" fontId="7" fillId="7" borderId="4" xfId="0" applyFont="1" applyFill="1" applyBorder="1" applyAlignment="1">
      <alignment horizontal="center" vertical="center" wrapText="1"/>
    </xf>
    <xf numFmtId="3" fontId="8" fillId="7" borderId="4" xfId="0" applyNumberFormat="1" applyFont="1" applyFill="1" applyBorder="1" applyAlignment="1">
      <alignment horizontal="center" vertical="center" wrapText="1"/>
    </xf>
    <xf numFmtId="9" fontId="4" fillId="4" borderId="3" xfId="0" applyNumberFormat="1" applyFont="1" applyFill="1" applyBorder="1" applyAlignment="1">
      <alignment horizontal="center" vertical="center" wrapText="1"/>
    </xf>
    <xf numFmtId="9" fontId="4" fillId="14" borderId="3" xfId="0" applyNumberFormat="1" applyFont="1" applyFill="1" applyBorder="1" applyAlignment="1">
      <alignment horizontal="center" vertical="center" wrapText="1"/>
    </xf>
    <xf numFmtId="9" fontId="7" fillId="7" borderId="3" xfId="0" applyNumberFormat="1" applyFont="1" applyFill="1" applyBorder="1" applyAlignment="1">
      <alignment horizontal="center" vertical="center" wrapText="1"/>
    </xf>
    <xf numFmtId="9" fontId="7" fillId="7" borderId="4" xfId="2" applyFont="1" applyFill="1" applyBorder="1" applyAlignment="1">
      <alignment horizontal="center" vertical="center"/>
    </xf>
    <xf numFmtId="9" fontId="7" fillId="7" borderId="3" xfId="2" applyFont="1" applyFill="1" applyBorder="1" applyAlignment="1">
      <alignment horizontal="center" vertical="center" wrapText="1"/>
    </xf>
    <xf numFmtId="9" fontId="4" fillId="4" borderId="3" xfId="2" applyFont="1" applyFill="1" applyBorder="1" applyAlignment="1">
      <alignment horizontal="center" vertical="center" wrapText="1"/>
    </xf>
    <xf numFmtId="9" fontId="4" fillId="4" borderId="4" xfId="2" applyFont="1" applyFill="1" applyBorder="1" applyAlignment="1">
      <alignment horizontal="center" vertical="center" wrapText="1"/>
    </xf>
    <xf numFmtId="10" fontId="4" fillId="4" borderId="4" xfId="2" applyNumberFormat="1" applyFont="1" applyFill="1" applyBorder="1" applyAlignment="1">
      <alignment horizontal="center" vertical="center" wrapText="1"/>
    </xf>
    <xf numFmtId="170" fontId="7" fillId="7" borderId="4" xfId="0" applyNumberFormat="1" applyFont="1" applyFill="1" applyBorder="1" applyAlignment="1">
      <alignment horizontal="center" vertical="center" wrapText="1"/>
    </xf>
    <xf numFmtId="168" fontId="7" fillId="7" borderId="4" xfId="0" applyNumberFormat="1" applyFont="1" applyFill="1" applyBorder="1" applyAlignment="1">
      <alignment horizontal="center" vertical="center" wrapText="1"/>
    </xf>
    <xf numFmtId="170" fontId="8" fillId="7" borderId="4" xfId="0" applyNumberFormat="1" applyFont="1" applyFill="1" applyBorder="1" applyAlignment="1">
      <alignment horizontal="center" vertical="center" wrapText="1"/>
    </xf>
    <xf numFmtId="171" fontId="11" fillId="18" borderId="5" xfId="0" applyNumberFormat="1" applyFont="1" applyFill="1" applyBorder="1" applyAlignment="1">
      <alignment horizontal="center" vertical="center" wrapText="1"/>
    </xf>
    <xf numFmtId="0" fontId="11" fillId="18" borderId="4" xfId="0" applyFont="1" applyFill="1" applyBorder="1" applyAlignment="1">
      <alignment horizontal="center" vertical="center" wrapText="1"/>
    </xf>
    <xf numFmtId="3" fontId="11" fillId="18" borderId="4" xfId="0" applyNumberFormat="1" applyFont="1" applyFill="1" applyBorder="1" applyAlignment="1">
      <alignment horizontal="center" vertical="center" wrapText="1"/>
    </xf>
    <xf numFmtId="3" fontId="7" fillId="19" borderId="4" xfId="0" applyNumberFormat="1" applyFont="1" applyFill="1" applyBorder="1" applyAlignment="1">
      <alignment horizontal="center" vertical="center" wrapText="1"/>
    </xf>
    <xf numFmtId="3" fontId="11" fillId="20" borderId="4" xfId="0" applyNumberFormat="1" applyFont="1" applyFill="1" applyBorder="1" applyAlignment="1">
      <alignment horizontal="center" vertical="center" wrapText="1"/>
    </xf>
    <xf numFmtId="3" fontId="4" fillId="13" borderId="4" xfId="0" applyNumberFormat="1" applyFont="1" applyFill="1" applyBorder="1" applyAlignment="1">
      <alignment horizontal="left" vertical="center" wrapText="1"/>
    </xf>
    <xf numFmtId="0" fontId="4" fillId="16" borderId="4" xfId="0" applyFont="1" applyFill="1" applyBorder="1" applyAlignment="1">
      <alignment horizontal="center" vertical="center" wrapText="1"/>
    </xf>
    <xf numFmtId="170" fontId="4" fillId="4" borderId="4" xfId="0" applyNumberFormat="1" applyFont="1" applyFill="1" applyBorder="1" applyAlignment="1">
      <alignment horizontal="center" vertical="center" wrapText="1"/>
    </xf>
    <xf numFmtId="0" fontId="4" fillId="4" borderId="4" xfId="0" applyFont="1" applyFill="1" applyBorder="1" applyAlignment="1">
      <alignment vertical="center" wrapText="1"/>
    </xf>
    <xf numFmtId="9" fontId="4" fillId="14" borderId="4" xfId="0" applyNumberFormat="1" applyFont="1" applyFill="1" applyBorder="1" applyAlignment="1">
      <alignment horizontal="center" vertical="center" wrapText="1"/>
    </xf>
    <xf numFmtId="172" fontId="7" fillId="7" borderId="4" xfId="0" applyNumberFormat="1" applyFont="1" applyFill="1" applyBorder="1" applyAlignment="1">
      <alignment horizontal="center" vertical="center" wrapText="1"/>
    </xf>
    <xf numFmtId="172" fontId="4" fillId="4" borderId="4" xfId="0" applyNumberFormat="1" applyFont="1" applyFill="1" applyBorder="1" applyAlignment="1">
      <alignment horizontal="center" vertical="center" wrapText="1"/>
    </xf>
    <xf numFmtId="10" fontId="4" fillId="4" borderId="3" xfId="2" applyNumberFormat="1" applyFont="1" applyFill="1" applyBorder="1" applyAlignment="1">
      <alignment horizontal="center" vertical="center" wrapText="1"/>
    </xf>
    <xf numFmtId="9" fontId="4" fillId="13" borderId="4" xfId="2" applyFont="1" applyFill="1" applyBorder="1" applyAlignment="1">
      <alignment horizontal="center" vertical="top" wrapText="1"/>
    </xf>
    <xf numFmtId="9" fontId="4" fillId="13" borderId="4" xfId="2" applyFont="1" applyFill="1" applyBorder="1" applyAlignment="1">
      <alignment horizontal="center" vertical="center" wrapText="1"/>
    </xf>
    <xf numFmtId="0" fontId="4" fillId="22" borderId="4" xfId="0" applyFont="1" applyFill="1" applyBorder="1" applyAlignment="1">
      <alignment horizontal="center" vertical="center" wrapText="1"/>
    </xf>
    <xf numFmtId="172" fontId="4" fillId="4" borderId="4" xfId="2" applyNumberFormat="1" applyFont="1" applyFill="1" applyBorder="1" applyAlignment="1">
      <alignment horizontal="center" vertical="center" wrapText="1"/>
    </xf>
    <xf numFmtId="10" fontId="4" fillId="14" borderId="4" xfId="0" applyNumberFormat="1" applyFont="1" applyFill="1" applyBorder="1" applyAlignment="1">
      <alignment horizontal="center" vertical="center" wrapText="1"/>
    </xf>
    <xf numFmtId="3" fontId="4" fillId="4" borderId="3" xfId="0" applyNumberFormat="1" applyFont="1" applyFill="1" applyBorder="1" applyAlignment="1">
      <alignment horizontal="center" vertical="center" wrapText="1"/>
    </xf>
    <xf numFmtId="3" fontId="4" fillId="14" borderId="3" xfId="0" applyNumberFormat="1" applyFont="1" applyFill="1" applyBorder="1" applyAlignment="1">
      <alignment horizontal="center" vertical="center" wrapText="1"/>
    </xf>
    <xf numFmtId="3" fontId="4" fillId="14" borderId="3" xfId="0" applyNumberFormat="1" applyFont="1" applyFill="1" applyBorder="1" applyAlignment="1">
      <alignment horizontal="center" vertical="top" wrapText="1"/>
    </xf>
    <xf numFmtId="3" fontId="7" fillId="7" borderId="3" xfId="0" applyNumberFormat="1" applyFont="1" applyFill="1" applyBorder="1" applyAlignment="1">
      <alignment horizontal="center" vertical="center" wrapText="1"/>
    </xf>
    <xf numFmtId="3" fontId="4" fillId="13" borderId="3" xfId="0" applyNumberFormat="1" applyFont="1" applyFill="1" applyBorder="1" applyAlignment="1">
      <alignment horizontal="center" vertical="center" wrapText="1"/>
    </xf>
    <xf numFmtId="0" fontId="3" fillId="23" borderId="0" xfId="0" applyFont="1" applyFill="1" applyAlignment="1">
      <alignment horizontal="center" vertical="center"/>
    </xf>
    <xf numFmtId="0" fontId="3" fillId="23" borderId="0" xfId="0" applyFont="1" applyFill="1" applyAlignment="1">
      <alignment horizontal="center" vertical="center" wrapText="1"/>
    </xf>
    <xf numFmtId="0" fontId="4" fillId="12" borderId="4" xfId="0" applyFont="1" applyFill="1" applyBorder="1" applyAlignment="1">
      <alignment vertical="center" wrapText="1"/>
    </xf>
    <xf numFmtId="168" fontId="8" fillId="7" borderId="4" xfId="4" applyNumberFormat="1" applyFont="1" applyFill="1" applyBorder="1" applyAlignment="1">
      <alignment horizontal="center" vertical="center" wrapText="1"/>
    </xf>
    <xf numFmtId="168" fontId="8" fillId="7" borderId="4" xfId="4" applyNumberFormat="1" applyFont="1" applyFill="1" applyBorder="1" applyAlignment="1" applyProtection="1">
      <alignment horizontal="center" vertical="center" wrapText="1"/>
      <protection locked="0"/>
    </xf>
    <xf numFmtId="168" fontId="4" fillId="4" borderId="4" xfId="4" applyNumberFormat="1" applyFont="1" applyFill="1" applyBorder="1" applyAlignment="1">
      <alignment vertical="center" wrapText="1"/>
    </xf>
    <xf numFmtId="0" fontId="4" fillId="4" borderId="3" xfId="0" applyFont="1" applyFill="1" applyBorder="1" applyAlignment="1">
      <alignment vertical="center" wrapText="1"/>
    </xf>
    <xf numFmtId="3" fontId="4" fillId="24" borderId="4" xfId="0" applyNumberFormat="1" applyFont="1" applyFill="1" applyBorder="1" applyAlignment="1">
      <alignment horizontal="center" vertical="center" wrapText="1"/>
    </xf>
    <xf numFmtId="0" fontId="4" fillId="11" borderId="4" xfId="0" applyFont="1" applyFill="1" applyBorder="1" applyAlignment="1">
      <alignment vertical="center" wrapText="1"/>
    </xf>
    <xf numFmtId="164" fontId="7" fillId="7" borderId="4" xfId="1" applyFont="1" applyFill="1" applyBorder="1" applyAlignment="1">
      <alignment horizontal="center" vertical="center" wrapText="1"/>
    </xf>
    <xf numFmtId="167" fontId="8" fillId="7" borderId="4" xfId="0" applyNumberFormat="1" applyFont="1" applyFill="1" applyBorder="1" applyAlignment="1">
      <alignment horizontal="center" vertical="center" wrapText="1"/>
    </xf>
    <xf numFmtId="167" fontId="4" fillId="4" borderId="4" xfId="0" applyNumberFormat="1" applyFont="1" applyFill="1" applyBorder="1" applyAlignment="1">
      <alignment horizontal="center" vertical="center" wrapText="1"/>
    </xf>
    <xf numFmtId="9" fontId="4" fillId="14" borderId="4" xfId="2" applyFont="1" applyFill="1" applyBorder="1" applyAlignment="1">
      <alignment horizontal="center" vertical="center" wrapText="1"/>
    </xf>
    <xf numFmtId="9" fontId="7" fillId="7" borderId="4" xfId="2" applyFont="1" applyFill="1" applyBorder="1" applyAlignment="1">
      <alignment horizontal="center" vertical="center" wrapText="1"/>
    </xf>
    <xf numFmtId="9" fontId="4" fillId="4" borderId="4" xfId="0" applyNumberFormat="1" applyFont="1" applyFill="1" applyBorder="1" applyAlignment="1">
      <alignment horizontal="center" vertical="center" wrapText="1"/>
    </xf>
    <xf numFmtId="0" fontId="4" fillId="13" borderId="4" xfId="0" applyFont="1" applyFill="1" applyBorder="1" applyAlignment="1">
      <alignment horizontal="center" vertical="center" wrapText="1"/>
    </xf>
    <xf numFmtId="0" fontId="4" fillId="25" borderId="4" xfId="0" applyFont="1" applyFill="1" applyBorder="1" applyAlignment="1">
      <alignment horizontal="center" vertical="center" wrapText="1"/>
    </xf>
    <xf numFmtId="0" fontId="4" fillId="14" borderId="4" xfId="0" applyFont="1" applyFill="1" applyBorder="1" applyAlignment="1">
      <alignment horizontal="center" vertical="center" wrapText="1"/>
    </xf>
    <xf numFmtId="0" fontId="4" fillId="11" borderId="4" xfId="0" applyFont="1" applyFill="1" applyBorder="1" applyAlignment="1">
      <alignment horizontal="center" vertical="center"/>
    </xf>
    <xf numFmtId="0" fontId="4" fillId="26" borderId="4" xfId="0" applyFont="1" applyFill="1" applyBorder="1" applyAlignment="1">
      <alignment horizontal="center" vertical="center" wrapText="1"/>
    </xf>
    <xf numFmtId="3" fontId="4" fillId="26" borderId="4" xfId="0" applyNumberFormat="1" applyFont="1" applyFill="1" applyBorder="1" applyAlignment="1">
      <alignment horizontal="center" vertical="center" wrapText="1"/>
    </xf>
    <xf numFmtId="3" fontId="10" fillId="26" borderId="4" xfId="0" applyNumberFormat="1" applyFont="1" applyFill="1" applyBorder="1" applyAlignment="1">
      <alignment horizontal="center" vertical="center" wrapText="1"/>
    </xf>
    <xf numFmtId="0" fontId="4" fillId="26" borderId="4" xfId="0" applyFont="1" applyFill="1" applyBorder="1" applyAlignment="1">
      <alignment horizontal="center" vertical="center"/>
    </xf>
    <xf numFmtId="0" fontId="4" fillId="27" borderId="4" xfId="0" applyFont="1" applyFill="1" applyBorder="1" applyAlignment="1">
      <alignment horizontal="center" vertical="center" wrapText="1"/>
    </xf>
    <xf numFmtId="173" fontId="7" fillId="7" borderId="4" xfId="4" applyNumberFormat="1" applyFont="1" applyFill="1" applyBorder="1" applyAlignment="1">
      <alignment horizontal="center" vertical="center" wrapText="1"/>
    </xf>
    <xf numFmtId="0" fontId="4" fillId="18" borderId="4" xfId="0" applyFont="1" applyFill="1" applyBorder="1" applyAlignment="1">
      <alignment horizontal="center" vertical="center" wrapText="1"/>
    </xf>
    <xf numFmtId="3" fontId="4" fillId="14" borderId="4" xfId="0" applyNumberFormat="1" applyFont="1" applyFill="1" applyBorder="1" applyAlignment="1">
      <alignment horizontal="left" vertical="center" wrapText="1"/>
    </xf>
    <xf numFmtId="3" fontId="10" fillId="28" borderId="4" xfId="0" applyNumberFormat="1" applyFont="1" applyFill="1" applyBorder="1" applyAlignment="1">
      <alignment horizontal="center" vertical="center" wrapText="1"/>
    </xf>
    <xf numFmtId="3" fontId="4" fillId="28" borderId="4" xfId="0" applyNumberFormat="1" applyFont="1" applyFill="1" applyBorder="1" applyAlignment="1">
      <alignment horizontal="center" vertical="center" wrapText="1"/>
    </xf>
    <xf numFmtId="0" fontId="3" fillId="16" borderId="0" xfId="0" applyFont="1" applyFill="1" applyAlignment="1">
      <alignment horizontal="center" vertical="center" wrapText="1"/>
    </xf>
    <xf numFmtId="167" fontId="8" fillId="7" borderId="4" xfId="4" applyNumberFormat="1" applyFont="1" applyFill="1" applyBorder="1" applyAlignment="1" applyProtection="1">
      <alignment horizontal="center" vertical="center" wrapText="1"/>
      <protection locked="0"/>
    </xf>
    <xf numFmtId="0" fontId="4" fillId="8" borderId="4" xfId="0" applyFont="1" applyFill="1" applyBorder="1" applyAlignment="1">
      <alignment horizontal="center" vertical="center" wrapText="1"/>
    </xf>
    <xf numFmtId="0" fontId="4" fillId="29" borderId="4" xfId="0" applyFont="1" applyFill="1" applyBorder="1" applyAlignment="1">
      <alignment horizontal="center" vertical="center" wrapText="1"/>
    </xf>
    <xf numFmtId="3" fontId="4" fillId="4" borderId="0" xfId="0" applyNumberFormat="1" applyFont="1" applyFill="1" applyAlignment="1">
      <alignment horizontal="center" vertical="center" wrapText="1"/>
    </xf>
    <xf numFmtId="3" fontId="7" fillId="30" borderId="7" xfId="0" applyNumberFormat="1" applyFont="1" applyFill="1" applyBorder="1" applyAlignment="1">
      <alignment horizontal="center" vertical="center" wrapText="1"/>
    </xf>
    <xf numFmtId="3" fontId="7" fillId="30" borderId="8" xfId="0" applyNumberFormat="1" applyFont="1" applyFill="1" applyBorder="1" applyAlignment="1">
      <alignment horizontal="center" vertical="center" wrapText="1"/>
    </xf>
    <xf numFmtId="3" fontId="4" fillId="31" borderId="4" xfId="0" applyNumberFormat="1" applyFont="1" applyFill="1" applyBorder="1" applyAlignment="1">
      <alignment horizontal="center" vertical="center" wrapText="1"/>
    </xf>
    <xf numFmtId="3" fontId="8" fillId="31" borderId="4" xfId="0" applyNumberFormat="1" applyFont="1" applyFill="1" applyBorder="1" applyAlignment="1">
      <alignment horizontal="center" vertical="center" wrapText="1"/>
    </xf>
    <xf numFmtId="3" fontId="12" fillId="28" borderId="3" xfId="0" applyNumberFormat="1" applyFont="1" applyFill="1" applyBorder="1" applyAlignment="1">
      <alignment horizontal="justify" vertical="center" wrapText="1"/>
    </xf>
    <xf numFmtId="3" fontId="4" fillId="32" borderId="4" xfId="0" applyNumberFormat="1" applyFont="1" applyFill="1" applyBorder="1" applyAlignment="1">
      <alignment horizontal="center" vertical="center" wrapText="1"/>
    </xf>
    <xf numFmtId="3" fontId="8" fillId="4" borderId="4" xfId="0" applyNumberFormat="1" applyFont="1" applyFill="1" applyBorder="1" applyAlignment="1">
      <alignment horizontal="center" vertical="center" wrapText="1"/>
    </xf>
    <xf numFmtId="9" fontId="4" fillId="14" borderId="4" xfId="0" applyNumberFormat="1" applyFont="1" applyFill="1" applyBorder="1" applyAlignment="1">
      <alignment horizontal="left" vertical="center" wrapText="1"/>
    </xf>
    <xf numFmtId="9" fontId="7" fillId="7" borderId="4" xfId="0" applyNumberFormat="1" applyFont="1" applyFill="1" applyBorder="1" applyAlignment="1">
      <alignment horizontal="center" vertical="center" wrapText="1"/>
    </xf>
    <xf numFmtId="9" fontId="4" fillId="13" borderId="4" xfId="2" applyFont="1" applyFill="1" applyBorder="1" applyAlignment="1">
      <alignment horizontal="left" vertical="center" wrapText="1"/>
    </xf>
    <xf numFmtId="9" fontId="8" fillId="4" borderId="4" xfId="2" applyFont="1" applyFill="1" applyBorder="1" applyAlignment="1">
      <alignment horizontal="center" vertical="center" wrapText="1"/>
    </xf>
    <xf numFmtId="3" fontId="7" fillId="7" borderId="4" xfId="2" applyNumberFormat="1" applyFont="1" applyFill="1" applyBorder="1" applyAlignment="1">
      <alignment horizontal="center" vertical="center"/>
    </xf>
    <xf numFmtId="3" fontId="8" fillId="4" borderId="4" xfId="2" applyNumberFormat="1" applyFont="1" applyFill="1" applyBorder="1" applyAlignment="1">
      <alignment horizontal="center" vertical="center" wrapText="1"/>
    </xf>
    <xf numFmtId="3" fontId="4" fillId="13" borderId="4" xfId="2" applyNumberFormat="1" applyFont="1" applyFill="1" applyBorder="1" applyAlignment="1">
      <alignment horizontal="left" vertical="center" wrapText="1"/>
    </xf>
    <xf numFmtId="3" fontId="4" fillId="13" borderId="4" xfId="2" applyNumberFormat="1" applyFont="1" applyFill="1" applyBorder="1" applyAlignment="1">
      <alignment horizontal="center" vertical="center" wrapText="1"/>
    </xf>
    <xf numFmtId="0" fontId="8" fillId="7" borderId="4" xfId="0" applyFont="1" applyFill="1" applyBorder="1" applyAlignment="1">
      <alignment horizontal="center" vertical="center" wrapText="1"/>
    </xf>
    <xf numFmtId="9" fontId="8" fillId="7" borderId="4" xfId="0" applyNumberFormat="1" applyFont="1" applyFill="1" applyBorder="1" applyAlignment="1">
      <alignment horizontal="center" vertical="center" wrapText="1"/>
    </xf>
    <xf numFmtId="168" fontId="7" fillId="7" borderId="4" xfId="1" applyNumberFormat="1" applyFont="1" applyFill="1" applyBorder="1" applyAlignment="1">
      <alignment horizontal="center" vertical="center" wrapText="1"/>
    </xf>
    <xf numFmtId="0" fontId="4" fillId="33" borderId="4" xfId="0" applyFont="1" applyFill="1" applyBorder="1" applyAlignment="1">
      <alignment horizontal="center" vertical="center" wrapText="1"/>
    </xf>
    <xf numFmtId="9" fontId="10" fillId="4" borderId="4" xfId="2" applyFont="1" applyFill="1" applyBorder="1" applyAlignment="1">
      <alignment horizontal="center" vertical="center" wrapText="1"/>
    </xf>
    <xf numFmtId="0" fontId="3" fillId="13" borderId="4" xfId="0" applyFont="1" applyFill="1" applyBorder="1" applyAlignment="1">
      <alignment horizontal="center" vertical="center" wrapText="1"/>
    </xf>
    <xf numFmtId="3" fontId="13" fillId="4" borderId="4" xfId="0" applyNumberFormat="1" applyFont="1" applyFill="1" applyBorder="1" applyAlignment="1">
      <alignment horizontal="center" vertical="center" wrapText="1"/>
    </xf>
    <xf numFmtId="3" fontId="14" fillId="4" borderId="4" xfId="0" applyNumberFormat="1" applyFont="1" applyFill="1" applyBorder="1" applyAlignment="1">
      <alignment horizontal="center" vertical="center" wrapText="1"/>
    </xf>
    <xf numFmtId="1" fontId="8" fillId="7" borderId="4" xfId="0" applyNumberFormat="1" applyFont="1" applyFill="1" applyBorder="1" applyAlignment="1">
      <alignment horizontal="center" vertical="center" wrapText="1"/>
    </xf>
    <xf numFmtId="1" fontId="4" fillId="4" borderId="4" xfId="0" applyNumberFormat="1" applyFont="1" applyFill="1" applyBorder="1" applyAlignment="1">
      <alignment horizontal="center" vertical="center" wrapText="1"/>
    </xf>
    <xf numFmtId="3" fontId="4" fillId="18" borderId="4" xfId="0" applyNumberFormat="1" applyFont="1" applyFill="1" applyBorder="1" applyAlignment="1">
      <alignment horizontal="center" vertical="center" wrapText="1"/>
    </xf>
    <xf numFmtId="3" fontId="4" fillId="34" borderId="4" xfId="0" applyNumberFormat="1" applyFont="1" applyFill="1" applyBorder="1" applyAlignment="1">
      <alignment horizontal="center" vertical="center" wrapText="1"/>
    </xf>
    <xf numFmtId="3" fontId="10" fillId="18" borderId="4" xfId="0" applyNumberFormat="1" applyFont="1" applyFill="1" applyBorder="1" applyAlignment="1">
      <alignment horizontal="center" vertical="center" wrapText="1"/>
    </xf>
    <xf numFmtId="0" fontId="4" fillId="35" borderId="4" xfId="0" applyFont="1" applyFill="1" applyBorder="1" applyAlignment="1">
      <alignment horizontal="center" vertical="center" wrapText="1"/>
    </xf>
    <xf numFmtId="0" fontId="4" fillId="36" borderId="4" xfId="0" applyFont="1" applyFill="1" applyBorder="1" applyAlignment="1">
      <alignment horizontal="center" vertical="center" wrapText="1"/>
    </xf>
    <xf numFmtId="9" fontId="4" fillId="18" borderId="4" xfId="0" applyNumberFormat="1" applyFont="1" applyFill="1" applyBorder="1" applyAlignment="1">
      <alignment horizontal="center" vertical="center" wrapText="1"/>
    </xf>
    <xf numFmtId="9" fontId="4" fillId="34" borderId="4" xfId="0" applyNumberFormat="1" applyFont="1" applyFill="1" applyBorder="1" applyAlignment="1">
      <alignment horizontal="center" vertical="center" wrapText="1"/>
    </xf>
    <xf numFmtId="9" fontId="10" fillId="4" borderId="4" xfId="0" applyNumberFormat="1" applyFont="1" applyFill="1" applyBorder="1" applyAlignment="1">
      <alignment horizontal="center" vertical="center" wrapText="1"/>
    </xf>
    <xf numFmtId="0" fontId="4" fillId="37" borderId="4" xfId="0" applyFont="1" applyFill="1" applyBorder="1" applyAlignment="1">
      <alignment horizontal="center" vertical="center" wrapText="1"/>
    </xf>
    <xf numFmtId="9" fontId="7" fillId="19" borderId="4" xfId="0" applyNumberFormat="1" applyFont="1" applyFill="1" applyBorder="1" applyAlignment="1">
      <alignment horizontal="center" vertical="center" wrapText="1"/>
    </xf>
    <xf numFmtId="9" fontId="10" fillId="18" borderId="4" xfId="0" applyNumberFormat="1" applyFont="1" applyFill="1" applyBorder="1" applyAlignment="1">
      <alignment horizontal="center" vertical="center" wrapText="1"/>
    </xf>
    <xf numFmtId="167" fontId="7" fillId="7" borderId="4" xfId="0" applyNumberFormat="1" applyFont="1" applyFill="1" applyBorder="1" applyAlignment="1">
      <alignment horizontal="center" vertical="center" wrapText="1"/>
    </xf>
    <xf numFmtId="0" fontId="4" fillId="28" borderId="4" xfId="0" applyFont="1" applyFill="1" applyBorder="1" applyAlignment="1">
      <alignment horizontal="center" vertical="center" wrapText="1"/>
    </xf>
    <xf numFmtId="3" fontId="12" fillId="13" borderId="4" xfId="0" applyNumberFormat="1" applyFont="1" applyFill="1" applyBorder="1" applyAlignment="1">
      <alignment horizontal="justify" vertical="center" wrapText="1"/>
    </xf>
    <xf numFmtId="3" fontId="4" fillId="13" borderId="4" xfId="0" applyNumberFormat="1" applyFont="1" applyFill="1" applyBorder="1" applyAlignment="1">
      <alignment horizontal="justify" vertical="center" wrapText="1"/>
    </xf>
    <xf numFmtId="0" fontId="4" fillId="18" borderId="4" xfId="0" applyFont="1" applyFill="1" applyBorder="1" applyAlignment="1">
      <alignment horizontal="justify" vertical="center" wrapText="1"/>
    </xf>
    <xf numFmtId="0" fontId="0" fillId="13" borderId="0" xfId="0" applyFill="1" applyAlignment="1">
      <alignment vertical="top" wrapText="1"/>
    </xf>
    <xf numFmtId="0" fontId="4" fillId="38" borderId="4" xfId="0" applyFont="1" applyFill="1" applyBorder="1" applyAlignment="1">
      <alignment horizontal="center" vertical="center" wrapText="1"/>
    </xf>
    <xf numFmtId="0" fontId="4" fillId="18" borderId="4" xfId="0" applyFont="1" applyFill="1" applyBorder="1" applyAlignment="1">
      <alignment vertical="center" wrapText="1"/>
    </xf>
    <xf numFmtId="9" fontId="15" fillId="14" borderId="4" xfId="0" applyNumberFormat="1" applyFont="1" applyFill="1" applyBorder="1" applyAlignment="1">
      <alignment horizontal="justify" vertical="center" wrapText="1"/>
    </xf>
    <xf numFmtId="1" fontId="7" fillId="7" borderId="4" xfId="0" applyNumberFormat="1" applyFont="1" applyFill="1" applyBorder="1" applyAlignment="1">
      <alignment horizontal="center" vertical="center" wrapText="1"/>
    </xf>
    <xf numFmtId="0" fontId="4" fillId="4" borderId="4" xfId="2" applyNumberFormat="1" applyFont="1" applyFill="1" applyBorder="1" applyAlignment="1">
      <alignment horizontal="center" vertical="center" wrapText="1"/>
    </xf>
    <xf numFmtId="9" fontId="4" fillId="13" borderId="4" xfId="2" applyFont="1" applyFill="1" applyBorder="1" applyAlignment="1" applyProtection="1">
      <alignment horizontal="justify" vertical="center" wrapText="1"/>
      <protection locked="0"/>
    </xf>
    <xf numFmtId="0" fontId="4" fillId="39" borderId="4" xfId="0" applyFont="1" applyFill="1" applyBorder="1" applyAlignment="1">
      <alignment horizontal="center" vertical="center" wrapText="1"/>
    </xf>
    <xf numFmtId="9" fontId="4" fillId="28" borderId="4" xfId="2" applyFont="1" applyFill="1" applyBorder="1" applyAlignment="1">
      <alignment horizontal="center" vertical="center" wrapText="1"/>
    </xf>
    <xf numFmtId="9" fontId="16" fillId="28" borderId="4" xfId="2" applyFont="1" applyFill="1" applyBorder="1" applyAlignment="1">
      <alignment horizontal="left" vertical="center" wrapText="1"/>
    </xf>
    <xf numFmtId="3" fontId="15" fillId="14" borderId="4" xfId="0" applyNumberFormat="1" applyFont="1" applyFill="1" applyBorder="1" applyAlignment="1">
      <alignment horizontal="justify" vertical="center" wrapText="1"/>
    </xf>
    <xf numFmtId="3" fontId="15" fillId="14" borderId="4" xfId="0" applyNumberFormat="1" applyFont="1" applyFill="1" applyBorder="1" applyAlignment="1" applyProtection="1">
      <alignment horizontal="justify" vertical="center" wrapText="1"/>
      <protection locked="0"/>
    </xf>
    <xf numFmtId="3" fontId="17" fillId="7" borderId="4" xfId="0" applyNumberFormat="1" applyFont="1" applyFill="1" applyBorder="1" applyAlignment="1">
      <alignment horizontal="center" vertical="center" wrapText="1"/>
    </xf>
    <xf numFmtId="3" fontId="17" fillId="7" borderId="4" xfId="0" applyNumberFormat="1" applyFont="1" applyFill="1" applyBorder="1" applyAlignment="1">
      <alignment horizontal="center" vertical="center"/>
    </xf>
    <xf numFmtId="174" fontId="4" fillId="4" borderId="4" xfId="0" applyNumberFormat="1" applyFont="1" applyFill="1" applyBorder="1" applyAlignment="1">
      <alignment horizontal="center" vertical="center" wrapText="1"/>
    </xf>
    <xf numFmtId="170" fontId="8" fillId="7" borderId="4" xfId="1" applyNumberFormat="1" applyFont="1" applyFill="1" applyBorder="1" applyAlignment="1">
      <alignment horizontal="center" vertical="center" wrapText="1"/>
    </xf>
    <xf numFmtId="0" fontId="18" fillId="13" borderId="0" xfId="0" applyFont="1" applyFill="1" applyAlignment="1">
      <alignment vertical="top" wrapText="1"/>
    </xf>
    <xf numFmtId="0" fontId="4" fillId="40" borderId="4" xfId="0" applyFont="1" applyFill="1" applyBorder="1" applyAlignment="1">
      <alignment horizontal="center" vertical="center" wrapText="1"/>
    </xf>
    <xf numFmtId="3" fontId="4" fillId="41" borderId="4" xfId="0" applyNumberFormat="1" applyFont="1" applyFill="1" applyBorder="1" applyAlignment="1">
      <alignment horizontal="center" vertical="center" wrapText="1"/>
    </xf>
    <xf numFmtId="164" fontId="8" fillId="7" borderId="4" xfId="1" applyFont="1" applyFill="1" applyBorder="1" applyAlignment="1" applyProtection="1">
      <alignment horizontal="center" vertical="center" wrapText="1"/>
      <protection locked="0"/>
    </xf>
    <xf numFmtId="3" fontId="8" fillId="42" borderId="4" xfId="0" applyNumberFormat="1" applyFont="1" applyFill="1" applyBorder="1" applyAlignment="1">
      <alignment horizontal="center" vertical="center" wrapText="1"/>
    </xf>
    <xf numFmtId="0" fontId="4" fillId="18" borderId="3" xfId="0" applyFont="1" applyFill="1" applyBorder="1" applyAlignment="1">
      <alignment vertical="center" wrapText="1"/>
    </xf>
    <xf numFmtId="9" fontId="7" fillId="19" borderId="4" xfId="2" applyFont="1" applyFill="1" applyBorder="1" applyAlignment="1">
      <alignment horizontal="center" vertical="center" wrapText="1"/>
    </xf>
    <xf numFmtId="9" fontId="4" fillId="18" borderId="9" xfId="2" applyFont="1" applyFill="1" applyBorder="1" applyAlignment="1">
      <alignment horizontal="center" vertical="center" wrapText="1"/>
    </xf>
    <xf numFmtId="9" fontId="4" fillId="18" borderId="4" xfId="2" applyFont="1" applyFill="1" applyBorder="1" applyAlignment="1">
      <alignment horizontal="center" vertical="center" wrapText="1"/>
    </xf>
    <xf numFmtId="0" fontId="3" fillId="13" borderId="4" xfId="0" applyFont="1" applyFill="1" applyBorder="1" applyAlignment="1">
      <alignment horizontal="left" vertical="center" wrapText="1"/>
    </xf>
    <xf numFmtId="3" fontId="4" fillId="4" borderId="9" xfId="0" applyNumberFormat="1" applyFont="1" applyFill="1" applyBorder="1" applyAlignment="1">
      <alignment horizontal="center" vertical="center" wrapText="1"/>
    </xf>
    <xf numFmtId="0" fontId="4" fillId="12" borderId="6" xfId="0" applyFont="1" applyFill="1" applyBorder="1" applyAlignment="1">
      <alignment horizontal="center" vertical="center" wrapText="1"/>
    </xf>
    <xf numFmtId="168" fontId="4" fillId="12" borderId="6" xfId="0" applyNumberFormat="1" applyFont="1" applyFill="1" applyBorder="1" applyAlignment="1">
      <alignment horizontal="center" vertical="center" wrapText="1"/>
    </xf>
    <xf numFmtId="43" fontId="8" fillId="7" borderId="4" xfId="4" applyNumberFormat="1" applyFont="1" applyFill="1" applyBorder="1" applyAlignment="1">
      <alignment horizontal="center" vertical="center" wrapText="1"/>
    </xf>
    <xf numFmtId="9" fontId="7" fillId="7" borderId="0" xfId="0" applyNumberFormat="1" applyFont="1" applyFill="1" applyAlignment="1">
      <alignment horizontal="center" vertical="center" wrapText="1"/>
    </xf>
    <xf numFmtId="9" fontId="4" fillId="4" borderId="11" xfId="0" applyNumberFormat="1" applyFont="1" applyFill="1" applyBorder="1" applyAlignment="1">
      <alignment horizontal="center" vertical="center" wrapText="1"/>
    </xf>
    <xf numFmtId="0" fontId="4" fillId="43" borderId="4" xfId="0" applyFont="1" applyFill="1" applyBorder="1" applyAlignment="1">
      <alignment horizontal="center" vertical="center" wrapText="1"/>
    </xf>
    <xf numFmtId="0" fontId="0" fillId="0" borderId="0" xfId="0" applyAlignment="1">
      <alignment wrapText="1"/>
    </xf>
    <xf numFmtId="0" fontId="0" fillId="14" borderId="0" xfId="0" applyFill="1" applyAlignment="1">
      <alignment horizontal="center"/>
    </xf>
    <xf numFmtId="0" fontId="0" fillId="14" borderId="0" xfId="0" applyFill="1"/>
    <xf numFmtId="0" fontId="0" fillId="14" borderId="0" xfId="0" applyFill="1" applyAlignment="1">
      <alignment wrapText="1"/>
    </xf>
    <xf numFmtId="0" fontId="0" fillId="14" borderId="0" xfId="0" applyFill="1" applyAlignment="1">
      <alignment horizontal="center" vertical="center"/>
    </xf>
    <xf numFmtId="0" fontId="0" fillId="14" borderId="0" xfId="0" applyFill="1" applyAlignment="1">
      <alignment horizontal="center" vertical="center" wrapText="1"/>
    </xf>
    <xf numFmtId="0" fontId="0" fillId="13" borderId="0" xfId="0" applyFill="1"/>
    <xf numFmtId="0" fontId="0" fillId="13" borderId="0" xfId="0" applyFill="1" applyAlignment="1">
      <alignment wrapText="1"/>
    </xf>
    <xf numFmtId="0" fontId="0" fillId="44" borderId="0" xfId="0" applyFill="1"/>
    <xf numFmtId="0" fontId="0" fillId="44" borderId="0" xfId="0" applyFill="1" applyAlignment="1">
      <alignment wrapText="1"/>
    </xf>
    <xf numFmtId="0" fontId="0" fillId="38" borderId="0" xfId="0" applyFill="1"/>
    <xf numFmtId="0" fontId="0" fillId="38" borderId="0" xfId="0" applyFill="1" applyAlignment="1">
      <alignment wrapText="1"/>
    </xf>
    <xf numFmtId="0" fontId="0" fillId="45" borderId="0" xfId="0" applyFill="1" applyAlignment="1">
      <alignment wrapText="1"/>
    </xf>
    <xf numFmtId="0" fontId="0" fillId="46" borderId="0" xfId="0" applyFill="1" applyAlignment="1">
      <alignment wrapText="1"/>
    </xf>
    <xf numFmtId="0" fontId="4" fillId="47" borderId="4" xfId="0" applyFont="1" applyFill="1" applyBorder="1" applyAlignment="1">
      <alignment horizontal="center" vertical="center" wrapText="1"/>
    </xf>
    <xf numFmtId="0" fontId="4" fillId="12" borderId="4" xfId="0" applyFont="1" applyFill="1" applyBorder="1" applyAlignment="1">
      <alignment horizontal="center" vertical="center" wrapText="1"/>
    </xf>
    <xf numFmtId="0" fontId="0" fillId="0" borderId="5" xfId="0" applyBorder="1"/>
    <xf numFmtId="0" fontId="0" fillId="0" borderId="6" xfId="0" applyBorder="1"/>
    <xf numFmtId="0" fontId="4" fillId="4" borderId="4" xfId="0" applyFont="1" applyFill="1" applyBorder="1" applyAlignment="1">
      <alignment horizontal="center" vertical="center" wrapText="1"/>
    </xf>
    <xf numFmtId="0" fontId="4" fillId="12" borderId="4" xfId="0" applyFont="1" applyFill="1" applyBorder="1" applyAlignment="1">
      <alignment horizontal="center" vertical="center"/>
    </xf>
    <xf numFmtId="167" fontId="8" fillId="7" borderId="4" xfId="4" applyNumberFormat="1" applyFont="1" applyFill="1" applyBorder="1" applyAlignment="1">
      <alignment horizontal="center" vertical="center" wrapText="1"/>
    </xf>
    <xf numFmtId="167" fontId="4" fillId="4" borderId="4" xfId="4" applyNumberFormat="1" applyFont="1" applyFill="1" applyBorder="1" applyAlignment="1">
      <alignment horizontal="center" vertical="center" wrapText="1"/>
    </xf>
    <xf numFmtId="167" fontId="4" fillId="12" borderId="4" xfId="4" applyNumberFormat="1" applyFont="1" applyFill="1" applyBorder="1" applyAlignment="1">
      <alignment horizontal="center" vertical="center" wrapText="1"/>
    </xf>
    <xf numFmtId="167" fontId="7" fillId="7" borderId="4" xfId="4" applyNumberFormat="1" applyFont="1" applyFill="1" applyBorder="1" applyAlignment="1">
      <alignment horizontal="center" vertical="center" wrapText="1"/>
    </xf>
    <xf numFmtId="168" fontId="7" fillId="7" borderId="4" xfId="4" applyNumberFormat="1" applyFont="1" applyFill="1" applyBorder="1" applyAlignment="1">
      <alignment horizontal="center" vertical="center" wrapText="1"/>
    </xf>
    <xf numFmtId="169" fontId="8" fillId="7" borderId="4" xfId="4" applyNumberFormat="1" applyFont="1" applyFill="1" applyBorder="1" applyAlignment="1">
      <alignment horizontal="center" vertical="center" wrapText="1"/>
    </xf>
    <xf numFmtId="0" fontId="7" fillId="7" borderId="4" xfId="0" applyFont="1" applyFill="1" applyBorder="1" applyAlignment="1">
      <alignment horizontal="center" vertical="center" wrapText="1"/>
    </xf>
    <xf numFmtId="170" fontId="4" fillId="4" borderId="4" xfId="0" applyNumberFormat="1" applyFont="1" applyFill="1" applyBorder="1" applyAlignment="1">
      <alignment horizontal="center" vertical="center" wrapText="1"/>
    </xf>
    <xf numFmtId="170" fontId="7" fillId="7" borderId="4" xfId="0" applyNumberFormat="1" applyFont="1" applyFill="1" applyBorder="1" applyAlignment="1">
      <alignment horizontal="center" vertical="center" wrapText="1"/>
    </xf>
    <xf numFmtId="168" fontId="7" fillId="7" borderId="4" xfId="0" applyNumberFormat="1" applyFont="1" applyFill="1" applyBorder="1" applyAlignment="1">
      <alignment horizontal="center" vertical="center" wrapText="1"/>
    </xf>
    <xf numFmtId="170" fontId="8" fillId="7" borderId="4" xfId="0" applyNumberFormat="1" applyFont="1" applyFill="1" applyBorder="1" applyAlignment="1">
      <alignment horizontal="center" vertical="center" wrapText="1"/>
    </xf>
    <xf numFmtId="0" fontId="4" fillId="21" borderId="4" xfId="0" applyFont="1" applyFill="1" applyBorder="1" applyAlignment="1">
      <alignment horizontal="center" vertical="center" wrapText="1"/>
    </xf>
    <xf numFmtId="164" fontId="7" fillId="7" borderId="4" xfId="1" applyFont="1" applyFill="1" applyBorder="1" applyAlignment="1">
      <alignment horizontal="center" vertical="center" wrapText="1"/>
    </xf>
    <xf numFmtId="167" fontId="8" fillId="7" borderId="4" xfId="0" applyNumberFormat="1" applyFont="1" applyFill="1" applyBorder="1" applyAlignment="1">
      <alignment horizontal="center" vertical="center" wrapText="1"/>
    </xf>
    <xf numFmtId="167" fontId="4" fillId="4" borderId="4" xfId="0" applyNumberFormat="1" applyFont="1" applyFill="1" applyBorder="1" applyAlignment="1">
      <alignment horizontal="center" vertical="center" wrapText="1"/>
    </xf>
    <xf numFmtId="164" fontId="7" fillId="7" borderId="3" xfId="1" applyFont="1" applyFill="1" applyBorder="1" applyAlignment="1">
      <alignment horizontal="center" vertical="center" wrapText="1"/>
    </xf>
    <xf numFmtId="168" fontId="4" fillId="4" borderId="4" xfId="4" applyNumberFormat="1" applyFont="1" applyFill="1" applyBorder="1" applyAlignment="1">
      <alignment horizontal="center" vertical="center" wrapText="1"/>
    </xf>
    <xf numFmtId="168" fontId="8" fillId="7" borderId="4" xfId="4" applyNumberFormat="1" applyFont="1" applyFill="1" applyBorder="1" applyAlignment="1">
      <alignment horizontal="center" vertical="center" wrapText="1"/>
    </xf>
    <xf numFmtId="168" fontId="8" fillId="7" borderId="4" xfId="0" applyNumberFormat="1" applyFont="1" applyFill="1" applyBorder="1" applyAlignment="1" applyProtection="1">
      <alignment horizontal="center" vertical="center" wrapText="1"/>
      <protection locked="0"/>
    </xf>
    <xf numFmtId="0" fontId="0" fillId="0" borderId="5" xfId="0" applyBorder="1" applyProtection="1">
      <protection locked="0"/>
    </xf>
    <xf numFmtId="0" fontId="0" fillId="0" borderId="6" xfId="0" applyBorder="1" applyProtection="1">
      <protection locked="0"/>
    </xf>
    <xf numFmtId="168" fontId="4" fillId="4" borderId="4" xfId="0" applyNumberFormat="1" applyFont="1" applyFill="1" applyBorder="1" applyAlignment="1">
      <alignment horizontal="center" vertical="center" wrapText="1"/>
    </xf>
    <xf numFmtId="168" fontId="8" fillId="7" borderId="4" xfId="0" applyNumberFormat="1" applyFont="1" applyFill="1" applyBorder="1" applyAlignment="1">
      <alignment horizontal="center" vertical="center" wrapText="1"/>
    </xf>
    <xf numFmtId="167" fontId="8" fillId="7" borderId="4" xfId="4" applyNumberFormat="1" applyFont="1" applyFill="1" applyBorder="1" applyAlignment="1" applyProtection="1">
      <alignment horizontal="center" vertical="center" wrapText="1"/>
      <protection locked="0"/>
    </xf>
    <xf numFmtId="3" fontId="4" fillId="4" borderId="4" xfId="0" applyNumberFormat="1" applyFont="1" applyFill="1" applyBorder="1" applyAlignment="1">
      <alignment horizontal="center" vertical="center" wrapText="1"/>
    </xf>
    <xf numFmtId="164" fontId="4" fillId="4" borderId="4" xfId="1" applyFont="1" applyFill="1" applyBorder="1" applyAlignment="1">
      <alignment horizontal="center" vertical="center" wrapText="1"/>
    </xf>
    <xf numFmtId="168" fontId="7" fillId="7" borderId="4" xfId="1" applyNumberFormat="1" applyFont="1" applyFill="1" applyBorder="1" applyAlignment="1">
      <alignment horizontal="center" vertical="center" wrapText="1"/>
    </xf>
    <xf numFmtId="164" fontId="8" fillId="7" borderId="4" xfId="1" applyFont="1" applyFill="1" applyBorder="1" applyAlignment="1">
      <alignment horizontal="center" vertical="center" wrapText="1"/>
    </xf>
    <xf numFmtId="0" fontId="4" fillId="18" borderId="4" xfId="0" applyFont="1" applyFill="1" applyBorder="1" applyAlignment="1">
      <alignment horizontal="center" vertical="center" wrapText="1"/>
    </xf>
    <xf numFmtId="167" fontId="7" fillId="7" borderId="4" xfId="0" applyNumberFormat="1" applyFont="1" applyFill="1" applyBorder="1" applyAlignment="1">
      <alignment horizontal="center" vertical="center" wrapText="1"/>
    </xf>
    <xf numFmtId="170" fontId="4" fillId="12" borderId="4" xfId="0" applyNumberFormat="1" applyFont="1" applyFill="1" applyBorder="1" applyAlignment="1">
      <alignment horizontal="center" vertical="center" wrapText="1"/>
    </xf>
    <xf numFmtId="175" fontId="7" fillId="7" borderId="4" xfId="0" applyNumberFormat="1" applyFont="1" applyFill="1" applyBorder="1" applyAlignment="1">
      <alignment horizontal="center" vertical="center" wrapText="1"/>
    </xf>
    <xf numFmtId="170" fontId="8" fillId="7" borderId="4" xfId="1" applyNumberFormat="1" applyFont="1" applyFill="1" applyBorder="1" applyAlignment="1">
      <alignment horizontal="center" vertical="center" wrapText="1"/>
    </xf>
    <xf numFmtId="168" fontId="4" fillId="12" borderId="4" xfId="0" applyNumberFormat="1" applyFont="1" applyFill="1" applyBorder="1" applyAlignment="1">
      <alignment horizontal="center" vertical="center" wrapText="1"/>
    </xf>
    <xf numFmtId="3" fontId="4" fillId="14" borderId="4" xfId="0" applyNumberFormat="1" applyFont="1" applyFill="1" applyBorder="1" applyAlignment="1">
      <alignment horizontal="center" vertical="center" wrapText="1"/>
    </xf>
    <xf numFmtId="3" fontId="7" fillId="19" borderId="4" xfId="0" applyNumberFormat="1" applyFont="1" applyFill="1" applyBorder="1" applyAlignment="1">
      <alignment horizontal="center" vertical="center" wrapText="1"/>
    </xf>
    <xf numFmtId="3" fontId="7" fillId="7" borderId="4" xfId="0" applyNumberFormat="1" applyFont="1" applyFill="1" applyBorder="1" applyAlignment="1">
      <alignment horizontal="center" vertical="center"/>
    </xf>
    <xf numFmtId="3" fontId="7" fillId="7" borderId="4" xfId="0" applyNumberFormat="1" applyFont="1" applyFill="1" applyBorder="1" applyAlignment="1">
      <alignment horizontal="center" vertical="center" wrapText="1"/>
    </xf>
    <xf numFmtId="3" fontId="12" fillId="28" borderId="4" xfId="0" applyNumberFormat="1" applyFont="1" applyFill="1" applyBorder="1" applyAlignment="1">
      <alignment horizontal="justify" vertical="center" wrapText="1"/>
    </xf>
    <xf numFmtId="3" fontId="4" fillId="28" borderId="4" xfId="0" applyNumberFormat="1" applyFont="1" applyFill="1" applyBorder="1" applyAlignment="1">
      <alignment horizontal="center" vertical="center" wrapText="1"/>
    </xf>
    <xf numFmtId="0" fontId="4" fillId="11" borderId="4" xfId="0" applyFont="1" applyFill="1" applyBorder="1" applyAlignment="1">
      <alignment horizontal="center" vertical="center"/>
    </xf>
    <xf numFmtId="3" fontId="4" fillId="28" borderId="9" xfId="0" applyNumberFormat="1" applyFont="1" applyFill="1" applyBorder="1" applyAlignment="1">
      <alignment horizontal="center" vertical="center" wrapText="1"/>
    </xf>
    <xf numFmtId="0" fontId="0" fillId="0" borderId="10" xfId="0" applyBorder="1"/>
    <xf numFmtId="3" fontId="10" fillId="28" borderId="4" xfId="0" applyNumberFormat="1" applyFont="1" applyFill="1" applyBorder="1" applyAlignment="1">
      <alignment horizontal="center" vertical="center" wrapText="1"/>
    </xf>
    <xf numFmtId="3" fontId="10" fillId="4" borderId="4" xfId="0" applyNumberFormat="1" applyFont="1" applyFill="1" applyBorder="1" applyAlignment="1">
      <alignment horizontal="center" vertical="center" wrapText="1"/>
    </xf>
    <xf numFmtId="0" fontId="0" fillId="0" borderId="0" xfId="0" applyAlignment="1">
      <alignment horizontal="center"/>
    </xf>
    <xf numFmtId="169" fontId="4" fillId="16" borderId="4" xfId="0" applyNumberFormat="1" applyFont="1" applyFill="1" applyBorder="1" applyAlignment="1">
      <alignment horizontal="center" vertical="center" wrapText="1"/>
    </xf>
    <xf numFmtId="169" fontId="0" fillId="16" borderId="5" xfId="0" applyNumberFormat="1" applyFill="1" applyBorder="1"/>
    <xf numFmtId="169" fontId="0" fillId="16" borderId="6" xfId="0" applyNumberFormat="1" applyFill="1" applyBorder="1"/>
    <xf numFmtId="169" fontId="4" fillId="13" borderId="4" xfId="4" applyNumberFormat="1" applyFont="1" applyFill="1" applyBorder="1" applyAlignment="1">
      <alignment horizontal="center" vertical="center" wrapText="1"/>
    </xf>
    <xf numFmtId="169" fontId="0" fillId="13" borderId="5" xfId="0" applyNumberFormat="1" applyFill="1" applyBorder="1"/>
    <xf numFmtId="169" fontId="0" fillId="13" borderId="6" xfId="0" applyNumberFormat="1" applyFill="1" applyBorder="1"/>
    <xf numFmtId="169" fontId="4" fillId="13" borderId="4" xfId="4" applyNumberFormat="1" applyFont="1" applyFill="1" applyBorder="1" applyAlignment="1">
      <alignment horizontal="center" vertical="center" wrapText="1"/>
    </xf>
    <xf numFmtId="169" fontId="4" fillId="13" borderId="4" xfId="0" applyNumberFormat="1" applyFont="1" applyFill="1" applyBorder="1" applyAlignment="1">
      <alignment horizontal="center" vertical="center" wrapText="1"/>
    </xf>
    <xf numFmtId="169" fontId="21" fillId="16" borderId="4" xfId="4" applyNumberFormat="1" applyFont="1" applyFill="1" applyBorder="1" applyAlignment="1">
      <alignment vertical="center" wrapText="1"/>
    </xf>
    <xf numFmtId="169" fontId="4" fillId="13" borderId="4" xfId="0" applyNumberFormat="1" applyFont="1" applyFill="1" applyBorder="1" applyAlignment="1">
      <alignment horizontal="center" vertical="center" wrapText="1"/>
    </xf>
    <xf numFmtId="169" fontId="0" fillId="0" borderId="6" xfId="0" applyNumberFormat="1" applyBorder="1"/>
    <xf numFmtId="169" fontId="4" fillId="13" borderId="4" xfId="1" applyNumberFormat="1" applyFont="1" applyFill="1" applyBorder="1" applyAlignment="1">
      <alignment horizontal="center" vertical="center" wrapText="1"/>
    </xf>
    <xf numFmtId="0" fontId="14" fillId="4" borderId="4" xfId="0" applyFont="1" applyFill="1" applyBorder="1" applyAlignment="1">
      <alignment horizontal="center" vertical="center" wrapText="1"/>
    </xf>
    <xf numFmtId="0" fontId="0" fillId="0" borderId="5" xfId="0" applyFont="1" applyBorder="1"/>
    <xf numFmtId="0" fontId="0" fillId="0" borderId="6" xfId="0" applyFont="1" applyBorder="1"/>
    <xf numFmtId="0" fontId="14" fillId="4" borderId="4" xfId="0" applyFont="1" applyFill="1" applyBorder="1" applyAlignment="1">
      <alignment horizontal="center" vertical="center" wrapText="1"/>
    </xf>
    <xf numFmtId="0" fontId="14" fillId="4" borderId="4" xfId="0" applyFont="1" applyFill="1" applyBorder="1" applyAlignment="1">
      <alignment vertical="center" wrapText="1"/>
    </xf>
    <xf numFmtId="167" fontId="14" fillId="4" borderId="4" xfId="4" applyNumberFormat="1" applyFont="1" applyFill="1" applyBorder="1" applyAlignment="1">
      <alignment horizontal="center" vertical="center" wrapText="1"/>
    </xf>
    <xf numFmtId="168" fontId="14" fillId="4" borderId="4" xfId="0" applyNumberFormat="1" applyFont="1" applyFill="1" applyBorder="1" applyAlignment="1">
      <alignment horizontal="center" vertical="center" wrapText="1"/>
    </xf>
  </cellXfs>
  <cellStyles count="5">
    <cellStyle name="Celda de comprobación" xfId="3" builtinId="23"/>
    <cellStyle name="Moneda" xfId="1" builtinId="4"/>
    <cellStyle name="Moneda [0] 2" xfId="4" xr:uid="{3373C384-FE25-4D6C-A4F5-1EFFFFC8FE30}"/>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externalLink" Target="externalLinks/externalLink2.xml"/><Relationship Id="rId10" Type="http://schemas.microsoft.com/office/2017/10/relationships/person" Target="persons/person.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31</xdr:col>
      <xdr:colOff>0</xdr:colOff>
      <xdr:row>0</xdr:row>
      <xdr:rowOff>88290</xdr:rowOff>
    </xdr:from>
    <xdr:to>
      <xdr:col>32</xdr:col>
      <xdr:colOff>0</xdr:colOff>
      <xdr:row>4</xdr:row>
      <xdr:rowOff>9876</xdr:rowOff>
    </xdr:to>
    <xdr:pic>
      <xdr:nvPicPr>
        <xdr:cNvPr id="2" name="Imagen 1" descr="Logotipo, nombre de la empresa&#10;&#10;Descripción generada automáticamente">
          <a:extLst>
            <a:ext uri="{FF2B5EF4-FFF2-40B4-BE49-F238E27FC236}">
              <a16:creationId xmlns:a16="http://schemas.microsoft.com/office/drawing/2014/main" id="{816D8C76-A2E4-4E84-842E-CBBD90D589C8}"/>
            </a:ext>
          </a:extLst>
        </xdr:cNvPr>
        <xdr:cNvPicPr>
          <a:picLocks noChangeAspect="1"/>
        </xdr:cNvPicPr>
      </xdr:nvPicPr>
      <xdr:blipFill>
        <a:blip xmlns:r="http://schemas.openxmlformats.org/officeDocument/2006/relationships" r:embed="rId1" cstate="screen"/>
        <a:stretch>
          <a:fillRect/>
        </a:stretch>
      </xdr:blipFill>
      <xdr:spPr>
        <a:xfrm>
          <a:off x="76497180" y="88290"/>
          <a:ext cx="0" cy="338430"/>
        </a:xfrm>
        <a:prstGeom prst="rect">
          <a:avLst/>
        </a:prstGeom>
        <a:ln>
          <a:prstDash val="solid"/>
        </a:ln>
      </xdr:spPr>
    </xdr:pic>
    <xdr:clientData/>
  </xdr:twoCellAnchor>
  <xdr:twoCellAnchor>
    <xdr:from>
      <xdr:col>37</xdr:col>
      <xdr:colOff>1673920</xdr:colOff>
      <xdr:row>0</xdr:row>
      <xdr:rowOff>151848</xdr:rowOff>
    </xdr:from>
    <xdr:to>
      <xdr:col>37</xdr:col>
      <xdr:colOff>2282020</xdr:colOff>
      <xdr:row>3</xdr:row>
      <xdr:rowOff>41413</xdr:rowOff>
    </xdr:to>
    <xdr:pic>
      <xdr:nvPicPr>
        <xdr:cNvPr id="3" name="Imagen 2" descr="Logotipo, nombre de la empresa&#10;&#10;Descripción generada automáticamente">
          <a:extLst>
            <a:ext uri="{FF2B5EF4-FFF2-40B4-BE49-F238E27FC236}">
              <a16:creationId xmlns:a16="http://schemas.microsoft.com/office/drawing/2014/main" id="{B6850294-9D95-4A2F-BC4B-2FA65187589B}"/>
            </a:ext>
          </a:extLst>
        </xdr:cNvPr>
        <xdr:cNvPicPr>
          <a:picLocks noChangeAspect="1"/>
        </xdr:cNvPicPr>
      </xdr:nvPicPr>
      <xdr:blipFill>
        <a:blip xmlns:r="http://schemas.openxmlformats.org/officeDocument/2006/relationships" r:embed="rId1" cstate="screen"/>
        <a:stretch>
          <a:fillRect/>
        </a:stretch>
      </xdr:blipFill>
      <xdr:spPr>
        <a:xfrm>
          <a:off x="93533020" y="151848"/>
          <a:ext cx="608100" cy="247705"/>
        </a:xfrm>
        <a:prstGeom prst="rect">
          <a:avLst/>
        </a:prstGeom>
        <a:ln>
          <a:prstDash val="solid"/>
        </a:ln>
      </xdr:spPr>
    </xdr:pic>
    <xdr:clientData/>
  </xdr:twoCellAnchor>
  <xdr:twoCellAnchor>
    <xdr:from>
      <xdr:col>0</xdr:col>
      <xdr:colOff>57150</xdr:colOff>
      <xdr:row>0</xdr:row>
      <xdr:rowOff>0</xdr:rowOff>
    </xdr:from>
    <xdr:to>
      <xdr:col>37</xdr:col>
      <xdr:colOff>57150</xdr:colOff>
      <xdr:row>7</xdr:row>
      <xdr:rowOff>1120</xdr:rowOff>
    </xdr:to>
    <xdr:sp macro="" textlink="">
      <xdr:nvSpPr>
        <xdr:cNvPr id="4" name="Rectángulo redondeado 1">
          <a:extLst>
            <a:ext uri="{FF2B5EF4-FFF2-40B4-BE49-F238E27FC236}">
              <a16:creationId xmlns:a16="http://schemas.microsoft.com/office/drawing/2014/main" id="{7BB6A451-32D3-4124-A26D-6443B425781F}"/>
            </a:ext>
          </a:extLst>
        </xdr:cNvPr>
        <xdr:cNvSpPr/>
      </xdr:nvSpPr>
      <xdr:spPr>
        <a:xfrm>
          <a:off x="57150" y="0"/>
          <a:ext cx="91973400" cy="1277470"/>
        </a:xfrm>
        <a:prstGeom prst="roundRect">
          <a:avLst/>
        </a:prstGeom>
        <a:solidFill>
          <a:sysClr val="window" lastClr="FFFFFF"/>
        </a:solidFill>
        <a:ln w="22225">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PAN ESTRATEGICO SECTORIAL PES 4T</a:t>
          </a:r>
        </a:p>
      </xdr:txBody>
    </xdr:sp>
    <xdr:clientData/>
  </xdr:twoCellAnchor>
  <xdr:twoCellAnchor>
    <xdr:from>
      <xdr:col>8</xdr:col>
      <xdr:colOff>952500</xdr:colOff>
      <xdr:row>3</xdr:row>
      <xdr:rowOff>0</xdr:rowOff>
    </xdr:from>
    <xdr:to>
      <xdr:col>13</xdr:col>
      <xdr:colOff>2411730</xdr:colOff>
      <xdr:row>6</xdr:row>
      <xdr:rowOff>243840</xdr:rowOff>
    </xdr:to>
    <xdr:sp macro="" textlink="">
      <xdr:nvSpPr>
        <xdr:cNvPr id="5" name="CuadroTexto 4">
          <a:extLst>
            <a:ext uri="{FF2B5EF4-FFF2-40B4-BE49-F238E27FC236}">
              <a16:creationId xmlns:a16="http://schemas.microsoft.com/office/drawing/2014/main" id="{8BE36FDB-4510-487D-AA32-4C93DC8C4C92}"/>
            </a:ext>
          </a:extLst>
        </xdr:cNvPr>
        <xdr:cNvSpPr txBox="1"/>
      </xdr:nvSpPr>
      <xdr:spPr>
        <a:xfrm>
          <a:off x="21831300" y="361950"/>
          <a:ext cx="14508480" cy="7010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3600" b="1">
              <a:solidFill>
                <a:sysClr val="windowText" lastClr="000000"/>
              </a:solidFill>
            </a:rPr>
            <a:t>PLAN ESTRATEGICO INSTITUCIONAL PEI</a:t>
          </a:r>
          <a:r>
            <a:rPr lang="es-CO" sz="3600" b="1" baseline="0">
              <a:solidFill>
                <a:sysClr val="windowText" lastClr="000000"/>
              </a:solidFill>
            </a:rPr>
            <a:t> </a:t>
          </a:r>
          <a:r>
            <a:rPr lang="es-CO" sz="3600" b="1">
              <a:solidFill>
                <a:sysClr val="windowText" lastClr="000000"/>
              </a:solidFill>
            </a:rPr>
            <a:t>4T  Y CIERRE 2025</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2540</xdr:colOff>
      <xdr:row>0</xdr:row>
      <xdr:rowOff>180974</xdr:rowOff>
    </xdr:to>
    <xdr:pic>
      <xdr:nvPicPr>
        <xdr:cNvPr id="2" name="Imagen 1" descr="Logotipo, nombre de la empresa&#10;&#10;Descripción generada automáticamente">
          <a:extLst>
            <a:ext uri="{FF2B5EF4-FFF2-40B4-BE49-F238E27FC236}">
              <a16:creationId xmlns:a16="http://schemas.microsoft.com/office/drawing/2014/main" id="{70EFD257-008A-42EE-8305-F457B820E3D9}"/>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0" y="0"/>
          <a:ext cx="2540" cy="180974"/>
        </a:xfrm>
        <a:prstGeom prst="rect">
          <a:avLst/>
        </a:prstGeom>
      </xdr:spPr>
    </xdr:pic>
    <xdr:clientData/>
  </xdr:twoCellAnchor>
  <xdr:twoCellAnchor editAs="oneCell">
    <xdr:from>
      <xdr:col>0</xdr:col>
      <xdr:colOff>0</xdr:colOff>
      <xdr:row>1</xdr:row>
      <xdr:rowOff>0</xdr:rowOff>
    </xdr:from>
    <xdr:to>
      <xdr:col>0</xdr:col>
      <xdr:colOff>2540</xdr:colOff>
      <xdr:row>1</xdr:row>
      <xdr:rowOff>523874</xdr:rowOff>
    </xdr:to>
    <xdr:pic>
      <xdr:nvPicPr>
        <xdr:cNvPr id="3" name="Imagen 2" descr="Logotipo, nombre de la empresa&#10;&#10;Descripción generada automáticamente">
          <a:extLst>
            <a:ext uri="{FF2B5EF4-FFF2-40B4-BE49-F238E27FC236}">
              <a16:creationId xmlns:a16="http://schemas.microsoft.com/office/drawing/2014/main" id="{58CE4055-F7BE-40AB-8593-56D4E16D8505}"/>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0" y="807720"/>
          <a:ext cx="2540" cy="523874"/>
        </a:xfrm>
        <a:prstGeom prst="rect">
          <a:avLst/>
        </a:prstGeom>
      </xdr:spPr>
    </xdr:pic>
    <xdr:clientData/>
  </xdr:twoCellAnchor>
  <xdr:twoCellAnchor editAs="oneCell">
    <xdr:from>
      <xdr:col>0</xdr:col>
      <xdr:colOff>12192000</xdr:colOff>
      <xdr:row>0</xdr:row>
      <xdr:rowOff>0</xdr:rowOff>
    </xdr:from>
    <xdr:to>
      <xdr:col>0</xdr:col>
      <xdr:colOff>13063220</xdr:colOff>
      <xdr:row>0</xdr:row>
      <xdr:rowOff>746760</xdr:rowOff>
    </xdr:to>
    <xdr:pic>
      <xdr:nvPicPr>
        <xdr:cNvPr id="4" name="Imagen 3" descr="Logotipo, nombre de la empresa&#10;&#10;Descripción generada automáticamente">
          <a:extLst>
            <a:ext uri="{FF2B5EF4-FFF2-40B4-BE49-F238E27FC236}">
              <a16:creationId xmlns:a16="http://schemas.microsoft.com/office/drawing/2014/main" id="{0834E4ED-858D-427D-8594-705EE966B4D5}"/>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12192000" y="0"/>
          <a:ext cx="871220" cy="74676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12832080</xdr:colOff>
      <xdr:row>0</xdr:row>
      <xdr:rowOff>0</xdr:rowOff>
    </xdr:from>
    <xdr:to>
      <xdr:col>0</xdr:col>
      <xdr:colOff>13703300</xdr:colOff>
      <xdr:row>2</xdr:row>
      <xdr:rowOff>381000</xdr:rowOff>
    </xdr:to>
    <xdr:pic>
      <xdr:nvPicPr>
        <xdr:cNvPr id="2" name="Imagen 1" descr="Logotipo, nombre de la empresa&#10;&#10;Descripción generada automáticamente">
          <a:extLst>
            <a:ext uri="{FF2B5EF4-FFF2-40B4-BE49-F238E27FC236}">
              <a16:creationId xmlns:a16="http://schemas.microsoft.com/office/drawing/2014/main" id="{F653EEFA-CDBF-4AD9-BBDB-E4DEB458F366}"/>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12832080" y="0"/>
          <a:ext cx="871220" cy="74676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Z:\Users\mongait\AppData\Local\Microsoft\Windows\Temporary%20Internet%20Files\Content.Outlook\PWTGWUBG\FMF2016_Formatocapacidades_ARC.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mintic.sharepoint.com/Users/rcarroll/Documents/2014/00%20Plan%20de%20acci&#243;n/07%20PA2015/Indicadores%20Plan%20Vive%20Digital%20OAP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rmada"/>
      <sheetName val="enunciados"/>
    </sheetNames>
    <sheetDataSet>
      <sheetData sheetId="0"/>
      <sheetData sheetId="1">
        <row r="4">
          <cell r="A4" t="str">
            <v>Fuegos</v>
          </cell>
        </row>
        <row r="5">
          <cell r="A5" t="str">
            <v>Inteligencia</v>
          </cell>
        </row>
        <row r="6">
          <cell r="A6" t="str">
            <v>Mando_y_Control</v>
          </cell>
        </row>
        <row r="7">
          <cell r="A7" t="str">
            <v>Movimiento_y_Maniobra</v>
          </cell>
        </row>
        <row r="8">
          <cell r="A8" t="str">
            <v>Protección</v>
          </cell>
        </row>
        <row r="9">
          <cell r="A9" t="str">
            <v>Sostenimiento</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ntorno-Regionalización VDII"/>
      <sheetName val="Hoja1"/>
    </sheetNames>
    <sheetDataSet>
      <sheetData sheetId="0"/>
      <sheetData sheetId="1">
        <row r="7">
          <cell r="D7" t="str">
            <v xml:space="preserve">Gestión </v>
          </cell>
        </row>
        <row r="8">
          <cell r="D8" t="str">
            <v>Producto</v>
          </cell>
        </row>
        <row r="9">
          <cell r="D9" t="str">
            <v>Resultado</v>
          </cell>
        </row>
      </sheetData>
    </sheetDataSet>
  </externalBook>
</externalLink>
</file>

<file path=xl/persons/person.xml><?xml version="1.0" encoding="utf-8"?>
<personList xmlns="http://schemas.microsoft.com/office/spreadsheetml/2018/threadedcomments" xmlns:x="http://schemas.openxmlformats.org/spreadsheetml/2006/main">
  <person displayName="Maria Viviana Aparicio Melo" id="{F0FBEE59-09AE-4C1A-9987-CC8DB4B82539}" userId="S::maparicio@mintic.gov.co::4e775243-ba05-4b7f-9f52-ae3ac0add08d" providerId="AD"/>
</personList>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Q71" dT="2026-01-30T19:47:50.82" personId="{F0FBEE59-09AE-4C1A-9987-CC8DB4B82539}" id="{63F76ED0-732D-472F-9C54-FFAB684C6F04}">
    <text xml:space="preserve">Por favor incluir el nuevo proyecto de archivo que empezó ejecucion en 2025, correspondiente a: Conservación de la documentación histórica y el patrimonio documental del Ministerio de Correos, Telégrafos, Ministerio de Comunicaciones y recepción del fondo documental par Telecom </text>
  </threadedComment>
  <threadedComment ref="Q89" dT="2026-01-30T19:22:19.42" personId="{F0FBEE59-09AE-4C1A-9987-CC8DB4B82539}" id="{48A80569-00FE-44A0-87EB-C6B46F644942}">
    <text>Favor actualizar el proyecto fuente de recursos de la vigencia 2025, el cual corresponde a: FORTALECIMIENTO DE ACCIONES PARA MEJORAR LA ENTREGA DE INFORMACIÓN A LOS GRUPOS DE VALOR</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66CB52-8241-437B-92EF-E3044A853B04}">
  <sheetPr>
    <tabColor rgb="FFFF0000"/>
  </sheetPr>
  <dimension ref="A1:AQ101"/>
  <sheetViews>
    <sheetView tabSelected="1" topLeftCell="K1" zoomScale="55" zoomScaleNormal="55" zoomScaleSheetLayoutView="55" workbookViewId="0">
      <pane ySplit="8" topLeftCell="A97" activePane="bottomLeft" state="frozen"/>
      <selection activeCell="AJ12" sqref="AJ12"/>
      <selection pane="bottomLeft" activeCell="Q101" sqref="Q101"/>
    </sheetView>
  </sheetViews>
  <sheetFormatPr baseColWidth="10" defaultColWidth="38" defaultRowHeight="20.25" outlineLevelCol="1" x14ac:dyDescent="0.25"/>
  <cols>
    <col min="1" max="15" width="38" style="1" customWidth="1"/>
    <col min="16" max="16" width="38" style="1" hidden="1" customWidth="1"/>
    <col min="17" max="18" width="38" style="1" customWidth="1"/>
    <col min="19" max="19" width="51.42578125" style="1" customWidth="1"/>
    <col min="20" max="30" width="38" style="1" customWidth="1"/>
    <col min="31" max="31" width="38" style="1" hidden="1" customWidth="1"/>
    <col min="32" max="32" width="38" style="1" hidden="1" customWidth="1" outlineLevel="1"/>
    <col min="33" max="34" width="55" style="1" customWidth="1" outlineLevel="1"/>
    <col min="35" max="35" width="38" style="1" customWidth="1" outlineLevel="1"/>
    <col min="36" max="36" width="38" style="1" customWidth="1"/>
    <col min="37" max="37" width="38" style="1" customWidth="1" outlineLevel="1"/>
    <col min="38" max="38" width="38" style="1" hidden="1" customWidth="1" outlineLevel="1"/>
    <col min="39" max="39" width="38" style="5" hidden="1" customWidth="1"/>
    <col min="40" max="42" width="38" style="1" hidden="1" customWidth="1"/>
    <col min="43" max="43" width="38" style="6" hidden="1" customWidth="1"/>
    <col min="44" max="44" width="38" style="1" customWidth="1"/>
    <col min="45" max="16384" width="38" style="1"/>
  </cols>
  <sheetData>
    <row r="1" spans="1:43" ht="22.15" customHeight="1" x14ac:dyDescent="0.25">
      <c r="M1" s="2"/>
      <c r="N1" s="3"/>
      <c r="O1" s="3"/>
      <c r="AF1" s="4"/>
      <c r="AG1" s="4"/>
      <c r="AH1" s="4"/>
      <c r="AI1" s="4"/>
      <c r="AJ1" s="4"/>
      <c r="AK1" s="4"/>
      <c r="AL1" s="4"/>
    </row>
    <row r="2" spans="1:43" ht="4.9000000000000004" customHeight="1" x14ac:dyDescent="0.25">
      <c r="M2" s="2"/>
      <c r="N2" s="2"/>
      <c r="O2" s="2"/>
      <c r="AF2" s="4"/>
      <c r="AG2" s="4"/>
      <c r="AH2" s="4"/>
      <c r="AI2" s="4"/>
      <c r="AJ2" s="4"/>
      <c r="AK2" s="4"/>
      <c r="AL2" s="4"/>
    </row>
    <row r="3" spans="1:43" ht="1.1499999999999999" customHeight="1" x14ac:dyDescent="0.25">
      <c r="M3" s="2"/>
      <c r="N3" s="2"/>
      <c r="O3" s="2"/>
      <c r="AF3" s="4"/>
      <c r="AG3" s="4"/>
      <c r="AH3" s="4"/>
      <c r="AI3" s="4"/>
      <c r="AJ3" s="4"/>
      <c r="AK3" s="4"/>
      <c r="AL3" s="4"/>
    </row>
    <row r="4" spans="1:43" ht="5.45" customHeight="1" x14ac:dyDescent="0.25">
      <c r="M4" s="2"/>
      <c r="N4" s="2"/>
      <c r="O4" s="2"/>
      <c r="AF4" s="4"/>
      <c r="AG4" s="4"/>
      <c r="AH4" s="4"/>
      <c r="AI4" s="4"/>
      <c r="AJ4" s="4"/>
      <c r="AK4" s="4"/>
      <c r="AL4" s="4"/>
    </row>
    <row r="5" spans="1:43" ht="16.899999999999999" hidden="1" customHeight="1" x14ac:dyDescent="0.25">
      <c r="M5" s="2"/>
      <c r="N5" s="2"/>
      <c r="O5" s="2"/>
      <c r="AF5" s="4"/>
      <c r="AG5" s="4"/>
      <c r="AH5" s="4"/>
      <c r="AI5" s="4"/>
      <c r="AJ5" s="4"/>
      <c r="AK5" s="4"/>
      <c r="AL5" s="4"/>
    </row>
    <row r="6" spans="1:43" ht="30" customHeight="1" x14ac:dyDescent="0.25">
      <c r="M6" s="2"/>
      <c r="N6" s="7"/>
      <c r="O6" s="7"/>
      <c r="X6" s="8"/>
      <c r="AB6" s="8"/>
      <c r="AF6" s="9"/>
      <c r="AG6" s="9"/>
      <c r="AH6" s="9"/>
      <c r="AI6" s="9"/>
      <c r="AJ6" s="9"/>
      <c r="AK6" s="9"/>
      <c r="AL6" s="9"/>
    </row>
    <row r="7" spans="1:43" s="10" customFormat="1" ht="36.6" customHeight="1" thickBot="1" x14ac:dyDescent="0.3">
      <c r="M7" s="11"/>
      <c r="N7" s="3"/>
      <c r="O7" s="3"/>
      <c r="X7" s="12"/>
      <c r="AB7" s="12"/>
      <c r="AF7" s="13"/>
      <c r="AG7" s="13"/>
      <c r="AH7" s="13"/>
      <c r="AI7" s="13"/>
      <c r="AJ7" s="13"/>
      <c r="AM7" s="14"/>
      <c r="AQ7" s="15"/>
    </row>
    <row r="8" spans="1:43" s="21" customFormat="1" ht="69" customHeight="1" thickTop="1" x14ac:dyDescent="0.25">
      <c r="A8" s="16" t="s">
        <v>0</v>
      </c>
      <c r="B8" s="16" t="s">
        <v>1</v>
      </c>
      <c r="C8" s="16" t="s">
        <v>2</v>
      </c>
      <c r="D8" s="16" t="s">
        <v>3</v>
      </c>
      <c r="E8" s="16" t="s">
        <v>4</v>
      </c>
      <c r="F8" s="16" t="s">
        <v>5</v>
      </c>
      <c r="G8" s="16" t="s">
        <v>6</v>
      </c>
      <c r="H8" s="16" t="s">
        <v>7</v>
      </c>
      <c r="I8" s="16" t="s">
        <v>8</v>
      </c>
      <c r="J8" s="16" t="s">
        <v>9</v>
      </c>
      <c r="K8" s="16" t="s">
        <v>10</v>
      </c>
      <c r="L8" s="16" t="s">
        <v>11</v>
      </c>
      <c r="M8" s="16" t="s">
        <v>12</v>
      </c>
      <c r="N8" s="17" t="s">
        <v>13</v>
      </c>
      <c r="O8" s="17" t="s">
        <v>14</v>
      </c>
      <c r="P8" s="16" t="s">
        <v>15</v>
      </c>
      <c r="Q8" s="16" t="s">
        <v>16</v>
      </c>
      <c r="R8" s="16" t="s">
        <v>17</v>
      </c>
      <c r="S8" s="16" t="s">
        <v>18</v>
      </c>
      <c r="T8" s="16" t="s">
        <v>19</v>
      </c>
      <c r="U8" s="16" t="s">
        <v>20</v>
      </c>
      <c r="V8" s="16" t="s">
        <v>21</v>
      </c>
      <c r="W8" s="16" t="s">
        <v>22</v>
      </c>
      <c r="X8" s="16" t="s">
        <v>23</v>
      </c>
      <c r="Y8" s="16" t="s">
        <v>24</v>
      </c>
      <c r="Z8" s="16" t="s">
        <v>25</v>
      </c>
      <c r="AA8" s="16" t="s">
        <v>26</v>
      </c>
      <c r="AB8" s="16" t="s">
        <v>27</v>
      </c>
      <c r="AC8" s="16" t="s">
        <v>28</v>
      </c>
      <c r="AD8" s="16" t="s">
        <v>29</v>
      </c>
      <c r="AE8" s="18" t="s">
        <v>30</v>
      </c>
      <c r="AF8" s="18" t="s">
        <v>31</v>
      </c>
      <c r="AG8" s="17" t="s">
        <v>32</v>
      </c>
      <c r="AH8" s="17" t="s">
        <v>33</v>
      </c>
      <c r="AI8" s="16" t="s">
        <v>34</v>
      </c>
      <c r="AJ8" s="16" t="s">
        <v>35</v>
      </c>
      <c r="AK8" s="16" t="s">
        <v>36</v>
      </c>
      <c r="AL8" s="19" t="s">
        <v>37</v>
      </c>
      <c r="AM8" s="20" t="s">
        <v>38</v>
      </c>
      <c r="AN8" s="19" t="s">
        <v>39</v>
      </c>
      <c r="AO8" s="19" t="s">
        <v>40</v>
      </c>
      <c r="AP8" s="19" t="s">
        <v>41</v>
      </c>
      <c r="AQ8" s="19" t="s">
        <v>42</v>
      </c>
    </row>
    <row r="9" spans="1:43" ht="367.15" customHeight="1" x14ac:dyDescent="0.25">
      <c r="A9" s="204" t="s">
        <v>43</v>
      </c>
      <c r="B9" s="204" t="s">
        <v>44</v>
      </c>
      <c r="C9" s="204" t="s">
        <v>45</v>
      </c>
      <c r="D9" s="204" t="s">
        <v>46</v>
      </c>
      <c r="E9" s="204" t="s">
        <v>47</v>
      </c>
      <c r="F9" s="204" t="s">
        <v>48</v>
      </c>
      <c r="G9" s="208" t="s">
        <v>49</v>
      </c>
      <c r="H9" s="211" t="s">
        <v>50</v>
      </c>
      <c r="I9" s="211" t="s">
        <v>51</v>
      </c>
      <c r="J9" s="212">
        <v>21009814332</v>
      </c>
      <c r="K9" s="213">
        <v>20528145712.880001</v>
      </c>
      <c r="L9" s="209">
        <v>22370105598</v>
      </c>
      <c r="M9" s="209">
        <v>20985792613.84</v>
      </c>
      <c r="N9" s="258">
        <v>16617985594.32</v>
      </c>
      <c r="O9" s="258">
        <v>11214489410.370001</v>
      </c>
      <c r="P9" s="210">
        <v>23314394424.790001</v>
      </c>
      <c r="Q9" s="267" t="s">
        <v>52</v>
      </c>
      <c r="R9" s="207" t="s">
        <v>53</v>
      </c>
      <c r="S9" s="28" t="s">
        <v>54</v>
      </c>
      <c r="T9" s="28" t="s">
        <v>55</v>
      </c>
      <c r="U9" s="29">
        <v>0</v>
      </c>
      <c r="V9" s="30" t="s">
        <v>56</v>
      </c>
      <c r="W9" s="30" t="s">
        <v>57</v>
      </c>
      <c r="X9" s="31">
        <v>2479</v>
      </c>
      <c r="Y9" s="32">
        <v>2479</v>
      </c>
      <c r="Z9" s="31">
        <v>8276</v>
      </c>
      <c r="AA9" s="31">
        <v>8158</v>
      </c>
      <c r="AB9" s="29">
        <v>4903</v>
      </c>
      <c r="AC9" s="29">
        <v>5113</v>
      </c>
      <c r="AD9" s="29">
        <v>0</v>
      </c>
      <c r="AE9" s="29">
        <v>2000</v>
      </c>
      <c r="AF9" s="29">
        <v>0</v>
      </c>
      <c r="AG9" s="33" t="s">
        <v>58</v>
      </c>
      <c r="AH9" s="33" t="s">
        <v>59</v>
      </c>
      <c r="AI9" s="29">
        <v>17658</v>
      </c>
      <c r="AJ9" s="29">
        <v>15750</v>
      </c>
      <c r="AK9" s="207" t="s">
        <v>60</v>
      </c>
      <c r="AL9" s="34" t="s">
        <v>60</v>
      </c>
      <c r="AM9" s="35" t="s">
        <v>61</v>
      </c>
      <c r="AN9" s="36" t="s">
        <v>62</v>
      </c>
      <c r="AO9" s="36" t="s">
        <v>62</v>
      </c>
    </row>
    <row r="10" spans="1:43" ht="142.9" customHeight="1" x14ac:dyDescent="0.25">
      <c r="A10" s="205"/>
      <c r="B10" s="205"/>
      <c r="C10" s="205"/>
      <c r="D10" s="205"/>
      <c r="E10" s="205"/>
      <c r="F10" s="205"/>
      <c r="G10" s="205"/>
      <c r="H10" s="205"/>
      <c r="I10" s="205"/>
      <c r="J10" s="205"/>
      <c r="K10" s="205"/>
      <c r="L10" s="205"/>
      <c r="M10" s="205"/>
      <c r="N10" s="259"/>
      <c r="O10" s="259"/>
      <c r="P10" s="205"/>
      <c r="Q10" s="268"/>
      <c r="R10" s="206"/>
      <c r="S10" s="28" t="s">
        <v>63</v>
      </c>
      <c r="T10" s="28" t="s">
        <v>55</v>
      </c>
      <c r="U10" s="29">
        <v>0</v>
      </c>
      <c r="V10" s="30" t="s">
        <v>64</v>
      </c>
      <c r="W10" s="30" t="s">
        <v>65</v>
      </c>
      <c r="X10" s="31">
        <v>3315</v>
      </c>
      <c r="Y10" s="32">
        <v>3427</v>
      </c>
      <c r="Z10" s="31">
        <v>7008</v>
      </c>
      <c r="AA10" s="31">
        <v>7137</v>
      </c>
      <c r="AB10" s="29">
        <v>4970</v>
      </c>
      <c r="AC10" s="29">
        <v>6233</v>
      </c>
      <c r="AD10" s="29">
        <v>0</v>
      </c>
      <c r="AE10" s="29">
        <v>1100</v>
      </c>
      <c r="AF10" s="29">
        <v>0</v>
      </c>
      <c r="AG10" s="33" t="s">
        <v>66</v>
      </c>
      <c r="AH10" s="33" t="s">
        <v>67</v>
      </c>
      <c r="AI10" s="29">
        <v>16393</v>
      </c>
      <c r="AJ10" s="29">
        <v>16797</v>
      </c>
      <c r="AK10" s="205"/>
      <c r="AL10" s="34" t="s">
        <v>60</v>
      </c>
      <c r="AM10" s="35" t="s">
        <v>61</v>
      </c>
      <c r="AN10" s="36" t="s">
        <v>62</v>
      </c>
      <c r="AO10" s="36" t="s">
        <v>62</v>
      </c>
    </row>
    <row r="11" spans="1:43" ht="40.9" customHeight="1" x14ac:dyDescent="0.25">
      <c r="A11" s="205"/>
      <c r="B11" s="205"/>
      <c r="C11" s="205"/>
      <c r="D11" s="205"/>
      <c r="E11" s="205"/>
      <c r="F11" s="205"/>
      <c r="G11" s="205"/>
      <c r="H11" s="205"/>
      <c r="I11" s="205"/>
      <c r="J11" s="205"/>
      <c r="K11" s="205"/>
      <c r="L11" s="205"/>
      <c r="M11" s="205"/>
      <c r="N11" s="259"/>
      <c r="O11" s="259"/>
      <c r="P11" s="205"/>
      <c r="Q11" s="268"/>
      <c r="R11" s="37"/>
      <c r="S11" s="28"/>
      <c r="T11" s="37"/>
      <c r="U11" s="38"/>
      <c r="V11" s="38"/>
      <c r="W11" s="38"/>
      <c r="X11" s="39"/>
      <c r="Y11" s="32"/>
      <c r="Z11" s="31"/>
      <c r="AA11" s="31"/>
      <c r="AB11" s="40"/>
      <c r="AC11" s="29">
        <v>0</v>
      </c>
      <c r="AD11" s="29"/>
      <c r="AE11" s="38"/>
      <c r="AF11" s="29"/>
      <c r="AG11" s="33"/>
      <c r="AH11" s="33"/>
      <c r="AI11" s="38"/>
      <c r="AJ11" s="29" t="e">
        <v>#N/A</v>
      </c>
      <c r="AK11" s="205"/>
      <c r="AL11" s="34" t="s">
        <v>60</v>
      </c>
      <c r="AM11" s="35" t="s">
        <v>61</v>
      </c>
      <c r="AN11" s="36" t="s">
        <v>62</v>
      </c>
      <c r="AO11" s="36" t="s">
        <v>62</v>
      </c>
    </row>
    <row r="12" spans="1:43" ht="265.14999999999998" customHeight="1" x14ac:dyDescent="0.25">
      <c r="A12" s="206"/>
      <c r="B12" s="206"/>
      <c r="C12" s="206"/>
      <c r="D12" s="206"/>
      <c r="E12" s="206"/>
      <c r="F12" s="206"/>
      <c r="G12" s="206"/>
      <c r="H12" s="206"/>
      <c r="I12" s="206"/>
      <c r="J12" s="206"/>
      <c r="K12" s="206"/>
      <c r="L12" s="206"/>
      <c r="M12" s="206"/>
      <c r="N12" s="260"/>
      <c r="O12" s="260"/>
      <c r="P12" s="206"/>
      <c r="Q12" s="269"/>
      <c r="R12" s="28" t="s">
        <v>68</v>
      </c>
      <c r="S12" s="28" t="s">
        <v>69</v>
      </c>
      <c r="T12" s="28" t="s">
        <v>70</v>
      </c>
      <c r="U12" s="29">
        <v>0</v>
      </c>
      <c r="V12" s="30" t="s">
        <v>71</v>
      </c>
      <c r="W12" s="30" t="s">
        <v>72</v>
      </c>
      <c r="X12" s="31">
        <v>1</v>
      </c>
      <c r="Y12" s="32">
        <v>1</v>
      </c>
      <c r="Z12" s="31">
        <v>1</v>
      </c>
      <c r="AA12" s="31">
        <v>1</v>
      </c>
      <c r="AB12" s="29">
        <v>2</v>
      </c>
      <c r="AC12" s="29">
        <v>2</v>
      </c>
      <c r="AD12" s="29">
        <v>0</v>
      </c>
      <c r="AE12" s="29">
        <v>1</v>
      </c>
      <c r="AF12" s="29">
        <v>0</v>
      </c>
      <c r="AG12" s="33" t="s">
        <v>73</v>
      </c>
      <c r="AH12" s="33" t="s">
        <v>50</v>
      </c>
      <c r="AI12" s="29">
        <v>1</v>
      </c>
      <c r="AJ12" s="29">
        <v>2</v>
      </c>
      <c r="AK12" s="206"/>
      <c r="AL12" s="34" t="s">
        <v>60</v>
      </c>
      <c r="AM12" s="35" t="s">
        <v>61</v>
      </c>
      <c r="AN12" s="36" t="s">
        <v>62</v>
      </c>
      <c r="AO12" s="36" t="s">
        <v>62</v>
      </c>
    </row>
    <row r="13" spans="1:43" ht="123" customHeight="1" x14ac:dyDescent="0.25">
      <c r="A13" s="204" t="s">
        <v>43</v>
      </c>
      <c r="B13" s="204" t="s">
        <v>74</v>
      </c>
      <c r="C13" s="204" t="s">
        <v>45</v>
      </c>
      <c r="D13" s="204" t="s">
        <v>46</v>
      </c>
      <c r="E13" s="204" t="s">
        <v>75</v>
      </c>
      <c r="F13" s="204" t="s">
        <v>76</v>
      </c>
      <c r="G13" s="208" t="s">
        <v>49</v>
      </c>
      <c r="H13" s="204" t="s">
        <v>77</v>
      </c>
      <c r="I13" s="204" t="s">
        <v>78</v>
      </c>
      <c r="J13" s="212">
        <v>305512617211</v>
      </c>
      <c r="K13" s="213">
        <v>301171131219.32001</v>
      </c>
      <c r="L13" s="209">
        <v>228906651498</v>
      </c>
      <c r="M13" s="209">
        <v>227643239230.89001</v>
      </c>
      <c r="N13" s="258">
        <v>14182225404</v>
      </c>
      <c r="O13" s="258">
        <v>12980246246</v>
      </c>
      <c r="P13" s="210">
        <v>14627945365.120001</v>
      </c>
      <c r="Q13" s="267" t="s">
        <v>79</v>
      </c>
      <c r="R13" s="207" t="s">
        <v>80</v>
      </c>
      <c r="S13" s="41" t="s">
        <v>81</v>
      </c>
      <c r="T13" s="28" t="s">
        <v>70</v>
      </c>
      <c r="U13" s="29">
        <v>36</v>
      </c>
      <c r="V13" s="30" t="s">
        <v>82</v>
      </c>
      <c r="W13" s="30" t="s">
        <v>83</v>
      </c>
      <c r="X13" s="31">
        <v>47</v>
      </c>
      <c r="Y13" s="32">
        <v>36</v>
      </c>
      <c r="Z13" s="31">
        <v>47</v>
      </c>
      <c r="AA13" s="31">
        <v>36</v>
      </c>
      <c r="AB13" s="29">
        <v>37</v>
      </c>
      <c r="AC13" s="29">
        <v>36</v>
      </c>
      <c r="AD13" s="29">
        <v>1</v>
      </c>
      <c r="AE13" s="29">
        <v>37</v>
      </c>
      <c r="AF13" s="29">
        <v>0</v>
      </c>
      <c r="AG13" s="33" t="s">
        <v>84</v>
      </c>
      <c r="AH13" s="33" t="s">
        <v>85</v>
      </c>
      <c r="AI13" s="29">
        <v>37</v>
      </c>
      <c r="AJ13" s="29">
        <v>36</v>
      </c>
      <c r="AK13" s="207" t="s">
        <v>86</v>
      </c>
      <c r="AL13" s="42" t="s">
        <v>86</v>
      </c>
      <c r="AM13" s="35" t="s">
        <v>87</v>
      </c>
      <c r="AN13" s="36" t="s">
        <v>62</v>
      </c>
      <c r="AO13" s="36" t="s">
        <v>62</v>
      </c>
    </row>
    <row r="14" spans="1:43" ht="409.6" customHeight="1" x14ac:dyDescent="0.25">
      <c r="A14" s="206"/>
      <c r="B14" s="206"/>
      <c r="C14" s="206"/>
      <c r="D14" s="206"/>
      <c r="E14" s="206"/>
      <c r="F14" s="206"/>
      <c r="G14" s="206"/>
      <c r="H14" s="206"/>
      <c r="I14" s="206"/>
      <c r="J14" s="206"/>
      <c r="K14" s="206"/>
      <c r="L14" s="206"/>
      <c r="M14" s="206"/>
      <c r="N14" s="260"/>
      <c r="O14" s="260"/>
      <c r="P14" s="206"/>
      <c r="Q14" s="269"/>
      <c r="R14" s="206"/>
      <c r="S14" s="28" t="s">
        <v>88</v>
      </c>
      <c r="T14" s="28" t="s">
        <v>89</v>
      </c>
      <c r="U14" s="29">
        <v>786</v>
      </c>
      <c r="V14" s="30" t="s">
        <v>90</v>
      </c>
      <c r="W14" s="30" t="s">
        <v>91</v>
      </c>
      <c r="X14" s="31">
        <v>788</v>
      </c>
      <c r="Y14" s="32">
        <v>788</v>
      </c>
      <c r="Z14" s="31">
        <v>788</v>
      </c>
      <c r="AA14" s="31">
        <v>788</v>
      </c>
      <c r="AB14" s="29">
        <v>788</v>
      </c>
      <c r="AC14" s="29">
        <v>788</v>
      </c>
      <c r="AD14" s="29">
        <v>0</v>
      </c>
      <c r="AE14" s="29">
        <v>788</v>
      </c>
      <c r="AF14" s="29">
        <v>0</v>
      </c>
      <c r="AG14" s="33" t="s">
        <v>92</v>
      </c>
      <c r="AH14" s="33" t="s">
        <v>93</v>
      </c>
      <c r="AI14" s="29">
        <v>788</v>
      </c>
      <c r="AJ14" s="29">
        <v>788</v>
      </c>
      <c r="AK14" s="205"/>
      <c r="AL14" s="42" t="s">
        <v>86</v>
      </c>
      <c r="AM14" s="35" t="s">
        <v>87</v>
      </c>
      <c r="AN14" s="36" t="s">
        <v>62</v>
      </c>
      <c r="AO14" s="36" t="s">
        <v>62</v>
      </c>
      <c r="AQ14" s="6" t="s">
        <v>94</v>
      </c>
    </row>
    <row r="15" spans="1:43" ht="409.6" customHeight="1" x14ac:dyDescent="0.25">
      <c r="A15" s="22" t="s">
        <v>43</v>
      </c>
      <c r="B15" s="43" t="s">
        <v>74</v>
      </c>
      <c r="C15" s="22" t="s">
        <v>45</v>
      </c>
      <c r="D15" s="22" t="s">
        <v>46</v>
      </c>
      <c r="E15" s="22" t="s">
        <v>95</v>
      </c>
      <c r="F15" s="22" t="s">
        <v>96</v>
      </c>
      <c r="G15" s="22" t="s">
        <v>49</v>
      </c>
      <c r="H15" s="22" t="s">
        <v>77</v>
      </c>
      <c r="I15" s="22" t="s">
        <v>78</v>
      </c>
      <c r="J15" s="24">
        <v>48372931849</v>
      </c>
      <c r="K15" s="25">
        <v>47032623907.68</v>
      </c>
      <c r="L15" s="26">
        <v>513990298957</v>
      </c>
      <c r="M15" s="26">
        <v>218702340712.32001</v>
      </c>
      <c r="N15" s="261">
        <v>120356196055</v>
      </c>
      <c r="O15" s="261">
        <v>71659356240.570007</v>
      </c>
      <c r="P15" s="27">
        <v>169322314993.42999</v>
      </c>
      <c r="Q15" s="270" t="s">
        <v>97</v>
      </c>
      <c r="R15" s="28" t="s">
        <v>98</v>
      </c>
      <c r="S15" s="28" t="s">
        <v>99</v>
      </c>
      <c r="T15" s="28" t="s">
        <v>70</v>
      </c>
      <c r="U15" s="29">
        <v>54726</v>
      </c>
      <c r="V15" s="30" t="s">
        <v>100</v>
      </c>
      <c r="W15" s="30" t="s">
        <v>101</v>
      </c>
      <c r="X15" s="31">
        <v>210000</v>
      </c>
      <c r="Y15" s="32">
        <v>210000</v>
      </c>
      <c r="Z15" s="31">
        <v>131151</v>
      </c>
      <c r="AA15" s="31">
        <v>97114</v>
      </c>
      <c r="AB15" s="29">
        <v>315015</v>
      </c>
      <c r="AC15" s="29">
        <v>236011</v>
      </c>
      <c r="AD15" s="29">
        <v>79004</v>
      </c>
      <c r="AE15" s="44">
        <v>292744</v>
      </c>
      <c r="AF15" s="29">
        <v>0</v>
      </c>
      <c r="AG15" s="33" t="s">
        <v>102</v>
      </c>
      <c r="AH15" s="33" t="s">
        <v>103</v>
      </c>
      <c r="AI15" s="29">
        <v>292744</v>
      </c>
      <c r="AJ15" s="29">
        <v>236011</v>
      </c>
      <c r="AK15" s="205"/>
      <c r="AL15" s="42" t="s">
        <v>86</v>
      </c>
      <c r="AM15" s="35" t="s">
        <v>104</v>
      </c>
      <c r="AN15" s="36" t="s">
        <v>62</v>
      </c>
      <c r="AO15" s="36" t="s">
        <v>62</v>
      </c>
      <c r="AQ15" s="6" t="s">
        <v>94</v>
      </c>
    </row>
    <row r="16" spans="1:43" ht="122.45" customHeight="1" x14ac:dyDescent="0.25">
      <c r="A16" s="204" t="s">
        <v>43</v>
      </c>
      <c r="B16" s="204" t="s">
        <v>74</v>
      </c>
      <c r="C16" s="204" t="s">
        <v>45</v>
      </c>
      <c r="D16" s="204" t="s">
        <v>46</v>
      </c>
      <c r="E16" s="204" t="s">
        <v>105</v>
      </c>
      <c r="F16" s="204" t="s">
        <v>106</v>
      </c>
      <c r="G16" s="204" t="s">
        <v>49</v>
      </c>
      <c r="H16" s="204" t="s">
        <v>77</v>
      </c>
      <c r="I16" s="204" t="s">
        <v>78</v>
      </c>
      <c r="J16" s="212">
        <v>265850195333</v>
      </c>
      <c r="K16" s="213">
        <v>146882385245</v>
      </c>
      <c r="L16" s="209">
        <v>691624877766</v>
      </c>
      <c r="M16" s="214">
        <v>447505782509.67999</v>
      </c>
      <c r="N16" s="258">
        <v>446297377961</v>
      </c>
      <c r="O16" s="258">
        <v>242123920884.98999</v>
      </c>
      <c r="P16" s="210">
        <v>427477132752.34003</v>
      </c>
      <c r="Q16" s="267" t="s">
        <v>107</v>
      </c>
      <c r="R16" s="28" t="s">
        <v>108</v>
      </c>
      <c r="S16" s="28" t="s">
        <v>109</v>
      </c>
      <c r="T16" s="28" t="s">
        <v>89</v>
      </c>
      <c r="U16" s="29">
        <v>1515</v>
      </c>
      <c r="V16" s="30" t="s">
        <v>110</v>
      </c>
      <c r="W16" s="30" t="s">
        <v>111</v>
      </c>
      <c r="X16" s="31">
        <v>14057</v>
      </c>
      <c r="Y16" s="32">
        <v>8601</v>
      </c>
      <c r="Z16" s="31">
        <v>14057</v>
      </c>
      <c r="AA16" s="31">
        <v>13477</v>
      </c>
      <c r="AB16" s="29">
        <v>14057</v>
      </c>
      <c r="AC16" s="29">
        <v>14057</v>
      </c>
      <c r="AD16" s="29">
        <v>0</v>
      </c>
      <c r="AE16" s="29">
        <v>14057</v>
      </c>
      <c r="AF16" s="29">
        <v>0</v>
      </c>
      <c r="AG16" s="33" t="s">
        <v>719</v>
      </c>
      <c r="AH16" s="33" t="s">
        <v>93</v>
      </c>
      <c r="AI16" s="29">
        <v>14057</v>
      </c>
      <c r="AJ16" s="29">
        <v>14057</v>
      </c>
      <c r="AK16" s="205"/>
      <c r="AL16" s="42" t="s">
        <v>86</v>
      </c>
      <c r="AM16" s="35" t="s">
        <v>112</v>
      </c>
      <c r="AN16" s="36" t="s">
        <v>62</v>
      </c>
      <c r="AO16" s="36" t="s">
        <v>62</v>
      </c>
      <c r="AQ16" s="6" t="s">
        <v>94</v>
      </c>
    </row>
    <row r="17" spans="1:43" ht="93.6" customHeight="1" x14ac:dyDescent="0.25">
      <c r="A17" s="205"/>
      <c r="B17" s="205"/>
      <c r="C17" s="205"/>
      <c r="D17" s="205"/>
      <c r="E17" s="205"/>
      <c r="F17" s="205"/>
      <c r="G17" s="205"/>
      <c r="H17" s="205"/>
      <c r="I17" s="205"/>
      <c r="J17" s="205"/>
      <c r="K17" s="205"/>
      <c r="L17" s="205"/>
      <c r="M17" s="205"/>
      <c r="N17" s="259"/>
      <c r="O17" s="259"/>
      <c r="P17" s="205"/>
      <c r="Q17" s="268"/>
      <c r="R17" s="215" t="s">
        <v>113</v>
      </c>
      <c r="S17" s="28" t="s">
        <v>114</v>
      </c>
      <c r="T17" s="28" t="s">
        <v>70</v>
      </c>
      <c r="U17" s="29">
        <v>3921</v>
      </c>
      <c r="V17" s="30" t="s">
        <v>115</v>
      </c>
      <c r="W17" s="30" t="s">
        <v>116</v>
      </c>
      <c r="X17" s="31"/>
      <c r="Y17" s="32"/>
      <c r="Z17" s="31">
        <v>1276</v>
      </c>
      <c r="AA17" s="31">
        <v>2167</v>
      </c>
      <c r="AB17" s="29">
        <v>2670</v>
      </c>
      <c r="AC17" s="29">
        <v>15754</v>
      </c>
      <c r="AD17" s="29">
        <v>0</v>
      </c>
      <c r="AE17" s="29">
        <v>3921</v>
      </c>
      <c r="AF17" s="29"/>
      <c r="AG17" s="33" t="s">
        <v>117</v>
      </c>
      <c r="AH17" s="33" t="s">
        <v>93</v>
      </c>
      <c r="AI17" s="29">
        <v>3921</v>
      </c>
      <c r="AJ17" s="29">
        <v>15754</v>
      </c>
      <c r="AK17" s="205"/>
      <c r="AL17" s="42" t="s">
        <v>86</v>
      </c>
      <c r="AM17" s="35" t="s">
        <v>112</v>
      </c>
      <c r="AN17" s="36" t="s">
        <v>62</v>
      </c>
      <c r="AO17" s="36" t="s">
        <v>62</v>
      </c>
      <c r="AQ17" s="6" t="s">
        <v>94</v>
      </c>
    </row>
    <row r="18" spans="1:43" ht="55.15" customHeight="1" x14ac:dyDescent="0.25">
      <c r="A18" s="206"/>
      <c r="B18" s="206"/>
      <c r="C18" s="206"/>
      <c r="D18" s="206"/>
      <c r="E18" s="206"/>
      <c r="F18" s="206"/>
      <c r="G18" s="206"/>
      <c r="H18" s="206"/>
      <c r="I18" s="206"/>
      <c r="J18" s="206"/>
      <c r="K18" s="206"/>
      <c r="L18" s="206"/>
      <c r="M18" s="206"/>
      <c r="N18" s="260"/>
      <c r="O18" s="260"/>
      <c r="P18" s="206"/>
      <c r="Q18" s="269"/>
      <c r="R18" s="206"/>
      <c r="S18" s="45" t="s">
        <v>118</v>
      </c>
      <c r="T18" s="45" t="s">
        <v>70</v>
      </c>
      <c r="U18" s="46">
        <v>1090</v>
      </c>
      <c r="V18" s="31" t="s">
        <v>119</v>
      </c>
      <c r="W18" s="31" t="s">
        <v>120</v>
      </c>
      <c r="X18" s="31">
        <v>1090</v>
      </c>
      <c r="Y18" s="32">
        <v>1090</v>
      </c>
      <c r="Z18" s="31" t="s">
        <v>121</v>
      </c>
      <c r="AA18" s="31" t="s">
        <v>121</v>
      </c>
      <c r="AB18" s="31" t="s">
        <v>122</v>
      </c>
      <c r="AC18" s="31" t="s">
        <v>121</v>
      </c>
      <c r="AD18" s="31" t="s">
        <v>121</v>
      </c>
      <c r="AE18" s="31" t="s">
        <v>122</v>
      </c>
      <c r="AF18" s="31" t="s">
        <v>121</v>
      </c>
      <c r="AG18" s="31" t="s">
        <v>121</v>
      </c>
      <c r="AH18" s="31" t="s">
        <v>121</v>
      </c>
      <c r="AI18" s="31">
        <v>1090</v>
      </c>
      <c r="AJ18" s="31">
        <v>1090</v>
      </c>
      <c r="AK18" s="205"/>
      <c r="AL18" s="42" t="s">
        <v>86</v>
      </c>
      <c r="AM18" s="35" t="s">
        <v>112</v>
      </c>
      <c r="AN18" s="36" t="s">
        <v>62</v>
      </c>
      <c r="AO18" s="36" t="s">
        <v>62</v>
      </c>
    </row>
    <row r="19" spans="1:43" ht="163.15" customHeight="1" x14ac:dyDescent="0.25">
      <c r="A19" s="22" t="s">
        <v>43</v>
      </c>
      <c r="B19" s="22" t="s">
        <v>74</v>
      </c>
      <c r="C19" s="22" t="s">
        <v>45</v>
      </c>
      <c r="D19" s="22" t="s">
        <v>123</v>
      </c>
      <c r="E19" s="22" t="s">
        <v>124</v>
      </c>
      <c r="F19" s="22" t="s">
        <v>125</v>
      </c>
      <c r="G19" s="22" t="s">
        <v>49</v>
      </c>
      <c r="H19" s="22" t="s">
        <v>77</v>
      </c>
      <c r="I19" s="22" t="s">
        <v>78</v>
      </c>
      <c r="J19" s="24">
        <v>12417640321</v>
      </c>
      <c r="K19" s="25">
        <v>12417058566</v>
      </c>
      <c r="L19" s="26">
        <v>132999282044</v>
      </c>
      <c r="M19" s="26">
        <v>38588659876</v>
      </c>
      <c r="N19" s="261">
        <v>0</v>
      </c>
      <c r="O19" s="261">
        <v>0</v>
      </c>
      <c r="P19" s="27">
        <v>0</v>
      </c>
      <c r="Q19" s="270" t="s">
        <v>126</v>
      </c>
      <c r="R19" s="28" t="s">
        <v>127</v>
      </c>
      <c r="S19" s="28" t="s">
        <v>128</v>
      </c>
      <c r="T19" s="41" t="s">
        <v>89</v>
      </c>
      <c r="U19" s="47">
        <v>1</v>
      </c>
      <c r="V19" s="48" t="s">
        <v>129</v>
      </c>
      <c r="W19" s="48" t="s">
        <v>129</v>
      </c>
      <c r="X19" s="49">
        <v>1</v>
      </c>
      <c r="Y19" s="50">
        <v>1</v>
      </c>
      <c r="Z19" s="51">
        <v>1</v>
      </c>
      <c r="AA19" s="51">
        <v>0.31</v>
      </c>
      <c r="AB19" s="52">
        <v>1</v>
      </c>
      <c r="AC19" s="53">
        <v>1</v>
      </c>
      <c r="AD19" s="52">
        <v>0</v>
      </c>
      <c r="AE19" s="52">
        <v>1</v>
      </c>
      <c r="AF19" s="53"/>
      <c r="AG19" s="33" t="s">
        <v>93</v>
      </c>
      <c r="AH19" s="33" t="s">
        <v>93</v>
      </c>
      <c r="AI19" s="54">
        <v>1</v>
      </c>
      <c r="AJ19" s="53">
        <v>1</v>
      </c>
      <c r="AK19" s="206"/>
      <c r="AL19" s="42" t="s">
        <v>86</v>
      </c>
      <c r="AM19" s="35" t="s">
        <v>130</v>
      </c>
      <c r="AN19" s="36" t="s">
        <v>62</v>
      </c>
      <c r="AO19" s="36" t="s">
        <v>62</v>
      </c>
    </row>
    <row r="20" spans="1:43" ht="409.6" customHeight="1" x14ac:dyDescent="0.25">
      <c r="A20" s="204" t="s">
        <v>43</v>
      </c>
      <c r="B20" s="204" t="s">
        <v>131</v>
      </c>
      <c r="C20" s="204" t="s">
        <v>45</v>
      </c>
      <c r="D20" s="204" t="s">
        <v>123</v>
      </c>
      <c r="E20" s="204" t="s">
        <v>132</v>
      </c>
      <c r="F20" s="204" t="s">
        <v>133</v>
      </c>
      <c r="G20" s="204" t="s">
        <v>49</v>
      </c>
      <c r="H20" s="204" t="s">
        <v>134</v>
      </c>
      <c r="I20" s="204" t="s">
        <v>135</v>
      </c>
      <c r="J20" s="217">
        <v>16904865271</v>
      </c>
      <c r="K20" s="218">
        <v>16892365271</v>
      </c>
      <c r="L20" s="219">
        <v>32902071348</v>
      </c>
      <c r="M20" s="219">
        <v>25320373985</v>
      </c>
      <c r="N20" s="262">
        <v>32322834021</v>
      </c>
      <c r="O20" s="262">
        <v>26871199779</v>
      </c>
      <c r="P20" s="58"/>
      <c r="Q20" s="267" t="s">
        <v>136</v>
      </c>
      <c r="R20" s="207" t="s">
        <v>137</v>
      </c>
      <c r="S20" s="59" t="s">
        <v>138</v>
      </c>
      <c r="T20" s="28" t="s">
        <v>55</v>
      </c>
      <c r="U20" s="60">
        <v>0</v>
      </c>
      <c r="V20" s="30" t="s">
        <v>139</v>
      </c>
      <c r="W20" s="30" t="s">
        <v>140</v>
      </c>
      <c r="X20" s="61"/>
      <c r="Y20" s="61"/>
      <c r="Z20" s="31">
        <v>716000</v>
      </c>
      <c r="AA20" s="31">
        <v>756579</v>
      </c>
      <c r="AB20" s="29">
        <v>90000</v>
      </c>
      <c r="AC20" s="29">
        <v>93234</v>
      </c>
      <c r="AD20" s="60">
        <v>0</v>
      </c>
      <c r="AE20" s="60">
        <v>90000</v>
      </c>
      <c r="AF20" s="60"/>
      <c r="AG20" s="62"/>
      <c r="AH20" s="63" t="s">
        <v>141</v>
      </c>
      <c r="AI20" s="29">
        <v>896000</v>
      </c>
      <c r="AJ20" s="29">
        <v>849813</v>
      </c>
      <c r="AK20" s="207" t="s">
        <v>142</v>
      </c>
      <c r="AL20" s="64" t="s">
        <v>142</v>
      </c>
      <c r="AM20" s="35" t="s">
        <v>143</v>
      </c>
      <c r="AN20" s="36" t="s">
        <v>62</v>
      </c>
      <c r="AO20" s="36" t="s">
        <v>62</v>
      </c>
    </row>
    <row r="21" spans="1:43" ht="124.9" customHeight="1" x14ac:dyDescent="0.25">
      <c r="A21" s="205"/>
      <c r="B21" s="205"/>
      <c r="C21" s="205"/>
      <c r="D21" s="205"/>
      <c r="E21" s="205"/>
      <c r="F21" s="205"/>
      <c r="G21" s="205"/>
      <c r="H21" s="205"/>
      <c r="I21" s="205"/>
      <c r="J21" s="205"/>
      <c r="K21" s="205"/>
      <c r="L21" s="205"/>
      <c r="M21" s="205"/>
      <c r="N21" s="259"/>
      <c r="O21" s="259"/>
      <c r="P21" s="216">
        <v>33292519371.23</v>
      </c>
      <c r="Q21" s="268"/>
      <c r="R21" s="205"/>
      <c r="S21" s="66" t="s">
        <v>144</v>
      </c>
      <c r="T21" s="28" t="s">
        <v>55</v>
      </c>
      <c r="U21" s="29">
        <v>0</v>
      </c>
      <c r="V21" s="30" t="s">
        <v>145</v>
      </c>
      <c r="W21" s="30" t="s">
        <v>145</v>
      </c>
      <c r="X21" s="31">
        <v>111000</v>
      </c>
      <c r="Y21" s="31">
        <v>141914</v>
      </c>
      <c r="Z21" s="31">
        <v>3500</v>
      </c>
      <c r="AA21" s="31">
        <v>4713</v>
      </c>
      <c r="AB21" s="29">
        <v>35330</v>
      </c>
      <c r="AC21" s="29">
        <v>40708</v>
      </c>
      <c r="AD21" s="29">
        <v>0</v>
      </c>
      <c r="AE21" s="29">
        <v>15000</v>
      </c>
      <c r="AF21" s="29">
        <v>0</v>
      </c>
      <c r="AG21" s="33"/>
      <c r="AH21" s="33" t="s">
        <v>146</v>
      </c>
      <c r="AI21" s="29">
        <v>164830</v>
      </c>
      <c r="AJ21" s="29">
        <v>187335</v>
      </c>
      <c r="AK21" s="205"/>
      <c r="AL21" s="64" t="s">
        <v>142</v>
      </c>
      <c r="AM21" s="35" t="s">
        <v>143</v>
      </c>
      <c r="AN21" s="36" t="s">
        <v>62</v>
      </c>
      <c r="AO21" s="36" t="s">
        <v>62</v>
      </c>
      <c r="AQ21" s="6" t="s">
        <v>147</v>
      </c>
    </row>
    <row r="22" spans="1:43" ht="217.9" customHeight="1" x14ac:dyDescent="0.25">
      <c r="A22" s="206"/>
      <c r="B22" s="206"/>
      <c r="C22" s="206"/>
      <c r="D22" s="206"/>
      <c r="E22" s="206"/>
      <c r="F22" s="206"/>
      <c r="G22" s="206"/>
      <c r="H22" s="206"/>
      <c r="I22" s="206"/>
      <c r="J22" s="206"/>
      <c r="K22" s="206"/>
      <c r="L22" s="206"/>
      <c r="M22" s="206"/>
      <c r="N22" s="260"/>
      <c r="O22" s="260"/>
      <c r="P22" s="206"/>
      <c r="Q22" s="269"/>
      <c r="R22" s="206"/>
      <c r="S22" s="66" t="s">
        <v>148</v>
      </c>
      <c r="T22" s="28" t="s">
        <v>149</v>
      </c>
      <c r="U22" s="29">
        <v>2071846</v>
      </c>
      <c r="V22" s="30" t="s">
        <v>150</v>
      </c>
      <c r="W22" s="30" t="s">
        <v>150</v>
      </c>
      <c r="X22" s="31">
        <v>2581846</v>
      </c>
      <c r="Y22" s="31">
        <v>594180</v>
      </c>
      <c r="Z22" s="31">
        <v>3131846</v>
      </c>
      <c r="AA22" s="31">
        <v>3217294</v>
      </c>
      <c r="AB22" s="29">
        <v>3681846</v>
      </c>
      <c r="AC22" s="29">
        <v>3224568</v>
      </c>
      <c r="AD22" s="29">
        <v>1007278</v>
      </c>
      <c r="AE22" s="29">
        <v>4231846</v>
      </c>
      <c r="AF22" s="29">
        <v>0</v>
      </c>
      <c r="AG22" s="33" t="s">
        <v>151</v>
      </c>
      <c r="AH22" s="33" t="s">
        <v>152</v>
      </c>
      <c r="AI22" s="29">
        <v>4231846</v>
      </c>
      <c r="AJ22" s="29">
        <v>3224568</v>
      </c>
      <c r="AK22" s="206"/>
      <c r="AL22" s="64" t="s">
        <v>142</v>
      </c>
      <c r="AM22" s="35" t="s">
        <v>143</v>
      </c>
      <c r="AN22" s="36" t="s">
        <v>62</v>
      </c>
      <c r="AO22" s="36" t="s">
        <v>62</v>
      </c>
      <c r="AQ22" s="6" t="s">
        <v>153</v>
      </c>
    </row>
    <row r="23" spans="1:43" ht="183.6" customHeight="1" x14ac:dyDescent="0.25">
      <c r="A23" s="204" t="s">
        <v>154</v>
      </c>
      <c r="B23" s="204" t="s">
        <v>155</v>
      </c>
      <c r="C23" s="204" t="s">
        <v>45</v>
      </c>
      <c r="D23" s="204" t="s">
        <v>156</v>
      </c>
      <c r="E23" s="204" t="s">
        <v>157</v>
      </c>
      <c r="F23" s="204" t="s">
        <v>158</v>
      </c>
      <c r="G23" s="204" t="s">
        <v>49</v>
      </c>
      <c r="H23" s="220" t="s">
        <v>159</v>
      </c>
      <c r="I23" s="204" t="s">
        <v>160</v>
      </c>
      <c r="J23" s="217">
        <v>55213854175</v>
      </c>
      <c r="K23" s="218">
        <v>51630365911.800003</v>
      </c>
      <c r="L23" s="219">
        <v>153962861409</v>
      </c>
      <c r="M23" s="219">
        <v>83324933299.990005</v>
      </c>
      <c r="N23" s="262">
        <v>85231886797</v>
      </c>
      <c r="O23" s="262">
        <v>45157437720.199997</v>
      </c>
      <c r="P23" s="216">
        <v>69178000000</v>
      </c>
      <c r="Q23" s="267" t="s">
        <v>161</v>
      </c>
      <c r="R23" s="28" t="s">
        <v>162</v>
      </c>
      <c r="S23" s="28" t="s">
        <v>163</v>
      </c>
      <c r="T23" s="28" t="s">
        <v>149</v>
      </c>
      <c r="U23" s="54">
        <v>0.75700000000000001</v>
      </c>
      <c r="V23" s="67" t="s">
        <v>164</v>
      </c>
      <c r="W23" s="67" t="s">
        <v>165</v>
      </c>
      <c r="X23" s="68">
        <v>0.77700000000000002</v>
      </c>
      <c r="Y23" s="68">
        <v>0.77700000000000002</v>
      </c>
      <c r="Z23" s="68">
        <v>0.79700000000000004</v>
      </c>
      <c r="AA23" s="68">
        <v>0.79699999999999993</v>
      </c>
      <c r="AB23" s="69">
        <v>0.81699999999999995</v>
      </c>
      <c r="AC23" s="70">
        <v>0.81899999999999995</v>
      </c>
      <c r="AD23" s="54">
        <v>0</v>
      </c>
      <c r="AE23" s="69">
        <v>0.83699999999999997</v>
      </c>
      <c r="AF23" s="53"/>
      <c r="AG23" s="71" t="s">
        <v>166</v>
      </c>
      <c r="AH23" s="72"/>
      <c r="AI23" s="54">
        <v>0.83699999999999997</v>
      </c>
      <c r="AJ23" s="54">
        <v>0.81899999999999995</v>
      </c>
      <c r="AK23" s="207" t="s">
        <v>167</v>
      </c>
      <c r="AL23" s="73" t="s">
        <v>167</v>
      </c>
      <c r="AM23" s="35" t="s">
        <v>168</v>
      </c>
      <c r="AN23" s="36" t="s">
        <v>62</v>
      </c>
      <c r="AO23" s="36" t="s">
        <v>62</v>
      </c>
      <c r="AQ23" s="6" t="s">
        <v>169</v>
      </c>
    </row>
    <row r="24" spans="1:43" ht="346.9" customHeight="1" x14ac:dyDescent="0.25">
      <c r="A24" s="205"/>
      <c r="B24" s="205"/>
      <c r="C24" s="205"/>
      <c r="D24" s="205"/>
      <c r="E24" s="205"/>
      <c r="F24" s="205"/>
      <c r="G24" s="205"/>
      <c r="H24" s="205"/>
      <c r="I24" s="205"/>
      <c r="J24" s="205"/>
      <c r="K24" s="205"/>
      <c r="L24" s="205"/>
      <c r="M24" s="205"/>
      <c r="N24" s="259"/>
      <c r="O24" s="259"/>
      <c r="P24" s="205"/>
      <c r="Q24" s="268"/>
      <c r="R24" s="28" t="s">
        <v>170</v>
      </c>
      <c r="S24" s="28" t="s">
        <v>171</v>
      </c>
      <c r="T24" s="28" t="s">
        <v>149</v>
      </c>
      <c r="U24" s="74">
        <v>0.53400000000000003</v>
      </c>
      <c r="V24" s="75" t="s">
        <v>172</v>
      </c>
      <c r="W24" s="75" t="s">
        <v>173</v>
      </c>
      <c r="X24" s="68">
        <v>0.54900000000000004</v>
      </c>
      <c r="Y24" s="68">
        <v>0.54900000000000004</v>
      </c>
      <c r="Z24" s="68">
        <v>0.56400000000000006</v>
      </c>
      <c r="AA24" s="68">
        <v>0.56399999999999995</v>
      </c>
      <c r="AB24" s="69">
        <v>0.57399999999999995</v>
      </c>
      <c r="AC24" s="70">
        <v>0.59899999999999998</v>
      </c>
      <c r="AD24" s="54">
        <v>0</v>
      </c>
      <c r="AE24" s="69">
        <v>0.59399999999999997</v>
      </c>
      <c r="AF24" s="53"/>
      <c r="AG24" s="71" t="s">
        <v>174</v>
      </c>
      <c r="AH24" s="72"/>
      <c r="AI24" s="54">
        <v>0.59399999999999997</v>
      </c>
      <c r="AJ24" s="54">
        <v>0.59899999999999998</v>
      </c>
      <c r="AK24" s="205"/>
      <c r="AL24" s="73" t="s">
        <v>167</v>
      </c>
      <c r="AM24" s="35" t="s">
        <v>168</v>
      </c>
      <c r="AN24" s="36" t="s">
        <v>62</v>
      </c>
      <c r="AO24" s="36" t="s">
        <v>62</v>
      </c>
      <c r="AQ24" s="6" t="s">
        <v>175</v>
      </c>
    </row>
    <row r="25" spans="1:43" s="81" customFormat="1" ht="183.6" customHeight="1" x14ac:dyDescent="0.25">
      <c r="A25" s="205"/>
      <c r="B25" s="205"/>
      <c r="C25" s="205"/>
      <c r="D25" s="205"/>
      <c r="E25" s="205"/>
      <c r="F25" s="205"/>
      <c r="G25" s="205"/>
      <c r="H25" s="205"/>
      <c r="I25" s="205"/>
      <c r="J25" s="205"/>
      <c r="K25" s="205"/>
      <c r="L25" s="205"/>
      <c r="M25" s="205"/>
      <c r="N25" s="259"/>
      <c r="O25" s="259"/>
      <c r="P25" s="205"/>
      <c r="Q25" s="268"/>
      <c r="R25" s="41" t="s">
        <v>176</v>
      </c>
      <c r="S25" s="41" t="s">
        <v>177</v>
      </c>
      <c r="T25" s="41" t="s">
        <v>55</v>
      </c>
      <c r="U25" s="76">
        <v>0</v>
      </c>
      <c r="V25" s="77" t="s">
        <v>178</v>
      </c>
      <c r="W25" s="78" t="s">
        <v>179</v>
      </c>
      <c r="X25" s="79">
        <v>4000</v>
      </c>
      <c r="Y25" s="32">
        <v>4001</v>
      </c>
      <c r="Z25" s="79">
        <v>11000</v>
      </c>
      <c r="AA25" s="79">
        <v>12139</v>
      </c>
      <c r="AB25" s="76">
        <v>10000</v>
      </c>
      <c r="AC25" s="29">
        <v>12765</v>
      </c>
      <c r="AD25" s="76">
        <v>0</v>
      </c>
      <c r="AE25" s="76">
        <v>4000</v>
      </c>
      <c r="AF25" s="76"/>
      <c r="AG25" s="80" t="s">
        <v>180</v>
      </c>
      <c r="AH25" s="80"/>
      <c r="AI25" s="29">
        <v>29000</v>
      </c>
      <c r="AJ25" s="29">
        <v>28905</v>
      </c>
      <c r="AK25" s="205"/>
      <c r="AL25" s="73" t="s">
        <v>167</v>
      </c>
      <c r="AM25" s="35" t="s">
        <v>168</v>
      </c>
      <c r="AN25" s="36" t="s">
        <v>62</v>
      </c>
      <c r="AO25" s="36" t="s">
        <v>62</v>
      </c>
      <c r="AQ25" s="82"/>
    </row>
    <row r="26" spans="1:43" ht="306" customHeight="1" x14ac:dyDescent="0.25">
      <c r="A26" s="206"/>
      <c r="B26" s="206"/>
      <c r="C26" s="206"/>
      <c r="D26" s="206"/>
      <c r="E26" s="206"/>
      <c r="F26" s="206"/>
      <c r="G26" s="206"/>
      <c r="H26" s="206"/>
      <c r="I26" s="206"/>
      <c r="J26" s="206"/>
      <c r="K26" s="206"/>
      <c r="L26" s="206"/>
      <c r="M26" s="206"/>
      <c r="N26" s="260"/>
      <c r="O26" s="260"/>
      <c r="P26" s="206"/>
      <c r="Q26" s="269"/>
      <c r="R26" s="41" t="s">
        <v>181</v>
      </c>
      <c r="S26" s="41" t="s">
        <v>181</v>
      </c>
      <c r="T26" s="41" t="s">
        <v>70</v>
      </c>
      <c r="U26" s="76">
        <v>651</v>
      </c>
      <c r="V26" s="77" t="s">
        <v>182</v>
      </c>
      <c r="W26" s="77" t="s">
        <v>183</v>
      </c>
      <c r="X26" s="79">
        <v>800</v>
      </c>
      <c r="Y26" s="32">
        <v>809</v>
      </c>
      <c r="Z26" s="79">
        <v>800</v>
      </c>
      <c r="AA26" s="79">
        <v>880</v>
      </c>
      <c r="AB26" s="76">
        <v>800</v>
      </c>
      <c r="AC26" s="29">
        <v>805</v>
      </c>
      <c r="AD26" s="76">
        <v>0</v>
      </c>
      <c r="AE26" s="76">
        <v>800</v>
      </c>
      <c r="AF26" s="76"/>
      <c r="AG26" s="80" t="s">
        <v>184</v>
      </c>
      <c r="AH26" s="80"/>
      <c r="AI26" s="29">
        <v>800</v>
      </c>
      <c r="AJ26" s="29">
        <v>805</v>
      </c>
      <c r="AK26" s="206"/>
      <c r="AL26" s="73" t="s">
        <v>167</v>
      </c>
      <c r="AM26" s="35" t="s">
        <v>168</v>
      </c>
      <c r="AN26" s="36" t="s">
        <v>62</v>
      </c>
      <c r="AO26" s="36" t="s">
        <v>62</v>
      </c>
      <c r="AQ26" s="6" t="s">
        <v>185</v>
      </c>
    </row>
    <row r="27" spans="1:43" ht="409.6" customHeight="1" x14ac:dyDescent="0.25">
      <c r="A27" s="83" t="s">
        <v>186</v>
      </c>
      <c r="B27" s="83" t="s">
        <v>187</v>
      </c>
      <c r="C27" s="83" t="s">
        <v>45</v>
      </c>
      <c r="D27" s="83" t="s">
        <v>188</v>
      </c>
      <c r="E27" s="83" t="s">
        <v>189</v>
      </c>
      <c r="F27" s="83" t="s">
        <v>190</v>
      </c>
      <c r="G27" s="83" t="s">
        <v>49</v>
      </c>
      <c r="H27" s="83" t="s">
        <v>191</v>
      </c>
      <c r="I27" s="83" t="s">
        <v>135</v>
      </c>
      <c r="J27" s="25">
        <v>30908200346</v>
      </c>
      <c r="K27" s="25">
        <v>25199465325.68</v>
      </c>
      <c r="L27" s="84">
        <v>253814428549</v>
      </c>
      <c r="M27" s="85">
        <v>161670998977.28</v>
      </c>
      <c r="N27" s="263">
        <v>272227904383.42999</v>
      </c>
      <c r="O27" s="263">
        <v>196971327179.85999</v>
      </c>
      <c r="P27" s="86" t="s">
        <v>192</v>
      </c>
      <c r="Q27" s="271" t="s">
        <v>193</v>
      </c>
      <c r="R27" s="66" t="s">
        <v>194</v>
      </c>
      <c r="S27" s="66" t="s">
        <v>195</v>
      </c>
      <c r="T27" s="87" t="s">
        <v>55</v>
      </c>
      <c r="U27" s="76">
        <v>0</v>
      </c>
      <c r="V27" s="77" t="s">
        <v>196</v>
      </c>
      <c r="W27" s="77" t="s">
        <v>145</v>
      </c>
      <c r="X27" s="79">
        <v>70000</v>
      </c>
      <c r="Y27" s="32">
        <v>47230</v>
      </c>
      <c r="Z27" s="79">
        <v>113925</v>
      </c>
      <c r="AA27" s="79">
        <v>133610</v>
      </c>
      <c r="AB27" s="76">
        <v>315592</v>
      </c>
      <c r="AC27" s="29">
        <v>270063</v>
      </c>
      <c r="AD27" s="76">
        <v>56905</v>
      </c>
      <c r="AE27" s="76">
        <v>94674</v>
      </c>
      <c r="AF27" s="76">
        <v>0</v>
      </c>
      <c r="AG27" s="88" t="s">
        <v>197</v>
      </c>
      <c r="AH27" s="33" t="s">
        <v>198</v>
      </c>
      <c r="AI27" s="29">
        <v>594191</v>
      </c>
      <c r="AJ27" s="29">
        <v>450903</v>
      </c>
      <c r="AK27" s="41" t="s">
        <v>199</v>
      </c>
      <c r="AL27" s="89" t="s">
        <v>199</v>
      </c>
      <c r="AM27" s="37" t="s">
        <v>200</v>
      </c>
      <c r="AN27" s="36" t="s">
        <v>62</v>
      </c>
      <c r="AO27" s="36" t="s">
        <v>62</v>
      </c>
      <c r="AQ27" s="6" t="s">
        <v>147</v>
      </c>
    </row>
    <row r="28" spans="1:43" ht="409.6" customHeight="1" x14ac:dyDescent="0.25">
      <c r="A28" s="22" t="s">
        <v>43</v>
      </c>
      <c r="B28" s="22" t="s">
        <v>131</v>
      </c>
      <c r="C28" s="22" t="s">
        <v>45</v>
      </c>
      <c r="D28" s="22" t="s">
        <v>123</v>
      </c>
      <c r="E28" s="22" t="s">
        <v>201</v>
      </c>
      <c r="F28" s="22" t="s">
        <v>202</v>
      </c>
      <c r="G28" s="22" t="s">
        <v>49</v>
      </c>
      <c r="H28" s="22" t="s">
        <v>50</v>
      </c>
      <c r="I28" s="22" t="s">
        <v>135</v>
      </c>
      <c r="J28" s="55">
        <v>6050000000</v>
      </c>
      <c r="K28" s="55">
        <v>0</v>
      </c>
      <c r="L28" s="57">
        <v>12894700000</v>
      </c>
      <c r="M28" s="57">
        <v>11116188734</v>
      </c>
      <c r="N28" s="264">
        <v>9796842149</v>
      </c>
      <c r="O28" s="264">
        <v>5628927382</v>
      </c>
      <c r="P28" s="65">
        <v>10739982780.440001</v>
      </c>
      <c r="Q28" s="270" t="s">
        <v>136</v>
      </c>
      <c r="R28" s="28" t="s">
        <v>203</v>
      </c>
      <c r="S28" s="28" t="s">
        <v>204</v>
      </c>
      <c r="T28" s="28" t="s">
        <v>55</v>
      </c>
      <c r="U28" s="29">
        <v>0</v>
      </c>
      <c r="V28" s="30" t="s">
        <v>205</v>
      </c>
      <c r="W28" s="30" t="s">
        <v>206</v>
      </c>
      <c r="X28" s="31">
        <v>730000</v>
      </c>
      <c r="Y28" s="31">
        <v>835531</v>
      </c>
      <c r="Z28" s="31">
        <v>1057000</v>
      </c>
      <c r="AA28" s="31">
        <v>1136988</v>
      </c>
      <c r="AB28" s="29">
        <v>1400000</v>
      </c>
      <c r="AC28" s="29">
        <v>1480649</v>
      </c>
      <c r="AD28" s="29">
        <v>0</v>
      </c>
      <c r="AE28" s="29">
        <v>1013000</v>
      </c>
      <c r="AF28" s="29">
        <v>0</v>
      </c>
      <c r="AG28" s="33" t="s">
        <v>207</v>
      </c>
      <c r="AH28" s="33" t="s">
        <v>208</v>
      </c>
      <c r="AI28" s="29">
        <v>4200000</v>
      </c>
      <c r="AJ28" s="29">
        <v>3453168</v>
      </c>
      <c r="AK28" s="28" t="s">
        <v>142</v>
      </c>
      <c r="AL28" s="64" t="s">
        <v>142</v>
      </c>
      <c r="AM28" s="37" t="s">
        <v>209</v>
      </c>
      <c r="AN28" s="36" t="s">
        <v>62</v>
      </c>
      <c r="AO28" s="36" t="s">
        <v>62</v>
      </c>
      <c r="AQ28" s="6" t="s">
        <v>210</v>
      </c>
    </row>
    <row r="29" spans="1:43" ht="204" customHeight="1" x14ac:dyDescent="0.25">
      <c r="A29" s="204" t="s">
        <v>43</v>
      </c>
      <c r="B29" s="204" t="s">
        <v>211</v>
      </c>
      <c r="C29" s="204" t="s">
        <v>45</v>
      </c>
      <c r="D29" s="204" t="s">
        <v>156</v>
      </c>
      <c r="E29" s="204" t="s">
        <v>212</v>
      </c>
      <c r="F29" s="204" t="s">
        <v>213</v>
      </c>
      <c r="G29" s="204" t="s">
        <v>49</v>
      </c>
      <c r="H29" s="204" t="s">
        <v>214</v>
      </c>
      <c r="I29" s="204" t="s">
        <v>215</v>
      </c>
      <c r="J29" s="221">
        <v>6830016667</v>
      </c>
      <c r="K29" s="218">
        <v>6822825000</v>
      </c>
      <c r="L29" s="222">
        <v>18475011000</v>
      </c>
      <c r="M29" s="222">
        <v>17865138373</v>
      </c>
      <c r="N29" s="262">
        <v>12275900749</v>
      </c>
      <c r="O29" s="262">
        <v>6930828748</v>
      </c>
      <c r="P29" s="223">
        <v>12719115680</v>
      </c>
      <c r="Q29" s="267" t="s">
        <v>216</v>
      </c>
      <c r="R29" s="28" t="s">
        <v>217</v>
      </c>
      <c r="S29" s="28" t="s">
        <v>218</v>
      </c>
      <c r="T29" s="28" t="s">
        <v>89</v>
      </c>
      <c r="U29" s="28">
        <v>0</v>
      </c>
      <c r="V29" s="93" t="s">
        <v>219</v>
      </c>
      <c r="W29" s="93" t="s">
        <v>220</v>
      </c>
      <c r="X29" s="94">
        <v>1</v>
      </c>
      <c r="Y29" s="94">
        <v>1</v>
      </c>
      <c r="Z29" s="94">
        <v>1</v>
      </c>
      <c r="AA29" s="94">
        <v>1</v>
      </c>
      <c r="AB29" s="53">
        <v>1</v>
      </c>
      <c r="AC29" s="53">
        <v>1</v>
      </c>
      <c r="AD29" s="95">
        <v>0</v>
      </c>
      <c r="AE29" s="53">
        <v>1</v>
      </c>
      <c r="AF29" s="28">
        <v>0</v>
      </c>
      <c r="AG29" s="96" t="s">
        <v>221</v>
      </c>
      <c r="AH29" s="96" t="s">
        <v>50</v>
      </c>
      <c r="AI29" s="54">
        <v>1</v>
      </c>
      <c r="AJ29" s="53">
        <v>1</v>
      </c>
      <c r="AK29" s="207" t="s">
        <v>222</v>
      </c>
      <c r="AL29" s="97" t="s">
        <v>222</v>
      </c>
      <c r="AM29" s="35" t="s">
        <v>223</v>
      </c>
      <c r="AN29" s="36" t="s">
        <v>62</v>
      </c>
      <c r="AO29" s="36" t="s">
        <v>62</v>
      </c>
    </row>
    <row r="30" spans="1:43" ht="142.9" customHeight="1" x14ac:dyDescent="0.25">
      <c r="A30" s="205"/>
      <c r="B30" s="205"/>
      <c r="C30" s="205"/>
      <c r="D30" s="205"/>
      <c r="E30" s="205"/>
      <c r="F30" s="205"/>
      <c r="G30" s="205"/>
      <c r="H30" s="205"/>
      <c r="I30" s="205"/>
      <c r="J30" s="205"/>
      <c r="K30" s="205"/>
      <c r="L30" s="205"/>
      <c r="M30" s="205"/>
      <c r="N30" s="259"/>
      <c r="O30" s="259"/>
      <c r="P30" s="205"/>
      <c r="Q30" s="268"/>
      <c r="R30" s="28" t="s">
        <v>224</v>
      </c>
      <c r="S30" s="28" t="s">
        <v>225</v>
      </c>
      <c r="T30" s="28" t="s">
        <v>89</v>
      </c>
      <c r="U30" s="29">
        <v>0</v>
      </c>
      <c r="V30" s="30" t="s">
        <v>226</v>
      </c>
      <c r="W30" s="30" t="s">
        <v>227</v>
      </c>
      <c r="X30" s="31">
        <v>1</v>
      </c>
      <c r="Y30" s="32">
        <v>1</v>
      </c>
      <c r="Z30" s="31">
        <v>1</v>
      </c>
      <c r="AA30" s="31">
        <v>1</v>
      </c>
      <c r="AB30" s="29">
        <v>1</v>
      </c>
      <c r="AC30" s="29">
        <v>1</v>
      </c>
      <c r="AD30" s="28">
        <v>0</v>
      </c>
      <c r="AE30" s="29">
        <v>1</v>
      </c>
      <c r="AF30" s="29">
        <v>0</v>
      </c>
      <c r="AG30" s="96" t="s">
        <v>228</v>
      </c>
      <c r="AH30" s="96" t="s">
        <v>50</v>
      </c>
      <c r="AI30" s="29">
        <v>1</v>
      </c>
      <c r="AJ30" s="29">
        <v>1</v>
      </c>
      <c r="AK30" s="205"/>
      <c r="AL30" s="97" t="s">
        <v>222</v>
      </c>
      <c r="AM30" s="35" t="s">
        <v>223</v>
      </c>
      <c r="AN30" s="36" t="s">
        <v>62</v>
      </c>
      <c r="AO30" s="36" t="s">
        <v>62</v>
      </c>
    </row>
    <row r="31" spans="1:43" ht="142.9" customHeight="1" x14ac:dyDescent="0.25">
      <c r="A31" s="205"/>
      <c r="B31" s="205"/>
      <c r="C31" s="205"/>
      <c r="D31" s="205"/>
      <c r="E31" s="205"/>
      <c r="F31" s="205"/>
      <c r="G31" s="205"/>
      <c r="H31" s="205"/>
      <c r="I31" s="205"/>
      <c r="J31" s="205"/>
      <c r="K31" s="205"/>
      <c r="L31" s="205"/>
      <c r="M31" s="205"/>
      <c r="N31" s="259"/>
      <c r="O31" s="259"/>
      <c r="P31" s="205"/>
      <c r="Q31" s="268"/>
      <c r="R31" s="28" t="s">
        <v>229</v>
      </c>
      <c r="S31" s="28" t="s">
        <v>230</v>
      </c>
      <c r="T31" s="28" t="s">
        <v>55</v>
      </c>
      <c r="U31" s="29">
        <v>0</v>
      </c>
      <c r="V31" s="30" t="s">
        <v>231</v>
      </c>
      <c r="W31" s="30" t="s">
        <v>232</v>
      </c>
      <c r="X31" s="31">
        <v>2</v>
      </c>
      <c r="Y31" s="32">
        <v>2</v>
      </c>
      <c r="Z31" s="31">
        <v>2</v>
      </c>
      <c r="AA31" s="31">
        <v>2</v>
      </c>
      <c r="AB31" s="29">
        <v>2</v>
      </c>
      <c r="AC31" s="29">
        <v>2</v>
      </c>
      <c r="AD31" s="28">
        <v>0</v>
      </c>
      <c r="AE31" s="29">
        <v>3</v>
      </c>
      <c r="AF31" s="29"/>
      <c r="AG31" s="96" t="s">
        <v>233</v>
      </c>
      <c r="AH31" s="96" t="s">
        <v>50</v>
      </c>
      <c r="AI31" s="29">
        <v>9</v>
      </c>
      <c r="AJ31" s="29">
        <v>6</v>
      </c>
      <c r="AK31" s="205"/>
      <c r="AL31" s="97" t="s">
        <v>222</v>
      </c>
      <c r="AM31" s="35" t="s">
        <v>223</v>
      </c>
      <c r="AN31" s="36" t="s">
        <v>62</v>
      </c>
      <c r="AO31" s="36" t="s">
        <v>62</v>
      </c>
    </row>
    <row r="32" spans="1:43" ht="142.9" customHeight="1" x14ac:dyDescent="0.25">
      <c r="A32" s="205"/>
      <c r="B32" s="205"/>
      <c r="C32" s="205"/>
      <c r="D32" s="205"/>
      <c r="E32" s="205"/>
      <c r="F32" s="205"/>
      <c r="G32" s="205"/>
      <c r="H32" s="205"/>
      <c r="I32" s="205"/>
      <c r="J32" s="205"/>
      <c r="K32" s="205"/>
      <c r="L32" s="205"/>
      <c r="M32" s="205"/>
      <c r="N32" s="259"/>
      <c r="O32" s="259"/>
      <c r="P32" s="205"/>
      <c r="Q32" s="268"/>
      <c r="R32" s="28" t="s">
        <v>234</v>
      </c>
      <c r="S32" s="28" t="s">
        <v>235</v>
      </c>
      <c r="T32" s="28" t="s">
        <v>55</v>
      </c>
      <c r="U32" s="29">
        <v>0</v>
      </c>
      <c r="V32" s="98" t="s">
        <v>236</v>
      </c>
      <c r="W32" s="98" t="s">
        <v>237</v>
      </c>
      <c r="X32" s="32"/>
      <c r="Y32" s="32"/>
      <c r="Z32" s="31">
        <v>1400</v>
      </c>
      <c r="AA32" s="31">
        <v>11000</v>
      </c>
      <c r="AB32" s="29">
        <v>600</v>
      </c>
      <c r="AC32" s="29">
        <v>4192</v>
      </c>
      <c r="AD32" s="28">
        <v>0</v>
      </c>
      <c r="AE32" s="29">
        <v>1600</v>
      </c>
      <c r="AF32" s="29"/>
      <c r="AG32" s="96" t="s">
        <v>238</v>
      </c>
      <c r="AH32" s="96" t="s">
        <v>239</v>
      </c>
      <c r="AI32" s="29">
        <v>3600</v>
      </c>
      <c r="AJ32" s="29">
        <v>15192</v>
      </c>
      <c r="AK32" s="205"/>
      <c r="AL32" s="97" t="s">
        <v>222</v>
      </c>
      <c r="AM32" s="35" t="s">
        <v>223</v>
      </c>
      <c r="AN32" s="36" t="s">
        <v>62</v>
      </c>
      <c r="AO32" s="36" t="s">
        <v>62</v>
      </c>
    </row>
    <row r="33" spans="1:43" ht="183.6" customHeight="1" x14ac:dyDescent="0.25">
      <c r="A33" s="206"/>
      <c r="B33" s="206"/>
      <c r="C33" s="206"/>
      <c r="D33" s="206"/>
      <c r="E33" s="206"/>
      <c r="F33" s="206"/>
      <c r="G33" s="206"/>
      <c r="H33" s="206"/>
      <c r="I33" s="206"/>
      <c r="J33" s="206"/>
      <c r="K33" s="206"/>
      <c r="L33" s="206"/>
      <c r="M33" s="206"/>
      <c r="N33" s="260"/>
      <c r="O33" s="260"/>
      <c r="P33" s="206"/>
      <c r="Q33" s="269"/>
      <c r="R33" s="28" t="s">
        <v>234</v>
      </c>
      <c r="S33" s="28" t="s">
        <v>240</v>
      </c>
      <c r="T33" s="28" t="s">
        <v>89</v>
      </c>
      <c r="U33" s="28">
        <v>0</v>
      </c>
      <c r="V33" s="98" t="s">
        <v>241</v>
      </c>
      <c r="W33" s="98" t="s">
        <v>242</v>
      </c>
      <c r="X33" s="94">
        <v>1</v>
      </c>
      <c r="Y33" s="94">
        <v>1</v>
      </c>
      <c r="Z33" s="94">
        <v>1</v>
      </c>
      <c r="AA33" s="94">
        <v>1</v>
      </c>
      <c r="AB33" s="53">
        <v>1</v>
      </c>
      <c r="AC33" s="53">
        <v>1</v>
      </c>
      <c r="AD33" s="28">
        <v>0</v>
      </c>
      <c r="AE33" s="53">
        <v>1</v>
      </c>
      <c r="AF33" s="28">
        <v>0</v>
      </c>
      <c r="AG33" s="33" t="s">
        <v>243</v>
      </c>
      <c r="AH33" s="96" t="s">
        <v>50</v>
      </c>
      <c r="AI33" s="54">
        <v>1</v>
      </c>
      <c r="AJ33" s="53">
        <v>1</v>
      </c>
      <c r="AK33" s="205"/>
      <c r="AL33" s="97" t="s">
        <v>222</v>
      </c>
      <c r="AM33" s="35" t="s">
        <v>223</v>
      </c>
      <c r="AN33" s="36" t="s">
        <v>62</v>
      </c>
      <c r="AO33" s="36" t="s">
        <v>62</v>
      </c>
    </row>
    <row r="34" spans="1:43" ht="408" customHeight="1" x14ac:dyDescent="0.25">
      <c r="A34" s="204" t="s">
        <v>43</v>
      </c>
      <c r="B34" s="204" t="s">
        <v>211</v>
      </c>
      <c r="C34" s="204" t="s">
        <v>45</v>
      </c>
      <c r="D34" s="204" t="s">
        <v>156</v>
      </c>
      <c r="E34" s="204" t="s">
        <v>244</v>
      </c>
      <c r="F34" s="204" t="s">
        <v>245</v>
      </c>
      <c r="G34" s="204" t="s">
        <v>49</v>
      </c>
      <c r="H34" s="204" t="s">
        <v>214</v>
      </c>
      <c r="I34" s="204" t="s">
        <v>215</v>
      </c>
      <c r="J34" s="224">
        <v>8669983333</v>
      </c>
      <c r="K34" s="218">
        <v>7979983453.3400002</v>
      </c>
      <c r="L34" s="222">
        <v>1024989000</v>
      </c>
      <c r="M34" s="222">
        <v>1024989000</v>
      </c>
      <c r="N34" s="262">
        <v>2995176687</v>
      </c>
      <c r="O34" s="262">
        <v>0</v>
      </c>
      <c r="P34" s="223">
        <v>3605000000</v>
      </c>
      <c r="Q34" s="267" t="s">
        <v>216</v>
      </c>
      <c r="R34" s="28" t="s">
        <v>246</v>
      </c>
      <c r="S34" s="28" t="s">
        <v>247</v>
      </c>
      <c r="T34" s="28" t="s">
        <v>55</v>
      </c>
      <c r="U34" s="29">
        <v>0</v>
      </c>
      <c r="V34" s="30" t="s">
        <v>248</v>
      </c>
      <c r="W34" s="30" t="s">
        <v>249</v>
      </c>
      <c r="X34" s="31">
        <v>1800</v>
      </c>
      <c r="Y34" s="32">
        <v>1800</v>
      </c>
      <c r="Z34" s="31">
        <v>3000</v>
      </c>
      <c r="AA34" s="31">
        <v>3000</v>
      </c>
      <c r="AB34" s="29">
        <v>5000</v>
      </c>
      <c r="AC34" s="29">
        <v>800</v>
      </c>
      <c r="AD34" s="28">
        <v>4200</v>
      </c>
      <c r="AE34" s="29">
        <v>3900</v>
      </c>
      <c r="AF34" s="29">
        <v>0</v>
      </c>
      <c r="AG34" s="33" t="s">
        <v>250</v>
      </c>
      <c r="AH34" s="96" t="s">
        <v>251</v>
      </c>
      <c r="AI34" s="29">
        <v>13700</v>
      </c>
      <c r="AJ34" s="29">
        <v>5600</v>
      </c>
      <c r="AK34" s="205"/>
      <c r="AL34" s="97" t="s">
        <v>222</v>
      </c>
      <c r="AM34" s="99" t="s">
        <v>252</v>
      </c>
      <c r="AN34" s="36" t="s">
        <v>62</v>
      </c>
      <c r="AO34" s="36" t="s">
        <v>62</v>
      </c>
    </row>
    <row r="35" spans="1:43" x14ac:dyDescent="0.25">
      <c r="A35" s="206"/>
      <c r="B35" s="206"/>
      <c r="C35" s="206"/>
      <c r="D35" s="206"/>
      <c r="E35" s="206"/>
      <c r="F35" s="206"/>
      <c r="G35" s="206"/>
      <c r="H35" s="206"/>
      <c r="I35" s="206"/>
      <c r="J35" s="205"/>
      <c r="K35" s="206"/>
      <c r="L35" s="206"/>
      <c r="M35" s="206"/>
      <c r="N35" s="265"/>
      <c r="O35" s="265"/>
      <c r="P35" s="206"/>
      <c r="Q35" s="269"/>
      <c r="R35" s="100"/>
      <c r="S35" s="28"/>
      <c r="T35" s="100"/>
      <c r="U35" s="101"/>
      <c r="V35" s="30"/>
      <c r="W35" s="30"/>
      <c r="X35" s="31"/>
      <c r="Y35" s="32"/>
      <c r="Z35" s="31"/>
      <c r="AA35" s="31"/>
      <c r="AB35" s="102"/>
      <c r="AC35" s="29">
        <v>0</v>
      </c>
      <c r="AD35" s="101"/>
      <c r="AE35" s="101"/>
      <c r="AF35" s="101"/>
      <c r="AG35" s="101"/>
      <c r="AH35" s="101"/>
      <c r="AI35" s="29" t="e">
        <v>#N/A</v>
      </c>
      <c r="AJ35" s="101"/>
      <c r="AK35" s="206"/>
      <c r="AL35" s="100"/>
      <c r="AM35" s="103"/>
      <c r="AN35" s="36" t="s">
        <v>62</v>
      </c>
      <c r="AO35" s="36" t="s">
        <v>62</v>
      </c>
    </row>
    <row r="36" spans="1:43" ht="204" customHeight="1" x14ac:dyDescent="0.25">
      <c r="A36" s="204" t="s">
        <v>43</v>
      </c>
      <c r="B36" s="204" t="s">
        <v>44</v>
      </c>
      <c r="C36" s="204" t="s">
        <v>45</v>
      </c>
      <c r="D36" s="204" t="s">
        <v>46</v>
      </c>
      <c r="E36" s="204" t="s">
        <v>253</v>
      </c>
      <c r="F36" s="204" t="s">
        <v>254</v>
      </c>
      <c r="G36" s="208" t="s">
        <v>49</v>
      </c>
      <c r="H36" s="211" t="s">
        <v>50</v>
      </c>
      <c r="I36" s="211" t="s">
        <v>255</v>
      </c>
      <c r="J36" s="213">
        <v>104400000</v>
      </c>
      <c r="K36" s="213">
        <v>104400000</v>
      </c>
      <c r="L36" s="226">
        <v>100552000</v>
      </c>
      <c r="M36" s="226">
        <v>97469067</v>
      </c>
      <c r="N36" s="258">
        <v>152955533.68000001</v>
      </c>
      <c r="O36" s="258">
        <v>139888100</v>
      </c>
      <c r="P36" s="225">
        <v>324450000</v>
      </c>
      <c r="Q36" s="267" t="s">
        <v>52</v>
      </c>
      <c r="R36" s="207" t="s">
        <v>256</v>
      </c>
      <c r="S36" s="28" t="s">
        <v>257</v>
      </c>
      <c r="T36" s="28" t="s">
        <v>55</v>
      </c>
      <c r="U36" s="29" t="s">
        <v>50</v>
      </c>
      <c r="V36" s="30" t="s">
        <v>258</v>
      </c>
      <c r="W36" s="30" t="s">
        <v>259</v>
      </c>
      <c r="X36" s="32">
        <v>4</v>
      </c>
      <c r="Y36" s="32">
        <v>4</v>
      </c>
      <c r="Z36" s="31">
        <v>1</v>
      </c>
      <c r="AA36" s="31">
        <v>1</v>
      </c>
      <c r="AB36" s="44">
        <v>1</v>
      </c>
      <c r="AC36" s="29">
        <v>1</v>
      </c>
      <c r="AD36" s="29">
        <v>0</v>
      </c>
      <c r="AE36" s="29">
        <v>1</v>
      </c>
      <c r="AF36" s="29">
        <v>0</v>
      </c>
      <c r="AG36" s="33" t="s">
        <v>58</v>
      </c>
      <c r="AH36" s="33" t="s">
        <v>59</v>
      </c>
      <c r="AI36" s="29">
        <v>7</v>
      </c>
      <c r="AJ36" s="29">
        <v>6</v>
      </c>
      <c r="AK36" s="207" t="s">
        <v>60</v>
      </c>
      <c r="AL36" s="34" t="s">
        <v>60</v>
      </c>
      <c r="AM36" s="35" t="s">
        <v>260</v>
      </c>
      <c r="AN36" s="36" t="s">
        <v>62</v>
      </c>
      <c r="AO36" s="36" t="s">
        <v>62</v>
      </c>
    </row>
    <row r="37" spans="1:43" ht="142.9" customHeight="1" x14ac:dyDescent="0.25">
      <c r="A37" s="206"/>
      <c r="B37" s="206"/>
      <c r="C37" s="206"/>
      <c r="D37" s="206"/>
      <c r="E37" s="206"/>
      <c r="F37" s="206"/>
      <c r="G37" s="206"/>
      <c r="H37" s="206"/>
      <c r="I37" s="206"/>
      <c r="J37" s="206"/>
      <c r="K37" s="206"/>
      <c r="L37" s="206"/>
      <c r="M37" s="206"/>
      <c r="N37" s="260"/>
      <c r="O37" s="260"/>
      <c r="P37" s="206"/>
      <c r="Q37" s="269"/>
      <c r="R37" s="206"/>
      <c r="S37" s="28" t="s">
        <v>261</v>
      </c>
      <c r="T37" s="28" t="s">
        <v>55</v>
      </c>
      <c r="U37" s="29" t="s">
        <v>50</v>
      </c>
      <c r="V37" s="30" t="s">
        <v>262</v>
      </c>
      <c r="W37" s="30" t="s">
        <v>263</v>
      </c>
      <c r="X37" s="39"/>
      <c r="Y37" s="32"/>
      <c r="Z37" s="31">
        <v>228</v>
      </c>
      <c r="AA37" s="31">
        <v>284</v>
      </c>
      <c r="AB37" s="44">
        <v>255</v>
      </c>
      <c r="AC37" s="29">
        <v>325</v>
      </c>
      <c r="AD37" s="29">
        <v>0</v>
      </c>
      <c r="AE37" s="29">
        <v>254</v>
      </c>
      <c r="AF37" s="29"/>
      <c r="AG37" s="33" t="s">
        <v>66</v>
      </c>
      <c r="AH37" s="33" t="s">
        <v>67</v>
      </c>
      <c r="AI37" s="29">
        <v>737</v>
      </c>
      <c r="AJ37" s="29">
        <v>609</v>
      </c>
      <c r="AK37" s="206"/>
      <c r="AL37" s="34" t="s">
        <v>60</v>
      </c>
      <c r="AM37" s="35" t="s">
        <v>260</v>
      </c>
      <c r="AN37" s="36" t="s">
        <v>62</v>
      </c>
      <c r="AO37" s="36" t="s">
        <v>62</v>
      </c>
    </row>
    <row r="38" spans="1:43" ht="163.15" customHeight="1" x14ac:dyDescent="0.25">
      <c r="A38" s="204" t="s">
        <v>43</v>
      </c>
      <c r="B38" s="204" t="s">
        <v>264</v>
      </c>
      <c r="C38" s="204" t="s">
        <v>45</v>
      </c>
      <c r="D38" s="204" t="s">
        <v>46</v>
      </c>
      <c r="E38" s="204" t="s">
        <v>265</v>
      </c>
      <c r="F38" s="204" t="s">
        <v>266</v>
      </c>
      <c r="G38" s="204" t="s">
        <v>49</v>
      </c>
      <c r="H38" s="204" t="s">
        <v>77</v>
      </c>
      <c r="I38" s="204" t="s">
        <v>267</v>
      </c>
      <c r="J38" s="212">
        <v>22806409871</v>
      </c>
      <c r="K38" s="213">
        <v>21873315486.869999</v>
      </c>
      <c r="L38" s="209">
        <v>18314438981</v>
      </c>
      <c r="M38" s="214">
        <v>13546928214.200001</v>
      </c>
      <c r="N38" s="258">
        <v>13467249166</v>
      </c>
      <c r="O38" s="258">
        <v>8789091715.3199997</v>
      </c>
      <c r="P38" s="210">
        <v>14638688653.43</v>
      </c>
      <c r="Q38" s="267" t="s">
        <v>268</v>
      </c>
      <c r="R38" s="28" t="s">
        <v>269</v>
      </c>
      <c r="S38" s="28" t="s">
        <v>270</v>
      </c>
      <c r="T38" s="28" t="s">
        <v>55</v>
      </c>
      <c r="U38" s="29">
        <v>12</v>
      </c>
      <c r="V38" s="98" t="s">
        <v>271</v>
      </c>
      <c r="W38" s="98" t="s">
        <v>272</v>
      </c>
      <c r="X38" s="31">
        <v>4</v>
      </c>
      <c r="Y38" s="32">
        <v>4</v>
      </c>
      <c r="Z38" s="31">
        <v>4</v>
      </c>
      <c r="AA38" s="31">
        <v>4</v>
      </c>
      <c r="AB38" s="44">
        <v>4</v>
      </c>
      <c r="AC38" s="29">
        <v>4</v>
      </c>
      <c r="AD38" s="29">
        <v>0</v>
      </c>
      <c r="AE38" s="29">
        <v>4</v>
      </c>
      <c r="AF38" s="29">
        <v>0</v>
      </c>
      <c r="AG38" s="203" t="s">
        <v>745</v>
      </c>
      <c r="AH38" s="203" t="s">
        <v>285</v>
      </c>
      <c r="AI38" s="29">
        <v>16</v>
      </c>
      <c r="AJ38" s="29">
        <v>12</v>
      </c>
      <c r="AK38" s="207" t="s">
        <v>273</v>
      </c>
      <c r="AL38" s="104" t="s">
        <v>274</v>
      </c>
      <c r="AM38" s="35" t="s">
        <v>275</v>
      </c>
      <c r="AN38" s="36" t="s">
        <v>62</v>
      </c>
      <c r="AO38" s="36" t="s">
        <v>62</v>
      </c>
    </row>
    <row r="39" spans="1:43" ht="163.15" customHeight="1" x14ac:dyDescent="0.25">
      <c r="A39" s="205"/>
      <c r="B39" s="205"/>
      <c r="C39" s="205"/>
      <c r="D39" s="205"/>
      <c r="E39" s="205"/>
      <c r="F39" s="205"/>
      <c r="G39" s="205"/>
      <c r="H39" s="205"/>
      <c r="I39" s="205"/>
      <c r="J39" s="205"/>
      <c r="K39" s="205"/>
      <c r="L39" s="205"/>
      <c r="M39" s="205"/>
      <c r="N39" s="259"/>
      <c r="O39" s="259"/>
      <c r="P39" s="205"/>
      <c r="Q39" s="268"/>
      <c r="R39" s="28" t="s">
        <v>276</v>
      </c>
      <c r="S39" s="28" t="s">
        <v>277</v>
      </c>
      <c r="T39" s="28" t="s">
        <v>55</v>
      </c>
      <c r="U39" s="29"/>
      <c r="V39" s="98" t="s">
        <v>278</v>
      </c>
      <c r="W39" s="98" t="s">
        <v>279</v>
      </c>
      <c r="X39" s="31"/>
      <c r="Y39" s="32"/>
      <c r="Z39" s="31">
        <v>7800</v>
      </c>
      <c r="AA39" s="31">
        <v>7830</v>
      </c>
      <c r="AB39" s="29">
        <v>7900</v>
      </c>
      <c r="AC39" s="29">
        <v>8097</v>
      </c>
      <c r="AD39" s="29">
        <v>0</v>
      </c>
      <c r="AE39" s="29">
        <v>8000</v>
      </c>
      <c r="AF39" s="29"/>
      <c r="AG39" s="33" t="s">
        <v>73</v>
      </c>
      <c r="AH39" s="33" t="s">
        <v>744</v>
      </c>
      <c r="AI39" s="29">
        <v>23700</v>
      </c>
      <c r="AJ39" s="29">
        <v>15927</v>
      </c>
      <c r="AK39" s="205"/>
      <c r="AL39" s="104" t="s">
        <v>274</v>
      </c>
      <c r="AM39" s="35" t="s">
        <v>275</v>
      </c>
      <c r="AN39" s="36" t="s">
        <v>62</v>
      </c>
      <c r="AO39" s="36" t="s">
        <v>62</v>
      </c>
    </row>
    <row r="40" spans="1:43" ht="408" customHeight="1" x14ac:dyDescent="0.25">
      <c r="A40" s="205"/>
      <c r="B40" s="205"/>
      <c r="C40" s="205"/>
      <c r="D40" s="205"/>
      <c r="E40" s="205"/>
      <c r="F40" s="205"/>
      <c r="G40" s="205"/>
      <c r="H40" s="205"/>
      <c r="I40" s="205"/>
      <c r="J40" s="205"/>
      <c r="K40" s="205"/>
      <c r="L40" s="205"/>
      <c r="M40" s="205"/>
      <c r="N40" s="259"/>
      <c r="O40" s="259"/>
      <c r="P40" s="205"/>
      <c r="Q40" s="268"/>
      <c r="R40" s="28" t="s">
        <v>280</v>
      </c>
      <c r="S40" s="28" t="s">
        <v>281</v>
      </c>
      <c r="T40" s="28" t="s">
        <v>55</v>
      </c>
      <c r="U40" s="29">
        <v>0</v>
      </c>
      <c r="V40" s="98" t="s">
        <v>282</v>
      </c>
      <c r="W40" s="98" t="s">
        <v>283</v>
      </c>
      <c r="X40" s="31">
        <v>1</v>
      </c>
      <c r="Y40" s="32">
        <v>1</v>
      </c>
      <c r="Z40" s="31">
        <v>1</v>
      </c>
      <c r="AA40" s="31">
        <v>1</v>
      </c>
      <c r="AB40" s="44">
        <v>2</v>
      </c>
      <c r="AC40" s="29">
        <v>2</v>
      </c>
      <c r="AD40" s="29">
        <v>0</v>
      </c>
      <c r="AE40" s="29">
        <v>1</v>
      </c>
      <c r="AF40" s="29">
        <v>0</v>
      </c>
      <c r="AG40" s="33" t="s">
        <v>284</v>
      </c>
      <c r="AH40" s="33" t="s">
        <v>285</v>
      </c>
      <c r="AI40" s="29">
        <v>5</v>
      </c>
      <c r="AJ40" s="29">
        <v>4</v>
      </c>
      <c r="AK40" s="205"/>
      <c r="AL40" s="104" t="s">
        <v>274</v>
      </c>
      <c r="AM40" s="35" t="s">
        <v>275</v>
      </c>
      <c r="AN40" s="36" t="s">
        <v>62</v>
      </c>
      <c r="AO40" s="36" t="s">
        <v>62</v>
      </c>
    </row>
    <row r="41" spans="1:43" ht="122.45" customHeight="1" x14ac:dyDescent="0.25">
      <c r="A41" s="206"/>
      <c r="B41" s="206"/>
      <c r="C41" s="206"/>
      <c r="D41" s="206"/>
      <c r="E41" s="206"/>
      <c r="F41" s="206"/>
      <c r="G41" s="206"/>
      <c r="H41" s="206"/>
      <c r="I41" s="206"/>
      <c r="J41" s="206"/>
      <c r="K41" s="206"/>
      <c r="L41" s="206"/>
      <c r="M41" s="206"/>
      <c r="N41" s="260"/>
      <c r="O41" s="260"/>
      <c r="P41" s="206"/>
      <c r="Q41" s="269"/>
      <c r="R41" s="28" t="s">
        <v>286</v>
      </c>
      <c r="S41" s="28" t="s">
        <v>287</v>
      </c>
      <c r="T41" s="28" t="s">
        <v>55</v>
      </c>
      <c r="U41" s="29">
        <v>11</v>
      </c>
      <c r="V41" s="98" t="s">
        <v>288</v>
      </c>
      <c r="W41" s="98" t="s">
        <v>289</v>
      </c>
      <c r="X41" s="31">
        <v>1</v>
      </c>
      <c r="Y41" s="32">
        <v>1</v>
      </c>
      <c r="Z41" s="31">
        <v>4</v>
      </c>
      <c r="AA41" s="31">
        <v>1</v>
      </c>
      <c r="AB41" s="29">
        <v>0</v>
      </c>
      <c r="AC41" s="29">
        <v>3</v>
      </c>
      <c r="AD41" s="29">
        <v>0</v>
      </c>
      <c r="AE41" s="29">
        <v>0</v>
      </c>
      <c r="AF41" s="29">
        <v>0</v>
      </c>
      <c r="AG41" s="33" t="s">
        <v>290</v>
      </c>
      <c r="AH41" s="33" t="s">
        <v>285</v>
      </c>
      <c r="AI41" s="29">
        <v>5</v>
      </c>
      <c r="AJ41" s="29">
        <v>5</v>
      </c>
      <c r="AK41" s="205"/>
      <c r="AL41" s="104" t="s">
        <v>274</v>
      </c>
      <c r="AM41" s="35" t="s">
        <v>275</v>
      </c>
      <c r="AN41" s="36" t="s">
        <v>62</v>
      </c>
      <c r="AO41" s="36" t="s">
        <v>62</v>
      </c>
    </row>
    <row r="42" spans="1:43" ht="122.45" customHeight="1" x14ac:dyDescent="0.25">
      <c r="A42" s="22" t="s">
        <v>43</v>
      </c>
      <c r="B42" s="22" t="s">
        <v>74</v>
      </c>
      <c r="C42" s="22" t="s">
        <v>45</v>
      </c>
      <c r="D42" s="22" t="s">
        <v>156</v>
      </c>
      <c r="E42" s="22" t="s">
        <v>291</v>
      </c>
      <c r="F42" s="22" t="s">
        <v>292</v>
      </c>
      <c r="G42" s="22" t="s">
        <v>49</v>
      </c>
      <c r="H42" s="22" t="s">
        <v>77</v>
      </c>
      <c r="I42" s="22" t="s">
        <v>267</v>
      </c>
      <c r="J42" s="24">
        <v>11416661327</v>
      </c>
      <c r="K42" s="105">
        <v>11416661327</v>
      </c>
      <c r="L42" s="26">
        <v>8119330472</v>
      </c>
      <c r="M42" s="26">
        <v>2024379803</v>
      </c>
      <c r="N42" s="261">
        <v>9343712694</v>
      </c>
      <c r="O42" s="261">
        <v>0</v>
      </c>
      <c r="P42" s="27">
        <v>9624024074.8199997</v>
      </c>
      <c r="Q42" s="270" t="s">
        <v>293</v>
      </c>
      <c r="R42" s="28" t="s">
        <v>294</v>
      </c>
      <c r="S42" s="106" t="s">
        <v>295</v>
      </c>
      <c r="T42" s="28" t="s">
        <v>55</v>
      </c>
      <c r="U42" s="29">
        <v>16</v>
      </c>
      <c r="V42" s="107" t="s">
        <v>296</v>
      </c>
      <c r="W42" s="30" t="s">
        <v>297</v>
      </c>
      <c r="X42" s="31">
        <v>4</v>
      </c>
      <c r="Y42" s="32">
        <v>0</v>
      </c>
      <c r="Z42" s="31">
        <v>3</v>
      </c>
      <c r="AA42" s="31">
        <v>5</v>
      </c>
      <c r="AB42" s="108"/>
      <c r="AC42" s="109"/>
      <c r="AD42" s="109"/>
      <c r="AE42" s="29">
        <v>2</v>
      </c>
      <c r="AF42" s="29">
        <v>0</v>
      </c>
      <c r="AG42" s="33" t="s">
        <v>298</v>
      </c>
      <c r="AH42" s="33" t="s">
        <v>299</v>
      </c>
      <c r="AI42" s="29">
        <v>9</v>
      </c>
      <c r="AJ42" s="29">
        <v>5</v>
      </c>
      <c r="AK42" s="206"/>
      <c r="AL42" s="104" t="s">
        <v>274</v>
      </c>
      <c r="AM42" s="35" t="s">
        <v>300</v>
      </c>
      <c r="AN42" s="36" t="s">
        <v>62</v>
      </c>
      <c r="AO42" s="36" t="s">
        <v>62</v>
      </c>
      <c r="AP42" s="110" t="s">
        <v>301</v>
      </c>
    </row>
    <row r="43" spans="1:43" ht="409.6" customHeight="1" x14ac:dyDescent="0.25">
      <c r="A43" s="22" t="s">
        <v>43</v>
      </c>
      <c r="B43" s="22" t="s">
        <v>74</v>
      </c>
      <c r="C43" s="22" t="s">
        <v>45</v>
      </c>
      <c r="D43" s="22" t="s">
        <v>156</v>
      </c>
      <c r="E43" s="22" t="s">
        <v>302</v>
      </c>
      <c r="F43" s="22" t="s">
        <v>303</v>
      </c>
      <c r="G43" s="22" t="s">
        <v>49</v>
      </c>
      <c r="H43" s="22" t="s">
        <v>304</v>
      </c>
      <c r="I43" s="22" t="s">
        <v>305</v>
      </c>
      <c r="J43" s="24">
        <v>265263138507</v>
      </c>
      <c r="K43" s="25">
        <v>264905846434</v>
      </c>
      <c r="L43" s="26">
        <v>414287057808</v>
      </c>
      <c r="M43" s="111">
        <v>405542871165</v>
      </c>
      <c r="N43" s="261">
        <v>302824039040</v>
      </c>
      <c r="O43" s="261">
        <v>274761732995.26001</v>
      </c>
      <c r="P43" s="27">
        <v>311908760211.20001</v>
      </c>
      <c r="Q43" s="270" t="s">
        <v>306</v>
      </c>
      <c r="R43" s="28" t="s">
        <v>307</v>
      </c>
      <c r="S43" s="28" t="s">
        <v>308</v>
      </c>
      <c r="T43" s="28" t="s">
        <v>89</v>
      </c>
      <c r="U43" s="29">
        <v>9</v>
      </c>
      <c r="V43" s="30" t="s">
        <v>309</v>
      </c>
      <c r="W43" s="30" t="s">
        <v>310</v>
      </c>
      <c r="X43" s="31">
        <v>9</v>
      </c>
      <c r="Y43" s="32">
        <v>9</v>
      </c>
      <c r="Z43" s="31">
        <v>9</v>
      </c>
      <c r="AA43" s="31">
        <v>9</v>
      </c>
      <c r="AB43" s="29">
        <v>9</v>
      </c>
      <c r="AC43" s="29">
        <v>9</v>
      </c>
      <c r="AD43" s="29">
        <v>0</v>
      </c>
      <c r="AE43" s="29">
        <v>9</v>
      </c>
      <c r="AF43" s="29">
        <v>0</v>
      </c>
      <c r="AG43" s="33" t="s">
        <v>311</v>
      </c>
      <c r="AH43" s="33" t="s">
        <v>50</v>
      </c>
      <c r="AI43" s="29">
        <v>9</v>
      </c>
      <c r="AJ43" s="29">
        <v>9</v>
      </c>
      <c r="AK43" s="28" t="s">
        <v>312</v>
      </c>
      <c r="AL43" s="112" t="s">
        <v>312</v>
      </c>
      <c r="AM43" s="35" t="s">
        <v>313</v>
      </c>
      <c r="AN43" s="36" t="s">
        <v>62</v>
      </c>
      <c r="AO43" s="36" t="s">
        <v>62</v>
      </c>
    </row>
    <row r="44" spans="1:43" ht="122.45" customHeight="1" x14ac:dyDescent="0.25">
      <c r="A44" s="22" t="s">
        <v>43</v>
      </c>
      <c r="B44" s="22" t="s">
        <v>131</v>
      </c>
      <c r="C44" s="22" t="s">
        <v>45</v>
      </c>
      <c r="D44" s="22" t="s">
        <v>46</v>
      </c>
      <c r="E44" s="22" t="s">
        <v>314</v>
      </c>
      <c r="F44" s="22" t="s">
        <v>315</v>
      </c>
      <c r="G44" s="22" t="s">
        <v>49</v>
      </c>
      <c r="H44" s="22" t="s">
        <v>50</v>
      </c>
      <c r="I44" s="23" t="s">
        <v>255</v>
      </c>
      <c r="J44" s="24">
        <v>378000000</v>
      </c>
      <c r="K44" s="25">
        <v>349950000</v>
      </c>
      <c r="L44" s="26">
        <v>320744180</v>
      </c>
      <c r="M44" s="111">
        <v>317226834</v>
      </c>
      <c r="N44" s="261">
        <v>469253784</v>
      </c>
      <c r="O44" s="261">
        <v>404617284</v>
      </c>
      <c r="P44" s="27">
        <v>335259091.92000002</v>
      </c>
      <c r="Q44" s="270" t="s">
        <v>316</v>
      </c>
      <c r="R44" s="28" t="s">
        <v>317</v>
      </c>
      <c r="S44" s="28" t="s">
        <v>318</v>
      </c>
      <c r="T44" s="28" t="s">
        <v>89</v>
      </c>
      <c r="U44" s="53">
        <v>1</v>
      </c>
      <c r="V44" s="93" t="s">
        <v>319</v>
      </c>
      <c r="W44" s="93" t="s">
        <v>320</v>
      </c>
      <c r="X44" s="94">
        <v>1</v>
      </c>
      <c r="Y44" s="50">
        <v>1</v>
      </c>
      <c r="Z44" s="94">
        <v>1</v>
      </c>
      <c r="AA44" s="94">
        <v>1</v>
      </c>
      <c r="AB44" s="53">
        <v>1</v>
      </c>
      <c r="AC44" s="53">
        <v>1</v>
      </c>
      <c r="AD44" s="95">
        <v>0</v>
      </c>
      <c r="AE44" s="53">
        <v>1</v>
      </c>
      <c r="AF44" s="28">
        <v>0</v>
      </c>
      <c r="AG44" s="96" t="s">
        <v>321</v>
      </c>
      <c r="AH44" s="96" t="s">
        <v>322</v>
      </c>
      <c r="AI44" s="54">
        <v>1</v>
      </c>
      <c r="AJ44" s="53">
        <v>1</v>
      </c>
      <c r="AK44" s="28" t="s">
        <v>323</v>
      </c>
      <c r="AL44" s="113" t="s">
        <v>323</v>
      </c>
      <c r="AM44" s="35" t="s">
        <v>324</v>
      </c>
      <c r="AN44" s="36" t="s">
        <v>62</v>
      </c>
      <c r="AO44" s="36" t="s">
        <v>62</v>
      </c>
    </row>
    <row r="45" spans="1:43" ht="141.75" customHeight="1" x14ac:dyDescent="0.25">
      <c r="A45" s="204" t="s">
        <v>325</v>
      </c>
      <c r="B45" s="204" t="s">
        <v>326</v>
      </c>
      <c r="C45" s="204" t="s">
        <v>45</v>
      </c>
      <c r="D45" s="204" t="s">
        <v>156</v>
      </c>
      <c r="E45" s="204" t="s">
        <v>327</v>
      </c>
      <c r="F45" s="204" t="s">
        <v>328</v>
      </c>
      <c r="G45" s="204" t="s">
        <v>329</v>
      </c>
      <c r="H45" s="204" t="s">
        <v>330</v>
      </c>
      <c r="I45" s="204" t="s">
        <v>331</v>
      </c>
      <c r="J45" s="218">
        <v>27506259564</v>
      </c>
      <c r="K45" s="218">
        <v>27476054848</v>
      </c>
      <c r="L45" s="231">
        <v>86966571451</v>
      </c>
      <c r="M45" s="227">
        <v>71452091886</v>
      </c>
      <c r="N45" s="262">
        <v>47503718457.57</v>
      </c>
      <c r="O45" s="262">
        <v>32320775652</v>
      </c>
      <c r="P45" s="230" t="s">
        <v>332</v>
      </c>
      <c r="Q45" s="267" t="s">
        <v>333</v>
      </c>
      <c r="R45" s="87" t="s">
        <v>334</v>
      </c>
      <c r="S45" s="28" t="s">
        <v>335</v>
      </c>
      <c r="T45" s="28" t="s">
        <v>149</v>
      </c>
      <c r="U45" s="29">
        <v>12822</v>
      </c>
      <c r="V45" s="30" t="s">
        <v>336</v>
      </c>
      <c r="W45" s="30" t="s">
        <v>337</v>
      </c>
      <c r="X45" s="31">
        <v>17822</v>
      </c>
      <c r="Y45" s="32">
        <v>5000</v>
      </c>
      <c r="Z45" s="31">
        <v>22822</v>
      </c>
      <c r="AA45" s="31">
        <v>18510</v>
      </c>
      <c r="AB45" s="76">
        <v>27822</v>
      </c>
      <c r="AC45" s="76">
        <v>23549</v>
      </c>
      <c r="AD45" s="76">
        <v>4273</v>
      </c>
      <c r="AE45" s="76">
        <v>32822</v>
      </c>
      <c r="AF45" s="114"/>
      <c r="AG45" s="88" t="s">
        <v>338</v>
      </c>
      <c r="AH45" s="33" t="s">
        <v>339</v>
      </c>
      <c r="AI45" s="29">
        <v>32822</v>
      </c>
      <c r="AJ45" s="29">
        <v>23549</v>
      </c>
      <c r="AK45" s="207" t="s">
        <v>199</v>
      </c>
      <c r="AL45" s="37" t="s">
        <v>199</v>
      </c>
      <c r="AM45" s="37" t="s">
        <v>340</v>
      </c>
      <c r="AN45" s="36" t="s">
        <v>62</v>
      </c>
      <c r="AO45" s="36" t="s">
        <v>62</v>
      </c>
      <c r="AP45" s="1" t="s">
        <v>341</v>
      </c>
      <c r="AQ45" s="6" t="s">
        <v>342</v>
      </c>
    </row>
    <row r="46" spans="1:43" ht="409.6" customHeight="1" x14ac:dyDescent="0.25">
      <c r="A46" s="205"/>
      <c r="B46" s="205"/>
      <c r="C46" s="205"/>
      <c r="D46" s="205"/>
      <c r="E46" s="205"/>
      <c r="F46" s="205"/>
      <c r="G46" s="205"/>
      <c r="H46" s="205"/>
      <c r="I46" s="205"/>
      <c r="J46" s="205"/>
      <c r="K46" s="205"/>
      <c r="L46" s="205"/>
      <c r="M46" s="228"/>
      <c r="N46" s="259"/>
      <c r="O46" s="259"/>
      <c r="P46" s="205"/>
      <c r="Q46" s="268"/>
      <c r="R46" s="66" t="s">
        <v>343</v>
      </c>
      <c r="S46" s="28" t="s">
        <v>344</v>
      </c>
      <c r="T46" s="28" t="s">
        <v>55</v>
      </c>
      <c r="U46" s="29">
        <v>0</v>
      </c>
      <c r="V46" s="30" t="s">
        <v>345</v>
      </c>
      <c r="W46" s="30" t="s">
        <v>346</v>
      </c>
      <c r="X46" s="31">
        <v>20000</v>
      </c>
      <c r="Y46" s="32">
        <v>25077</v>
      </c>
      <c r="Z46" s="115">
        <v>16000</v>
      </c>
      <c r="AA46" s="116">
        <v>16804</v>
      </c>
      <c r="AB46" s="117">
        <v>16000</v>
      </c>
      <c r="AC46" s="29">
        <v>19644</v>
      </c>
      <c r="AD46" s="29">
        <v>0</v>
      </c>
      <c r="AE46" s="117">
        <v>16000</v>
      </c>
      <c r="AF46" s="118"/>
      <c r="AG46" s="88" t="s">
        <v>347</v>
      </c>
      <c r="AH46" s="33" t="s">
        <v>348</v>
      </c>
      <c r="AI46" s="29">
        <v>68000</v>
      </c>
      <c r="AJ46" s="29">
        <v>61525</v>
      </c>
      <c r="AK46" s="205"/>
      <c r="AL46" s="37" t="s">
        <v>199</v>
      </c>
      <c r="AM46" s="37" t="s">
        <v>340</v>
      </c>
      <c r="AN46" s="36" t="s">
        <v>62</v>
      </c>
      <c r="AO46" s="36" t="s">
        <v>62</v>
      </c>
    </row>
    <row r="47" spans="1:43" ht="409.6" customHeight="1" x14ac:dyDescent="0.25">
      <c r="A47" s="206"/>
      <c r="B47" s="206"/>
      <c r="C47" s="206"/>
      <c r="D47" s="206"/>
      <c r="E47" s="206"/>
      <c r="F47" s="206"/>
      <c r="G47" s="206"/>
      <c r="H47" s="206"/>
      <c r="I47" s="206"/>
      <c r="J47" s="206"/>
      <c r="K47" s="206"/>
      <c r="L47" s="206"/>
      <c r="M47" s="229"/>
      <c r="N47" s="260"/>
      <c r="O47" s="260"/>
      <c r="P47" s="206"/>
      <c r="Q47" s="269"/>
      <c r="R47" s="28" t="s">
        <v>349</v>
      </c>
      <c r="S47" s="28" t="s">
        <v>350</v>
      </c>
      <c r="T47" s="28" t="s">
        <v>149</v>
      </c>
      <c r="U47" s="29">
        <v>1569</v>
      </c>
      <c r="V47" s="30" t="s">
        <v>351</v>
      </c>
      <c r="W47" s="30" t="s">
        <v>352</v>
      </c>
      <c r="X47" s="31">
        <v>2109</v>
      </c>
      <c r="Y47" s="32">
        <v>656</v>
      </c>
      <c r="Z47" s="115">
        <v>2541</v>
      </c>
      <c r="AA47" s="116">
        <v>2898</v>
      </c>
      <c r="AB47" s="117">
        <v>2973</v>
      </c>
      <c r="AC47" s="29">
        <v>839</v>
      </c>
      <c r="AD47" s="29">
        <v>2134</v>
      </c>
      <c r="AE47" s="117">
        <v>3405</v>
      </c>
      <c r="AF47" s="118"/>
      <c r="AG47" s="88" t="s">
        <v>353</v>
      </c>
      <c r="AH47" s="33" t="s">
        <v>354</v>
      </c>
      <c r="AI47" s="29">
        <v>3405</v>
      </c>
      <c r="AJ47" s="29">
        <v>3737</v>
      </c>
      <c r="AK47" s="206"/>
      <c r="AL47" s="37" t="s">
        <v>199</v>
      </c>
      <c r="AM47" s="37" t="s">
        <v>340</v>
      </c>
      <c r="AN47" s="36" t="s">
        <v>62</v>
      </c>
      <c r="AO47" s="36" t="s">
        <v>62</v>
      </c>
      <c r="AP47" s="6" t="s">
        <v>355</v>
      </c>
      <c r="AQ47" s="6" t="s">
        <v>356</v>
      </c>
    </row>
    <row r="48" spans="1:43" ht="202.5" customHeight="1" x14ac:dyDescent="0.25">
      <c r="A48" s="204" t="s">
        <v>43</v>
      </c>
      <c r="B48" s="204" t="s">
        <v>74</v>
      </c>
      <c r="C48" s="204" t="s">
        <v>45</v>
      </c>
      <c r="D48" s="204" t="s">
        <v>156</v>
      </c>
      <c r="E48" s="204" t="s">
        <v>357</v>
      </c>
      <c r="F48" s="204" t="s">
        <v>358</v>
      </c>
      <c r="G48" s="204" t="s">
        <v>49</v>
      </c>
      <c r="H48" s="204" t="s">
        <v>304</v>
      </c>
      <c r="I48" s="204" t="s">
        <v>305</v>
      </c>
      <c r="J48" s="212">
        <v>50481316627</v>
      </c>
      <c r="K48" s="213">
        <v>50481316623.720001</v>
      </c>
      <c r="L48" s="209">
        <v>53523800000</v>
      </c>
      <c r="M48" s="232">
        <v>52980327050</v>
      </c>
      <c r="N48" s="258">
        <v>27264544334</v>
      </c>
      <c r="O48" s="258">
        <v>27264544334</v>
      </c>
      <c r="P48" s="210">
        <v>28082480664.02</v>
      </c>
      <c r="Q48" s="267" t="s">
        <v>359</v>
      </c>
      <c r="R48" s="28" t="s">
        <v>360</v>
      </c>
      <c r="S48" s="28" t="s">
        <v>361</v>
      </c>
      <c r="T48" s="28" t="s">
        <v>55</v>
      </c>
      <c r="U48" s="29">
        <v>3</v>
      </c>
      <c r="V48" s="30" t="s">
        <v>362</v>
      </c>
      <c r="W48" s="30" t="s">
        <v>363</v>
      </c>
      <c r="X48" s="31">
        <v>5</v>
      </c>
      <c r="Y48" s="32">
        <v>5</v>
      </c>
      <c r="Z48" s="31">
        <v>4</v>
      </c>
      <c r="AA48" s="31">
        <v>4</v>
      </c>
      <c r="AB48" s="29">
        <v>1</v>
      </c>
      <c r="AC48" s="29">
        <v>1</v>
      </c>
      <c r="AD48" s="29">
        <v>0</v>
      </c>
      <c r="AE48" s="29">
        <v>3</v>
      </c>
      <c r="AF48" s="29">
        <v>0</v>
      </c>
      <c r="AG48" s="33" t="s">
        <v>364</v>
      </c>
      <c r="AH48" s="33" t="s">
        <v>50</v>
      </c>
      <c r="AI48" s="29">
        <v>13</v>
      </c>
      <c r="AJ48" s="29">
        <v>10</v>
      </c>
      <c r="AK48" s="207" t="s">
        <v>312</v>
      </c>
      <c r="AL48" s="112" t="s">
        <v>312</v>
      </c>
      <c r="AM48" s="37" t="s">
        <v>365</v>
      </c>
      <c r="AN48" s="36" t="s">
        <v>62</v>
      </c>
      <c r="AO48" s="36" t="s">
        <v>62</v>
      </c>
    </row>
    <row r="49" spans="1:41" ht="202.5" customHeight="1" x14ac:dyDescent="0.25">
      <c r="A49" s="205"/>
      <c r="B49" s="205"/>
      <c r="C49" s="205"/>
      <c r="D49" s="205"/>
      <c r="E49" s="205"/>
      <c r="F49" s="205"/>
      <c r="G49" s="205"/>
      <c r="H49" s="205"/>
      <c r="I49" s="205"/>
      <c r="J49" s="205"/>
      <c r="K49" s="205"/>
      <c r="L49" s="205"/>
      <c r="M49" s="228"/>
      <c r="N49" s="259"/>
      <c r="O49" s="259"/>
      <c r="P49" s="205"/>
      <c r="Q49" s="268"/>
      <c r="R49" s="28" t="s">
        <v>366</v>
      </c>
      <c r="S49" s="28" t="s">
        <v>367</v>
      </c>
      <c r="T49" s="28" t="s">
        <v>55</v>
      </c>
      <c r="U49" s="29">
        <v>42</v>
      </c>
      <c r="V49" s="30" t="s">
        <v>368</v>
      </c>
      <c r="W49" s="30" t="s">
        <v>369</v>
      </c>
      <c r="X49" s="31">
        <v>130</v>
      </c>
      <c r="Y49" s="32">
        <v>130</v>
      </c>
      <c r="Z49" s="31">
        <v>170</v>
      </c>
      <c r="AA49" s="31">
        <v>170</v>
      </c>
      <c r="AB49" s="108"/>
      <c r="AC49" s="109"/>
      <c r="AD49" s="109"/>
      <c r="AE49" s="29">
        <v>100</v>
      </c>
      <c r="AF49" s="29">
        <v>0</v>
      </c>
      <c r="AG49" s="119" t="s">
        <v>370</v>
      </c>
      <c r="AH49" s="119" t="s">
        <v>370</v>
      </c>
      <c r="AI49" s="29">
        <v>400</v>
      </c>
      <c r="AJ49" s="29">
        <v>300</v>
      </c>
      <c r="AK49" s="205"/>
      <c r="AL49" s="112" t="s">
        <v>312</v>
      </c>
      <c r="AM49" s="37" t="s">
        <v>365</v>
      </c>
      <c r="AN49" s="36" t="s">
        <v>62</v>
      </c>
      <c r="AO49" s="36" t="s">
        <v>62</v>
      </c>
    </row>
    <row r="50" spans="1:41" ht="202.5" customHeight="1" x14ac:dyDescent="0.25">
      <c r="A50" s="205"/>
      <c r="B50" s="205"/>
      <c r="C50" s="205"/>
      <c r="D50" s="205"/>
      <c r="E50" s="205"/>
      <c r="F50" s="205"/>
      <c r="G50" s="205"/>
      <c r="H50" s="205"/>
      <c r="I50" s="205"/>
      <c r="J50" s="205"/>
      <c r="K50" s="205"/>
      <c r="L50" s="205"/>
      <c r="M50" s="228"/>
      <c r="N50" s="259"/>
      <c r="O50" s="259"/>
      <c r="P50" s="205"/>
      <c r="Q50" s="268"/>
      <c r="R50" s="28" t="s">
        <v>371</v>
      </c>
      <c r="S50" s="28" t="s">
        <v>372</v>
      </c>
      <c r="T50" s="28" t="s">
        <v>55</v>
      </c>
      <c r="U50" s="29">
        <v>0</v>
      </c>
      <c r="V50" s="30" t="s">
        <v>373</v>
      </c>
      <c r="W50" s="30" t="s">
        <v>374</v>
      </c>
      <c r="X50" s="31"/>
      <c r="Y50" s="32"/>
      <c r="Z50" s="31">
        <v>100</v>
      </c>
      <c r="AA50" s="31">
        <v>239</v>
      </c>
      <c r="AB50" s="29">
        <v>212</v>
      </c>
      <c r="AC50" s="29">
        <v>212</v>
      </c>
      <c r="AD50" s="29">
        <v>0</v>
      </c>
      <c r="AE50" s="29">
        <v>100</v>
      </c>
      <c r="AF50" s="29">
        <v>0</v>
      </c>
      <c r="AG50" s="33" t="s">
        <v>375</v>
      </c>
      <c r="AH50" s="33" t="s">
        <v>50</v>
      </c>
      <c r="AI50" s="29">
        <v>412</v>
      </c>
      <c r="AJ50" s="29">
        <v>451</v>
      </c>
      <c r="AK50" s="205"/>
      <c r="AL50" s="112" t="s">
        <v>312</v>
      </c>
      <c r="AM50" s="37" t="s">
        <v>365</v>
      </c>
      <c r="AN50" s="36" t="s">
        <v>62</v>
      </c>
      <c r="AO50" s="36" t="s">
        <v>62</v>
      </c>
    </row>
    <row r="51" spans="1:41" ht="409.5" customHeight="1" x14ac:dyDescent="0.25">
      <c r="A51" s="206"/>
      <c r="B51" s="206"/>
      <c r="C51" s="206"/>
      <c r="D51" s="206"/>
      <c r="E51" s="206"/>
      <c r="F51" s="206"/>
      <c r="G51" s="206"/>
      <c r="H51" s="206"/>
      <c r="I51" s="206"/>
      <c r="J51" s="206"/>
      <c r="K51" s="206"/>
      <c r="L51" s="206"/>
      <c r="M51" s="229"/>
      <c r="N51" s="260"/>
      <c r="O51" s="260"/>
      <c r="P51" s="206"/>
      <c r="Q51" s="269"/>
      <c r="R51" s="28" t="s">
        <v>371</v>
      </c>
      <c r="S51" s="28" t="s">
        <v>376</v>
      </c>
      <c r="T51" s="28" t="s">
        <v>55</v>
      </c>
      <c r="U51" s="29">
        <v>978</v>
      </c>
      <c r="V51" s="30" t="s">
        <v>377</v>
      </c>
      <c r="W51" s="30" t="s">
        <v>378</v>
      </c>
      <c r="X51" s="31">
        <v>932</v>
      </c>
      <c r="Y51" s="32">
        <v>1583</v>
      </c>
      <c r="Z51" s="31">
        <v>1227</v>
      </c>
      <c r="AA51" s="31">
        <v>1227</v>
      </c>
      <c r="AB51" s="29">
        <v>870</v>
      </c>
      <c r="AC51" s="29">
        <v>870</v>
      </c>
      <c r="AD51" s="29">
        <v>0</v>
      </c>
      <c r="AE51" s="29">
        <v>988</v>
      </c>
      <c r="AF51" s="29">
        <v>0</v>
      </c>
      <c r="AG51" s="33" t="s">
        <v>379</v>
      </c>
      <c r="AH51" s="33" t="s">
        <v>50</v>
      </c>
      <c r="AI51" s="29">
        <v>4017</v>
      </c>
      <c r="AJ51" s="29">
        <v>3680</v>
      </c>
      <c r="AK51" s="206"/>
      <c r="AL51" s="112" t="s">
        <v>312</v>
      </c>
      <c r="AM51" s="37" t="s">
        <v>365</v>
      </c>
      <c r="AN51" s="36" t="s">
        <v>62</v>
      </c>
      <c r="AO51" s="36" t="s">
        <v>62</v>
      </c>
    </row>
    <row r="52" spans="1:41" ht="326.45" customHeight="1" x14ac:dyDescent="0.25">
      <c r="A52" s="204" t="s">
        <v>380</v>
      </c>
      <c r="B52" s="204" t="s">
        <v>381</v>
      </c>
      <c r="C52" s="204" t="s">
        <v>382</v>
      </c>
      <c r="D52" s="204" t="s">
        <v>383</v>
      </c>
      <c r="E52" s="204" t="s">
        <v>384</v>
      </c>
      <c r="F52" s="204" t="s">
        <v>385</v>
      </c>
      <c r="G52" s="204" t="s">
        <v>386</v>
      </c>
      <c r="H52" s="204" t="s">
        <v>50</v>
      </c>
      <c r="I52" s="204" t="s">
        <v>387</v>
      </c>
      <c r="J52" s="212">
        <v>2338549865</v>
      </c>
      <c r="K52" s="213">
        <v>1973233614.8099999</v>
      </c>
      <c r="L52" s="209">
        <v>1779880118</v>
      </c>
      <c r="M52" s="209">
        <v>1731989551</v>
      </c>
      <c r="N52" s="258">
        <v>2027553084</v>
      </c>
      <c r="O52" s="258">
        <v>1861910484.99</v>
      </c>
      <c r="P52" s="210">
        <v>2392893967.8099999</v>
      </c>
      <c r="Q52" s="267" t="s">
        <v>388</v>
      </c>
      <c r="R52" s="28" t="s">
        <v>389</v>
      </c>
      <c r="S52" s="28" t="s">
        <v>390</v>
      </c>
      <c r="T52" s="28" t="s">
        <v>55</v>
      </c>
      <c r="U52" s="29">
        <v>1</v>
      </c>
      <c r="V52" s="107" t="s">
        <v>391</v>
      </c>
      <c r="W52" s="107" t="s">
        <v>392</v>
      </c>
      <c r="X52" s="31">
        <v>1</v>
      </c>
      <c r="Y52" s="32">
        <v>1</v>
      </c>
      <c r="Z52" s="31">
        <v>1</v>
      </c>
      <c r="AA52" s="31">
        <v>1</v>
      </c>
      <c r="AB52" s="29">
        <v>1</v>
      </c>
      <c r="AC52" s="29">
        <v>1</v>
      </c>
      <c r="AD52" s="29">
        <v>0</v>
      </c>
      <c r="AE52" s="29">
        <v>1</v>
      </c>
      <c r="AF52" s="29"/>
      <c r="AG52" s="63" t="s">
        <v>393</v>
      </c>
      <c r="AH52" s="33" t="s">
        <v>50</v>
      </c>
      <c r="AI52" s="29">
        <v>4</v>
      </c>
      <c r="AJ52" s="29">
        <v>3</v>
      </c>
      <c r="AK52" s="233" t="s">
        <v>394</v>
      </c>
      <c r="AL52" s="120" t="s">
        <v>394</v>
      </c>
      <c r="AM52" s="35" t="s">
        <v>395</v>
      </c>
      <c r="AN52" s="36" t="s">
        <v>62</v>
      </c>
      <c r="AO52" s="36" t="s">
        <v>62</v>
      </c>
    </row>
    <row r="53" spans="1:41" ht="162" customHeight="1" x14ac:dyDescent="0.25">
      <c r="A53" s="205"/>
      <c r="B53" s="205"/>
      <c r="C53" s="205"/>
      <c r="D53" s="205"/>
      <c r="E53" s="205"/>
      <c r="F53" s="205"/>
      <c r="G53" s="205"/>
      <c r="H53" s="205"/>
      <c r="I53" s="205"/>
      <c r="J53" s="205"/>
      <c r="K53" s="205"/>
      <c r="L53" s="205"/>
      <c r="M53" s="205"/>
      <c r="N53" s="259"/>
      <c r="O53" s="259"/>
      <c r="P53" s="205"/>
      <c r="Q53" s="268"/>
      <c r="R53" s="28" t="s">
        <v>396</v>
      </c>
      <c r="S53" s="28" t="s">
        <v>397</v>
      </c>
      <c r="T53" s="28" t="s">
        <v>55</v>
      </c>
      <c r="U53" s="29">
        <v>1</v>
      </c>
      <c r="V53" s="107" t="s">
        <v>398</v>
      </c>
      <c r="W53" s="107" t="s">
        <v>399</v>
      </c>
      <c r="X53" s="31">
        <v>1</v>
      </c>
      <c r="Y53" s="32">
        <v>1</v>
      </c>
      <c r="Z53" s="31">
        <v>1</v>
      </c>
      <c r="AA53" s="31">
        <v>1</v>
      </c>
      <c r="AB53" s="29">
        <v>1</v>
      </c>
      <c r="AC53" s="29">
        <v>1</v>
      </c>
      <c r="AD53" s="29">
        <v>0</v>
      </c>
      <c r="AE53" s="29">
        <v>1</v>
      </c>
      <c r="AF53" s="121"/>
      <c r="AG53" s="63" t="s">
        <v>400</v>
      </c>
      <c r="AH53" s="33" t="s">
        <v>50</v>
      </c>
      <c r="AI53" s="29">
        <v>4</v>
      </c>
      <c r="AJ53" s="29">
        <v>3</v>
      </c>
      <c r="AK53" s="205"/>
      <c r="AL53" s="120" t="s">
        <v>394</v>
      </c>
      <c r="AM53" s="35" t="s">
        <v>395</v>
      </c>
      <c r="AN53" s="36" t="s">
        <v>62</v>
      </c>
      <c r="AO53" s="36" t="s">
        <v>62</v>
      </c>
    </row>
    <row r="54" spans="1:41" ht="101.25" customHeight="1" x14ac:dyDescent="0.25">
      <c r="A54" s="205"/>
      <c r="B54" s="205"/>
      <c r="C54" s="205"/>
      <c r="D54" s="205"/>
      <c r="E54" s="205"/>
      <c r="F54" s="205"/>
      <c r="G54" s="205"/>
      <c r="H54" s="205"/>
      <c r="I54" s="205"/>
      <c r="J54" s="205"/>
      <c r="K54" s="205"/>
      <c r="L54" s="205"/>
      <c r="M54" s="205"/>
      <c r="N54" s="259"/>
      <c r="O54" s="259"/>
      <c r="P54" s="205"/>
      <c r="Q54" s="268"/>
      <c r="R54" s="28" t="s">
        <v>401</v>
      </c>
      <c r="S54" s="28" t="s">
        <v>402</v>
      </c>
      <c r="T54" s="28" t="s">
        <v>55</v>
      </c>
      <c r="U54" s="29">
        <v>1</v>
      </c>
      <c r="V54" s="107" t="s">
        <v>403</v>
      </c>
      <c r="W54" s="107" t="s">
        <v>404</v>
      </c>
      <c r="X54" s="31">
        <v>1</v>
      </c>
      <c r="Y54" s="32">
        <v>1</v>
      </c>
      <c r="Z54" s="31">
        <v>1</v>
      </c>
      <c r="AA54" s="31">
        <v>1</v>
      </c>
      <c r="AB54" s="29">
        <v>1</v>
      </c>
      <c r="AC54" s="29">
        <v>1</v>
      </c>
      <c r="AD54" s="29">
        <v>0</v>
      </c>
      <c r="AE54" s="29">
        <v>1</v>
      </c>
      <c r="AF54" s="121"/>
      <c r="AG54" s="63" t="s">
        <v>400</v>
      </c>
      <c r="AH54" s="33" t="s">
        <v>129</v>
      </c>
      <c r="AI54" s="29">
        <v>4</v>
      </c>
      <c r="AJ54" s="29">
        <v>3</v>
      </c>
      <c r="AK54" s="205"/>
      <c r="AL54" s="120" t="s">
        <v>394</v>
      </c>
      <c r="AM54" s="35" t="s">
        <v>395</v>
      </c>
      <c r="AN54" s="36" t="s">
        <v>62</v>
      </c>
      <c r="AO54" s="36" t="s">
        <v>62</v>
      </c>
    </row>
    <row r="55" spans="1:41" ht="121.5" customHeight="1" x14ac:dyDescent="0.25">
      <c r="A55" s="205"/>
      <c r="B55" s="205"/>
      <c r="C55" s="205"/>
      <c r="D55" s="205"/>
      <c r="E55" s="205"/>
      <c r="F55" s="205"/>
      <c r="G55" s="205"/>
      <c r="H55" s="205"/>
      <c r="I55" s="205"/>
      <c r="J55" s="205"/>
      <c r="K55" s="205"/>
      <c r="L55" s="205"/>
      <c r="M55" s="205"/>
      <c r="N55" s="259"/>
      <c r="O55" s="259"/>
      <c r="P55" s="205"/>
      <c r="Q55" s="268"/>
      <c r="R55" s="28" t="s">
        <v>405</v>
      </c>
      <c r="S55" s="28" t="s">
        <v>406</v>
      </c>
      <c r="T55" s="28" t="s">
        <v>55</v>
      </c>
      <c r="U55" s="29">
        <v>1</v>
      </c>
      <c r="V55" s="107" t="s">
        <v>407</v>
      </c>
      <c r="W55" s="107" t="s">
        <v>408</v>
      </c>
      <c r="X55" s="31">
        <v>1</v>
      </c>
      <c r="Y55" s="32">
        <v>1</v>
      </c>
      <c r="Z55" s="31">
        <v>1</v>
      </c>
      <c r="AA55" s="31">
        <v>1</v>
      </c>
      <c r="AB55" s="44">
        <v>1</v>
      </c>
      <c r="AC55" s="29">
        <v>1</v>
      </c>
      <c r="AD55" s="29">
        <v>0</v>
      </c>
      <c r="AE55" s="29">
        <v>1</v>
      </c>
      <c r="AF55" s="121"/>
      <c r="AG55" s="63" t="s">
        <v>400</v>
      </c>
      <c r="AH55" s="33" t="s">
        <v>129</v>
      </c>
      <c r="AI55" s="29">
        <v>4</v>
      </c>
      <c r="AJ55" s="29">
        <v>3</v>
      </c>
      <c r="AK55" s="205"/>
      <c r="AL55" s="120" t="s">
        <v>394</v>
      </c>
      <c r="AM55" s="35" t="s">
        <v>395</v>
      </c>
      <c r="AN55" s="36" t="s">
        <v>62</v>
      </c>
      <c r="AO55" s="36" t="s">
        <v>62</v>
      </c>
    </row>
    <row r="56" spans="1:41" ht="141.75" customHeight="1" x14ac:dyDescent="0.25">
      <c r="A56" s="205"/>
      <c r="B56" s="205"/>
      <c r="C56" s="205"/>
      <c r="D56" s="205"/>
      <c r="E56" s="205"/>
      <c r="F56" s="205"/>
      <c r="G56" s="205"/>
      <c r="H56" s="205"/>
      <c r="I56" s="205"/>
      <c r="J56" s="205"/>
      <c r="K56" s="205"/>
      <c r="L56" s="205"/>
      <c r="M56" s="205"/>
      <c r="N56" s="259"/>
      <c r="O56" s="259"/>
      <c r="P56" s="205"/>
      <c r="Q56" s="268"/>
      <c r="R56" s="28" t="s">
        <v>409</v>
      </c>
      <c r="S56" s="28" t="s">
        <v>410</v>
      </c>
      <c r="T56" s="28" t="s">
        <v>55</v>
      </c>
      <c r="U56" s="29">
        <v>1</v>
      </c>
      <c r="V56" s="107" t="s">
        <v>411</v>
      </c>
      <c r="W56" s="30" t="s">
        <v>412</v>
      </c>
      <c r="X56" s="31">
        <v>1</v>
      </c>
      <c r="Y56" s="32">
        <v>1</v>
      </c>
      <c r="Z56" s="31">
        <v>1</v>
      </c>
      <c r="AA56" s="31">
        <v>1</v>
      </c>
      <c r="AB56" s="44">
        <v>1</v>
      </c>
      <c r="AC56" s="29">
        <v>1</v>
      </c>
      <c r="AD56" s="29">
        <v>0</v>
      </c>
      <c r="AE56" s="29">
        <v>1</v>
      </c>
      <c r="AF56" s="121"/>
      <c r="AG56" s="63" t="s">
        <v>400</v>
      </c>
      <c r="AH56" s="33" t="s">
        <v>129</v>
      </c>
      <c r="AI56" s="29">
        <v>4</v>
      </c>
      <c r="AJ56" s="29">
        <v>3</v>
      </c>
      <c r="AK56" s="205"/>
      <c r="AL56" s="120" t="s">
        <v>394</v>
      </c>
      <c r="AM56" s="35" t="s">
        <v>395</v>
      </c>
      <c r="AN56" s="36" t="s">
        <v>62</v>
      </c>
      <c r="AO56" s="36" t="s">
        <v>62</v>
      </c>
    </row>
    <row r="57" spans="1:41" ht="81" customHeight="1" x14ac:dyDescent="0.25">
      <c r="A57" s="205"/>
      <c r="B57" s="205"/>
      <c r="C57" s="205"/>
      <c r="D57" s="205"/>
      <c r="E57" s="205"/>
      <c r="F57" s="205"/>
      <c r="G57" s="205"/>
      <c r="H57" s="205"/>
      <c r="I57" s="205"/>
      <c r="J57" s="205"/>
      <c r="K57" s="205"/>
      <c r="L57" s="205"/>
      <c r="M57" s="205"/>
      <c r="N57" s="259"/>
      <c r="O57" s="259"/>
      <c r="P57" s="205"/>
      <c r="Q57" s="268"/>
      <c r="R57" s="28" t="s">
        <v>413</v>
      </c>
      <c r="S57" s="28" t="s">
        <v>414</v>
      </c>
      <c r="T57" s="28" t="s">
        <v>89</v>
      </c>
      <c r="U57" s="95">
        <v>1</v>
      </c>
      <c r="V57" s="122" t="s">
        <v>415</v>
      </c>
      <c r="W57" s="122" t="s">
        <v>416</v>
      </c>
      <c r="X57" s="123">
        <v>1</v>
      </c>
      <c r="Y57" s="50">
        <v>1</v>
      </c>
      <c r="Z57" s="123">
        <v>1</v>
      </c>
      <c r="AA57" s="123">
        <v>1</v>
      </c>
      <c r="AB57" s="95">
        <v>1</v>
      </c>
      <c r="AC57" s="53">
        <v>1</v>
      </c>
      <c r="AD57" s="29">
        <v>0</v>
      </c>
      <c r="AE57" s="95">
        <v>1</v>
      </c>
      <c r="AF57" s="53"/>
      <c r="AG57" s="124" t="s">
        <v>417</v>
      </c>
      <c r="AH57" s="72" t="s">
        <v>129</v>
      </c>
      <c r="AI57" s="53">
        <v>1</v>
      </c>
      <c r="AJ57" s="53">
        <v>1</v>
      </c>
      <c r="AK57" s="205"/>
      <c r="AL57" s="120" t="s">
        <v>394</v>
      </c>
      <c r="AM57" s="35" t="s">
        <v>395</v>
      </c>
      <c r="AN57" s="36" t="s">
        <v>62</v>
      </c>
      <c r="AO57" s="36" t="s">
        <v>62</v>
      </c>
    </row>
    <row r="58" spans="1:41" ht="141.75" customHeight="1" x14ac:dyDescent="0.25">
      <c r="A58" s="205"/>
      <c r="B58" s="205"/>
      <c r="C58" s="205"/>
      <c r="D58" s="205"/>
      <c r="E58" s="205"/>
      <c r="F58" s="205"/>
      <c r="G58" s="205"/>
      <c r="H58" s="205"/>
      <c r="I58" s="205"/>
      <c r="J58" s="205"/>
      <c r="K58" s="205"/>
      <c r="L58" s="205"/>
      <c r="M58" s="205"/>
      <c r="N58" s="259"/>
      <c r="O58" s="259"/>
      <c r="P58" s="205"/>
      <c r="Q58" s="268"/>
      <c r="R58" s="28" t="s">
        <v>418</v>
      </c>
      <c r="S58" s="28" t="s">
        <v>419</v>
      </c>
      <c r="T58" s="28" t="s">
        <v>89</v>
      </c>
      <c r="U58" s="95">
        <v>1</v>
      </c>
      <c r="V58" s="107" t="s">
        <v>420</v>
      </c>
      <c r="W58" s="107" t="s">
        <v>421</v>
      </c>
      <c r="X58" s="123">
        <v>1</v>
      </c>
      <c r="Y58" s="50">
        <v>1</v>
      </c>
      <c r="Z58" s="123">
        <v>1</v>
      </c>
      <c r="AA58" s="123">
        <v>1</v>
      </c>
      <c r="AB58" s="95">
        <v>1</v>
      </c>
      <c r="AC58" s="53">
        <v>1</v>
      </c>
      <c r="AD58" s="29">
        <v>0</v>
      </c>
      <c r="AE58" s="95">
        <v>0</v>
      </c>
      <c r="AF58" s="125"/>
      <c r="AG58" s="124" t="s">
        <v>422</v>
      </c>
      <c r="AH58" s="72" t="s">
        <v>129</v>
      </c>
      <c r="AI58" s="53">
        <v>1</v>
      </c>
      <c r="AJ58" s="53">
        <v>1</v>
      </c>
      <c r="AK58" s="205"/>
      <c r="AL58" s="120" t="s">
        <v>394</v>
      </c>
      <c r="AM58" s="35" t="s">
        <v>395</v>
      </c>
      <c r="AN58" s="36" t="s">
        <v>62</v>
      </c>
      <c r="AO58" s="36" t="s">
        <v>62</v>
      </c>
    </row>
    <row r="59" spans="1:41" ht="96.75" customHeight="1" x14ac:dyDescent="0.25">
      <c r="A59" s="205"/>
      <c r="B59" s="205"/>
      <c r="C59" s="205"/>
      <c r="D59" s="205"/>
      <c r="E59" s="205"/>
      <c r="F59" s="205"/>
      <c r="G59" s="205"/>
      <c r="H59" s="205"/>
      <c r="I59" s="205"/>
      <c r="J59" s="205"/>
      <c r="K59" s="205"/>
      <c r="L59" s="205"/>
      <c r="M59" s="205"/>
      <c r="N59" s="259"/>
      <c r="O59" s="259"/>
      <c r="P59" s="205"/>
      <c r="Q59" s="268"/>
      <c r="R59" s="207" t="s">
        <v>384</v>
      </c>
      <c r="S59" s="28" t="s">
        <v>423</v>
      </c>
      <c r="T59" s="28" t="s">
        <v>89</v>
      </c>
      <c r="U59" s="29">
        <v>0</v>
      </c>
      <c r="V59" s="107" t="s">
        <v>424</v>
      </c>
      <c r="W59" s="107" t="s">
        <v>425</v>
      </c>
      <c r="X59" s="31"/>
      <c r="Y59" s="126"/>
      <c r="Z59" s="94">
        <v>1</v>
      </c>
      <c r="AA59" s="94">
        <v>1</v>
      </c>
      <c r="AB59" s="53">
        <v>1</v>
      </c>
      <c r="AC59" s="53">
        <v>1</v>
      </c>
      <c r="AD59" s="29">
        <v>0</v>
      </c>
      <c r="AE59" s="29">
        <v>1</v>
      </c>
      <c r="AF59" s="127"/>
      <c r="AG59" s="128" t="s">
        <v>426</v>
      </c>
      <c r="AH59" s="72" t="s">
        <v>129</v>
      </c>
      <c r="AI59" s="53">
        <v>1</v>
      </c>
      <c r="AJ59" s="53">
        <v>1</v>
      </c>
      <c r="AK59" s="205"/>
      <c r="AL59" s="120" t="s">
        <v>394</v>
      </c>
      <c r="AM59" s="35" t="s">
        <v>395</v>
      </c>
      <c r="AN59" s="36" t="s">
        <v>62</v>
      </c>
      <c r="AO59" s="36" t="s">
        <v>62</v>
      </c>
    </row>
    <row r="60" spans="1:41" ht="155.44999999999999" customHeight="1" x14ac:dyDescent="0.25">
      <c r="A60" s="205"/>
      <c r="B60" s="205"/>
      <c r="C60" s="205"/>
      <c r="D60" s="205"/>
      <c r="E60" s="205"/>
      <c r="F60" s="205"/>
      <c r="G60" s="205"/>
      <c r="H60" s="205"/>
      <c r="I60" s="205"/>
      <c r="J60" s="205"/>
      <c r="K60" s="205"/>
      <c r="L60" s="205"/>
      <c r="M60" s="205"/>
      <c r="N60" s="259"/>
      <c r="O60" s="259"/>
      <c r="P60" s="205"/>
      <c r="Q60" s="268"/>
      <c r="R60" s="206"/>
      <c r="S60" s="28" t="s">
        <v>427</v>
      </c>
      <c r="T60" s="28" t="s">
        <v>89</v>
      </c>
      <c r="U60" s="29">
        <v>0</v>
      </c>
      <c r="V60" s="122" t="s">
        <v>420</v>
      </c>
      <c r="W60" s="122" t="s">
        <v>428</v>
      </c>
      <c r="X60" s="31"/>
      <c r="Y60" s="126"/>
      <c r="Z60" s="94">
        <v>1</v>
      </c>
      <c r="AA60" s="94">
        <v>1</v>
      </c>
      <c r="AB60" s="53">
        <v>1</v>
      </c>
      <c r="AC60" s="53">
        <v>1</v>
      </c>
      <c r="AD60" s="29">
        <v>0</v>
      </c>
      <c r="AE60" s="29">
        <v>1</v>
      </c>
      <c r="AF60" s="127"/>
      <c r="AG60" s="124" t="s">
        <v>422</v>
      </c>
      <c r="AH60" s="129" t="s">
        <v>129</v>
      </c>
      <c r="AI60" s="53">
        <v>1</v>
      </c>
      <c r="AJ60" s="53">
        <v>1</v>
      </c>
      <c r="AK60" s="205"/>
      <c r="AL60" s="120" t="s">
        <v>394</v>
      </c>
      <c r="AM60" s="35" t="s">
        <v>395</v>
      </c>
      <c r="AN60" s="36" t="s">
        <v>62</v>
      </c>
      <c r="AO60" s="36" t="s">
        <v>62</v>
      </c>
    </row>
    <row r="61" spans="1:41" ht="163.15" customHeight="1" x14ac:dyDescent="0.25">
      <c r="A61" s="206"/>
      <c r="B61" s="206"/>
      <c r="C61" s="206"/>
      <c r="D61" s="206"/>
      <c r="E61" s="206"/>
      <c r="F61" s="206"/>
      <c r="G61" s="206"/>
      <c r="H61" s="206"/>
      <c r="I61" s="206"/>
      <c r="J61" s="206"/>
      <c r="K61" s="206"/>
      <c r="L61" s="206"/>
      <c r="M61" s="206"/>
      <c r="N61" s="260"/>
      <c r="O61" s="260"/>
      <c r="P61" s="206"/>
      <c r="Q61" s="269"/>
      <c r="R61" s="130" t="s">
        <v>429</v>
      </c>
      <c r="S61" s="130" t="s">
        <v>430</v>
      </c>
      <c r="T61" s="130" t="s">
        <v>89</v>
      </c>
      <c r="U61" s="131">
        <v>1</v>
      </c>
      <c r="V61" s="31" t="s">
        <v>431</v>
      </c>
      <c r="W61" s="31" t="s">
        <v>432</v>
      </c>
      <c r="X61" s="123">
        <v>1</v>
      </c>
      <c r="Y61" s="50">
        <v>1</v>
      </c>
      <c r="Z61" s="31" t="s">
        <v>122</v>
      </c>
      <c r="AA61" s="31" t="s">
        <v>122</v>
      </c>
      <c r="AB61" s="31" t="s">
        <v>122</v>
      </c>
      <c r="AC61" s="31" t="s">
        <v>122</v>
      </c>
      <c r="AD61" s="31" t="s">
        <v>122</v>
      </c>
      <c r="AE61" s="31" t="s">
        <v>122</v>
      </c>
      <c r="AF61" s="31" t="s">
        <v>122</v>
      </c>
      <c r="AG61" s="31" t="s">
        <v>122</v>
      </c>
      <c r="AH61" s="31" t="s">
        <v>122</v>
      </c>
      <c r="AI61" s="94">
        <v>1</v>
      </c>
      <c r="AJ61" s="94">
        <v>1</v>
      </c>
      <c r="AK61" s="206"/>
      <c r="AL61" s="120" t="s">
        <v>394</v>
      </c>
      <c r="AM61" s="35" t="s">
        <v>395</v>
      </c>
      <c r="AN61" s="36" t="s">
        <v>62</v>
      </c>
      <c r="AO61" s="36" t="s">
        <v>62</v>
      </c>
    </row>
    <row r="62" spans="1:41" ht="102" customHeight="1" x14ac:dyDescent="0.25">
      <c r="A62" s="207" t="s">
        <v>380</v>
      </c>
      <c r="B62" s="207" t="s">
        <v>381</v>
      </c>
      <c r="C62" s="207" t="s">
        <v>382</v>
      </c>
      <c r="D62" s="207" t="s">
        <v>433</v>
      </c>
      <c r="E62" s="207" t="s">
        <v>434</v>
      </c>
      <c r="F62" s="207" t="s">
        <v>435</v>
      </c>
      <c r="G62" s="207" t="s">
        <v>49</v>
      </c>
      <c r="H62" s="207" t="s">
        <v>50</v>
      </c>
      <c r="I62" s="207" t="s">
        <v>436</v>
      </c>
      <c r="J62" s="221">
        <v>61967599192</v>
      </c>
      <c r="K62" s="235">
        <v>55292407770.110001</v>
      </c>
      <c r="L62" s="236">
        <v>59071210998</v>
      </c>
      <c r="M62" s="236">
        <v>48479599678.169998</v>
      </c>
      <c r="N62" s="266">
        <v>54811249891.959999</v>
      </c>
      <c r="O62" s="266">
        <v>37316978353.129997</v>
      </c>
      <c r="P62" s="234">
        <v>57313674013.059998</v>
      </c>
      <c r="Q62" s="267" t="s">
        <v>437</v>
      </c>
      <c r="R62" s="45" t="s">
        <v>438</v>
      </c>
      <c r="S62" s="45" t="s">
        <v>439</v>
      </c>
      <c r="T62" s="45" t="s">
        <v>89</v>
      </c>
      <c r="U62" s="31">
        <v>0</v>
      </c>
      <c r="V62" s="31" t="s">
        <v>440</v>
      </c>
      <c r="W62" s="31" t="s">
        <v>441</v>
      </c>
      <c r="X62" s="31">
        <v>1</v>
      </c>
      <c r="Y62" s="32">
        <v>1</v>
      </c>
      <c r="Z62" s="31" t="s">
        <v>122</v>
      </c>
      <c r="AA62" s="31" t="s">
        <v>122</v>
      </c>
      <c r="AB62" s="31" t="s">
        <v>122</v>
      </c>
      <c r="AC62" s="31" t="s">
        <v>122</v>
      </c>
      <c r="AD62" s="31" t="s">
        <v>122</v>
      </c>
      <c r="AE62" s="31" t="s">
        <v>122</v>
      </c>
      <c r="AF62" s="31" t="s">
        <v>122</v>
      </c>
      <c r="AG62" s="31" t="s">
        <v>122</v>
      </c>
      <c r="AH62" s="31" t="s">
        <v>122</v>
      </c>
      <c r="AI62" s="31">
        <v>1</v>
      </c>
      <c r="AJ62" s="31">
        <v>1</v>
      </c>
      <c r="AK62" s="207" t="s">
        <v>442</v>
      </c>
      <c r="AL62" s="133" t="s">
        <v>442</v>
      </c>
      <c r="AM62" s="35" t="s">
        <v>443</v>
      </c>
      <c r="AN62" s="36" t="s">
        <v>62</v>
      </c>
      <c r="AO62" s="36" t="s">
        <v>62</v>
      </c>
    </row>
    <row r="63" spans="1:41" ht="81.599999999999994" customHeight="1" x14ac:dyDescent="0.25">
      <c r="A63" s="205"/>
      <c r="B63" s="205"/>
      <c r="C63" s="205"/>
      <c r="D63" s="205"/>
      <c r="E63" s="205"/>
      <c r="F63" s="205"/>
      <c r="G63" s="205"/>
      <c r="H63" s="205"/>
      <c r="I63" s="205"/>
      <c r="J63" s="205"/>
      <c r="K63" s="205"/>
      <c r="L63" s="205"/>
      <c r="M63" s="205"/>
      <c r="N63" s="259"/>
      <c r="O63" s="259"/>
      <c r="P63" s="205"/>
      <c r="Q63" s="268"/>
      <c r="R63" s="28" t="s">
        <v>444</v>
      </c>
      <c r="S63" s="28" t="s">
        <v>445</v>
      </c>
      <c r="T63" s="28" t="s">
        <v>89</v>
      </c>
      <c r="U63" s="28">
        <v>0</v>
      </c>
      <c r="V63" s="93" t="s">
        <v>446</v>
      </c>
      <c r="W63" s="93" t="s">
        <v>447</v>
      </c>
      <c r="X63" s="94">
        <v>0.95</v>
      </c>
      <c r="Y63" s="94">
        <v>0.99</v>
      </c>
      <c r="Z63" s="94">
        <v>0.95</v>
      </c>
      <c r="AA63" s="94">
        <v>0.95</v>
      </c>
      <c r="AB63" s="134">
        <v>0.95</v>
      </c>
      <c r="AC63" s="53">
        <v>0.95</v>
      </c>
      <c r="AD63" s="28">
        <v>0</v>
      </c>
      <c r="AE63" s="53">
        <v>0.95</v>
      </c>
      <c r="AF63" s="28"/>
      <c r="AG63" s="135" t="s">
        <v>448</v>
      </c>
      <c r="AH63" s="135" t="s">
        <v>50</v>
      </c>
      <c r="AI63" s="53">
        <v>0.95</v>
      </c>
      <c r="AJ63" s="53">
        <v>0.95</v>
      </c>
      <c r="AK63" s="205"/>
      <c r="AL63" s="133" t="s">
        <v>442</v>
      </c>
      <c r="AM63" s="35" t="s">
        <v>443</v>
      </c>
      <c r="AN63" s="36" t="s">
        <v>62</v>
      </c>
      <c r="AO63" s="36" t="s">
        <v>62</v>
      </c>
    </row>
    <row r="64" spans="1:41" ht="40.5" customHeight="1" x14ac:dyDescent="0.25">
      <c r="A64" s="206"/>
      <c r="B64" s="206"/>
      <c r="C64" s="206"/>
      <c r="D64" s="206"/>
      <c r="E64" s="206"/>
      <c r="F64" s="206"/>
      <c r="G64" s="206"/>
      <c r="H64" s="206"/>
      <c r="I64" s="206"/>
      <c r="J64" s="206"/>
      <c r="K64" s="206"/>
      <c r="L64" s="206"/>
      <c r="M64" s="206"/>
      <c r="N64" s="260"/>
      <c r="O64" s="260"/>
      <c r="P64" s="206"/>
      <c r="Q64" s="269"/>
      <c r="R64" s="45" t="s">
        <v>449</v>
      </c>
      <c r="S64" s="45" t="s">
        <v>450</v>
      </c>
      <c r="T64" s="45" t="s">
        <v>89</v>
      </c>
      <c r="U64" s="31">
        <v>0</v>
      </c>
      <c r="V64" s="31" t="s">
        <v>451</v>
      </c>
      <c r="W64" s="31" t="s">
        <v>450</v>
      </c>
      <c r="X64" s="31">
        <v>13</v>
      </c>
      <c r="Y64" s="32">
        <v>13</v>
      </c>
      <c r="Z64" s="31" t="s">
        <v>122</v>
      </c>
      <c r="AA64" s="31" t="s">
        <v>122</v>
      </c>
      <c r="AB64" s="31" t="s">
        <v>122</v>
      </c>
      <c r="AC64" s="31" t="s">
        <v>122</v>
      </c>
      <c r="AD64" s="31" t="s">
        <v>122</v>
      </c>
      <c r="AE64" s="31" t="s">
        <v>122</v>
      </c>
      <c r="AF64" s="31" t="s">
        <v>122</v>
      </c>
      <c r="AG64" s="31" t="s">
        <v>122</v>
      </c>
      <c r="AH64" s="31" t="s">
        <v>122</v>
      </c>
      <c r="AI64" s="31">
        <v>13</v>
      </c>
      <c r="AJ64" s="31">
        <v>13</v>
      </c>
      <c r="AK64" s="206"/>
      <c r="AL64" s="133" t="s">
        <v>442</v>
      </c>
      <c r="AM64" s="35" t="s">
        <v>443</v>
      </c>
      <c r="AN64" s="36" t="s">
        <v>62</v>
      </c>
      <c r="AO64" s="36" t="s">
        <v>62</v>
      </c>
    </row>
    <row r="65" spans="1:41" ht="285.60000000000002" customHeight="1" x14ac:dyDescent="0.25">
      <c r="A65" s="204" t="s">
        <v>380</v>
      </c>
      <c r="B65" s="204" t="s">
        <v>381</v>
      </c>
      <c r="C65" s="204" t="s">
        <v>382</v>
      </c>
      <c r="D65" s="204" t="s">
        <v>433</v>
      </c>
      <c r="E65" s="204" t="s">
        <v>452</v>
      </c>
      <c r="F65" s="204" t="s">
        <v>453</v>
      </c>
      <c r="G65" s="204" t="s">
        <v>454</v>
      </c>
      <c r="H65" s="204" t="s">
        <v>50</v>
      </c>
      <c r="I65" s="204" t="s">
        <v>387</v>
      </c>
      <c r="J65" s="212">
        <v>724633333</v>
      </c>
      <c r="K65" s="213">
        <v>723433333</v>
      </c>
      <c r="L65" s="209">
        <v>969792733</v>
      </c>
      <c r="M65" s="209">
        <v>969792733</v>
      </c>
      <c r="N65" s="258">
        <v>1061947917</v>
      </c>
      <c r="O65" s="258">
        <v>1061947917</v>
      </c>
      <c r="P65" s="210">
        <v>1151198485.99</v>
      </c>
      <c r="Q65" s="267" t="s">
        <v>388</v>
      </c>
      <c r="R65" s="28" t="s">
        <v>455</v>
      </c>
      <c r="S65" s="28" t="s">
        <v>456</v>
      </c>
      <c r="T65" s="28" t="s">
        <v>55</v>
      </c>
      <c r="U65" s="29">
        <v>0</v>
      </c>
      <c r="V65" s="30" t="s">
        <v>457</v>
      </c>
      <c r="W65" s="30" t="s">
        <v>458</v>
      </c>
      <c r="X65" s="31">
        <v>16</v>
      </c>
      <c r="Y65" s="32">
        <v>16</v>
      </c>
      <c r="Z65" s="31">
        <v>16</v>
      </c>
      <c r="AA65" s="31">
        <v>16</v>
      </c>
      <c r="AB65" s="44">
        <v>16</v>
      </c>
      <c r="AC65" s="29">
        <v>16</v>
      </c>
      <c r="AD65" s="29">
        <v>0</v>
      </c>
      <c r="AE65" s="29">
        <v>16</v>
      </c>
      <c r="AF65" s="29">
        <v>0</v>
      </c>
      <c r="AG65" s="33" t="s">
        <v>459</v>
      </c>
      <c r="AH65" s="33" t="s">
        <v>50</v>
      </c>
      <c r="AI65" s="29">
        <v>64</v>
      </c>
      <c r="AJ65" s="29">
        <v>48</v>
      </c>
      <c r="AK65" s="207" t="s">
        <v>460</v>
      </c>
      <c r="AL65" s="96" t="s">
        <v>460</v>
      </c>
      <c r="AM65" s="35" t="s">
        <v>461</v>
      </c>
      <c r="AN65" s="36" t="s">
        <v>62</v>
      </c>
      <c r="AO65" s="36" t="s">
        <v>62</v>
      </c>
    </row>
    <row r="66" spans="1:41" ht="162" customHeight="1" x14ac:dyDescent="0.25">
      <c r="A66" s="205"/>
      <c r="B66" s="205"/>
      <c r="C66" s="205"/>
      <c r="D66" s="205"/>
      <c r="E66" s="205"/>
      <c r="F66" s="205"/>
      <c r="G66" s="205"/>
      <c r="H66" s="205"/>
      <c r="I66" s="205"/>
      <c r="J66" s="205"/>
      <c r="K66" s="205"/>
      <c r="L66" s="205"/>
      <c r="M66" s="205"/>
      <c r="N66" s="259"/>
      <c r="O66" s="259"/>
      <c r="P66" s="205"/>
      <c r="Q66" s="268"/>
      <c r="R66" s="28" t="s">
        <v>462</v>
      </c>
      <c r="S66" s="28" t="s">
        <v>463</v>
      </c>
      <c r="T66" s="28" t="s">
        <v>55</v>
      </c>
      <c r="U66" s="29">
        <v>11</v>
      </c>
      <c r="V66" s="30" t="s">
        <v>464</v>
      </c>
      <c r="W66" s="30" t="s">
        <v>465</v>
      </c>
      <c r="X66" s="31">
        <v>24</v>
      </c>
      <c r="Y66" s="32">
        <v>24</v>
      </c>
      <c r="Z66" s="31">
        <v>24</v>
      </c>
      <c r="AA66" s="31">
        <v>24</v>
      </c>
      <c r="AB66" s="136">
        <v>24</v>
      </c>
      <c r="AC66" s="29">
        <v>24</v>
      </c>
      <c r="AD66" s="29">
        <v>0</v>
      </c>
      <c r="AE66" s="137">
        <v>24</v>
      </c>
      <c r="AF66" s="121">
        <v>0</v>
      </c>
      <c r="AG66" s="33" t="s">
        <v>466</v>
      </c>
      <c r="AH66" s="33" t="s">
        <v>50</v>
      </c>
      <c r="AI66" s="29">
        <v>96</v>
      </c>
      <c r="AJ66" s="29">
        <v>72</v>
      </c>
      <c r="AK66" s="205"/>
      <c r="AL66" s="96" t="s">
        <v>460</v>
      </c>
      <c r="AM66" s="35" t="s">
        <v>461</v>
      </c>
      <c r="AN66" s="36" t="s">
        <v>62</v>
      </c>
      <c r="AO66" s="36" t="s">
        <v>62</v>
      </c>
    </row>
    <row r="67" spans="1:41" ht="204" customHeight="1" x14ac:dyDescent="0.25">
      <c r="A67" s="205"/>
      <c r="B67" s="205"/>
      <c r="C67" s="205"/>
      <c r="D67" s="205"/>
      <c r="E67" s="205"/>
      <c r="F67" s="205"/>
      <c r="G67" s="205"/>
      <c r="H67" s="205"/>
      <c r="I67" s="205"/>
      <c r="J67" s="205"/>
      <c r="K67" s="205"/>
      <c r="L67" s="205"/>
      <c r="M67" s="205"/>
      <c r="N67" s="259"/>
      <c r="O67" s="259"/>
      <c r="P67" s="205"/>
      <c r="Q67" s="268"/>
      <c r="R67" s="207" t="s">
        <v>467</v>
      </c>
      <c r="S67" s="28" t="s">
        <v>468</v>
      </c>
      <c r="T67" s="28" t="s">
        <v>55</v>
      </c>
      <c r="U67" s="29">
        <v>4</v>
      </c>
      <c r="V67" s="30" t="s">
        <v>468</v>
      </c>
      <c r="W67" s="30" t="s">
        <v>469</v>
      </c>
      <c r="X67" s="31">
        <v>4</v>
      </c>
      <c r="Y67" s="32">
        <v>4</v>
      </c>
      <c r="Z67" s="31">
        <v>4</v>
      </c>
      <c r="AA67" s="31">
        <v>4</v>
      </c>
      <c r="AB67" s="136">
        <v>4</v>
      </c>
      <c r="AC67" s="29">
        <v>4</v>
      </c>
      <c r="AD67" s="29">
        <v>0</v>
      </c>
      <c r="AE67" s="137">
        <v>4</v>
      </c>
      <c r="AF67" s="121">
        <v>0</v>
      </c>
      <c r="AG67" s="33" t="s">
        <v>470</v>
      </c>
      <c r="AH67" s="33" t="s">
        <v>50</v>
      </c>
      <c r="AI67" s="29">
        <v>16</v>
      </c>
      <c r="AJ67" s="29">
        <v>12</v>
      </c>
      <c r="AK67" s="205"/>
      <c r="AL67" s="96" t="s">
        <v>460</v>
      </c>
      <c r="AM67" s="35" t="s">
        <v>461</v>
      </c>
      <c r="AN67" s="36" t="s">
        <v>62</v>
      </c>
      <c r="AO67" s="36" t="s">
        <v>62</v>
      </c>
    </row>
    <row r="68" spans="1:41" ht="81" customHeight="1" x14ac:dyDescent="0.25">
      <c r="A68" s="206"/>
      <c r="B68" s="206"/>
      <c r="C68" s="206"/>
      <c r="D68" s="206"/>
      <c r="E68" s="206"/>
      <c r="F68" s="206"/>
      <c r="G68" s="206"/>
      <c r="H68" s="206"/>
      <c r="I68" s="206"/>
      <c r="J68" s="206"/>
      <c r="K68" s="206"/>
      <c r="L68" s="206"/>
      <c r="M68" s="206"/>
      <c r="N68" s="260"/>
      <c r="O68" s="260"/>
      <c r="P68" s="206"/>
      <c r="Q68" s="269"/>
      <c r="R68" s="206"/>
      <c r="S68" s="28" t="s">
        <v>471</v>
      </c>
      <c r="T68" s="28" t="s">
        <v>55</v>
      </c>
      <c r="U68" s="29">
        <v>0</v>
      </c>
      <c r="V68" s="30" t="s">
        <v>471</v>
      </c>
      <c r="W68" s="30" t="s">
        <v>472</v>
      </c>
      <c r="X68" s="31">
        <v>12</v>
      </c>
      <c r="Y68" s="32">
        <v>12</v>
      </c>
      <c r="Z68" s="31">
        <v>12</v>
      </c>
      <c r="AA68" s="31">
        <v>12</v>
      </c>
      <c r="AB68" s="136">
        <v>12</v>
      </c>
      <c r="AC68" s="29">
        <v>12</v>
      </c>
      <c r="AD68" s="29">
        <v>0</v>
      </c>
      <c r="AE68" s="137">
        <v>12</v>
      </c>
      <c r="AF68" s="121">
        <v>0</v>
      </c>
      <c r="AG68" s="33" t="s">
        <v>473</v>
      </c>
      <c r="AH68" s="33" t="s">
        <v>50</v>
      </c>
      <c r="AI68" s="29">
        <v>48</v>
      </c>
      <c r="AJ68" s="29">
        <v>36</v>
      </c>
      <c r="AK68" s="206"/>
      <c r="AL68" s="96" t="s">
        <v>460</v>
      </c>
      <c r="AM68" s="35" t="s">
        <v>461</v>
      </c>
      <c r="AN68" s="36" t="s">
        <v>62</v>
      </c>
      <c r="AO68" s="36" t="s">
        <v>62</v>
      </c>
    </row>
    <row r="69" spans="1:41" ht="178.15" customHeight="1" x14ac:dyDescent="0.25">
      <c r="A69" s="22" t="s">
        <v>380</v>
      </c>
      <c r="B69" s="22" t="s">
        <v>381</v>
      </c>
      <c r="C69" s="22" t="s">
        <v>382</v>
      </c>
      <c r="D69" s="22" t="s">
        <v>433</v>
      </c>
      <c r="E69" s="22" t="s">
        <v>474</v>
      </c>
      <c r="F69" s="22" t="s">
        <v>475</v>
      </c>
      <c r="G69" s="22" t="s">
        <v>454</v>
      </c>
      <c r="H69" s="22" t="s">
        <v>50</v>
      </c>
      <c r="I69" s="22" t="s">
        <v>476</v>
      </c>
      <c r="J69" s="56">
        <v>0</v>
      </c>
      <c r="K69" s="56">
        <v>0</v>
      </c>
      <c r="L69" s="138">
        <v>0</v>
      </c>
      <c r="M69" s="138"/>
      <c r="N69" s="264">
        <v>0</v>
      </c>
      <c r="O69" s="264">
        <v>0</v>
      </c>
      <c r="P69" s="139">
        <v>0</v>
      </c>
      <c r="Q69" s="270" t="s">
        <v>388</v>
      </c>
      <c r="R69" s="106" t="s">
        <v>477</v>
      </c>
      <c r="S69" s="106" t="s">
        <v>478</v>
      </c>
      <c r="T69" s="106" t="s">
        <v>55</v>
      </c>
      <c r="U69" s="140">
        <v>4</v>
      </c>
      <c r="V69" s="141" t="s">
        <v>479</v>
      </c>
      <c r="W69" s="141" t="s">
        <v>480</v>
      </c>
      <c r="X69" s="61">
        <v>12</v>
      </c>
      <c r="Y69" s="32">
        <v>12</v>
      </c>
      <c r="Z69" s="61">
        <v>12</v>
      </c>
      <c r="AA69" s="61">
        <v>12</v>
      </c>
      <c r="AB69" s="142">
        <v>12</v>
      </c>
      <c r="AC69" s="29">
        <v>12</v>
      </c>
      <c r="AD69" s="29">
        <v>0</v>
      </c>
      <c r="AE69" s="140">
        <v>12</v>
      </c>
      <c r="AF69" s="29">
        <v>0</v>
      </c>
      <c r="AG69" s="33" t="s">
        <v>481</v>
      </c>
      <c r="AH69" s="33" t="s">
        <v>50</v>
      </c>
      <c r="AI69" s="29">
        <v>48</v>
      </c>
      <c r="AJ69" s="29">
        <v>36</v>
      </c>
      <c r="AK69" s="237" t="s">
        <v>482</v>
      </c>
      <c r="AL69" s="143" t="s">
        <v>482</v>
      </c>
      <c r="AM69" s="35" t="s">
        <v>483</v>
      </c>
      <c r="AN69" s="36" t="s">
        <v>62</v>
      </c>
      <c r="AO69" s="36" t="s">
        <v>62</v>
      </c>
    </row>
    <row r="70" spans="1:41" ht="162" customHeight="1" x14ac:dyDescent="0.25">
      <c r="A70" s="22" t="s">
        <v>380</v>
      </c>
      <c r="B70" s="22" t="s">
        <v>381</v>
      </c>
      <c r="C70" s="22" t="s">
        <v>382</v>
      </c>
      <c r="D70" s="22" t="s">
        <v>433</v>
      </c>
      <c r="E70" s="22" t="s">
        <v>484</v>
      </c>
      <c r="F70" s="22" t="s">
        <v>485</v>
      </c>
      <c r="G70" s="22" t="s">
        <v>454</v>
      </c>
      <c r="H70" s="22" t="s">
        <v>50</v>
      </c>
      <c r="I70" s="22" t="s">
        <v>476</v>
      </c>
      <c r="J70" s="56">
        <v>1745049997.6700001</v>
      </c>
      <c r="K70" s="56">
        <v>1745049997.6700001</v>
      </c>
      <c r="L70" s="26">
        <v>2689824298</v>
      </c>
      <c r="M70" s="26">
        <v>2682572398</v>
      </c>
      <c r="N70" s="261">
        <v>2432381849</v>
      </c>
      <c r="O70" s="261">
        <v>2416196448.6700001</v>
      </c>
      <c r="P70" s="27">
        <v>2632685950.3099999</v>
      </c>
      <c r="Q70" s="270" t="s">
        <v>388</v>
      </c>
      <c r="R70" s="28" t="s">
        <v>477</v>
      </c>
      <c r="S70" s="28" t="s">
        <v>486</v>
      </c>
      <c r="T70" s="28" t="s">
        <v>55</v>
      </c>
      <c r="U70" s="29">
        <v>4</v>
      </c>
      <c r="V70" s="141" t="s">
        <v>479</v>
      </c>
      <c r="W70" s="141" t="s">
        <v>480</v>
      </c>
      <c r="X70" s="61">
        <v>12</v>
      </c>
      <c r="Y70" s="32">
        <v>12</v>
      </c>
      <c r="Z70" s="61">
        <v>12</v>
      </c>
      <c r="AA70" s="61">
        <v>12</v>
      </c>
      <c r="AB70" s="142">
        <v>12</v>
      </c>
      <c r="AC70" s="29">
        <v>12</v>
      </c>
      <c r="AD70" s="29">
        <v>0</v>
      </c>
      <c r="AE70" s="140">
        <v>12</v>
      </c>
      <c r="AF70" s="29">
        <v>0</v>
      </c>
      <c r="AG70" s="33" t="s">
        <v>487</v>
      </c>
      <c r="AH70" s="33" t="s">
        <v>50</v>
      </c>
      <c r="AI70" s="29">
        <v>48</v>
      </c>
      <c r="AJ70" s="29">
        <v>36</v>
      </c>
      <c r="AK70" s="206"/>
      <c r="AL70" s="143" t="s">
        <v>482</v>
      </c>
      <c r="AM70" s="35" t="s">
        <v>488</v>
      </c>
      <c r="AN70" s="36" t="s">
        <v>62</v>
      </c>
      <c r="AO70" s="36" t="s">
        <v>62</v>
      </c>
    </row>
    <row r="71" spans="1:41" ht="121.5" customHeight="1" x14ac:dyDescent="0.25">
      <c r="A71" s="22" t="s">
        <v>380</v>
      </c>
      <c r="B71" s="22" t="s">
        <v>381</v>
      </c>
      <c r="C71" s="22" t="s">
        <v>382</v>
      </c>
      <c r="D71" s="22" t="s">
        <v>433</v>
      </c>
      <c r="E71" s="22" t="s">
        <v>489</v>
      </c>
      <c r="F71" s="22" t="s">
        <v>490</v>
      </c>
      <c r="G71" s="22" t="s">
        <v>491</v>
      </c>
      <c r="H71" s="22" t="s">
        <v>50</v>
      </c>
      <c r="I71" s="22" t="s">
        <v>492</v>
      </c>
      <c r="J71" s="24">
        <v>22151528945</v>
      </c>
      <c r="K71" s="105">
        <v>21857441102.82</v>
      </c>
      <c r="L71" s="26">
        <v>17787028269</v>
      </c>
      <c r="M71" s="26">
        <v>16125714856</v>
      </c>
      <c r="N71" s="261">
        <v>6030951708</v>
      </c>
      <c r="O71" s="261">
        <v>5380121329</v>
      </c>
      <c r="P71" s="27">
        <v>5433467252.75</v>
      </c>
      <c r="Q71" s="270" t="s">
        <v>720</v>
      </c>
      <c r="R71" s="28" t="s">
        <v>493</v>
      </c>
      <c r="S71" s="28" t="s">
        <v>494</v>
      </c>
      <c r="T71" s="28" t="s">
        <v>89</v>
      </c>
      <c r="U71" s="29">
        <v>0</v>
      </c>
      <c r="V71" s="30" t="s">
        <v>495</v>
      </c>
      <c r="W71" s="30" t="s">
        <v>496</v>
      </c>
      <c r="X71" s="31">
        <v>1</v>
      </c>
      <c r="Y71" s="32">
        <v>1</v>
      </c>
      <c r="Z71" s="31">
        <v>1</v>
      </c>
      <c r="AA71" s="31">
        <v>1</v>
      </c>
      <c r="AB71" s="44">
        <v>1</v>
      </c>
      <c r="AC71" s="29">
        <v>1</v>
      </c>
      <c r="AD71" s="29">
        <v>0</v>
      </c>
      <c r="AE71" s="29">
        <v>1</v>
      </c>
      <c r="AF71" s="29">
        <v>0</v>
      </c>
      <c r="AG71" s="33" t="s">
        <v>721</v>
      </c>
      <c r="AH71" s="33" t="s">
        <v>50</v>
      </c>
      <c r="AI71" s="29">
        <v>1</v>
      </c>
      <c r="AJ71" s="29">
        <v>1</v>
      </c>
      <c r="AK71" s="106" t="s">
        <v>497</v>
      </c>
      <c r="AL71" s="144" t="s">
        <v>497</v>
      </c>
      <c r="AM71" s="35" t="s">
        <v>498</v>
      </c>
      <c r="AN71" s="36" t="s">
        <v>62</v>
      </c>
      <c r="AO71" s="36" t="s">
        <v>62</v>
      </c>
    </row>
    <row r="72" spans="1:41" ht="180" customHeight="1" x14ac:dyDescent="0.25">
      <c r="A72" s="204" t="s">
        <v>380</v>
      </c>
      <c r="B72" s="204" t="s">
        <v>381</v>
      </c>
      <c r="C72" s="204" t="s">
        <v>382</v>
      </c>
      <c r="D72" s="204" t="s">
        <v>433</v>
      </c>
      <c r="E72" s="204" t="s">
        <v>499</v>
      </c>
      <c r="F72" s="204" t="s">
        <v>500</v>
      </c>
      <c r="G72" s="204" t="s">
        <v>501</v>
      </c>
      <c r="H72" s="204" t="s">
        <v>50</v>
      </c>
      <c r="I72" s="204" t="s">
        <v>502</v>
      </c>
      <c r="J72" s="212">
        <v>3404949996</v>
      </c>
      <c r="K72" s="213">
        <v>3390116659.1199999</v>
      </c>
      <c r="L72" s="209">
        <v>4344084149</v>
      </c>
      <c r="M72" s="209">
        <v>4177938566</v>
      </c>
      <c r="N72" s="258">
        <v>4263161913</v>
      </c>
      <c r="O72" s="258">
        <v>4071314996.77</v>
      </c>
      <c r="P72" s="210">
        <v>4553440080.3599997</v>
      </c>
      <c r="Q72" s="272" t="s">
        <v>388</v>
      </c>
      <c r="R72" s="28" t="s">
        <v>503</v>
      </c>
      <c r="S72" s="28" t="s">
        <v>504</v>
      </c>
      <c r="T72" s="28" t="s">
        <v>89</v>
      </c>
      <c r="U72" s="145">
        <v>1</v>
      </c>
      <c r="V72" s="146" t="s">
        <v>505</v>
      </c>
      <c r="W72" s="146" t="s">
        <v>506</v>
      </c>
      <c r="X72" s="123">
        <v>1</v>
      </c>
      <c r="Y72" s="50">
        <v>1</v>
      </c>
      <c r="Z72" s="123">
        <v>1</v>
      </c>
      <c r="AA72" s="123">
        <v>1</v>
      </c>
      <c r="AB72" s="147">
        <v>1</v>
      </c>
      <c r="AC72" s="53">
        <v>1</v>
      </c>
      <c r="AD72" s="53">
        <v>0</v>
      </c>
      <c r="AE72" s="145">
        <v>1</v>
      </c>
      <c r="AF72" s="53"/>
      <c r="AG72" s="72" t="s">
        <v>507</v>
      </c>
      <c r="AH72" s="72" t="s">
        <v>50</v>
      </c>
      <c r="AI72" s="53">
        <v>1</v>
      </c>
      <c r="AJ72" s="53">
        <v>1</v>
      </c>
      <c r="AK72" s="207" t="s">
        <v>508</v>
      </c>
      <c r="AL72" s="148" t="s">
        <v>508</v>
      </c>
      <c r="AM72" s="35" t="s">
        <v>509</v>
      </c>
      <c r="AN72" s="36" t="s">
        <v>62</v>
      </c>
      <c r="AO72" s="36" t="s">
        <v>62</v>
      </c>
    </row>
    <row r="73" spans="1:41" ht="176.45" customHeight="1" x14ac:dyDescent="0.25">
      <c r="A73" s="206"/>
      <c r="B73" s="206"/>
      <c r="C73" s="206"/>
      <c r="D73" s="206"/>
      <c r="E73" s="206"/>
      <c r="F73" s="206"/>
      <c r="G73" s="206"/>
      <c r="H73" s="206"/>
      <c r="I73" s="206"/>
      <c r="J73" s="206"/>
      <c r="K73" s="206"/>
      <c r="L73" s="206"/>
      <c r="M73" s="206"/>
      <c r="N73" s="260"/>
      <c r="O73" s="260"/>
      <c r="P73" s="206"/>
      <c r="Q73" s="269"/>
      <c r="R73" s="106" t="s">
        <v>510</v>
      </c>
      <c r="S73" s="106" t="s">
        <v>511</v>
      </c>
      <c r="T73" s="106" t="s">
        <v>55</v>
      </c>
      <c r="U73" s="106">
        <v>0</v>
      </c>
      <c r="V73" s="98" t="s">
        <v>512</v>
      </c>
      <c r="W73" s="98" t="s">
        <v>513</v>
      </c>
      <c r="X73" s="149">
        <v>0.25</v>
      </c>
      <c r="Y73" s="50">
        <v>0.25</v>
      </c>
      <c r="Z73" s="149">
        <v>0.25</v>
      </c>
      <c r="AA73" s="149">
        <v>0.25</v>
      </c>
      <c r="AB73" s="150">
        <v>0.25</v>
      </c>
      <c r="AC73" s="53">
        <v>0.25</v>
      </c>
      <c r="AD73" s="53">
        <v>0</v>
      </c>
      <c r="AE73" s="145">
        <v>0.25</v>
      </c>
      <c r="AF73" s="53"/>
      <c r="AG73" s="72" t="s">
        <v>514</v>
      </c>
      <c r="AH73" s="72" t="s">
        <v>50</v>
      </c>
      <c r="AI73" s="53">
        <v>1</v>
      </c>
      <c r="AJ73" s="53">
        <v>0.75</v>
      </c>
      <c r="AK73" s="206"/>
      <c r="AL73" s="148" t="s">
        <v>508</v>
      </c>
      <c r="AM73" s="35" t="s">
        <v>509</v>
      </c>
      <c r="AN73" s="36" t="s">
        <v>62</v>
      </c>
      <c r="AO73" s="36" t="s">
        <v>62</v>
      </c>
    </row>
    <row r="74" spans="1:41" ht="306" customHeight="1" x14ac:dyDescent="0.25">
      <c r="A74" s="204" t="s">
        <v>380</v>
      </c>
      <c r="B74" s="204" t="s">
        <v>381</v>
      </c>
      <c r="C74" s="204" t="s">
        <v>382</v>
      </c>
      <c r="D74" s="204" t="s">
        <v>515</v>
      </c>
      <c r="E74" s="204" t="s">
        <v>516</v>
      </c>
      <c r="F74" s="204" t="s">
        <v>517</v>
      </c>
      <c r="G74" s="204" t="s">
        <v>518</v>
      </c>
      <c r="H74" s="204" t="s">
        <v>50</v>
      </c>
      <c r="I74" s="204" t="s">
        <v>519</v>
      </c>
      <c r="J74" s="238">
        <v>223960000</v>
      </c>
      <c r="K74" s="218">
        <v>221159999.59999999</v>
      </c>
      <c r="L74" s="222">
        <v>327141266</v>
      </c>
      <c r="M74" s="222">
        <v>254832466</v>
      </c>
      <c r="N74" s="262">
        <v>247440433</v>
      </c>
      <c r="O74" s="262">
        <v>247440433</v>
      </c>
      <c r="P74" s="223">
        <v>348574660</v>
      </c>
      <c r="Q74" s="267" t="s">
        <v>388</v>
      </c>
      <c r="R74" s="28" t="s">
        <v>520</v>
      </c>
      <c r="S74" s="28" t="s">
        <v>521</v>
      </c>
      <c r="T74" s="28" t="s">
        <v>89</v>
      </c>
      <c r="U74" s="28">
        <v>0</v>
      </c>
      <c r="V74" s="98" t="s">
        <v>522</v>
      </c>
      <c r="W74" s="98" t="s">
        <v>523</v>
      </c>
      <c r="X74" s="123">
        <v>1</v>
      </c>
      <c r="Y74" s="50">
        <v>1</v>
      </c>
      <c r="Z74" s="123">
        <v>1</v>
      </c>
      <c r="AA74" s="123">
        <v>1</v>
      </c>
      <c r="AB74" s="95">
        <v>1</v>
      </c>
      <c r="AC74" s="70">
        <v>1</v>
      </c>
      <c r="AD74" s="53">
        <v>0</v>
      </c>
      <c r="AE74" s="95">
        <v>1</v>
      </c>
      <c r="AF74" s="53"/>
      <c r="AG74" s="72" t="s">
        <v>524</v>
      </c>
      <c r="AH74" s="72"/>
      <c r="AI74" s="53">
        <v>1</v>
      </c>
      <c r="AJ74" s="53">
        <v>1</v>
      </c>
      <c r="AK74" s="207" t="s">
        <v>525</v>
      </c>
      <c r="AL74" s="152" t="s">
        <v>526</v>
      </c>
      <c r="AM74" s="35" t="s">
        <v>527</v>
      </c>
      <c r="AN74" s="36" t="s">
        <v>62</v>
      </c>
      <c r="AO74" s="36" t="s">
        <v>62</v>
      </c>
    </row>
    <row r="75" spans="1:41" ht="141.75" customHeight="1" x14ac:dyDescent="0.25">
      <c r="A75" s="206"/>
      <c r="B75" s="206"/>
      <c r="C75" s="206"/>
      <c r="D75" s="206"/>
      <c r="E75" s="206"/>
      <c r="F75" s="206"/>
      <c r="G75" s="206"/>
      <c r="H75" s="206"/>
      <c r="I75" s="206"/>
      <c r="J75" s="206"/>
      <c r="K75" s="206"/>
      <c r="L75" s="206"/>
      <c r="M75" s="206"/>
      <c r="N75" s="260"/>
      <c r="O75" s="260"/>
      <c r="P75" s="206"/>
      <c r="Q75" s="269"/>
      <c r="R75" s="28" t="s">
        <v>528</v>
      </c>
      <c r="S75" s="28" t="s">
        <v>529</v>
      </c>
      <c r="T75" s="28" t="s">
        <v>89</v>
      </c>
      <c r="U75" s="28">
        <v>0</v>
      </c>
      <c r="V75" s="98" t="s">
        <v>530</v>
      </c>
      <c r="W75" s="98" t="s">
        <v>531</v>
      </c>
      <c r="X75" s="123">
        <v>1</v>
      </c>
      <c r="Y75" s="50">
        <v>1</v>
      </c>
      <c r="Z75" s="123">
        <v>1</v>
      </c>
      <c r="AA75" s="123">
        <v>1</v>
      </c>
      <c r="AB75" s="95">
        <v>1</v>
      </c>
      <c r="AC75" s="70">
        <v>1</v>
      </c>
      <c r="AD75" s="53">
        <v>0</v>
      </c>
      <c r="AE75" s="95">
        <v>1</v>
      </c>
      <c r="AF75" s="53"/>
      <c r="AG75" s="72" t="s">
        <v>532</v>
      </c>
      <c r="AH75" s="72"/>
      <c r="AI75" s="53">
        <v>1</v>
      </c>
      <c r="AJ75" s="53">
        <v>1</v>
      </c>
      <c r="AK75" s="206"/>
      <c r="AL75" s="152" t="s">
        <v>526</v>
      </c>
      <c r="AM75" s="35" t="s">
        <v>527</v>
      </c>
      <c r="AN75" s="36" t="s">
        <v>62</v>
      </c>
      <c r="AO75" s="36" t="s">
        <v>62</v>
      </c>
    </row>
    <row r="76" spans="1:41" ht="178.9" customHeight="1" x14ac:dyDescent="0.25">
      <c r="A76" s="22" t="s">
        <v>380</v>
      </c>
      <c r="B76" s="22" t="s">
        <v>381</v>
      </c>
      <c r="C76" s="22" t="s">
        <v>382</v>
      </c>
      <c r="D76" s="22" t="s">
        <v>515</v>
      </c>
      <c r="E76" s="22" t="s">
        <v>533</v>
      </c>
      <c r="F76" s="22" t="s">
        <v>534</v>
      </c>
      <c r="G76" s="22" t="s">
        <v>518</v>
      </c>
      <c r="H76" s="22" t="s">
        <v>50</v>
      </c>
      <c r="I76" s="22" t="s">
        <v>535</v>
      </c>
      <c r="J76" s="151">
        <v>12189749183</v>
      </c>
      <c r="K76" s="56">
        <v>12035265661.67</v>
      </c>
      <c r="L76" s="91">
        <v>17766640000</v>
      </c>
      <c r="M76" s="91">
        <v>17403630802</v>
      </c>
      <c r="N76" s="264">
        <v>16103550000</v>
      </c>
      <c r="O76" s="264">
        <v>11535620132.35</v>
      </c>
      <c r="P76" s="92">
        <v>16586656500</v>
      </c>
      <c r="Q76" s="270" t="s">
        <v>536</v>
      </c>
      <c r="R76" s="28" t="s">
        <v>537</v>
      </c>
      <c r="S76" s="106" t="s">
        <v>538</v>
      </c>
      <c r="T76" s="28" t="s">
        <v>55</v>
      </c>
      <c r="U76" s="29">
        <v>0</v>
      </c>
      <c r="V76" s="30" t="s">
        <v>539</v>
      </c>
      <c r="W76" s="30" t="s">
        <v>540</v>
      </c>
      <c r="X76" s="31">
        <v>6409600</v>
      </c>
      <c r="Y76" s="31">
        <v>7622272</v>
      </c>
      <c r="Z76" s="31">
        <v>6537792</v>
      </c>
      <c r="AA76" s="31">
        <v>24121914</v>
      </c>
      <c r="AB76" s="29">
        <v>6668548</v>
      </c>
      <c r="AC76" s="29">
        <v>8605979</v>
      </c>
      <c r="AD76" s="29">
        <v>0</v>
      </c>
      <c r="AE76" s="29">
        <v>6801919</v>
      </c>
      <c r="AF76" s="29"/>
      <c r="AG76" s="153" t="s">
        <v>541</v>
      </c>
      <c r="AH76" s="154" t="s">
        <v>542</v>
      </c>
      <c r="AI76" s="29">
        <v>26417859</v>
      </c>
      <c r="AJ76" s="29">
        <v>40350165</v>
      </c>
      <c r="AK76" s="28" t="s">
        <v>543</v>
      </c>
      <c r="AL76" s="98" t="s">
        <v>543</v>
      </c>
      <c r="AM76" s="35" t="s">
        <v>544</v>
      </c>
      <c r="AN76" s="36" t="s">
        <v>62</v>
      </c>
      <c r="AO76" s="36" t="s">
        <v>62</v>
      </c>
    </row>
    <row r="77" spans="1:41" ht="243" customHeight="1" x14ac:dyDescent="0.25">
      <c r="A77" s="22" t="s">
        <v>380</v>
      </c>
      <c r="B77" s="22" t="s">
        <v>381</v>
      </c>
      <c r="C77" s="22" t="s">
        <v>382</v>
      </c>
      <c r="D77" s="22" t="s">
        <v>515</v>
      </c>
      <c r="E77" s="22" t="s">
        <v>545</v>
      </c>
      <c r="F77" s="22" t="s">
        <v>546</v>
      </c>
      <c r="G77" s="22" t="s">
        <v>547</v>
      </c>
      <c r="H77" s="22" t="s">
        <v>50</v>
      </c>
      <c r="I77" s="22" t="s">
        <v>548</v>
      </c>
      <c r="J77" s="151">
        <v>805100833</v>
      </c>
      <c r="K77" s="56">
        <v>690286082</v>
      </c>
      <c r="L77" s="91">
        <v>1357419300</v>
      </c>
      <c r="M77" s="91">
        <v>1364829083</v>
      </c>
      <c r="N77" s="264">
        <v>1093276831</v>
      </c>
      <c r="O77" s="264">
        <v>1093276831</v>
      </c>
      <c r="P77" s="92">
        <v>1127662846.9400001</v>
      </c>
      <c r="Q77" s="270" t="s">
        <v>388</v>
      </c>
      <c r="R77" s="28" t="s">
        <v>549</v>
      </c>
      <c r="S77" s="155" t="s">
        <v>550</v>
      </c>
      <c r="T77" s="28" t="s">
        <v>55</v>
      </c>
      <c r="U77" s="29">
        <v>4</v>
      </c>
      <c r="V77" s="30" t="s">
        <v>549</v>
      </c>
      <c r="W77" s="30" t="s">
        <v>551</v>
      </c>
      <c r="X77" s="31">
        <v>4</v>
      </c>
      <c r="Y77" s="32">
        <v>4</v>
      </c>
      <c r="Z77" s="31">
        <v>4</v>
      </c>
      <c r="AA77" s="31">
        <v>4</v>
      </c>
      <c r="AB77" s="29">
        <v>4</v>
      </c>
      <c r="AC77" s="29">
        <v>4</v>
      </c>
      <c r="AD77" s="29">
        <v>0</v>
      </c>
      <c r="AE77" s="29">
        <v>4</v>
      </c>
      <c r="AF77" s="29">
        <v>0</v>
      </c>
      <c r="AG77" s="156" t="s">
        <v>552</v>
      </c>
      <c r="AH77" s="33" t="s">
        <v>50</v>
      </c>
      <c r="AI77" s="29">
        <v>16</v>
      </c>
      <c r="AJ77" s="29">
        <v>12</v>
      </c>
      <c r="AK77" s="28" t="s">
        <v>553</v>
      </c>
      <c r="AL77" s="157" t="s">
        <v>553</v>
      </c>
      <c r="AM77" s="35" t="s">
        <v>554</v>
      </c>
      <c r="AN77" s="36" t="s">
        <v>62</v>
      </c>
      <c r="AO77" s="36" t="s">
        <v>62</v>
      </c>
    </row>
    <row r="78" spans="1:41" ht="326.45" customHeight="1" x14ac:dyDescent="0.25">
      <c r="A78" s="204" t="s">
        <v>555</v>
      </c>
      <c r="B78" s="204" t="s">
        <v>44</v>
      </c>
      <c r="C78" s="204" t="s">
        <v>382</v>
      </c>
      <c r="D78" s="204" t="s">
        <v>515</v>
      </c>
      <c r="E78" s="204" t="s">
        <v>556</v>
      </c>
      <c r="F78" s="204" t="s">
        <v>557</v>
      </c>
      <c r="G78" s="204" t="s">
        <v>329</v>
      </c>
      <c r="H78" s="204" t="s">
        <v>50</v>
      </c>
      <c r="I78" s="204" t="s">
        <v>558</v>
      </c>
      <c r="J78" s="217">
        <v>9582823268</v>
      </c>
      <c r="K78" s="218">
        <v>9278316503.3500004</v>
      </c>
      <c r="L78" s="219">
        <v>13445953566</v>
      </c>
      <c r="M78" s="219">
        <v>12949788075</v>
      </c>
      <c r="N78" s="262">
        <v>13780003354</v>
      </c>
      <c r="O78" s="262">
        <v>13328639723</v>
      </c>
      <c r="P78" s="216">
        <v>14528006192.43</v>
      </c>
      <c r="Q78" s="267" t="s">
        <v>559</v>
      </c>
      <c r="R78" s="28" t="s">
        <v>560</v>
      </c>
      <c r="S78" s="158" t="s">
        <v>561</v>
      </c>
      <c r="T78" s="28" t="s">
        <v>55</v>
      </c>
      <c r="U78" s="28">
        <v>120</v>
      </c>
      <c r="V78" s="159" t="s">
        <v>562</v>
      </c>
      <c r="W78" s="159" t="s">
        <v>563</v>
      </c>
      <c r="X78" s="160">
        <v>120</v>
      </c>
      <c r="Y78" s="160">
        <v>120</v>
      </c>
      <c r="Z78" s="31">
        <v>240</v>
      </c>
      <c r="AA78" s="31">
        <v>240</v>
      </c>
      <c r="AB78" s="139">
        <v>166</v>
      </c>
      <c r="AC78" s="29">
        <v>183</v>
      </c>
      <c r="AD78" s="161">
        <v>0</v>
      </c>
      <c r="AE78" s="139">
        <v>166</v>
      </c>
      <c r="AF78" s="53">
        <v>0</v>
      </c>
      <c r="AG78" s="162" t="s">
        <v>564</v>
      </c>
      <c r="AH78" s="162" t="s">
        <v>565</v>
      </c>
      <c r="AI78" s="29">
        <v>692</v>
      </c>
      <c r="AJ78" s="29">
        <v>543</v>
      </c>
      <c r="AK78" s="207" t="s">
        <v>566</v>
      </c>
      <c r="AL78" s="163" t="s">
        <v>566</v>
      </c>
      <c r="AM78" s="35" t="s">
        <v>567</v>
      </c>
      <c r="AN78" s="36"/>
      <c r="AO78" s="36" t="s">
        <v>62</v>
      </c>
    </row>
    <row r="79" spans="1:41" ht="326.45" customHeight="1" x14ac:dyDescent="0.25">
      <c r="A79" s="205"/>
      <c r="B79" s="205"/>
      <c r="C79" s="205"/>
      <c r="D79" s="205"/>
      <c r="E79" s="205"/>
      <c r="F79" s="205"/>
      <c r="G79" s="205"/>
      <c r="H79" s="205"/>
      <c r="I79" s="205"/>
      <c r="J79" s="205"/>
      <c r="K79" s="205"/>
      <c r="L79" s="205"/>
      <c r="M79" s="205"/>
      <c r="N79" s="259"/>
      <c r="O79" s="259"/>
      <c r="P79" s="205"/>
      <c r="Q79" s="268"/>
      <c r="R79" s="28" t="s">
        <v>568</v>
      </c>
      <c r="S79" s="158" t="s">
        <v>569</v>
      </c>
      <c r="T79" s="28" t="s">
        <v>89</v>
      </c>
      <c r="U79" s="139">
        <v>0</v>
      </c>
      <c r="V79" s="67" t="s">
        <v>570</v>
      </c>
      <c r="W79" s="67" t="s">
        <v>571</v>
      </c>
      <c r="X79" s="160">
        <v>0</v>
      </c>
      <c r="Y79" s="160">
        <v>0</v>
      </c>
      <c r="Z79" s="160">
        <v>1</v>
      </c>
      <c r="AA79" s="160">
        <v>1</v>
      </c>
      <c r="AB79" s="108"/>
      <c r="AC79" s="109"/>
      <c r="AD79" s="164"/>
      <c r="AE79" s="139">
        <v>0</v>
      </c>
      <c r="AF79" s="53"/>
      <c r="AG79" s="165"/>
      <c r="AH79" s="165"/>
      <c r="AI79" s="29">
        <v>1</v>
      </c>
      <c r="AJ79" s="29">
        <v>1</v>
      </c>
      <c r="AK79" s="205"/>
      <c r="AL79" s="163" t="s">
        <v>566</v>
      </c>
      <c r="AM79" s="35" t="s">
        <v>567</v>
      </c>
      <c r="AN79" s="36"/>
      <c r="AO79" s="36" t="s">
        <v>62</v>
      </c>
    </row>
    <row r="80" spans="1:41" ht="326.45" customHeight="1" x14ac:dyDescent="0.25">
      <c r="A80" s="205"/>
      <c r="B80" s="205"/>
      <c r="C80" s="205"/>
      <c r="D80" s="205"/>
      <c r="E80" s="205"/>
      <c r="F80" s="205"/>
      <c r="G80" s="205"/>
      <c r="H80" s="205"/>
      <c r="I80" s="205"/>
      <c r="J80" s="205"/>
      <c r="K80" s="205"/>
      <c r="L80" s="205"/>
      <c r="M80" s="205"/>
      <c r="N80" s="259"/>
      <c r="O80" s="259"/>
      <c r="P80" s="205"/>
      <c r="Q80" s="268"/>
      <c r="R80" s="28" t="s">
        <v>572</v>
      </c>
      <c r="S80" s="158" t="s">
        <v>573</v>
      </c>
      <c r="T80" s="28" t="s">
        <v>70</v>
      </c>
      <c r="U80" s="139">
        <v>0</v>
      </c>
      <c r="V80" s="67" t="s">
        <v>574</v>
      </c>
      <c r="W80" s="67" t="s">
        <v>575</v>
      </c>
      <c r="X80" s="160">
        <v>0</v>
      </c>
      <c r="Y80" s="160">
        <v>0</v>
      </c>
      <c r="Z80" s="160">
        <v>0</v>
      </c>
      <c r="AA80" s="160">
        <v>0</v>
      </c>
      <c r="AB80" s="139">
        <v>8000</v>
      </c>
      <c r="AC80" s="29">
        <v>15540</v>
      </c>
      <c r="AD80" s="161">
        <v>0</v>
      </c>
      <c r="AE80" s="139">
        <v>0</v>
      </c>
      <c r="AF80" s="53"/>
      <c r="AG80" s="162" t="s">
        <v>576</v>
      </c>
      <c r="AH80" s="162" t="s">
        <v>577</v>
      </c>
      <c r="AI80" s="29">
        <v>8000</v>
      </c>
      <c r="AJ80" s="29">
        <v>15540</v>
      </c>
      <c r="AK80" s="205"/>
      <c r="AL80" s="163" t="s">
        <v>566</v>
      </c>
      <c r="AM80" s="35" t="s">
        <v>567</v>
      </c>
      <c r="AN80" s="36"/>
      <c r="AO80" s="36" t="s">
        <v>62</v>
      </c>
    </row>
    <row r="81" spans="1:41" ht="326.45" customHeight="1" x14ac:dyDescent="0.25">
      <c r="A81" s="205"/>
      <c r="B81" s="205"/>
      <c r="C81" s="205"/>
      <c r="D81" s="205"/>
      <c r="E81" s="205"/>
      <c r="F81" s="205"/>
      <c r="G81" s="205"/>
      <c r="H81" s="205"/>
      <c r="I81" s="205"/>
      <c r="J81" s="205"/>
      <c r="K81" s="205"/>
      <c r="L81" s="205"/>
      <c r="M81" s="205"/>
      <c r="N81" s="259"/>
      <c r="O81" s="259"/>
      <c r="P81" s="205"/>
      <c r="Q81" s="268"/>
      <c r="R81" s="28" t="s">
        <v>578</v>
      </c>
      <c r="S81" s="158" t="s">
        <v>579</v>
      </c>
      <c r="T81" s="28" t="s">
        <v>55</v>
      </c>
      <c r="U81" s="139">
        <v>0</v>
      </c>
      <c r="V81" s="67" t="s">
        <v>580</v>
      </c>
      <c r="W81" s="67" t="s">
        <v>581</v>
      </c>
      <c r="X81" s="160">
        <v>0</v>
      </c>
      <c r="Y81" s="160">
        <v>0</v>
      </c>
      <c r="Z81" s="160">
        <v>1500</v>
      </c>
      <c r="AA81" s="160">
        <v>1603</v>
      </c>
      <c r="AB81" s="139">
        <v>1500</v>
      </c>
      <c r="AC81" s="29">
        <v>5203</v>
      </c>
      <c r="AD81" s="161">
        <v>0</v>
      </c>
      <c r="AE81" s="139">
        <v>2000</v>
      </c>
      <c r="AF81" s="53"/>
      <c r="AG81" s="162" t="s">
        <v>582</v>
      </c>
      <c r="AH81" s="162" t="s">
        <v>583</v>
      </c>
      <c r="AI81" s="29">
        <v>5000</v>
      </c>
      <c r="AJ81" s="29">
        <v>6806</v>
      </c>
      <c r="AK81" s="205"/>
      <c r="AL81" s="163" t="s">
        <v>566</v>
      </c>
      <c r="AM81" s="35" t="s">
        <v>567</v>
      </c>
      <c r="AN81" s="36"/>
      <c r="AO81" s="36" t="s">
        <v>62</v>
      </c>
    </row>
    <row r="82" spans="1:41" ht="175.5" customHeight="1" x14ac:dyDescent="0.25">
      <c r="A82" s="206"/>
      <c r="B82" s="206"/>
      <c r="C82" s="206"/>
      <c r="D82" s="206"/>
      <c r="E82" s="206"/>
      <c r="F82" s="206"/>
      <c r="G82" s="206"/>
      <c r="H82" s="206"/>
      <c r="I82" s="206"/>
      <c r="J82" s="206"/>
      <c r="K82" s="206"/>
      <c r="L82" s="206"/>
      <c r="M82" s="206"/>
      <c r="N82" s="260"/>
      <c r="O82" s="260"/>
      <c r="P82" s="206"/>
      <c r="Q82" s="269"/>
      <c r="R82" s="28" t="s">
        <v>584</v>
      </c>
      <c r="S82" s="106" t="s">
        <v>585</v>
      </c>
      <c r="T82" s="28" t="s">
        <v>55</v>
      </c>
      <c r="U82" s="29">
        <v>2264</v>
      </c>
      <c r="V82" s="166" t="s">
        <v>586</v>
      </c>
      <c r="W82" s="166" t="s">
        <v>587</v>
      </c>
      <c r="X82" s="31">
        <v>2000</v>
      </c>
      <c r="Y82" s="32">
        <v>2000</v>
      </c>
      <c r="Z82" s="31">
        <v>2500</v>
      </c>
      <c r="AA82" s="31">
        <v>2525</v>
      </c>
      <c r="AB82" s="29">
        <v>3080</v>
      </c>
      <c r="AC82" s="29">
        <v>9540</v>
      </c>
      <c r="AD82" s="29">
        <v>0</v>
      </c>
      <c r="AE82" s="29">
        <v>2500</v>
      </c>
      <c r="AF82" s="29">
        <v>0</v>
      </c>
      <c r="AG82" s="162" t="s">
        <v>742</v>
      </c>
      <c r="AH82" s="162" t="s">
        <v>743</v>
      </c>
      <c r="AI82" s="29">
        <v>10080</v>
      </c>
      <c r="AJ82" s="29">
        <v>8082</v>
      </c>
      <c r="AK82" s="205"/>
      <c r="AL82" s="163" t="s">
        <v>566</v>
      </c>
      <c r="AM82" s="35" t="s">
        <v>567</v>
      </c>
      <c r="AN82" s="36"/>
      <c r="AO82" s="36" t="s">
        <v>62</v>
      </c>
    </row>
    <row r="83" spans="1:41" ht="233.45" customHeight="1" x14ac:dyDescent="0.25">
      <c r="A83" s="204" t="s">
        <v>555</v>
      </c>
      <c r="B83" s="204" t="s">
        <v>44</v>
      </c>
      <c r="C83" s="204" t="s">
        <v>382</v>
      </c>
      <c r="D83" s="204" t="s">
        <v>515</v>
      </c>
      <c r="E83" s="204" t="s">
        <v>588</v>
      </c>
      <c r="F83" s="204" t="s">
        <v>589</v>
      </c>
      <c r="G83" s="239" t="s">
        <v>329</v>
      </c>
      <c r="H83" s="204" t="s">
        <v>50</v>
      </c>
      <c r="I83" s="239" t="s">
        <v>558</v>
      </c>
      <c r="J83" s="217">
        <v>6345665460</v>
      </c>
      <c r="K83" s="218">
        <v>5399335263</v>
      </c>
      <c r="L83" s="219">
        <v>22207822958</v>
      </c>
      <c r="M83" s="219">
        <v>20839366263</v>
      </c>
      <c r="N83" s="262">
        <v>19771711330</v>
      </c>
      <c r="O83" s="262">
        <v>16285289216</v>
      </c>
      <c r="P83" s="216">
        <v>20617275551.400002</v>
      </c>
      <c r="Q83" s="267" t="s">
        <v>590</v>
      </c>
      <c r="R83" s="28" t="s">
        <v>591</v>
      </c>
      <c r="S83" s="106" t="s">
        <v>592</v>
      </c>
      <c r="T83" s="28" t="s">
        <v>55</v>
      </c>
      <c r="U83" s="29">
        <v>0</v>
      </c>
      <c r="V83" s="166" t="s">
        <v>593</v>
      </c>
      <c r="W83" s="166" t="s">
        <v>594</v>
      </c>
      <c r="X83" s="31">
        <v>100</v>
      </c>
      <c r="Y83" s="32">
        <v>141</v>
      </c>
      <c r="Z83" s="31">
        <v>105</v>
      </c>
      <c r="AA83" s="31">
        <v>191</v>
      </c>
      <c r="AB83" s="44">
        <v>100</v>
      </c>
      <c r="AC83" s="29">
        <v>190</v>
      </c>
      <c r="AD83" s="29">
        <v>0</v>
      </c>
      <c r="AE83" s="29">
        <v>100</v>
      </c>
      <c r="AF83" s="29">
        <v>0</v>
      </c>
      <c r="AG83" s="162" t="s">
        <v>595</v>
      </c>
      <c r="AH83" s="162" t="s">
        <v>596</v>
      </c>
      <c r="AI83" s="29">
        <v>405</v>
      </c>
      <c r="AJ83" s="29">
        <v>522</v>
      </c>
      <c r="AK83" s="205"/>
      <c r="AL83" s="163" t="s">
        <v>597</v>
      </c>
      <c r="AM83" s="35" t="s">
        <v>598</v>
      </c>
      <c r="AN83" s="36"/>
      <c r="AO83" s="36" t="s">
        <v>62</v>
      </c>
    </row>
    <row r="84" spans="1:41" ht="409.5" customHeight="1" x14ac:dyDescent="0.25">
      <c r="A84" s="205"/>
      <c r="B84" s="205"/>
      <c r="C84" s="205"/>
      <c r="D84" s="205"/>
      <c r="E84" s="205"/>
      <c r="F84" s="205"/>
      <c r="G84" s="205"/>
      <c r="H84" s="205"/>
      <c r="I84" s="205"/>
      <c r="J84" s="205"/>
      <c r="K84" s="205"/>
      <c r="L84" s="205"/>
      <c r="M84" s="205"/>
      <c r="N84" s="259"/>
      <c r="O84" s="259"/>
      <c r="P84" s="205"/>
      <c r="Q84" s="268"/>
      <c r="R84" s="28" t="s">
        <v>599</v>
      </c>
      <c r="S84" s="106" t="s">
        <v>600</v>
      </c>
      <c r="T84" s="28" t="s">
        <v>55</v>
      </c>
      <c r="U84" s="29">
        <v>2</v>
      </c>
      <c r="V84" s="167" t="s">
        <v>601</v>
      </c>
      <c r="W84" s="166" t="s">
        <v>602</v>
      </c>
      <c r="X84" s="168">
        <v>2</v>
      </c>
      <c r="Y84" s="169">
        <v>2</v>
      </c>
      <c r="Z84" s="168">
        <v>9</v>
      </c>
      <c r="AA84" s="168">
        <v>8</v>
      </c>
      <c r="AB84" s="29">
        <v>9</v>
      </c>
      <c r="AC84" s="170">
        <v>10</v>
      </c>
      <c r="AD84" s="29">
        <v>0</v>
      </c>
      <c r="AE84" s="29">
        <v>9</v>
      </c>
      <c r="AF84" s="29">
        <v>0</v>
      </c>
      <c r="AG84" s="162" t="s">
        <v>603</v>
      </c>
      <c r="AH84" s="162" t="s">
        <v>604</v>
      </c>
      <c r="AI84" s="29">
        <v>29</v>
      </c>
      <c r="AJ84" s="29">
        <v>20</v>
      </c>
      <c r="AK84" s="205"/>
      <c r="AL84" s="163" t="s">
        <v>597</v>
      </c>
      <c r="AM84" s="35" t="s">
        <v>598</v>
      </c>
      <c r="AN84" s="36"/>
      <c r="AO84" s="36" t="s">
        <v>62</v>
      </c>
    </row>
    <row r="85" spans="1:41" ht="331.5" customHeight="1" x14ac:dyDescent="0.25">
      <c r="A85" s="205"/>
      <c r="B85" s="205"/>
      <c r="C85" s="205"/>
      <c r="D85" s="205"/>
      <c r="E85" s="205"/>
      <c r="F85" s="205"/>
      <c r="G85" s="205"/>
      <c r="H85" s="205"/>
      <c r="I85" s="205"/>
      <c r="J85" s="205"/>
      <c r="K85" s="205"/>
      <c r="L85" s="205"/>
      <c r="M85" s="205"/>
      <c r="N85" s="259"/>
      <c r="O85" s="259"/>
      <c r="P85" s="205"/>
      <c r="Q85" s="268"/>
      <c r="R85" s="28" t="s">
        <v>605</v>
      </c>
      <c r="S85" s="106" t="s">
        <v>606</v>
      </c>
      <c r="T85" s="28" t="s">
        <v>89</v>
      </c>
      <c r="U85" s="95">
        <v>1</v>
      </c>
      <c r="V85" s="159" t="s">
        <v>607</v>
      </c>
      <c r="W85" s="159" t="s">
        <v>608</v>
      </c>
      <c r="X85" s="123">
        <v>1</v>
      </c>
      <c r="Y85" s="50">
        <v>1</v>
      </c>
      <c r="Z85" s="123">
        <v>1</v>
      </c>
      <c r="AA85" s="123">
        <v>1</v>
      </c>
      <c r="AB85" s="95">
        <v>1</v>
      </c>
      <c r="AC85" s="70">
        <v>1</v>
      </c>
      <c r="AD85" s="53">
        <v>0</v>
      </c>
      <c r="AE85" s="95">
        <v>1</v>
      </c>
      <c r="AF85" s="53"/>
      <c r="AG85" s="162" t="s">
        <v>609</v>
      </c>
      <c r="AH85" s="162" t="s">
        <v>50</v>
      </c>
      <c r="AI85" s="53">
        <v>1</v>
      </c>
      <c r="AJ85" s="53">
        <v>1</v>
      </c>
      <c r="AK85" s="205"/>
      <c r="AL85" s="163" t="s">
        <v>597</v>
      </c>
      <c r="AM85" s="35" t="s">
        <v>598</v>
      </c>
      <c r="AN85" s="36"/>
      <c r="AO85" s="36" t="s">
        <v>62</v>
      </c>
    </row>
    <row r="86" spans="1:41" ht="102" customHeight="1" x14ac:dyDescent="0.25">
      <c r="A86" s="206"/>
      <c r="B86" s="206"/>
      <c r="C86" s="206"/>
      <c r="D86" s="206"/>
      <c r="E86" s="206"/>
      <c r="F86" s="206"/>
      <c r="G86" s="206"/>
      <c r="H86" s="206"/>
      <c r="I86" s="206"/>
      <c r="J86" s="206"/>
      <c r="K86" s="206"/>
      <c r="L86" s="206"/>
      <c r="M86" s="206"/>
      <c r="N86" s="260"/>
      <c r="O86" s="260"/>
      <c r="P86" s="206"/>
      <c r="Q86" s="269"/>
      <c r="R86" s="28" t="s">
        <v>610</v>
      </c>
      <c r="S86" s="106" t="s">
        <v>611</v>
      </c>
      <c r="T86" s="28" t="s">
        <v>55</v>
      </c>
      <c r="U86" s="29">
        <v>4</v>
      </c>
      <c r="V86" s="166" t="s">
        <v>612</v>
      </c>
      <c r="W86" s="166" t="s">
        <v>613</v>
      </c>
      <c r="X86" s="31">
        <v>4</v>
      </c>
      <c r="Y86" s="32">
        <v>4</v>
      </c>
      <c r="Z86" s="31">
        <v>4</v>
      </c>
      <c r="AA86" s="31">
        <v>4</v>
      </c>
      <c r="AB86" s="29">
        <v>4</v>
      </c>
      <c r="AC86" s="29">
        <v>4</v>
      </c>
      <c r="AD86" s="29">
        <v>0</v>
      </c>
      <c r="AE86" s="29">
        <v>4</v>
      </c>
      <c r="AF86" s="29">
        <v>0</v>
      </c>
      <c r="AG86" s="162" t="s">
        <v>614</v>
      </c>
      <c r="AH86" s="162" t="s">
        <v>50</v>
      </c>
      <c r="AI86" s="29">
        <v>16</v>
      </c>
      <c r="AJ86" s="29">
        <v>12</v>
      </c>
      <c r="AK86" s="206"/>
      <c r="AL86" s="163" t="s">
        <v>597</v>
      </c>
      <c r="AM86" s="35" t="s">
        <v>598</v>
      </c>
      <c r="AN86" s="36"/>
      <c r="AO86" s="36" t="s">
        <v>62</v>
      </c>
    </row>
    <row r="87" spans="1:41" ht="81.599999999999994" customHeight="1" x14ac:dyDescent="0.25">
      <c r="A87" s="204" t="s">
        <v>380</v>
      </c>
      <c r="B87" s="204" t="s">
        <v>381</v>
      </c>
      <c r="C87" s="220" t="s">
        <v>382</v>
      </c>
      <c r="D87" s="220" t="s">
        <v>515</v>
      </c>
      <c r="E87" s="204" t="s">
        <v>615</v>
      </c>
      <c r="F87" s="220" t="s">
        <v>616</v>
      </c>
      <c r="G87" s="204" t="s">
        <v>617</v>
      </c>
      <c r="H87" s="204" t="s">
        <v>50</v>
      </c>
      <c r="I87" s="204" t="s">
        <v>618</v>
      </c>
      <c r="J87" s="240">
        <v>4863931489</v>
      </c>
      <c r="K87" s="218">
        <v>4796034125.7799997</v>
      </c>
      <c r="L87" s="241">
        <v>6335809667</v>
      </c>
      <c r="M87" s="236">
        <v>5687561882.3999996</v>
      </c>
      <c r="N87" s="266">
        <v>6405189446</v>
      </c>
      <c r="O87" s="266">
        <v>5488941896.3299999</v>
      </c>
      <c r="P87" s="234">
        <v>6770935687.04</v>
      </c>
      <c r="Q87" s="267" t="s">
        <v>388</v>
      </c>
      <c r="R87" s="28" t="s">
        <v>619</v>
      </c>
      <c r="S87" s="106" t="s">
        <v>620</v>
      </c>
      <c r="T87" s="106" t="s">
        <v>89</v>
      </c>
      <c r="U87" s="95">
        <v>1</v>
      </c>
      <c r="V87" s="67" t="s">
        <v>621</v>
      </c>
      <c r="W87" s="67" t="s">
        <v>622</v>
      </c>
      <c r="X87" s="123">
        <v>1</v>
      </c>
      <c r="Y87" s="50">
        <v>1</v>
      </c>
      <c r="Z87" s="123">
        <v>1</v>
      </c>
      <c r="AA87" s="123">
        <v>1</v>
      </c>
      <c r="AB87" s="95">
        <v>1</v>
      </c>
      <c r="AC87" s="70">
        <v>1</v>
      </c>
      <c r="AD87" s="53">
        <v>0</v>
      </c>
      <c r="AE87" s="95">
        <v>1</v>
      </c>
      <c r="AF87" s="53"/>
      <c r="AG87" s="172" t="s">
        <v>623</v>
      </c>
      <c r="AH87" s="72" t="s">
        <v>50</v>
      </c>
      <c r="AI87" s="53">
        <v>1</v>
      </c>
      <c r="AJ87" s="53">
        <v>1</v>
      </c>
      <c r="AK87" s="207" t="s">
        <v>624</v>
      </c>
      <c r="AL87" s="173" t="s">
        <v>624</v>
      </c>
      <c r="AM87" s="35" t="s">
        <v>625</v>
      </c>
      <c r="AN87" s="36" t="s">
        <v>62</v>
      </c>
      <c r="AO87" s="36" t="s">
        <v>62</v>
      </c>
    </row>
    <row r="88" spans="1:41" ht="122.45" customHeight="1" x14ac:dyDescent="0.25">
      <c r="A88" s="206"/>
      <c r="B88" s="206"/>
      <c r="C88" s="206"/>
      <c r="D88" s="206"/>
      <c r="E88" s="206"/>
      <c r="F88" s="206"/>
      <c r="G88" s="206"/>
      <c r="H88" s="206"/>
      <c r="I88" s="206"/>
      <c r="J88" s="206"/>
      <c r="K88" s="206"/>
      <c r="L88" s="206"/>
      <c r="M88" s="206"/>
      <c r="N88" s="260"/>
      <c r="O88" s="260"/>
      <c r="P88" s="206"/>
      <c r="Q88" s="269"/>
      <c r="R88" s="106" t="s">
        <v>626</v>
      </c>
      <c r="S88" s="106" t="s">
        <v>627</v>
      </c>
      <c r="T88" s="106" t="s">
        <v>89</v>
      </c>
      <c r="U88" s="95">
        <v>1</v>
      </c>
      <c r="V88" s="67" t="s">
        <v>628</v>
      </c>
      <c r="W88" s="67" t="s">
        <v>622</v>
      </c>
      <c r="X88" s="149">
        <v>1</v>
      </c>
      <c r="Y88" s="50">
        <v>1</v>
      </c>
      <c r="Z88" s="149">
        <v>1</v>
      </c>
      <c r="AA88" s="149">
        <v>1</v>
      </c>
      <c r="AB88" s="145">
        <v>1</v>
      </c>
      <c r="AC88" s="70">
        <v>1</v>
      </c>
      <c r="AD88" s="53">
        <v>0</v>
      </c>
      <c r="AE88" s="145">
        <v>1</v>
      </c>
      <c r="AF88" s="53"/>
      <c r="AG88" s="72" t="s">
        <v>629</v>
      </c>
      <c r="AH88" s="72" t="s">
        <v>50</v>
      </c>
      <c r="AI88" s="53">
        <v>1</v>
      </c>
      <c r="AJ88" s="53">
        <v>1</v>
      </c>
      <c r="AK88" s="206"/>
      <c r="AL88" s="173" t="s">
        <v>624</v>
      </c>
      <c r="AM88" s="35" t="s">
        <v>625</v>
      </c>
      <c r="AN88" s="36" t="s">
        <v>62</v>
      </c>
      <c r="AO88" s="36" t="s">
        <v>62</v>
      </c>
    </row>
    <row r="89" spans="1:41" ht="102" customHeight="1" x14ac:dyDescent="0.25">
      <c r="A89" s="22" t="s">
        <v>380</v>
      </c>
      <c r="B89" s="22" t="s">
        <v>381</v>
      </c>
      <c r="C89" s="22" t="s">
        <v>382</v>
      </c>
      <c r="D89" s="22" t="s">
        <v>515</v>
      </c>
      <c r="E89" s="22" t="s">
        <v>630</v>
      </c>
      <c r="F89" s="22" t="s">
        <v>631</v>
      </c>
      <c r="G89" s="22" t="s">
        <v>632</v>
      </c>
      <c r="H89" s="22" t="s">
        <v>50</v>
      </c>
      <c r="I89" s="22" t="s">
        <v>519</v>
      </c>
      <c r="J89" s="24">
        <v>9941096360</v>
      </c>
      <c r="K89" s="25">
        <v>9573754979.1800003</v>
      </c>
      <c r="L89" s="26">
        <v>13863202357</v>
      </c>
      <c r="M89" s="26">
        <v>11963929722.969999</v>
      </c>
      <c r="N89" s="261">
        <v>12264972675</v>
      </c>
      <c r="O89" s="261">
        <v>11170115786.6</v>
      </c>
      <c r="P89" s="27">
        <v>15523094126.129999</v>
      </c>
      <c r="Q89" s="270" t="s">
        <v>633</v>
      </c>
      <c r="R89" s="28" t="s">
        <v>634</v>
      </c>
      <c r="S89" s="106" t="s">
        <v>635</v>
      </c>
      <c r="T89" s="28" t="s">
        <v>55</v>
      </c>
      <c r="U89" s="29">
        <v>0</v>
      </c>
      <c r="V89" s="30" t="s">
        <v>636</v>
      </c>
      <c r="W89" s="30" t="s">
        <v>635</v>
      </c>
      <c r="X89" s="31">
        <v>1</v>
      </c>
      <c r="Y89" s="32">
        <v>1</v>
      </c>
      <c r="Z89" s="31">
        <v>1</v>
      </c>
      <c r="AA89" s="31">
        <v>1</v>
      </c>
      <c r="AB89" s="29">
        <v>1</v>
      </c>
      <c r="AC89" s="29">
        <v>1</v>
      </c>
      <c r="AD89" s="29">
        <v>0</v>
      </c>
      <c r="AE89" s="29">
        <v>1</v>
      </c>
      <c r="AF89" s="29">
        <v>0</v>
      </c>
      <c r="AG89" s="33" t="s">
        <v>637</v>
      </c>
      <c r="AH89" s="33" t="s">
        <v>50</v>
      </c>
      <c r="AI89" s="29">
        <v>4</v>
      </c>
      <c r="AJ89" s="29">
        <v>3</v>
      </c>
      <c r="AK89" s="29" t="s">
        <v>497</v>
      </c>
      <c r="AL89" s="174" t="s">
        <v>497</v>
      </c>
      <c r="AM89" s="35" t="s">
        <v>638</v>
      </c>
      <c r="AN89" s="36" t="s">
        <v>62</v>
      </c>
      <c r="AO89" s="36" t="s">
        <v>62</v>
      </c>
    </row>
    <row r="90" spans="1:41" ht="150.6" customHeight="1" x14ac:dyDescent="0.25">
      <c r="A90" s="22" t="s">
        <v>380</v>
      </c>
      <c r="B90" s="22" t="s">
        <v>381</v>
      </c>
      <c r="C90" s="22" t="s">
        <v>382</v>
      </c>
      <c r="D90" s="22" t="s">
        <v>639</v>
      </c>
      <c r="E90" s="22" t="s">
        <v>640</v>
      </c>
      <c r="F90" s="22" t="s">
        <v>641</v>
      </c>
      <c r="G90" s="22" t="s">
        <v>642</v>
      </c>
      <c r="H90" s="22" t="s">
        <v>50</v>
      </c>
      <c r="I90" s="22" t="s">
        <v>643</v>
      </c>
      <c r="J90" s="90">
        <v>842800000</v>
      </c>
      <c r="K90" s="132">
        <v>842799999.66999996</v>
      </c>
      <c r="L90" s="171">
        <v>963171435</v>
      </c>
      <c r="M90" s="175">
        <v>963171435</v>
      </c>
      <c r="N90" s="261">
        <v>956392484</v>
      </c>
      <c r="O90" s="261">
        <v>956392484</v>
      </c>
      <c r="P90" s="27">
        <v>1068449095.5700001</v>
      </c>
      <c r="Q90" s="270" t="s">
        <v>388</v>
      </c>
      <c r="R90" s="28" t="s">
        <v>644</v>
      </c>
      <c r="S90" s="106" t="s">
        <v>645</v>
      </c>
      <c r="T90" s="28" t="s">
        <v>89</v>
      </c>
      <c r="U90" s="95">
        <v>1</v>
      </c>
      <c r="V90" s="122" t="s">
        <v>646</v>
      </c>
      <c r="W90" s="67" t="s">
        <v>647</v>
      </c>
      <c r="X90" s="123">
        <v>1</v>
      </c>
      <c r="Y90" s="50">
        <v>1</v>
      </c>
      <c r="Z90" s="123">
        <v>1</v>
      </c>
      <c r="AA90" s="123">
        <v>1</v>
      </c>
      <c r="AB90" s="95">
        <v>1</v>
      </c>
      <c r="AC90" s="70">
        <v>1</v>
      </c>
      <c r="AD90" s="53">
        <v>0</v>
      </c>
      <c r="AE90" s="95">
        <v>1</v>
      </c>
      <c r="AF90" s="53"/>
      <c r="AG90" s="72" t="s">
        <v>648</v>
      </c>
      <c r="AH90" s="72" t="s">
        <v>649</v>
      </c>
      <c r="AI90" s="53">
        <v>1</v>
      </c>
      <c r="AJ90" s="53">
        <v>1</v>
      </c>
      <c r="AK90" s="29" t="s">
        <v>650</v>
      </c>
      <c r="AL90" s="176" t="s">
        <v>650</v>
      </c>
      <c r="AM90" s="35" t="s">
        <v>651</v>
      </c>
      <c r="AN90" s="36" t="s">
        <v>62</v>
      </c>
      <c r="AO90" s="36" t="s">
        <v>62</v>
      </c>
    </row>
    <row r="91" spans="1:41" ht="118.15" customHeight="1" x14ac:dyDescent="0.25">
      <c r="A91" s="204" t="s">
        <v>380</v>
      </c>
      <c r="B91" s="204" t="s">
        <v>381</v>
      </c>
      <c r="C91" s="204" t="s">
        <v>382</v>
      </c>
      <c r="D91" s="204" t="s">
        <v>652</v>
      </c>
      <c r="E91" s="204" t="s">
        <v>653</v>
      </c>
      <c r="F91" s="204" t="s">
        <v>654</v>
      </c>
      <c r="G91" s="204" t="s">
        <v>655</v>
      </c>
      <c r="H91" s="204" t="s">
        <v>50</v>
      </c>
      <c r="I91" s="204" t="s">
        <v>656</v>
      </c>
      <c r="J91" s="238">
        <v>8339334925</v>
      </c>
      <c r="K91" s="218">
        <v>8316543428.6800003</v>
      </c>
      <c r="L91" s="222">
        <v>8271309605</v>
      </c>
      <c r="M91" s="222">
        <v>7687789853.8900003</v>
      </c>
      <c r="N91" s="255">
        <f>16112473758.04+3783600</f>
        <v>16116257358.040001</v>
      </c>
      <c r="O91" s="255">
        <f>13215649807.7601</f>
        <v>13215649807.760099</v>
      </c>
      <c r="P91" s="223">
        <v>15760643307.32</v>
      </c>
      <c r="Q91" s="267" t="s">
        <v>657</v>
      </c>
      <c r="R91" s="28" t="s">
        <v>658</v>
      </c>
      <c r="S91" s="28" t="s">
        <v>659</v>
      </c>
      <c r="T91" s="28" t="s">
        <v>89</v>
      </c>
      <c r="U91" s="28">
        <v>0</v>
      </c>
      <c r="V91" s="98" t="s">
        <v>660</v>
      </c>
      <c r="W91" s="98" t="s">
        <v>661</v>
      </c>
      <c r="X91" s="123">
        <v>1</v>
      </c>
      <c r="Y91" s="50">
        <v>1</v>
      </c>
      <c r="Z91" s="123">
        <v>1</v>
      </c>
      <c r="AA91" s="123">
        <v>1</v>
      </c>
      <c r="AB91" s="95">
        <v>1</v>
      </c>
      <c r="AC91" s="70">
        <v>1</v>
      </c>
      <c r="AD91" s="53">
        <v>0</v>
      </c>
      <c r="AE91" s="95">
        <v>1</v>
      </c>
      <c r="AF91" s="53"/>
      <c r="AG91" s="72" t="s">
        <v>662</v>
      </c>
      <c r="AH91" s="72"/>
      <c r="AI91" s="53">
        <v>1</v>
      </c>
      <c r="AJ91" s="53">
        <v>1</v>
      </c>
      <c r="AK91" s="233" t="s">
        <v>525</v>
      </c>
      <c r="AL91" s="152" t="s">
        <v>526</v>
      </c>
      <c r="AM91" s="35" t="s">
        <v>663</v>
      </c>
      <c r="AN91" s="36" t="s">
        <v>62</v>
      </c>
      <c r="AO91" s="36" t="s">
        <v>62</v>
      </c>
    </row>
    <row r="92" spans="1:41" ht="143.44999999999999" customHeight="1" x14ac:dyDescent="0.25">
      <c r="A92" s="205"/>
      <c r="B92" s="205"/>
      <c r="C92" s="205"/>
      <c r="D92" s="205"/>
      <c r="E92" s="205"/>
      <c r="F92" s="205"/>
      <c r="G92" s="205"/>
      <c r="H92" s="205"/>
      <c r="I92" s="205"/>
      <c r="J92" s="205"/>
      <c r="K92" s="205"/>
      <c r="L92" s="205"/>
      <c r="M92" s="205"/>
      <c r="N92" s="256"/>
      <c r="O92" s="256"/>
      <c r="P92" s="205"/>
      <c r="Q92" s="268"/>
      <c r="R92" s="28" t="s">
        <v>664</v>
      </c>
      <c r="S92" s="28" t="s">
        <v>665</v>
      </c>
      <c r="T92" s="28" t="s">
        <v>89</v>
      </c>
      <c r="U92" s="28">
        <v>0</v>
      </c>
      <c r="V92" s="98" t="s">
        <v>666</v>
      </c>
      <c r="W92" s="98" t="s">
        <v>667</v>
      </c>
      <c r="X92" s="123">
        <v>1</v>
      </c>
      <c r="Y92" s="50">
        <v>1</v>
      </c>
      <c r="Z92" s="123">
        <v>1</v>
      </c>
      <c r="AA92" s="123">
        <v>1</v>
      </c>
      <c r="AB92" s="95">
        <v>1</v>
      </c>
      <c r="AC92" s="70">
        <v>1</v>
      </c>
      <c r="AD92" s="53">
        <v>0</v>
      </c>
      <c r="AE92" s="95">
        <v>1</v>
      </c>
      <c r="AF92" s="53"/>
      <c r="AG92" s="72" t="s">
        <v>668</v>
      </c>
      <c r="AH92" s="72"/>
      <c r="AI92" s="53">
        <v>1</v>
      </c>
      <c r="AJ92" s="53">
        <v>1</v>
      </c>
      <c r="AK92" s="205"/>
      <c r="AL92" s="152" t="s">
        <v>526</v>
      </c>
      <c r="AM92" s="35" t="s">
        <v>663</v>
      </c>
      <c r="AN92" s="36" t="s">
        <v>62</v>
      </c>
      <c r="AO92" s="36" t="s">
        <v>62</v>
      </c>
    </row>
    <row r="93" spans="1:41" ht="270.60000000000002" customHeight="1" x14ac:dyDescent="0.25">
      <c r="A93" s="205"/>
      <c r="B93" s="205"/>
      <c r="C93" s="205"/>
      <c r="D93" s="205"/>
      <c r="E93" s="205"/>
      <c r="F93" s="205"/>
      <c r="G93" s="205"/>
      <c r="H93" s="205"/>
      <c r="I93" s="205"/>
      <c r="J93" s="205"/>
      <c r="K93" s="205"/>
      <c r="L93" s="205"/>
      <c r="M93" s="205"/>
      <c r="N93" s="256"/>
      <c r="O93" s="256"/>
      <c r="P93" s="205"/>
      <c r="Q93" s="268"/>
      <c r="R93" s="28" t="s">
        <v>669</v>
      </c>
      <c r="S93" s="28" t="s">
        <v>670</v>
      </c>
      <c r="T93" s="28" t="s">
        <v>89</v>
      </c>
      <c r="U93" s="28">
        <v>0</v>
      </c>
      <c r="V93" s="98" t="s">
        <v>671</v>
      </c>
      <c r="W93" s="98" t="s">
        <v>672</v>
      </c>
      <c r="X93" s="123">
        <v>1</v>
      </c>
      <c r="Y93" s="50">
        <v>1</v>
      </c>
      <c r="Z93" s="123">
        <v>1</v>
      </c>
      <c r="AA93" s="123">
        <v>1</v>
      </c>
      <c r="AB93" s="95">
        <v>1</v>
      </c>
      <c r="AC93" s="70">
        <v>1</v>
      </c>
      <c r="AD93" s="53">
        <v>0</v>
      </c>
      <c r="AE93" s="95">
        <v>1</v>
      </c>
      <c r="AF93" s="53"/>
      <c r="AG93" s="72" t="s">
        <v>673</v>
      </c>
      <c r="AH93" s="72"/>
      <c r="AI93" s="53">
        <v>1</v>
      </c>
      <c r="AJ93" s="53">
        <v>1</v>
      </c>
      <c r="AK93" s="205"/>
      <c r="AL93" s="152" t="s">
        <v>526</v>
      </c>
      <c r="AM93" s="35" t="s">
        <v>663</v>
      </c>
      <c r="AN93" s="36" t="s">
        <v>62</v>
      </c>
      <c r="AO93" s="36" t="s">
        <v>62</v>
      </c>
    </row>
    <row r="94" spans="1:41" ht="248.45" customHeight="1" x14ac:dyDescent="0.25">
      <c r="A94" s="205"/>
      <c r="B94" s="205"/>
      <c r="C94" s="205"/>
      <c r="D94" s="205"/>
      <c r="E94" s="205"/>
      <c r="F94" s="205"/>
      <c r="G94" s="205"/>
      <c r="H94" s="205"/>
      <c r="I94" s="205"/>
      <c r="J94" s="205"/>
      <c r="K94" s="205"/>
      <c r="L94" s="205"/>
      <c r="M94" s="205"/>
      <c r="N94" s="256"/>
      <c r="O94" s="256"/>
      <c r="P94" s="205"/>
      <c r="Q94" s="268"/>
      <c r="R94" s="28" t="s">
        <v>674</v>
      </c>
      <c r="S94" s="28" t="s">
        <v>675</v>
      </c>
      <c r="T94" s="28" t="s">
        <v>89</v>
      </c>
      <c r="U94" s="28">
        <v>0</v>
      </c>
      <c r="V94" s="98" t="s">
        <v>676</v>
      </c>
      <c r="W94" s="98" t="s">
        <v>677</v>
      </c>
      <c r="X94" s="123">
        <v>1</v>
      </c>
      <c r="Y94" s="50">
        <v>1</v>
      </c>
      <c r="Z94" s="123">
        <v>1</v>
      </c>
      <c r="AA94" s="123">
        <v>1</v>
      </c>
      <c r="AB94" s="95">
        <v>1</v>
      </c>
      <c r="AC94" s="70">
        <v>1</v>
      </c>
      <c r="AD94" s="53">
        <v>0</v>
      </c>
      <c r="AE94" s="95">
        <v>1</v>
      </c>
      <c r="AF94" s="53"/>
      <c r="AG94" s="72" t="s">
        <v>678</v>
      </c>
      <c r="AH94" s="72"/>
      <c r="AI94" s="53">
        <v>1</v>
      </c>
      <c r="AJ94" s="53">
        <v>1</v>
      </c>
      <c r="AK94" s="205"/>
      <c r="AL94" s="152" t="s">
        <v>526</v>
      </c>
      <c r="AM94" s="35" t="s">
        <v>663</v>
      </c>
      <c r="AN94" s="36" t="s">
        <v>62</v>
      </c>
      <c r="AO94" s="36" t="s">
        <v>62</v>
      </c>
    </row>
    <row r="95" spans="1:41" ht="81.599999999999994" customHeight="1" x14ac:dyDescent="0.25">
      <c r="A95" s="205"/>
      <c r="B95" s="205"/>
      <c r="C95" s="205"/>
      <c r="D95" s="205"/>
      <c r="E95" s="205"/>
      <c r="F95" s="205"/>
      <c r="G95" s="205"/>
      <c r="H95" s="205"/>
      <c r="I95" s="205"/>
      <c r="J95" s="205"/>
      <c r="K95" s="205"/>
      <c r="L95" s="205"/>
      <c r="M95" s="205"/>
      <c r="N95" s="256"/>
      <c r="O95" s="256"/>
      <c r="P95" s="205"/>
      <c r="Q95" s="268"/>
      <c r="R95" s="207" t="s">
        <v>679</v>
      </c>
      <c r="S95" s="28" t="s">
        <v>680</v>
      </c>
      <c r="T95" s="28" t="s">
        <v>70</v>
      </c>
      <c r="U95" s="53">
        <v>0.94</v>
      </c>
      <c r="V95" s="67" t="s">
        <v>681</v>
      </c>
      <c r="W95" s="67" t="s">
        <v>682</v>
      </c>
      <c r="X95" s="123">
        <v>0.95</v>
      </c>
      <c r="Y95" s="50">
        <v>0.99</v>
      </c>
      <c r="Z95" s="123">
        <v>0.96</v>
      </c>
      <c r="AA95" s="123">
        <v>0.96</v>
      </c>
      <c r="AB95" s="95">
        <v>0.97</v>
      </c>
      <c r="AC95" s="52">
        <v>0.96779999999999999</v>
      </c>
      <c r="AD95" s="54"/>
      <c r="AE95" s="95">
        <v>0.98</v>
      </c>
      <c r="AF95" s="53"/>
      <c r="AG95" s="72" t="s">
        <v>683</v>
      </c>
      <c r="AH95" s="72" t="s">
        <v>684</v>
      </c>
      <c r="AI95" s="53">
        <v>0.98</v>
      </c>
      <c r="AJ95" s="74">
        <v>0.97</v>
      </c>
      <c r="AK95" s="205"/>
      <c r="AL95" s="109" t="s">
        <v>685</v>
      </c>
      <c r="AM95" s="35" t="s">
        <v>663</v>
      </c>
      <c r="AN95" s="36"/>
      <c r="AO95" s="36" t="s">
        <v>62</v>
      </c>
    </row>
    <row r="96" spans="1:41" ht="79.150000000000006" customHeight="1" x14ac:dyDescent="0.25">
      <c r="A96" s="206"/>
      <c r="B96" s="206"/>
      <c r="C96" s="206"/>
      <c r="D96" s="206"/>
      <c r="E96" s="206"/>
      <c r="F96" s="206"/>
      <c r="G96" s="206"/>
      <c r="H96" s="206"/>
      <c r="I96" s="206"/>
      <c r="J96" s="206"/>
      <c r="K96" s="206"/>
      <c r="L96" s="206"/>
      <c r="M96" s="206"/>
      <c r="N96" s="257"/>
      <c r="O96" s="257"/>
      <c r="P96" s="206"/>
      <c r="Q96" s="269"/>
      <c r="R96" s="206"/>
      <c r="S96" s="28" t="s">
        <v>686</v>
      </c>
      <c r="T96" s="28" t="s">
        <v>55</v>
      </c>
      <c r="U96" s="28">
        <v>0</v>
      </c>
      <c r="V96" s="98" t="s">
        <v>687</v>
      </c>
      <c r="W96" s="98" t="s">
        <v>688</v>
      </c>
      <c r="X96" s="123">
        <v>0.3</v>
      </c>
      <c r="Y96" s="50">
        <v>0.3</v>
      </c>
      <c r="Z96" s="123">
        <v>0.7</v>
      </c>
      <c r="AA96" s="123">
        <v>0.7</v>
      </c>
      <c r="AB96" s="31" t="s">
        <v>689</v>
      </c>
      <c r="AC96" s="31" t="s">
        <v>689</v>
      </c>
      <c r="AD96" s="31" t="s">
        <v>689</v>
      </c>
      <c r="AE96" s="31" t="s">
        <v>689</v>
      </c>
      <c r="AF96" s="31" t="s">
        <v>689</v>
      </c>
      <c r="AG96" s="94" t="s">
        <v>690</v>
      </c>
      <c r="AH96" s="94" t="s">
        <v>690</v>
      </c>
      <c r="AI96" s="94">
        <v>1</v>
      </c>
      <c r="AJ96" s="94">
        <v>1</v>
      </c>
      <c r="AK96" s="205"/>
      <c r="AL96" s="109" t="s">
        <v>685</v>
      </c>
      <c r="AM96" s="35" t="s">
        <v>663</v>
      </c>
      <c r="AN96" s="36" t="s">
        <v>62</v>
      </c>
      <c r="AO96" s="36" t="s">
        <v>62</v>
      </c>
    </row>
    <row r="97" spans="1:41" ht="103.15" customHeight="1" x14ac:dyDescent="0.25">
      <c r="A97" s="204" t="s">
        <v>380</v>
      </c>
      <c r="B97" s="204" t="s">
        <v>381</v>
      </c>
      <c r="C97" s="204" t="s">
        <v>382</v>
      </c>
      <c r="D97" s="204" t="s">
        <v>652</v>
      </c>
      <c r="E97" s="204" t="s">
        <v>691</v>
      </c>
      <c r="F97" s="204" t="s">
        <v>692</v>
      </c>
      <c r="G97" s="204" t="s">
        <v>693</v>
      </c>
      <c r="H97" s="242" t="s">
        <v>50</v>
      </c>
      <c r="I97" s="242" t="s">
        <v>694</v>
      </c>
      <c r="J97" s="218">
        <v>970702400</v>
      </c>
      <c r="K97" s="221">
        <v>927785732.66999996</v>
      </c>
      <c r="L97" s="231">
        <v>14971746119</v>
      </c>
      <c r="M97" s="231">
        <v>14923409285</v>
      </c>
      <c r="N97" s="262">
        <v>1490195583</v>
      </c>
      <c r="O97" s="262">
        <v>1490195583</v>
      </c>
      <c r="P97" s="230">
        <v>1765823317.0999999</v>
      </c>
      <c r="Q97" s="273" t="s">
        <v>695</v>
      </c>
      <c r="R97" s="177" t="s">
        <v>696</v>
      </c>
      <c r="S97" s="28" t="s">
        <v>697</v>
      </c>
      <c r="T97" s="28" t="s">
        <v>55</v>
      </c>
      <c r="U97" s="28">
        <v>0</v>
      </c>
      <c r="V97" s="98" t="s">
        <v>698</v>
      </c>
      <c r="W97" s="98" t="s">
        <v>699</v>
      </c>
      <c r="X97" s="178">
        <v>0.25</v>
      </c>
      <c r="Y97" s="50">
        <v>0.25</v>
      </c>
      <c r="Z97" s="178">
        <v>0.25</v>
      </c>
      <c r="AA97" s="178">
        <v>0.25</v>
      </c>
      <c r="AB97" s="179">
        <v>0.25</v>
      </c>
      <c r="AC97" s="70">
        <v>0.25</v>
      </c>
      <c r="AD97" s="28">
        <v>0</v>
      </c>
      <c r="AE97" s="180">
        <v>0.25</v>
      </c>
      <c r="AF97" s="28">
        <v>0</v>
      </c>
      <c r="AG97" s="181" t="s">
        <v>700</v>
      </c>
      <c r="AH97" s="181" t="s">
        <v>700</v>
      </c>
      <c r="AI97" s="53">
        <v>1</v>
      </c>
      <c r="AJ97" s="53">
        <v>0.75</v>
      </c>
      <c r="AK97" s="205"/>
      <c r="AL97" s="109" t="s">
        <v>701</v>
      </c>
      <c r="AM97" s="99" t="s">
        <v>702</v>
      </c>
      <c r="AN97" s="36" t="s">
        <v>62</v>
      </c>
      <c r="AO97" s="36" t="s">
        <v>62</v>
      </c>
    </row>
    <row r="98" spans="1:41" ht="60.75" customHeight="1" x14ac:dyDescent="0.25">
      <c r="A98" s="206"/>
      <c r="B98" s="206"/>
      <c r="C98" s="206"/>
      <c r="D98" s="205"/>
      <c r="E98" s="205"/>
      <c r="F98" s="205"/>
      <c r="G98" s="205"/>
      <c r="H98" s="206"/>
      <c r="I98" s="206"/>
      <c r="J98" s="205"/>
      <c r="K98" s="205"/>
      <c r="L98" s="205"/>
      <c r="M98" s="205"/>
      <c r="N98" s="259"/>
      <c r="O98" s="259"/>
      <c r="P98" s="205"/>
      <c r="Q98" s="268"/>
      <c r="R98" s="177" t="s">
        <v>703</v>
      </c>
      <c r="S98" s="27" t="s">
        <v>704</v>
      </c>
      <c r="T98" s="28" t="s">
        <v>55</v>
      </c>
      <c r="U98" s="29">
        <v>0</v>
      </c>
      <c r="V98" s="30" t="s">
        <v>129</v>
      </c>
      <c r="W98" s="30" t="s">
        <v>129</v>
      </c>
      <c r="X98" s="61">
        <v>1</v>
      </c>
      <c r="Y98" s="32">
        <v>1</v>
      </c>
      <c r="Z98" s="31">
        <v>0</v>
      </c>
      <c r="AA98" s="31">
        <v>0</v>
      </c>
      <c r="AB98" s="182">
        <v>1</v>
      </c>
      <c r="AC98" s="29">
        <v>1</v>
      </c>
      <c r="AD98" s="29">
        <v>0</v>
      </c>
      <c r="AE98" s="29">
        <v>0</v>
      </c>
      <c r="AF98" s="29">
        <v>0</v>
      </c>
      <c r="AG98" s="181" t="s">
        <v>700</v>
      </c>
      <c r="AH98" s="181" t="s">
        <v>700</v>
      </c>
      <c r="AI98" s="29">
        <v>2</v>
      </c>
      <c r="AJ98" s="29">
        <v>2</v>
      </c>
      <c r="AK98" s="205"/>
      <c r="AL98" s="109" t="s">
        <v>701</v>
      </c>
      <c r="AM98" s="99" t="s">
        <v>702</v>
      </c>
      <c r="AN98" s="36" t="s">
        <v>62</v>
      </c>
      <c r="AO98" s="36" t="s">
        <v>62</v>
      </c>
    </row>
    <row r="99" spans="1:41" ht="20.45" customHeight="1" x14ac:dyDescent="0.25">
      <c r="A99" s="183"/>
      <c r="B99" s="183"/>
      <c r="C99" s="183"/>
      <c r="D99" s="205"/>
      <c r="E99" s="205"/>
      <c r="F99" s="205"/>
      <c r="G99" s="205"/>
      <c r="H99" s="184" t="s">
        <v>50</v>
      </c>
      <c r="I99" s="184"/>
      <c r="J99" s="205"/>
      <c r="K99" s="205"/>
      <c r="L99" s="205"/>
      <c r="M99" s="205"/>
      <c r="N99" s="259"/>
      <c r="O99" s="259"/>
      <c r="P99" s="205"/>
      <c r="Q99" s="268"/>
      <c r="R99" s="237" t="s">
        <v>703</v>
      </c>
      <c r="S99" s="210" t="s">
        <v>705</v>
      </c>
      <c r="T99" s="207" t="s">
        <v>55</v>
      </c>
      <c r="U99" s="233">
        <v>0</v>
      </c>
      <c r="V99" s="243" t="s">
        <v>706</v>
      </c>
      <c r="W99" s="243" t="s">
        <v>707</v>
      </c>
      <c r="X99" s="244">
        <v>0</v>
      </c>
      <c r="Y99" s="245">
        <v>0</v>
      </c>
      <c r="Z99" s="246">
        <v>1</v>
      </c>
      <c r="AA99" s="246">
        <v>1</v>
      </c>
      <c r="AB99" s="250"/>
      <c r="AC99" s="252"/>
      <c r="AD99" s="252"/>
      <c r="AE99" s="233">
        <v>1</v>
      </c>
      <c r="AF99" s="253"/>
      <c r="AG99" s="247" t="s">
        <v>370</v>
      </c>
      <c r="AH99" s="247" t="s">
        <v>370</v>
      </c>
      <c r="AI99" s="233">
        <v>2</v>
      </c>
      <c r="AJ99" s="233">
        <v>1</v>
      </c>
      <c r="AK99" s="205"/>
      <c r="AL99" s="248" t="s">
        <v>701</v>
      </c>
      <c r="AM99" s="249" t="s">
        <v>702</v>
      </c>
      <c r="AN99" s="36" t="s">
        <v>62</v>
      </c>
      <c r="AO99" s="36" t="s">
        <v>62</v>
      </c>
    </row>
    <row r="100" spans="1:41" ht="81.599999999999994" customHeight="1" x14ac:dyDescent="0.25">
      <c r="A100" s="183"/>
      <c r="B100" s="183"/>
      <c r="C100" s="183"/>
      <c r="D100" s="206"/>
      <c r="E100" s="206"/>
      <c r="F100" s="206"/>
      <c r="G100" s="206"/>
      <c r="H100" s="184" t="s">
        <v>50</v>
      </c>
      <c r="I100" s="184"/>
      <c r="J100" s="206"/>
      <c r="K100" s="206"/>
      <c r="L100" s="206"/>
      <c r="M100" s="206"/>
      <c r="N100" s="265"/>
      <c r="O100" s="265"/>
      <c r="P100" s="206"/>
      <c r="Q100" s="269"/>
      <c r="R100" s="206"/>
      <c r="S100" s="206"/>
      <c r="T100" s="206"/>
      <c r="U100" s="206"/>
      <c r="V100" s="206"/>
      <c r="W100" s="206"/>
      <c r="X100" s="206"/>
      <c r="Y100" s="206"/>
      <c r="Z100" s="206"/>
      <c r="AA100" s="206"/>
      <c r="AB100" s="251"/>
      <c r="AC100" s="206"/>
      <c r="AD100" s="206"/>
      <c r="AE100" s="206"/>
      <c r="AF100" s="206"/>
      <c r="AG100" s="206"/>
      <c r="AH100" s="206"/>
      <c r="AI100" s="206"/>
      <c r="AJ100" s="206"/>
      <c r="AK100" s="206"/>
      <c r="AL100" s="206"/>
      <c r="AM100" s="206"/>
      <c r="AN100" s="36" t="s">
        <v>62</v>
      </c>
      <c r="AO100" s="36" t="s">
        <v>62</v>
      </c>
    </row>
    <row r="101" spans="1:41" ht="405" customHeight="1" x14ac:dyDescent="0.25">
      <c r="A101" s="22" t="s">
        <v>380</v>
      </c>
      <c r="B101" s="22" t="s">
        <v>381</v>
      </c>
      <c r="C101" s="22" t="s">
        <v>382</v>
      </c>
      <c r="D101" s="22" t="s">
        <v>652</v>
      </c>
      <c r="E101" s="22" t="s">
        <v>708</v>
      </c>
      <c r="F101" s="22" t="s">
        <v>709</v>
      </c>
      <c r="G101" s="22" t="s">
        <v>710</v>
      </c>
      <c r="H101" s="22" t="s">
        <v>50</v>
      </c>
      <c r="I101" s="22" t="s">
        <v>711</v>
      </c>
      <c r="J101" s="24">
        <v>1377233907</v>
      </c>
      <c r="K101" s="25">
        <v>1326789472.3299999</v>
      </c>
      <c r="L101" s="26">
        <v>2387932300</v>
      </c>
      <c r="M101" s="185">
        <v>1225671916</v>
      </c>
      <c r="N101" s="261">
        <f>1685300473-3783600</f>
        <v>1681516873</v>
      </c>
      <c r="O101" s="261">
        <f>502833434+1173474036</f>
        <v>1676307470</v>
      </c>
      <c r="P101" s="27">
        <v>1770957080.1800001</v>
      </c>
      <c r="Q101" s="270" t="s">
        <v>388</v>
      </c>
      <c r="R101" s="28" t="s">
        <v>712</v>
      </c>
      <c r="S101" s="27" t="s">
        <v>713</v>
      </c>
      <c r="T101" s="28" t="s">
        <v>89</v>
      </c>
      <c r="U101" s="95">
        <v>1</v>
      </c>
      <c r="V101" s="67" t="s">
        <v>712</v>
      </c>
      <c r="W101" s="67" t="s">
        <v>714</v>
      </c>
      <c r="X101" s="123">
        <v>1</v>
      </c>
      <c r="Y101" s="50">
        <v>1</v>
      </c>
      <c r="Z101" s="123">
        <v>1</v>
      </c>
      <c r="AA101" s="186">
        <v>1.0003</v>
      </c>
      <c r="AB101" s="187">
        <v>1</v>
      </c>
      <c r="AC101" s="53">
        <v>1</v>
      </c>
      <c r="AD101" s="53">
        <v>0</v>
      </c>
      <c r="AE101" s="95">
        <v>1</v>
      </c>
      <c r="AF101" s="53"/>
      <c r="AG101" s="72" t="s">
        <v>715</v>
      </c>
      <c r="AH101" s="72" t="s">
        <v>716</v>
      </c>
      <c r="AI101" s="53">
        <v>1</v>
      </c>
      <c r="AJ101" s="53">
        <v>1.0003</v>
      </c>
      <c r="AK101" s="28" t="s">
        <v>717</v>
      </c>
      <c r="AL101" s="188" t="s">
        <v>717</v>
      </c>
      <c r="AM101" s="99" t="s">
        <v>718</v>
      </c>
      <c r="AN101" s="36" t="s">
        <v>62</v>
      </c>
      <c r="AO101" s="36" t="s">
        <v>62</v>
      </c>
    </row>
  </sheetData>
  <autoFilter ref="A8:AQ101" xr:uid="{50CA2F15-7F53-445D-8566-7107561E45B4}"/>
  <mergeCells count="404">
    <mergeCell ref="AL99:AL100"/>
    <mergeCell ref="AM99:AM100"/>
    <mergeCell ref="AB99:AB100"/>
    <mergeCell ref="AC99:AC100"/>
    <mergeCell ref="AD99:AD100"/>
    <mergeCell ref="AE99:AE100"/>
    <mergeCell ref="AF99:AF100"/>
    <mergeCell ref="AG99:AG100"/>
    <mergeCell ref="A97:A98"/>
    <mergeCell ref="B97:B98"/>
    <mergeCell ref="C97:C98"/>
    <mergeCell ref="D97:D100"/>
    <mergeCell ref="E97:E100"/>
    <mergeCell ref="F97:F100"/>
    <mergeCell ref="V99:V100"/>
    <mergeCell ref="W99:W100"/>
    <mergeCell ref="X99:X100"/>
    <mergeCell ref="P97:P100"/>
    <mergeCell ref="Q97:Q100"/>
    <mergeCell ref="R99:R100"/>
    <mergeCell ref="S99:S100"/>
    <mergeCell ref="T99:T100"/>
    <mergeCell ref="U99:U100"/>
    <mergeCell ref="O91:O96"/>
    <mergeCell ref="P91:P96"/>
    <mergeCell ref="Q91:Q96"/>
    <mergeCell ref="AK91:AK100"/>
    <mergeCell ref="R95:R96"/>
    <mergeCell ref="M97:M100"/>
    <mergeCell ref="N97:N100"/>
    <mergeCell ref="O97:O100"/>
    <mergeCell ref="G97:G100"/>
    <mergeCell ref="H97:H98"/>
    <mergeCell ref="I97:I98"/>
    <mergeCell ref="J97:J100"/>
    <mergeCell ref="K97:K100"/>
    <mergeCell ref="L97:L100"/>
    <mergeCell ref="Y99:Y100"/>
    <mergeCell ref="Z99:Z100"/>
    <mergeCell ref="AA99:AA100"/>
    <mergeCell ref="AH99:AH100"/>
    <mergeCell ref="AI99:AI100"/>
    <mergeCell ref="AJ99:AJ100"/>
    <mergeCell ref="AK87:AK88"/>
    <mergeCell ref="A91:A96"/>
    <mergeCell ref="B91:B96"/>
    <mergeCell ref="C91:C96"/>
    <mergeCell ref="D91:D96"/>
    <mergeCell ref="E91:E96"/>
    <mergeCell ref="F91:F96"/>
    <mergeCell ref="I87:I88"/>
    <mergeCell ref="J87:J88"/>
    <mergeCell ref="K87:K88"/>
    <mergeCell ref="L87:L88"/>
    <mergeCell ref="M87:M88"/>
    <mergeCell ref="N87:N88"/>
    <mergeCell ref="G91:G96"/>
    <mergeCell ref="H91:H96"/>
    <mergeCell ref="I91:I96"/>
    <mergeCell ref="J91:J96"/>
    <mergeCell ref="K91:K96"/>
    <mergeCell ref="L91:L96"/>
    <mergeCell ref="O87:O88"/>
    <mergeCell ref="P87:P88"/>
    <mergeCell ref="Q87:Q88"/>
    <mergeCell ref="M91:M96"/>
    <mergeCell ref="N91:N96"/>
    <mergeCell ref="A87:A88"/>
    <mergeCell ref="B87:B88"/>
    <mergeCell ref="C87:C88"/>
    <mergeCell ref="D87:D88"/>
    <mergeCell ref="E87:E88"/>
    <mergeCell ref="F87:F88"/>
    <mergeCell ref="G87:G88"/>
    <mergeCell ref="H87:H88"/>
    <mergeCell ref="J83:J86"/>
    <mergeCell ref="H83:H86"/>
    <mergeCell ref="I83:I86"/>
    <mergeCell ref="L78:L82"/>
    <mergeCell ref="M78:M82"/>
    <mergeCell ref="N78:N82"/>
    <mergeCell ref="O78:O82"/>
    <mergeCell ref="P78:P82"/>
    <mergeCell ref="Q78:Q82"/>
    <mergeCell ref="F78:F82"/>
    <mergeCell ref="G78:G82"/>
    <mergeCell ref="H78:H82"/>
    <mergeCell ref="I78:I82"/>
    <mergeCell ref="J78:J82"/>
    <mergeCell ref="K78:K82"/>
    <mergeCell ref="P83:P86"/>
    <mergeCell ref="Q83:Q86"/>
    <mergeCell ref="K83:K86"/>
    <mergeCell ref="L83:L86"/>
    <mergeCell ref="M83:M86"/>
    <mergeCell ref="N83:N86"/>
    <mergeCell ref="O83:O86"/>
    <mergeCell ref="N74:N75"/>
    <mergeCell ref="O74:O75"/>
    <mergeCell ref="P74:P75"/>
    <mergeCell ref="Q74:Q75"/>
    <mergeCell ref="AK74:AK75"/>
    <mergeCell ref="A78:A82"/>
    <mergeCell ref="B78:B82"/>
    <mergeCell ref="C78:C82"/>
    <mergeCell ref="D78:D82"/>
    <mergeCell ref="E78:E82"/>
    <mergeCell ref="H74:H75"/>
    <mergeCell ref="I74:I75"/>
    <mergeCell ref="J74:J75"/>
    <mergeCell ref="K74:K75"/>
    <mergeCell ref="L74:L75"/>
    <mergeCell ref="M74:M75"/>
    <mergeCell ref="AK78:AK86"/>
    <mergeCell ref="A83:A86"/>
    <mergeCell ref="B83:B86"/>
    <mergeCell ref="C83:C86"/>
    <mergeCell ref="D83:D86"/>
    <mergeCell ref="E83:E86"/>
    <mergeCell ref="F83:F86"/>
    <mergeCell ref="G83:G86"/>
    <mergeCell ref="A74:A75"/>
    <mergeCell ref="B74:B75"/>
    <mergeCell ref="C74:C75"/>
    <mergeCell ref="D74:D75"/>
    <mergeCell ref="E74:E75"/>
    <mergeCell ref="F74:F75"/>
    <mergeCell ref="G74:G75"/>
    <mergeCell ref="J72:J73"/>
    <mergeCell ref="K72:K73"/>
    <mergeCell ref="AK69:AK70"/>
    <mergeCell ref="A72:A73"/>
    <mergeCell ref="B72:B73"/>
    <mergeCell ref="C72:C73"/>
    <mergeCell ref="D72:D73"/>
    <mergeCell ref="E72:E73"/>
    <mergeCell ref="F72:F73"/>
    <mergeCell ref="G72:G73"/>
    <mergeCell ref="H72:H73"/>
    <mergeCell ref="I72:I73"/>
    <mergeCell ref="P72:P73"/>
    <mergeCell ref="Q72:Q73"/>
    <mergeCell ref="AK72:AK73"/>
    <mergeCell ref="L72:L73"/>
    <mergeCell ref="M72:M73"/>
    <mergeCell ref="N72:N73"/>
    <mergeCell ref="O72:O73"/>
    <mergeCell ref="P65:P68"/>
    <mergeCell ref="Q65:Q68"/>
    <mergeCell ref="AK65:AK68"/>
    <mergeCell ref="R67:R68"/>
    <mergeCell ref="G65:G68"/>
    <mergeCell ref="H65:H68"/>
    <mergeCell ref="I65:I68"/>
    <mergeCell ref="J65:J68"/>
    <mergeCell ref="K65:K68"/>
    <mergeCell ref="L65:L68"/>
    <mergeCell ref="A65:A68"/>
    <mergeCell ref="B65:B68"/>
    <mergeCell ref="C65:C68"/>
    <mergeCell ref="D65:D68"/>
    <mergeCell ref="E65:E68"/>
    <mergeCell ref="F65:F68"/>
    <mergeCell ref="M62:M64"/>
    <mergeCell ref="N62:N64"/>
    <mergeCell ref="O62:O64"/>
    <mergeCell ref="A62:A64"/>
    <mergeCell ref="B62:B64"/>
    <mergeCell ref="C62:C64"/>
    <mergeCell ref="D62:D64"/>
    <mergeCell ref="E62:E64"/>
    <mergeCell ref="F62:F64"/>
    <mergeCell ref="M65:M68"/>
    <mergeCell ref="N65:N68"/>
    <mergeCell ref="O65:O68"/>
    <mergeCell ref="P62:P64"/>
    <mergeCell ref="Q62:Q64"/>
    <mergeCell ref="AK62:AK64"/>
    <mergeCell ref="G62:G64"/>
    <mergeCell ref="H62:H64"/>
    <mergeCell ref="I62:I64"/>
    <mergeCell ref="J62:J64"/>
    <mergeCell ref="K62:K64"/>
    <mergeCell ref="L62:L64"/>
    <mergeCell ref="P52:P61"/>
    <mergeCell ref="Q52:Q61"/>
    <mergeCell ref="AK52:AK61"/>
    <mergeCell ref="R59:R60"/>
    <mergeCell ref="G52:G61"/>
    <mergeCell ref="H52:H61"/>
    <mergeCell ref="I52:I61"/>
    <mergeCell ref="J52:J61"/>
    <mergeCell ref="K52:K61"/>
    <mergeCell ref="L52:L61"/>
    <mergeCell ref="A52:A61"/>
    <mergeCell ref="B52:B61"/>
    <mergeCell ref="C52:C61"/>
    <mergeCell ref="D52:D61"/>
    <mergeCell ref="E52:E61"/>
    <mergeCell ref="F52:F61"/>
    <mergeCell ref="M48:M51"/>
    <mergeCell ref="N48:N51"/>
    <mergeCell ref="O48:O51"/>
    <mergeCell ref="A48:A51"/>
    <mergeCell ref="B48:B51"/>
    <mergeCell ref="C48:C51"/>
    <mergeCell ref="D48:D51"/>
    <mergeCell ref="E48:E51"/>
    <mergeCell ref="F48:F51"/>
    <mergeCell ref="M52:M61"/>
    <mergeCell ref="N52:N61"/>
    <mergeCell ref="O52:O61"/>
    <mergeCell ref="P48:P51"/>
    <mergeCell ref="Q48:Q51"/>
    <mergeCell ref="AK48:AK51"/>
    <mergeCell ref="G48:G51"/>
    <mergeCell ref="H48:H51"/>
    <mergeCell ref="I48:I51"/>
    <mergeCell ref="J48:J51"/>
    <mergeCell ref="K48:K51"/>
    <mergeCell ref="L48:L51"/>
    <mergeCell ref="O38:O41"/>
    <mergeCell ref="M45:M47"/>
    <mergeCell ref="N45:N47"/>
    <mergeCell ref="O45:O47"/>
    <mergeCell ref="P45:P47"/>
    <mergeCell ref="Q45:Q47"/>
    <mergeCell ref="AK45:AK47"/>
    <mergeCell ref="G45:G47"/>
    <mergeCell ref="H45:H47"/>
    <mergeCell ref="I45:I47"/>
    <mergeCell ref="J45:J47"/>
    <mergeCell ref="K45:K47"/>
    <mergeCell ref="L45:L47"/>
    <mergeCell ref="L38:L41"/>
    <mergeCell ref="A45:A47"/>
    <mergeCell ref="B45:B47"/>
    <mergeCell ref="C45:C47"/>
    <mergeCell ref="D45:D47"/>
    <mergeCell ref="E45:E47"/>
    <mergeCell ref="F45:F47"/>
    <mergeCell ref="M38:M41"/>
    <mergeCell ref="N38:N41"/>
    <mergeCell ref="P36:P37"/>
    <mergeCell ref="Q36:Q37"/>
    <mergeCell ref="R36:R37"/>
    <mergeCell ref="AK36:AK37"/>
    <mergeCell ref="A38:A41"/>
    <mergeCell ref="B38:B41"/>
    <mergeCell ref="C38:C41"/>
    <mergeCell ref="D38:D41"/>
    <mergeCell ref="E38:E41"/>
    <mergeCell ref="F38:F41"/>
    <mergeCell ref="J36:J37"/>
    <mergeCell ref="K36:K37"/>
    <mergeCell ref="L36:L37"/>
    <mergeCell ref="M36:M37"/>
    <mergeCell ref="N36:N37"/>
    <mergeCell ref="O36:O37"/>
    <mergeCell ref="P38:P41"/>
    <mergeCell ref="Q38:Q41"/>
    <mergeCell ref="AK38:AK42"/>
    <mergeCell ref="G38:G41"/>
    <mergeCell ref="H38:H41"/>
    <mergeCell ref="I38:I41"/>
    <mergeCell ref="J38:J41"/>
    <mergeCell ref="K38:K41"/>
    <mergeCell ref="G34:G35"/>
    <mergeCell ref="H34:H35"/>
    <mergeCell ref="I34:I35"/>
    <mergeCell ref="J34:J35"/>
    <mergeCell ref="K34:K35"/>
    <mergeCell ref="L34:L35"/>
    <mergeCell ref="A34:A35"/>
    <mergeCell ref="B34:B35"/>
    <mergeCell ref="C34:C35"/>
    <mergeCell ref="D34:D35"/>
    <mergeCell ref="E34:E35"/>
    <mergeCell ref="F34:F35"/>
    <mergeCell ref="A36:A37"/>
    <mergeCell ref="B36:B37"/>
    <mergeCell ref="C36:C37"/>
    <mergeCell ref="D36:D37"/>
    <mergeCell ref="E36:E37"/>
    <mergeCell ref="F36:F37"/>
    <mergeCell ref="G36:G37"/>
    <mergeCell ref="H36:H37"/>
    <mergeCell ref="I36:I37"/>
    <mergeCell ref="M29:M33"/>
    <mergeCell ref="N29:N33"/>
    <mergeCell ref="O29:O33"/>
    <mergeCell ref="P29:P33"/>
    <mergeCell ref="Q29:Q33"/>
    <mergeCell ref="AK29:AK35"/>
    <mergeCell ref="M34:M35"/>
    <mergeCell ref="N34:N35"/>
    <mergeCell ref="O34:O35"/>
    <mergeCell ref="P34:P35"/>
    <mergeCell ref="Q34:Q35"/>
    <mergeCell ref="G29:G33"/>
    <mergeCell ref="H29:H33"/>
    <mergeCell ref="I29:I33"/>
    <mergeCell ref="J29:J33"/>
    <mergeCell ref="K29:K33"/>
    <mergeCell ref="L29:L33"/>
    <mergeCell ref="A29:A33"/>
    <mergeCell ref="B29:B33"/>
    <mergeCell ref="C29:C33"/>
    <mergeCell ref="D29:D33"/>
    <mergeCell ref="E29:E33"/>
    <mergeCell ref="F29:F33"/>
    <mergeCell ref="N23:N26"/>
    <mergeCell ref="O23:O26"/>
    <mergeCell ref="P23:P26"/>
    <mergeCell ref="Q23:Q26"/>
    <mergeCell ref="AK23:AK26"/>
    <mergeCell ref="G23:G26"/>
    <mergeCell ref="H23:H26"/>
    <mergeCell ref="I23:I26"/>
    <mergeCell ref="J23:J26"/>
    <mergeCell ref="K23:K26"/>
    <mergeCell ref="L23:L26"/>
    <mergeCell ref="AK20:AK22"/>
    <mergeCell ref="P21:P22"/>
    <mergeCell ref="G20:G22"/>
    <mergeCell ref="H20:H22"/>
    <mergeCell ref="I20:I22"/>
    <mergeCell ref="J20:J22"/>
    <mergeCell ref="K20:K22"/>
    <mergeCell ref="L20:L22"/>
    <mergeCell ref="A23:A26"/>
    <mergeCell ref="B23:B26"/>
    <mergeCell ref="C23:C26"/>
    <mergeCell ref="D23:D26"/>
    <mergeCell ref="E23:E26"/>
    <mergeCell ref="F23:F26"/>
    <mergeCell ref="M20:M22"/>
    <mergeCell ref="N20:N22"/>
    <mergeCell ref="O20:O22"/>
    <mergeCell ref="A20:A22"/>
    <mergeCell ref="B20:B22"/>
    <mergeCell ref="C20:C22"/>
    <mergeCell ref="D20:D22"/>
    <mergeCell ref="E20:E22"/>
    <mergeCell ref="F20:F22"/>
    <mergeCell ref="M23:M26"/>
    <mergeCell ref="Q16:Q18"/>
    <mergeCell ref="R17:R18"/>
    <mergeCell ref="G16:G18"/>
    <mergeCell ref="H16:H18"/>
    <mergeCell ref="I16:I18"/>
    <mergeCell ref="J16:J18"/>
    <mergeCell ref="K16:K18"/>
    <mergeCell ref="L16:L18"/>
    <mergeCell ref="Q20:Q22"/>
    <mergeCell ref="R20:R22"/>
    <mergeCell ref="K9:K12"/>
    <mergeCell ref="L9:L12"/>
    <mergeCell ref="A9:A12"/>
    <mergeCell ref="B9:B12"/>
    <mergeCell ref="P13:P14"/>
    <mergeCell ref="Q13:Q14"/>
    <mergeCell ref="R13:R14"/>
    <mergeCell ref="AK13:AK19"/>
    <mergeCell ref="A16:A18"/>
    <mergeCell ref="B16:B18"/>
    <mergeCell ref="C16:C18"/>
    <mergeCell ref="D16:D18"/>
    <mergeCell ref="E16:E18"/>
    <mergeCell ref="F16:F18"/>
    <mergeCell ref="J13:J14"/>
    <mergeCell ref="K13:K14"/>
    <mergeCell ref="L13:L14"/>
    <mergeCell ref="M13:M14"/>
    <mergeCell ref="N13:N14"/>
    <mergeCell ref="O13:O14"/>
    <mergeCell ref="M16:M18"/>
    <mergeCell ref="N16:N18"/>
    <mergeCell ref="O16:O18"/>
    <mergeCell ref="P16:P18"/>
    <mergeCell ref="C9:C12"/>
    <mergeCell ref="D9:D12"/>
    <mergeCell ref="E9:E12"/>
    <mergeCell ref="F9:F12"/>
    <mergeCell ref="AK9:AK12"/>
    <mergeCell ref="A13:A14"/>
    <mergeCell ref="B13:B14"/>
    <mergeCell ref="C13:C14"/>
    <mergeCell ref="D13:D14"/>
    <mergeCell ref="E13:E14"/>
    <mergeCell ref="F13:F14"/>
    <mergeCell ref="G13:G14"/>
    <mergeCell ref="H13:H14"/>
    <mergeCell ref="I13:I14"/>
    <mergeCell ref="M9:M12"/>
    <mergeCell ref="N9:N12"/>
    <mergeCell ref="O9:O12"/>
    <mergeCell ref="P9:P12"/>
    <mergeCell ref="Q9:Q12"/>
    <mergeCell ref="R9:R10"/>
    <mergeCell ref="G9:G12"/>
    <mergeCell ref="H9:H12"/>
    <mergeCell ref="I9:I12"/>
    <mergeCell ref="J9:J12"/>
  </mergeCells>
  <printOptions horizontalCentered="1" verticalCentered="1"/>
  <pageMargins left="0.39370078740157483" right="0.39370078740157483" top="0.39370078740157483" bottom="0.39370078740157483" header="0.39370078740157483" footer="0.31496062992125978"/>
  <pageSetup paperSize="5" scale="10" fitToHeight="0" orientation="landscape" r:id="rId1"/>
  <headerFooter>
    <oddFooter>&amp;L&amp;"Arial Narrow"&amp;10 &amp;K000000_x000D_# Clasificada</oddFooter>
  </headerFooter>
  <colBreaks count="1" manualBreakCount="1">
    <brk id="37" max="150" man="1"/>
  </col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1170C3-496D-4D9B-BBC8-226310737132}">
  <dimension ref="A1:A2"/>
  <sheetViews>
    <sheetView workbookViewId="0">
      <selection activeCell="A22" sqref="A22"/>
    </sheetView>
  </sheetViews>
  <sheetFormatPr baseColWidth="10" defaultRowHeight="15" x14ac:dyDescent="0.25"/>
  <cols>
    <col min="1" max="1" width="206.28515625" customWidth="1"/>
  </cols>
  <sheetData>
    <row r="1" spans="1:1" ht="63.6" customHeight="1" x14ac:dyDescent="0.25"/>
    <row r="2" spans="1:1" ht="409.15" customHeight="1" x14ac:dyDescent="0.25">
      <c r="A2" s="189" t="s">
        <v>722</v>
      </c>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CB8E7A-8F83-415F-9DCE-FC823BEF6322}">
  <dimension ref="A1:A32"/>
  <sheetViews>
    <sheetView topLeftCell="A31" workbookViewId="0">
      <selection activeCell="A36" sqref="A36"/>
    </sheetView>
  </sheetViews>
  <sheetFormatPr baseColWidth="10" defaultRowHeight="15" x14ac:dyDescent="0.25"/>
  <cols>
    <col min="1" max="1" width="255.7109375" customWidth="1"/>
  </cols>
  <sheetData>
    <row r="1" spans="1:1" x14ac:dyDescent="0.25">
      <c r="A1" s="254"/>
    </row>
    <row r="2" spans="1:1" x14ac:dyDescent="0.25">
      <c r="A2" s="254"/>
    </row>
    <row r="3" spans="1:1" ht="35.450000000000003" customHeight="1" x14ac:dyDescent="0.25">
      <c r="A3" s="254"/>
    </row>
    <row r="4" spans="1:1" x14ac:dyDescent="0.25">
      <c r="A4" s="190">
        <v>2023</v>
      </c>
    </row>
    <row r="5" spans="1:1" x14ac:dyDescent="0.25">
      <c r="A5" s="191" t="s">
        <v>723</v>
      </c>
    </row>
    <row r="6" spans="1:1" ht="373.9" customHeight="1" x14ac:dyDescent="0.25">
      <c r="A6" s="192" t="s">
        <v>724</v>
      </c>
    </row>
    <row r="7" spans="1:1" x14ac:dyDescent="0.25">
      <c r="A7" s="191"/>
    </row>
    <row r="8" spans="1:1" x14ac:dyDescent="0.25">
      <c r="A8" s="191" t="s">
        <v>725</v>
      </c>
    </row>
    <row r="9" spans="1:1" ht="375" x14ac:dyDescent="0.25">
      <c r="A9" s="192" t="s">
        <v>726</v>
      </c>
    </row>
    <row r="10" spans="1:1" x14ac:dyDescent="0.25">
      <c r="A10" s="191"/>
    </row>
    <row r="11" spans="1:1" x14ac:dyDescent="0.25">
      <c r="A11" s="191" t="s">
        <v>727</v>
      </c>
    </row>
    <row r="12" spans="1:1" ht="116.45" customHeight="1" x14ac:dyDescent="0.25">
      <c r="A12" s="192" t="s">
        <v>728</v>
      </c>
    </row>
    <row r="13" spans="1:1" x14ac:dyDescent="0.25">
      <c r="A13" s="191"/>
    </row>
    <row r="14" spans="1:1" x14ac:dyDescent="0.25">
      <c r="A14" s="191"/>
    </row>
    <row r="15" spans="1:1" x14ac:dyDescent="0.25">
      <c r="A15" s="193" t="s">
        <v>723</v>
      </c>
    </row>
    <row r="16" spans="1:1" x14ac:dyDescent="0.25">
      <c r="A16" s="191"/>
    </row>
    <row r="17" spans="1:1" x14ac:dyDescent="0.25">
      <c r="A17" s="190">
        <v>2024</v>
      </c>
    </row>
    <row r="18" spans="1:1" x14ac:dyDescent="0.25">
      <c r="A18" s="190" t="s">
        <v>723</v>
      </c>
    </row>
    <row r="19" spans="1:1" ht="250.15" customHeight="1" x14ac:dyDescent="0.25">
      <c r="A19" s="192" t="s">
        <v>729</v>
      </c>
    </row>
    <row r="20" spans="1:1" x14ac:dyDescent="0.25">
      <c r="A20" s="194" t="s">
        <v>725</v>
      </c>
    </row>
    <row r="21" spans="1:1" ht="409.5" x14ac:dyDescent="0.25">
      <c r="A21" s="192" t="s">
        <v>730</v>
      </c>
    </row>
    <row r="22" spans="1:1" ht="409.5" x14ac:dyDescent="0.25">
      <c r="A22" s="192" t="s">
        <v>731</v>
      </c>
    </row>
    <row r="23" spans="1:1" x14ac:dyDescent="0.25">
      <c r="A23" s="191" t="s">
        <v>732</v>
      </c>
    </row>
    <row r="24" spans="1:1" ht="240" x14ac:dyDescent="0.25">
      <c r="A24" s="192" t="s">
        <v>733</v>
      </c>
    </row>
    <row r="25" spans="1:1" x14ac:dyDescent="0.25">
      <c r="A25" s="195" t="s">
        <v>736</v>
      </c>
    </row>
    <row r="26" spans="1:1" ht="180" x14ac:dyDescent="0.25">
      <c r="A26" s="196" t="s">
        <v>737</v>
      </c>
    </row>
    <row r="27" spans="1:1" x14ac:dyDescent="0.25">
      <c r="A27" s="197" t="s">
        <v>738</v>
      </c>
    </row>
    <row r="28" spans="1:1" ht="225" x14ac:dyDescent="0.25">
      <c r="A28" s="198" t="s">
        <v>739</v>
      </c>
    </row>
    <row r="29" spans="1:1" x14ac:dyDescent="0.25">
      <c r="A29" s="199" t="s">
        <v>740</v>
      </c>
    </row>
    <row r="30" spans="1:1" ht="345" x14ac:dyDescent="0.25">
      <c r="A30" s="200" t="s">
        <v>734</v>
      </c>
    </row>
    <row r="31" spans="1:1" ht="409.15" customHeight="1" x14ac:dyDescent="0.25">
      <c r="A31" s="202" t="s">
        <v>741</v>
      </c>
    </row>
    <row r="32" spans="1:1" ht="30" x14ac:dyDescent="0.25">
      <c r="A32" s="201" t="s">
        <v>735</v>
      </c>
    </row>
  </sheetData>
  <mergeCells count="1">
    <mergeCell ref="A1:A3"/>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136355C61BE9304F8C6C046D93B098C0" ma:contentTypeVersion="15" ma:contentTypeDescription="Crear nuevo documento." ma:contentTypeScope="" ma:versionID="4dd63cb5135869ae868114929ac85ea5">
  <xsd:schema xmlns:xsd="http://www.w3.org/2001/XMLSchema" xmlns:xs="http://www.w3.org/2001/XMLSchema" xmlns:p="http://schemas.microsoft.com/office/2006/metadata/properties" xmlns:ns2="85deeb88-0a09-4023-bd20-c960ad2e2113" xmlns:ns3="d51fc9c0-e4ae-458f-a128-e6e2c0f77f12" targetNamespace="http://schemas.microsoft.com/office/2006/metadata/properties" ma:root="true" ma:fieldsID="d5ebacaf0f69be2669ebe21532ee86e6" ns2:_="" ns3:_="">
    <xsd:import namespace="85deeb88-0a09-4023-bd20-c960ad2e2113"/>
    <xsd:import namespace="d51fc9c0-e4ae-458f-a128-e6e2c0f77f1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deeb88-0a09-4023-bd20-c960ad2e211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Etiquetas de imagen" ma:readOnly="false" ma:fieldId="{5cf76f15-5ced-4ddc-b409-7134ff3c332f}" ma:taxonomyMulti="true" ma:sspId="c427b5ec-ef2e-485d-a942-29e3b2b0a25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51fc9c0-e4ae-458f-a128-e6e2c0f77f12"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0" nillable="true" ma:displayName="Taxonomy Catch All Column" ma:hidden="true" ma:list="{af7b1aec-988c-4a8c-b8b9-7c10bbc220a0}" ma:internalName="TaxCatchAll" ma:showField="CatchAllData" ma:web="d51fc9c0-e4ae-458f-a128-e6e2c0f77f1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5deeb88-0a09-4023-bd20-c960ad2e2113">
      <Terms xmlns="http://schemas.microsoft.com/office/infopath/2007/PartnerControls"/>
    </lcf76f155ced4ddcb4097134ff3c332f>
    <TaxCatchAll xmlns="d51fc9c0-e4ae-458f-a128-e6e2c0f77f12" xsi:nil="true"/>
  </documentManagement>
</p:properties>
</file>

<file path=customXml/itemProps1.xml><?xml version="1.0" encoding="utf-8"?>
<ds:datastoreItem xmlns:ds="http://schemas.openxmlformats.org/officeDocument/2006/customXml" ds:itemID="{7796119B-B109-4B58-97CC-416EEC07DD0C}"/>
</file>

<file path=customXml/itemProps2.xml><?xml version="1.0" encoding="utf-8"?>
<ds:datastoreItem xmlns:ds="http://schemas.openxmlformats.org/officeDocument/2006/customXml" ds:itemID="{E48DF393-5E1F-4F15-A34A-DA000F8D1EE0}"/>
</file>

<file path=customXml/itemProps3.xml><?xml version="1.0" encoding="utf-8"?>
<ds:datastoreItem xmlns:ds="http://schemas.openxmlformats.org/officeDocument/2006/customXml" ds:itemID="{1C6854AC-2D30-4011-BCEE-AE8FE83A99B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SEGUIMIENTO 4T PEI</vt:lpstr>
      <vt:lpstr>conv</vt:lpstr>
      <vt:lpstr>hist modif</vt:lpstr>
      <vt:lpstr>'SEGUIMIENTO 4T PEI'!Área_de_impresión</vt:lpstr>
      <vt:lpstr>'SEGUIMIENTO 4T PEI'!Títulos_a_imprimir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carolina monroy</dc:creator>
  <cp:lastModifiedBy>Maye Ramirez Diaz</cp:lastModifiedBy>
  <dcterms:created xsi:type="dcterms:W3CDTF">2026-01-30T17:24:30Z</dcterms:created>
  <dcterms:modified xsi:type="dcterms:W3CDTF">2026-02-03T23:09:02Z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0x010100136355C61BE9304F8C6C046D93B098C0</vt:lpwstr>
  </property>
</Properties>
</file>