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https://mintic-my.sharepoint.com/personal/lartunduaga_mintic_gov_co/Documents/Escritorio/Documentos/2025/Para publicar/"/>
    </mc:Choice>
  </mc:AlternateContent>
  <xr:revisionPtr revIDLastSave="107" documentId="11_794FEC663FE5697CD810F4472AE347B700CB5C57" xr6:coauthVersionLast="47" xr6:coauthVersionMax="47" xr10:uidLastSave="{CDBC03F7-608E-4434-8D59-B5A989D3B94A}"/>
  <bookViews>
    <workbookView xWindow="-120" yWindow="-120" windowWidth="29040" windowHeight="15720" xr2:uid="{00000000-000D-0000-FFFF-FFFF00000000}"/>
  </bookViews>
  <sheets>
    <sheet name="PM CGR FUTIC" sheetId="3" r:id="rId1"/>
  </sheets>
  <definedNames>
    <definedName name="_xlnm._FilterDatabase" localSheetId="0" hidden="1">'PM CGR FUTIC'!$B$10:$W$198</definedName>
    <definedName name="SIN_JUSTIFICACIÓ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8" i="3" l="1"/>
  <c r="N198" i="3"/>
  <c r="Q198" i="3"/>
  <c r="Q197" i="3" l="1"/>
  <c r="N169" i="3"/>
  <c r="P169" i="3"/>
  <c r="N170" i="3"/>
  <c r="P170" i="3"/>
  <c r="N171" i="3"/>
  <c r="P171" i="3"/>
  <c r="N172" i="3"/>
  <c r="P172" i="3"/>
  <c r="N173" i="3"/>
  <c r="P173" i="3"/>
  <c r="N174" i="3"/>
  <c r="P174" i="3"/>
  <c r="N175" i="3"/>
  <c r="P175" i="3"/>
  <c r="N176" i="3"/>
  <c r="P176" i="3"/>
  <c r="N177" i="3"/>
  <c r="P177" i="3"/>
  <c r="N178" i="3"/>
  <c r="P178" i="3"/>
  <c r="N179" i="3"/>
  <c r="P179" i="3"/>
  <c r="N180" i="3"/>
  <c r="P180" i="3"/>
  <c r="N181" i="3"/>
  <c r="P181" i="3"/>
  <c r="N182" i="3"/>
  <c r="P182" i="3"/>
  <c r="N183" i="3"/>
  <c r="P183" i="3"/>
  <c r="N184" i="3"/>
  <c r="P184" i="3"/>
  <c r="N185" i="3"/>
  <c r="P185" i="3"/>
  <c r="N186" i="3"/>
  <c r="P186" i="3"/>
  <c r="N187" i="3"/>
  <c r="P187" i="3"/>
  <c r="N188" i="3"/>
  <c r="P188" i="3"/>
  <c r="N189" i="3"/>
  <c r="P189" i="3"/>
  <c r="N190" i="3"/>
  <c r="P190" i="3"/>
  <c r="N191" i="3"/>
  <c r="P191" i="3"/>
  <c r="N192" i="3"/>
  <c r="P192" i="3"/>
  <c r="N193" i="3"/>
  <c r="P193" i="3"/>
  <c r="N194" i="3"/>
  <c r="P194" i="3"/>
  <c r="N195" i="3"/>
  <c r="P195" i="3"/>
  <c r="N196" i="3"/>
  <c r="P196" i="3"/>
  <c r="N197" i="3"/>
  <c r="P197" i="3"/>
  <c r="Q168" i="3"/>
  <c r="Q169" i="3"/>
  <c r="Q170" i="3"/>
  <c r="Q171" i="3"/>
  <c r="Q172" i="3"/>
  <c r="Q173" i="3"/>
  <c r="Q174" i="3"/>
  <c r="Q175" i="3"/>
  <c r="Q176" i="3"/>
  <c r="Q177" i="3"/>
  <c r="Q178" i="3"/>
  <c r="Q179" i="3"/>
  <c r="Q180" i="3"/>
  <c r="Q181" i="3"/>
  <c r="Q182" i="3"/>
  <c r="Q183" i="3"/>
  <c r="Q184" i="3"/>
  <c r="Q185" i="3"/>
  <c r="Q186" i="3"/>
  <c r="Q187" i="3"/>
  <c r="Q188" i="3"/>
  <c r="Q189" i="3"/>
  <c r="Q190" i="3"/>
  <c r="Q191" i="3"/>
  <c r="Q192" i="3"/>
  <c r="Q193" i="3"/>
  <c r="Q194" i="3"/>
  <c r="Q195" i="3"/>
  <c r="Q196" i="3"/>
  <c r="N168" i="3"/>
  <c r="P168"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O176" i="3" l="1"/>
  <c r="O188" i="3"/>
  <c r="O194" i="3"/>
  <c r="O186" i="3"/>
  <c r="O178" i="3"/>
  <c r="O196" i="3"/>
  <c r="O191" i="3"/>
  <c r="O190" i="3"/>
  <c r="O184" i="3"/>
  <c r="O182" i="3"/>
  <c r="O180" i="3"/>
  <c r="O174" i="3"/>
  <c r="O172" i="3"/>
  <c r="O168" i="3"/>
  <c r="O183" i="3"/>
  <c r="O175" i="3"/>
  <c r="O192" i="3"/>
  <c r="O197" i="3"/>
  <c r="O189" i="3"/>
  <c r="O181" i="3"/>
  <c r="O173" i="3"/>
  <c r="O195" i="3"/>
  <c r="O187" i="3"/>
  <c r="O179" i="3"/>
  <c r="O171" i="3"/>
  <c r="O169" i="3"/>
  <c r="O193" i="3"/>
  <c r="O185" i="3"/>
  <c r="O177" i="3"/>
  <c r="O170" i="3"/>
  <c r="L11" i="3" l="1"/>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9" i="3"/>
  <c r="L130" i="3"/>
  <c r="L131" i="3"/>
  <c r="L132" i="3"/>
  <c r="L133" i="3"/>
  <c r="L134" i="3"/>
  <c r="L135" i="3"/>
  <c r="L136" i="3"/>
  <c r="L139" i="3"/>
  <c r="L137" i="3"/>
  <c r="L138" i="3"/>
  <c r="L128" i="3"/>
  <c r="L156" i="3"/>
  <c r="L157" i="3"/>
  <c r="L158" i="3"/>
  <c r="L159" i="3"/>
  <c r="L160" i="3"/>
  <c r="L161" i="3"/>
  <c r="L162" i="3"/>
  <c r="L163" i="3"/>
  <c r="L164" i="3"/>
  <c r="L165" i="3"/>
  <c r="L166" i="3"/>
  <c r="L167" i="3"/>
  <c r="L140" i="3"/>
  <c r="L141" i="3"/>
  <c r="L142" i="3"/>
  <c r="L143" i="3"/>
  <c r="L144" i="3"/>
  <c r="L145" i="3"/>
  <c r="L146" i="3"/>
  <c r="L147" i="3"/>
  <c r="L148" i="3"/>
  <c r="L149" i="3"/>
  <c r="L150" i="3"/>
  <c r="L151" i="3"/>
  <c r="L152" i="3"/>
  <c r="L153" i="3"/>
  <c r="L154" i="3"/>
  <c r="L155" i="3"/>
  <c r="Q155" i="3" s="1"/>
  <c r="Q138" i="3" l="1"/>
  <c r="N138" i="3"/>
  <c r="N128" i="3"/>
  <c r="Q128" i="3"/>
  <c r="O138" i="3" l="1"/>
  <c r="P138" i="3" s="1"/>
  <c r="O128" i="3"/>
  <c r="P128" i="3" s="1"/>
  <c r="Q21" i="3"/>
  <c r="Q22" i="3"/>
  <c r="Q25" i="3"/>
  <c r="Q23" i="3"/>
  <c r="Q48" i="3"/>
  <c r="Q49" i="3"/>
  <c r="Q50" i="3"/>
  <c r="Q52" i="3"/>
  <c r="Q53" i="3"/>
  <c r="Q54" i="3"/>
  <c r="Q56" i="3"/>
  <c r="Q65" i="3"/>
  <c r="Q66" i="3"/>
  <c r="Q67" i="3"/>
  <c r="Q88" i="3"/>
  <c r="Q92" i="3"/>
  <c r="Q112" i="3"/>
  <c r="P48" i="3"/>
  <c r="P49" i="3"/>
  <c r="P50" i="3"/>
  <c r="P52" i="3"/>
  <c r="P53" i="3"/>
  <c r="P54" i="3"/>
  <c r="P56" i="3"/>
  <c r="P66" i="3"/>
  <c r="P67" i="3"/>
  <c r="Q124" i="3" l="1"/>
  <c r="N124" i="3"/>
  <c r="O124" i="3" l="1"/>
  <c r="P124" i="3" s="1"/>
  <c r="N47" i="3"/>
  <c r="Q103" i="3"/>
  <c r="Q104" i="3"/>
  <c r="Q105" i="3"/>
  <c r="Q106" i="3"/>
  <c r="Q107" i="3"/>
  <c r="Q108" i="3"/>
  <c r="Q109" i="3"/>
  <c r="Q110" i="3"/>
  <c r="Q111" i="3"/>
  <c r="Q113" i="3"/>
  <c r="Q114" i="3"/>
  <c r="Q115" i="3"/>
  <c r="Q116" i="3"/>
  <c r="Q117" i="3"/>
  <c r="Q118" i="3"/>
  <c r="Q119" i="3"/>
  <c r="Q120" i="3"/>
  <c r="Q121" i="3"/>
  <c r="Q122" i="3"/>
  <c r="Q123" i="3"/>
  <c r="Q125" i="3"/>
  <c r="Q126" i="3"/>
  <c r="Q127" i="3"/>
  <c r="Q129" i="3"/>
  <c r="Q130" i="3"/>
  <c r="Q131" i="3"/>
  <c r="Q132" i="3"/>
  <c r="Q133" i="3"/>
  <c r="Q134" i="3"/>
  <c r="Q135" i="3"/>
  <c r="Q136" i="3"/>
  <c r="Q139" i="3"/>
  <c r="Q137" i="3"/>
  <c r="Q156" i="3"/>
  <c r="Q157" i="3"/>
  <c r="Q158" i="3"/>
  <c r="Q159" i="3"/>
  <c r="Q160" i="3"/>
  <c r="Q161" i="3"/>
  <c r="Q162" i="3"/>
  <c r="Q163" i="3"/>
  <c r="Q164" i="3"/>
  <c r="Q165" i="3"/>
  <c r="Q166" i="3"/>
  <c r="Q167" i="3"/>
  <c r="Q140" i="3"/>
  <c r="Q141" i="3"/>
  <c r="Q142" i="3"/>
  <c r="Q143" i="3"/>
  <c r="Q144" i="3"/>
  <c r="Q145" i="3"/>
  <c r="Q146" i="3"/>
  <c r="Q147" i="3"/>
  <c r="Q148" i="3"/>
  <c r="Q149" i="3"/>
  <c r="Q150" i="3"/>
  <c r="Q151" i="3"/>
  <c r="Q152" i="3"/>
  <c r="Q154" i="3"/>
  <c r="Q46" i="3"/>
  <c r="Q47" i="3"/>
  <c r="Q51" i="3"/>
  <c r="Q55" i="3"/>
  <c r="Q57" i="3"/>
  <c r="Q58" i="3"/>
  <c r="Q59" i="3"/>
  <c r="Q60" i="3"/>
  <c r="Q61" i="3"/>
  <c r="Q62" i="3"/>
  <c r="Q63" i="3"/>
  <c r="Q64" i="3"/>
  <c r="Q68" i="3"/>
  <c r="Q69" i="3"/>
  <c r="Q70" i="3"/>
  <c r="Q71" i="3"/>
  <c r="Q72" i="3"/>
  <c r="Q73" i="3"/>
  <c r="Q74" i="3"/>
  <c r="Q75" i="3"/>
  <c r="Q76" i="3"/>
  <c r="Q77" i="3"/>
  <c r="Q78" i="3"/>
  <c r="Q79" i="3"/>
  <c r="Q80" i="3"/>
  <c r="Q81" i="3"/>
  <c r="Q82" i="3"/>
  <c r="Q83" i="3"/>
  <c r="Q84" i="3"/>
  <c r="Q85" i="3"/>
  <c r="Q86" i="3"/>
  <c r="Q87" i="3"/>
  <c r="Q89" i="3"/>
  <c r="Q90" i="3"/>
  <c r="Q91" i="3"/>
  <c r="Q93" i="3"/>
  <c r="Q94" i="3"/>
  <c r="Q95" i="3"/>
  <c r="Q96" i="3"/>
  <c r="Q97" i="3"/>
  <c r="Q98" i="3"/>
  <c r="Q99" i="3"/>
  <c r="Q100" i="3"/>
  <c r="Q101" i="3"/>
  <c r="Q102" i="3"/>
  <c r="N156" i="3"/>
  <c r="N157" i="3"/>
  <c r="N158" i="3"/>
  <c r="N159" i="3"/>
  <c r="N160" i="3"/>
  <c r="N161" i="3"/>
  <c r="N162" i="3"/>
  <c r="N163" i="3"/>
  <c r="N164" i="3"/>
  <c r="N165" i="3"/>
  <c r="N166" i="3"/>
  <c r="N167" i="3"/>
  <c r="N140" i="3"/>
  <c r="N141" i="3"/>
  <c r="N142" i="3"/>
  <c r="N143" i="3"/>
  <c r="N144" i="3"/>
  <c r="N145" i="3"/>
  <c r="N146" i="3"/>
  <c r="N147" i="3"/>
  <c r="N148" i="3"/>
  <c r="N149" i="3"/>
  <c r="N150" i="3"/>
  <c r="N151" i="3"/>
  <c r="N152" i="3"/>
  <c r="N153" i="3"/>
  <c r="N154" i="3"/>
  <c r="N155" i="3"/>
  <c r="O155" i="3" s="1"/>
  <c r="P155" i="3" s="1"/>
  <c r="N51" i="3"/>
  <c r="Q153" i="3" l="1"/>
  <c r="O156" i="3"/>
  <c r="P156" i="3" s="1"/>
  <c r="O149" i="3"/>
  <c r="P149" i="3" s="1"/>
  <c r="O157" i="3"/>
  <c r="P157" i="3" s="1"/>
  <c r="O140" i="3"/>
  <c r="P140" i="3" s="1"/>
  <c r="O148" i="3"/>
  <c r="P148" i="3" s="1"/>
  <c r="O146" i="3"/>
  <c r="P146" i="3" s="1"/>
  <c r="O167" i="3"/>
  <c r="P167" i="3" s="1"/>
  <c r="O162" i="3"/>
  <c r="P162" i="3" s="1"/>
  <c r="O160" i="3"/>
  <c r="P160" i="3" s="1"/>
  <c r="O152" i="3"/>
  <c r="P152" i="3" s="1"/>
  <c r="O161" i="3"/>
  <c r="P161" i="3" s="1"/>
  <c r="O142" i="3"/>
  <c r="P142" i="3" s="1"/>
  <c r="O150" i="3"/>
  <c r="P150" i="3" s="1"/>
  <c r="O158" i="3"/>
  <c r="P158" i="3" s="1"/>
  <c r="O151" i="3"/>
  <c r="P151" i="3" s="1"/>
  <c r="O159" i="3"/>
  <c r="P159" i="3" s="1"/>
  <c r="O141" i="3"/>
  <c r="P141" i="3" s="1"/>
  <c r="O166" i="3"/>
  <c r="P166" i="3" s="1"/>
  <c r="O154" i="3"/>
  <c r="P154" i="3" s="1"/>
  <c r="O144" i="3"/>
  <c r="P144" i="3" s="1"/>
  <c r="O153" i="3"/>
  <c r="P153" i="3" s="1"/>
  <c r="O143" i="3"/>
  <c r="P143" i="3" s="1"/>
  <c r="O163" i="3"/>
  <c r="P163" i="3" s="1"/>
  <c r="O145" i="3"/>
  <c r="P145" i="3" s="1"/>
  <c r="O165" i="3"/>
  <c r="P165" i="3" s="1"/>
  <c r="O164" i="3"/>
  <c r="P164" i="3" s="1"/>
  <c r="O147" i="3"/>
  <c r="P147" i="3" s="1"/>
  <c r="N11" i="3" l="1"/>
  <c r="Q12" i="3"/>
  <c r="N12" i="3"/>
  <c r="Q13" i="3"/>
  <c r="N13" i="3"/>
  <c r="Q14" i="3"/>
  <c r="N14" i="3"/>
  <c r="Q15" i="3"/>
  <c r="N15" i="3"/>
  <c r="Q16" i="3"/>
  <c r="N16" i="3"/>
  <c r="Q17" i="3"/>
  <c r="N17" i="3"/>
  <c r="Q18" i="3"/>
  <c r="N18" i="3"/>
  <c r="Q19" i="3"/>
  <c r="N19" i="3"/>
  <c r="Q20" i="3"/>
  <c r="N20" i="3"/>
  <c r="N21" i="3"/>
  <c r="N22" i="3"/>
  <c r="Q24" i="3"/>
  <c r="N24" i="3"/>
  <c r="N25" i="3"/>
  <c r="Q26" i="3"/>
  <c r="N26" i="3"/>
  <c r="Q27" i="3"/>
  <c r="N27" i="3"/>
  <c r="Q28" i="3"/>
  <c r="N28" i="3"/>
  <c r="Q29" i="3"/>
  <c r="N29" i="3"/>
  <c r="Q30" i="3"/>
  <c r="N30" i="3"/>
  <c r="Q31" i="3"/>
  <c r="N31" i="3"/>
  <c r="Q32" i="3"/>
  <c r="N32" i="3"/>
  <c r="Q33" i="3"/>
  <c r="N33" i="3"/>
  <c r="Q34" i="3"/>
  <c r="N34" i="3"/>
  <c r="Q35" i="3"/>
  <c r="N35" i="3"/>
  <c r="Q36" i="3"/>
  <c r="N36" i="3"/>
  <c r="Q37" i="3"/>
  <c r="N37" i="3"/>
  <c r="N23" i="3"/>
  <c r="Q38" i="3"/>
  <c r="N38" i="3"/>
  <c r="Q39" i="3"/>
  <c r="N39" i="3"/>
  <c r="Q40" i="3"/>
  <c r="N40" i="3"/>
  <c r="Q41" i="3"/>
  <c r="N41" i="3"/>
  <c r="Q42" i="3"/>
  <c r="N42" i="3"/>
  <c r="Q43" i="3"/>
  <c r="N43" i="3"/>
  <c r="Q44" i="3"/>
  <c r="N44" i="3"/>
  <c r="Q45" i="3"/>
  <c r="N45" i="3"/>
  <c r="N46" i="3"/>
  <c r="O46" i="3" s="1"/>
  <c r="P46" i="3" s="1"/>
  <c r="N48" i="3"/>
  <c r="O48" i="3" s="1"/>
  <c r="N49" i="3"/>
  <c r="N50" i="3"/>
  <c r="O51" i="3"/>
  <c r="P51" i="3" s="1"/>
  <c r="N52" i="3"/>
  <c r="O52" i="3" s="1"/>
  <c r="N53" i="3"/>
  <c r="N54" i="3"/>
  <c r="O54" i="3" s="1"/>
  <c r="N55" i="3"/>
  <c r="N56" i="3"/>
  <c r="N57" i="3"/>
  <c r="N58" i="3"/>
  <c r="O58" i="3" s="1"/>
  <c r="P58" i="3" s="1"/>
  <c r="N59" i="3"/>
  <c r="N60" i="3"/>
  <c r="N61" i="3"/>
  <c r="N62" i="3"/>
  <c r="O62" i="3" s="1"/>
  <c r="P62" i="3" s="1"/>
  <c r="N63" i="3"/>
  <c r="O63" i="3" s="1"/>
  <c r="P63" i="3" s="1"/>
  <c r="N64" i="3"/>
  <c r="O64" i="3" s="1"/>
  <c r="P64" i="3" s="1"/>
  <c r="N65" i="3"/>
  <c r="N66" i="3"/>
  <c r="N67" i="3"/>
  <c r="N68" i="3"/>
  <c r="N69" i="3"/>
  <c r="N70" i="3"/>
  <c r="O70" i="3" s="1"/>
  <c r="P70" i="3" s="1"/>
  <c r="N71" i="3"/>
  <c r="N72" i="3"/>
  <c r="N73" i="3"/>
  <c r="N74" i="3"/>
  <c r="N75" i="3"/>
  <c r="O75" i="3" s="1"/>
  <c r="P75" i="3" s="1"/>
  <c r="N76" i="3"/>
  <c r="N77" i="3"/>
  <c r="N78" i="3"/>
  <c r="O78" i="3" s="1"/>
  <c r="P78" i="3" s="1"/>
  <c r="N79" i="3"/>
  <c r="N80" i="3"/>
  <c r="N81" i="3"/>
  <c r="N82" i="3"/>
  <c r="O82" i="3" s="1"/>
  <c r="P82" i="3" s="1"/>
  <c r="N83" i="3"/>
  <c r="N84" i="3"/>
  <c r="N85" i="3"/>
  <c r="N86" i="3"/>
  <c r="N87" i="3"/>
  <c r="O87" i="3" s="1"/>
  <c r="P87" i="3" s="1"/>
  <c r="N88" i="3"/>
  <c r="O88" i="3" s="1"/>
  <c r="P88" i="3" s="1"/>
  <c r="N89" i="3"/>
  <c r="N90" i="3"/>
  <c r="N91" i="3"/>
  <c r="O91" i="3" s="1"/>
  <c r="P91" i="3" s="1"/>
  <c r="N92" i="3"/>
  <c r="N93" i="3"/>
  <c r="O93" i="3" s="1"/>
  <c r="P93" i="3" s="1"/>
  <c r="N94" i="3"/>
  <c r="N95" i="3"/>
  <c r="N96" i="3"/>
  <c r="N97" i="3"/>
  <c r="N98" i="3"/>
  <c r="O98" i="3" s="1"/>
  <c r="P98" i="3" s="1"/>
  <c r="N99" i="3"/>
  <c r="O99" i="3" s="1"/>
  <c r="P99" i="3" s="1"/>
  <c r="N100" i="3"/>
  <c r="O100" i="3" s="1"/>
  <c r="P100" i="3" s="1"/>
  <c r="N101" i="3"/>
  <c r="N102" i="3"/>
  <c r="N103" i="3"/>
  <c r="O103" i="3" s="1"/>
  <c r="P103" i="3" s="1"/>
  <c r="N104" i="3"/>
  <c r="N105" i="3"/>
  <c r="N106" i="3"/>
  <c r="N107" i="3"/>
  <c r="N108" i="3"/>
  <c r="N109" i="3"/>
  <c r="N110" i="3"/>
  <c r="N111" i="3"/>
  <c r="O111" i="3" s="1"/>
  <c r="P111" i="3" s="1"/>
  <c r="N112" i="3"/>
  <c r="N113" i="3"/>
  <c r="N114" i="3"/>
  <c r="N115" i="3"/>
  <c r="N116" i="3"/>
  <c r="N117" i="3"/>
  <c r="N118" i="3"/>
  <c r="N119" i="3"/>
  <c r="N120" i="3"/>
  <c r="N121" i="3"/>
  <c r="N122" i="3"/>
  <c r="N123" i="3"/>
  <c r="N125" i="3"/>
  <c r="N126" i="3"/>
  <c r="N127" i="3"/>
  <c r="N129" i="3"/>
  <c r="N130" i="3"/>
  <c r="O130" i="3" s="1"/>
  <c r="P130" i="3" s="1"/>
  <c r="N131" i="3"/>
  <c r="N132" i="3"/>
  <c r="N133" i="3"/>
  <c r="N134" i="3"/>
  <c r="N135" i="3"/>
  <c r="O135" i="3" s="1"/>
  <c r="P135" i="3" s="1"/>
  <c r="N136" i="3"/>
  <c r="O136" i="3" s="1"/>
  <c r="P136" i="3" s="1"/>
  <c r="N139" i="3"/>
  <c r="O139" i="3" s="1"/>
  <c r="P139" i="3" s="1"/>
  <c r="N137" i="3"/>
  <c r="Q11" i="3"/>
  <c r="N205" i="3" l="1"/>
  <c r="O59" i="3"/>
  <c r="P59" i="3" s="1"/>
  <c r="O11" i="3"/>
  <c r="P11" i="3" s="1"/>
  <c r="O12" i="3"/>
  <c r="P12" i="3" s="1"/>
  <c r="O42" i="3"/>
  <c r="P42" i="3" s="1"/>
  <c r="O37" i="3"/>
  <c r="P37" i="3" s="1"/>
  <c r="O31" i="3"/>
  <c r="P31" i="3" s="1"/>
  <c r="O27" i="3"/>
  <c r="P27" i="3" s="1"/>
  <c r="O34" i="3"/>
  <c r="P34" i="3" s="1"/>
  <c r="O28" i="3"/>
  <c r="P28" i="3" s="1"/>
  <c r="O21" i="3"/>
  <c r="P21" i="3" s="1"/>
  <c r="O15" i="3"/>
  <c r="P15" i="3" s="1"/>
  <c r="O20" i="3"/>
  <c r="P20" i="3" s="1"/>
  <c r="O41" i="3"/>
  <c r="P41" i="3" s="1"/>
  <c r="O36" i="3"/>
  <c r="P36" i="3" s="1"/>
  <c r="O24" i="3"/>
  <c r="P24" i="3" s="1"/>
  <c r="O17" i="3"/>
  <c r="P17" i="3" s="1"/>
  <c r="O38" i="3"/>
  <c r="P38" i="3" s="1"/>
  <c r="O133" i="3"/>
  <c r="P133" i="3" s="1"/>
  <c r="O83" i="3"/>
  <c r="P83" i="3" s="1"/>
  <c r="O102" i="3"/>
  <c r="P102" i="3" s="1"/>
  <c r="O96" i="3"/>
  <c r="P96" i="3" s="1"/>
  <c r="O45" i="3"/>
  <c r="P45" i="3" s="1"/>
  <c r="O134" i="3"/>
  <c r="P134" i="3" s="1"/>
  <c r="O109" i="3"/>
  <c r="P109" i="3" s="1"/>
  <c r="O126" i="3"/>
  <c r="P126" i="3" s="1"/>
  <c r="O113" i="3"/>
  <c r="P113" i="3" s="1"/>
  <c r="O107" i="3"/>
  <c r="P107" i="3" s="1"/>
  <c r="O101" i="3"/>
  <c r="P101" i="3" s="1"/>
  <c r="O121" i="3"/>
  <c r="P121" i="3" s="1"/>
  <c r="O104" i="3"/>
  <c r="P104" i="3" s="1"/>
  <c r="O127" i="3"/>
  <c r="P127" i="3" s="1"/>
  <c r="O114" i="3"/>
  <c r="P114" i="3" s="1"/>
  <c r="O74" i="3"/>
  <c r="P74" i="3" s="1"/>
  <c r="O68" i="3"/>
  <c r="P68" i="3" s="1"/>
  <c r="O118" i="3"/>
  <c r="P118" i="3" s="1"/>
  <c r="O112" i="3"/>
  <c r="P112" i="3" s="1"/>
  <c r="O95" i="3"/>
  <c r="P95" i="3" s="1"/>
  <c r="O123" i="3"/>
  <c r="P123" i="3" s="1"/>
  <c r="O117" i="3"/>
  <c r="P117" i="3" s="1"/>
  <c r="O89" i="3"/>
  <c r="P89" i="3" s="1"/>
  <c r="O33" i="3"/>
  <c r="P33" i="3" s="1"/>
  <c r="O16" i="3"/>
  <c r="P16" i="3" s="1"/>
  <c r="O137" i="3"/>
  <c r="P137" i="3" s="1"/>
  <c r="O77" i="3"/>
  <c r="P77" i="3" s="1"/>
  <c r="O60" i="3"/>
  <c r="P60" i="3" s="1"/>
  <c r="O94" i="3"/>
  <c r="P94" i="3" s="1"/>
  <c r="O84" i="3"/>
  <c r="P84" i="3" s="1"/>
  <c r="O79" i="3"/>
  <c r="P79" i="3" s="1"/>
  <c r="O40" i="3"/>
  <c r="P40" i="3" s="1"/>
  <c r="O35" i="3"/>
  <c r="P35" i="3" s="1"/>
  <c r="O29" i="3"/>
  <c r="P29" i="3" s="1"/>
  <c r="O22" i="3"/>
  <c r="P22" i="3" s="1"/>
  <c r="O92" i="3"/>
  <c r="P92" i="3" s="1"/>
  <c r="O65" i="3"/>
  <c r="P65" i="3" s="1"/>
  <c r="O43" i="3"/>
  <c r="P43" i="3" s="1"/>
  <c r="O108" i="3"/>
  <c r="P108" i="3" s="1"/>
  <c r="O32" i="3"/>
  <c r="P32" i="3" s="1"/>
  <c r="O131" i="3"/>
  <c r="P131" i="3" s="1"/>
  <c r="O122" i="3"/>
  <c r="P122" i="3" s="1"/>
  <c r="O72" i="3"/>
  <c r="P72" i="3" s="1"/>
  <c r="O66" i="3"/>
  <c r="O50" i="3"/>
  <c r="O44" i="3"/>
  <c r="P44" i="3" s="1"/>
  <c r="O39" i="3"/>
  <c r="P39" i="3" s="1"/>
  <c r="O18" i="3"/>
  <c r="P18" i="3" s="1"/>
  <c r="O76" i="3"/>
  <c r="P76" i="3" s="1"/>
  <c r="O120" i="3"/>
  <c r="P120" i="3" s="1"/>
  <c r="O90" i="3"/>
  <c r="P90" i="3" s="1"/>
  <c r="O19" i="3"/>
  <c r="P19" i="3" s="1"/>
  <c r="O119" i="3"/>
  <c r="P119" i="3" s="1"/>
  <c r="O71" i="3"/>
  <c r="P71" i="3" s="1"/>
  <c r="O132" i="3"/>
  <c r="P132" i="3" s="1"/>
  <c r="O105" i="3"/>
  <c r="P105" i="3" s="1"/>
  <c r="O80" i="3"/>
  <c r="P80" i="3" s="1"/>
  <c r="O69" i="3"/>
  <c r="P69" i="3" s="1"/>
  <c r="O53" i="3"/>
  <c r="O47" i="3"/>
  <c r="P47" i="3" s="1"/>
  <c r="O116" i="3"/>
  <c r="P116" i="3" s="1"/>
  <c r="O67" i="3"/>
  <c r="O57" i="3"/>
  <c r="P57" i="3" s="1"/>
  <c r="O85" i="3"/>
  <c r="P85" i="3" s="1"/>
  <c r="O115" i="3"/>
  <c r="P115" i="3" s="1"/>
  <c r="O106" i="3"/>
  <c r="P106" i="3" s="1"/>
  <c r="O56" i="3"/>
  <c r="O30" i="3"/>
  <c r="P30" i="3" s="1"/>
  <c r="O25" i="3"/>
  <c r="P25" i="3" s="1"/>
  <c r="O14" i="3"/>
  <c r="P14" i="3" s="1"/>
  <c r="O125" i="3"/>
  <c r="P125" i="3" s="1"/>
  <c r="O110" i="3"/>
  <c r="P110" i="3" s="1"/>
  <c r="O86" i="3"/>
  <c r="P86" i="3" s="1"/>
  <c r="O81" i="3"/>
  <c r="P81" i="3" s="1"/>
  <c r="O55" i="3"/>
  <c r="P55" i="3" s="1"/>
  <c r="O49" i="3"/>
  <c r="O129" i="3"/>
  <c r="P129" i="3" s="1"/>
  <c r="O61" i="3"/>
  <c r="P61" i="3" s="1"/>
  <c r="O23" i="3"/>
  <c r="P23" i="3" s="1"/>
  <c r="O73" i="3"/>
  <c r="P73" i="3" s="1"/>
  <c r="O26" i="3"/>
  <c r="P26" i="3" s="1"/>
  <c r="O13" i="3"/>
  <c r="P13" i="3" s="1"/>
  <c r="O97" i="3"/>
  <c r="P97" i="3" s="1"/>
  <c r="N204" i="3" l="1"/>
</calcChain>
</file>

<file path=xl/sharedStrings.xml><?xml version="1.0" encoding="utf-8"?>
<sst xmlns="http://schemas.openxmlformats.org/spreadsheetml/2006/main" count="1934" uniqueCount="963">
  <si>
    <t>Tipo Modalidad:53</t>
  </si>
  <si>
    <t>M-3: PLAN DE MEJORAMIENTO</t>
  </si>
  <si>
    <t>Formulario: 400</t>
  </si>
  <si>
    <t>F14.1: PLANES DE MEJORAMIENTO - ENTIDADES</t>
  </si>
  <si>
    <t>Moneda Informe: 1</t>
  </si>
  <si>
    <t>Fecha: 18/06/2024</t>
  </si>
  <si>
    <t>Con radicado No. 242160315 del 29/11/2024, El GIT de Procesos Judiciales presenta el informe con corte a 30 de noviembre, de avance y estado en el pago de sentencias, laudos y conciliaciones vigencia 2024. Además, anexan documentos excel de seguimiento pagos sentencias y formato de control</t>
  </si>
  <si>
    <t>Periodicidad: OCASIONAL</t>
  </si>
  <si>
    <t>Fecha de Avance</t>
  </si>
  <si>
    <t>Cons</t>
  </si>
  <si>
    <t>Descripción hallazgo</t>
  </si>
  <si>
    <t>Causa del Hallazgo</t>
  </si>
  <si>
    <t>Acción de mejora</t>
  </si>
  <si>
    <t>Descripción Actividad</t>
  </si>
  <si>
    <t xml:space="preserve"> Unidad de medida </t>
  </si>
  <si>
    <t xml:space="preserve">Cantidad Unidad de Medida </t>
  </si>
  <si>
    <t>Fecha de inicio</t>
  </si>
  <si>
    <t xml:space="preserve">Fecha terminación </t>
  </si>
  <si>
    <t xml:space="preserve">Plazo en semanas </t>
  </si>
  <si>
    <t xml:space="preserve">Avance físico de ejecución   </t>
  </si>
  <si>
    <t xml:space="preserve">Porcentaje de Avance físico de ejecución   </t>
  </si>
  <si>
    <t>Puntaje  Logrado  por las metas   (Poi)</t>
  </si>
  <si>
    <t xml:space="preserve">Puntaje Logrado por las metas  Vencidas (POMVi)  </t>
  </si>
  <si>
    <t>Puntaje atribuido metas vencidas</t>
  </si>
  <si>
    <t>Área responsable</t>
  </si>
  <si>
    <t>Seguimiento OCI</t>
  </si>
  <si>
    <t>Tipo de Auditoria</t>
  </si>
  <si>
    <t>No.  Acción SIMIG</t>
  </si>
  <si>
    <t>Estado PM</t>
  </si>
  <si>
    <t>H1AD(IP) 2023
H1AD-2022, H1AD-2021, H2ADF-2020, H2AD 2019, H3A 2018, H1A 2017</t>
  </si>
  <si>
    <t>Según la CGR, se presentan presuntas debilidades en el seguimiento y control de las cuentas por cobrar. Generando perdida en el recaudo de recursos por cuentas por cobrar y disminución en el resultado del ejercicio por el reconocimiento de gastos por concepto de baja en cuentas por cobrar.
Indican que se realizó análisis y evaluación de las cuentas por cobrar a 31 de diciembre de 2023, observando la depuración de cartera de 371 cuentas por cobrar equivalentes a $3.107.363.489. Así mismo, se observa que el 98,90% por valor $3.073.227.109 de la cartera castigada, fue motivada por la prescripción de acción de cobro y la pérdida de ejecutoriedad del acto administrativo.</t>
  </si>
  <si>
    <t>Verificar los expedientes de cobro coactivo con el fin de mejorar los tiempos de notificación de los actos administrativos</t>
  </si>
  <si>
    <t>Revisar de manera aleatoria los cuadros de control de los procesos activos de cobro coactivo con el fin de determinar que se estén cumpliendo con las etapas de cobro</t>
  </si>
  <si>
    <t>Documento que recopile los Correos a los abogados con el análisis realizado a los cuadros de control con sus respuestas</t>
  </si>
  <si>
    <t>GIT de Cobro Coactivo
Dirección Jurídica</t>
  </si>
  <si>
    <t>Acción de mejora cumplida
Con radicado No. 242162507 del 03/12/2024, el GIT de Cobro Coactivo  informa que se realizó el seguimiento a los cuadros de control de los procesos activos de cobro coactivo y entregan el documento  que recopila los correos de seguimiento y las respuestas del equipo para la actualización de los cuadros de control con respecto al estado de los expedientes.</t>
  </si>
  <si>
    <t>Vigente</t>
  </si>
  <si>
    <t xml:space="preserve">H2AD 2023
H2AD-2022, H19AD-2022, H2AD-2021, H3A-2020, H4A-2020, H5A 2019, H2A 2017 </t>
  </si>
  <si>
    <t xml:space="preserve">Según la CGR observó riesgo e incertidumbre en la recuperación de cartera, por las obligaciones pendientes de pago por parte de los proveedores de redes y servicios de telecomunicaciones, por concepto de  contraprestaciones y sanciones, concesionarios y licenciatarios de los servicios de radiodifusión sonora y televisión equivalentes a $76.176.752.439.
... si bien la entidad realiza la gestión de cobro, la misma no ha sido efectiva dada a la reiteración de prescripción de cartera según se evidencia en los informes de auditoria vigencias anteriores, cuyas acciones de mejora propuestas, aunque han minimizado la materialización de este riesgo, el mismo se sigue presentando en rubros relevantes que impactan los activos de la entidad en una vigencia.  </t>
  </si>
  <si>
    <t xml:space="preserve">Informe de los avances de obtenidos de acuerdo con el análisis realizado a los cuadros control de gestión </t>
  </si>
  <si>
    <t>Acción de mejora cumplida
Con radicado No. 242162507 del 03/12/2024, el GIT de Cobro Coactivo presento los seis informes dirigidos al Director Jurídico respecto a la  gestión de  Coactivo realizada entre los meses de julio a noviembre de la presente vigencia.</t>
  </si>
  <si>
    <t>Establecer controles que hagan más expedido el proceso de cobro, mejorando los tiempos de impulso de los procesos coactivos</t>
  </si>
  <si>
    <t>Crear un instructivo interno en el GIT de Cobro Coactivo tendiente a dar pautas para el impulso de los procesos</t>
  </si>
  <si>
    <t>Un instructivo</t>
  </si>
  <si>
    <t xml:space="preserve">Acción de mejora cumplida
Con radicado No. 242162507 del 03/12/2024, el GIT de Cobro Coactivo presentó el "Instructivo para el impulso de procesos de Cobro Coactivo", GJU-TIC-IN-011 aprobado y publicado en SIMIG el 18 de noviembre de 2024. </t>
  </si>
  <si>
    <t>Revisar y actualizar el Manual de coro Persuasivo y Coactivo  en el aparte de Cobro Coactivo</t>
  </si>
  <si>
    <t>Actualizar el Manual de persuasivo y coactivo en el aparte Proceso Coactivo</t>
  </si>
  <si>
    <t>Un manual actualizado en el aparte del proceso de cobro coactivo</t>
  </si>
  <si>
    <t xml:space="preserve">Acción de mejora cumplida.
Con radicado No. 242178118 del 30/12/2024, el GIT  de Cobro Coactivo informa que se actualizó el Manual de Cobro persuasivo y coactivo GEF-TIC- MA-010  versión 3,  y Resolución 05343 del 20 de diciembre de 2024 “Por la cual se adopta y se actualiza el Reglamento Interno de Cartera a través del Manual de Cobro administrativo en etapa Persuasiva y Coactiva del Ministerio de Tecnologías de la Información y las Comunicaciones y del Fondo Único de Tecnologías de la Información y las Comunicaciones”. </t>
  </si>
  <si>
    <t>H3ADF 2023</t>
  </si>
  <si>
    <t>Según la CGR se presentaron presuntos faltantes de bienes registrados en libros, que aunque aparecían en el inventario de la entidad no se pudo establecer su existencia física; por lo cual, se procedió a retirar los activos registrados en el grupo propiedad, planta y equipo y trasladarlos a la cuenta de orden 8361 – Responsabilidades en procesos internos, llevando a que el saldo total del grupo “propiedad, planta y equipo” en los estados financieros del FUTIC, a 31 de diciembre de 2023 reduzca por valor de $595.836.873 en el importe en libros derivado de esos faltantes y un presunto detrimento al erario en la suma de $765.019.422.</t>
  </si>
  <si>
    <t xml:space="preserve">Creación, adopción y socialización del procedimiento para entrega, custodia y devolución de bienes, indicando especialmente responsables y las actividades de control en la asignación y devolución en la desvinculación de los funcionarios de la entidad.
</t>
  </si>
  <si>
    <t>Realizar mesas de trabajo para la creación del procedimiento aludido,   gestionar su aprobación  en el Sistema SIMIG y luego realizar su socialización a las partes interesadas.</t>
  </si>
  <si>
    <t>Procedimiento y socialización</t>
  </si>
  <si>
    <t>GIT Administración de Bienes
Subdirección Administrativa</t>
  </si>
  <si>
    <t>Acción de mejora cumplida.
Con radicado No.  242142688 del 30/10/2024, el GIT de Bienes informa que se creó el procedimiento "Entrega, custodia y devoluciones de bienes" con código GRA-TIC-PR-017. Este procedimiento se encuentra formalizado en el sistema Isolución y fue aprobado el 30 de octubre y su socialización se realizó mediante correo electrónico del 1 de noviembre.</t>
  </si>
  <si>
    <t xml:space="preserve">Solicitar concepto a la Contaduría General de la Nación sobre el registro contable por reclasificación en cuentas de orden de los bienes de Propiedad, Planta y Equipo, con presunta inexistencia física. </t>
  </si>
  <si>
    <t xml:space="preserve">Enviar oficio a la Contaduría General de la Nación con el propósito de obtener el concepto requerido y aplicar el criterio en los términos que sean expuestos por la CGN.
</t>
  </si>
  <si>
    <t xml:space="preserve">Documento que recopile la solicitud y respuesta dada por la CGN. </t>
  </si>
  <si>
    <t>Acción de mejora cumplida.
1.Con radicado No. 242137130 del 21/10/2024, el GIT de Administración de Bienes informa que el 11 de octubre se recibió respuesta de concepto de la Contaduría General de la Nación (20241100033361) sobre el tratamiento contable de responsabilidades por bienes inexistentes.
El 15 de noviembre,  presentaron el acta de reunión del 06 de noviembre, mediante la cual se revisó la respuesta emitida por la CGN, donde indican que se ratifica el registro contable realizado por parte del GIT de Administración de Bienes en la cuenta 8361</t>
  </si>
  <si>
    <t xml:space="preserve">Solicitar a la Entidad aseguradora afectar la póliza para la recuperación del valor de los  bienes de Propiedad, Planta y Equipo con presunta inexistencia física. 
</t>
  </si>
  <si>
    <t xml:space="preserve">Enviar solicitud a la Entidad aseguradora para adelantar los tramites correspondientes para la afectación de la póliza con el fin de recuperar el valor de los  bienes de Propiedad, Planta y Equipo con presunta inexistencia física. 
</t>
  </si>
  <si>
    <t xml:space="preserve">Documento que recopile la solicitud y respuesta dada por la Entidad aseguradora. </t>
  </si>
  <si>
    <t xml:space="preserve">Remitir informe del estado de la investigación disciplinaria.
</t>
  </si>
  <si>
    <t>Solicitar informe del estado del avance de la investigación disciplinaria por parte del GIT de Control Interno Disciplinario</t>
  </si>
  <si>
    <t>Informe del estado del avance de la investigación disciplinaria</t>
  </si>
  <si>
    <t>Acción de mejora cumplida.
Con radicado No. 242137130 del 21/10/2024, el GIT de Administración de Bienes informa que, mediante radicado No. 242106413 del 30 de agosto, se solicitó al GIT de Control Interno Disciplinario informar sobre el estado del avance de la investigación disciplinaria sobre los bienes muebles con presunta inexistencia, reportados con radicado No. 232116427 del 15/11/2023. Esta solicitud fue atendida con radicado No. 242135481 del 17 de octubre, mediante el cual se informa que, mediante Auto No. 18 del 21 de marzo de 2024, la Secretaría General ordenó la apertura de una Indagación Previa para averiguar a los responsables, bajo el radicado No. 012 de 2024, la cual se encuentra en práctica de las pruebas decretadas, para posterior evaluación de las diligencias.</t>
  </si>
  <si>
    <t>H4AD 2023</t>
  </si>
  <si>
    <t xml:space="preserve">De acuerdo con el expuesto por el equipo Auditor de la CGR falta oportunidad en la legalización de recursos  entregados en administración del convenio 705 de 2014 en el cual se reportó recuperación de gasto, reintegro de recursos no ejecutados, mayor valor consignado o rendimientos financieros, que al cierre de la vigencia 2023 no fueron legalizados de manera oportuna. 
se realizó análisis y evaluación de la cuenta 1908 – Recursos entregados en administración, evidenciándose en la Nota 16 – Otros derechos y garantías la composición del saldo contable de la subcuenta 190801 – En administración a 31 de diciembre de 2023, la cual presenta un saldo de $129.149.294.665. La CGR observa que en el detalle de los registros que componen la cuenta auxiliar se relaciona un valor negativo de $-205.135.482 correspondiente al tercero Fidecomiso Sociedad Fiduciaria Fiducoldex por el convenio 705-2014.  </t>
  </si>
  <si>
    <t xml:space="preserve">Identificar los conceptos, fundamentos y la información que soporta los recursos consignados por MINCIENCIAS  /FIDUCOLDEX a favor del FUTIC dentro del Convenio 705 de 2014. </t>
  </si>
  <si>
    <t xml:space="preserve">Realizar conciliación de valores pendientes de legalizar.
</t>
  </si>
  <si>
    <t xml:space="preserve">Documento de conciliación (actas, listados de asistencias, oficios remitidos, respuesta a requerimientos, soportes de transacciones etc.)
</t>
  </si>
  <si>
    <t>Oficina de Fomento Regional
GIT de Contabilidad</t>
  </si>
  <si>
    <t xml:space="preserve">De acuerdo con el expuesto por el equipo Auditor de la CGR falta oportunidad en la legalización de recursos  entregados en administración del convenio 705 de 2014 en el cual se reportó recuperación de gasto, reintegro de recursos no ejecutados, mayor valor consignado o rendimientos financieros, que al cierre de la vigencia 2023 no fueron legalizados de manera oportuna. </t>
  </si>
  <si>
    <t>Identificar los conceptos, fundamentos y la información que soporta los recursos consignados por MINCIENCIAS  /FIDUCOLDEX a favor del FUTIC dentro del Convenio 705 de 2014.</t>
  </si>
  <si>
    <t>Legalizar los recursos consignados por Minciencias que corresponden al convenio 705 de 2014</t>
  </si>
  <si>
    <t>Formato de legalización de recursos y/o certificación expedido por contabilidad o documento equivalente.</t>
  </si>
  <si>
    <t>H5A 2023</t>
  </si>
  <si>
    <t>La CGR indica que, de la información de las Operaciones Recíprocas a cargo de la entidad,  se observa que a diciembre 31 de 2023 aún presenta los siguientes valores por conciliar. 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Fondo Único de Tecnologías de la Información y las Comunicaciones, presentados a 31 de diciembre de 2023.</t>
  </si>
  <si>
    <t>Diseñar un formato para la Conciliación de Operaciones Recíprocas, con el fin de informar las partidas conciliatorias trimestralmente, una vez obtenido el reporte emitido por la CGN.</t>
  </si>
  <si>
    <t xml:space="preserve">Una vez diseñado el formato de Conciliación de Operaciones Recíprocas, se procede al trámite de revisión y aprobación en el Sistema de Gestión Integral - SIMIG, con el fin de que éste sea un insumo que acompañe y refuerce el seguimiento a las partidas conciliatorias de operaciones reciprocas con las entidades donde persistan inconsistencias relevantes, hasta la aplicación correcta de los reportes de la CGN.
</t>
  </si>
  <si>
    <t>Formato Conciliación de Operaciones Recíprocas</t>
  </si>
  <si>
    <t>GIT de Contabilidad
Subdirección Financiera</t>
  </si>
  <si>
    <t xml:space="preserve">Solicitar a la Contaduría General de la Nación  aclare cuales son las partidas conciliatorias que se pueden permitir o justificar en las Operaciones Recíprocas entre las entidades pública y que no son objeto de requerimiento en el reporte de Saldos por Conciliar que emite la CGN. </t>
  </si>
  <si>
    <t xml:space="preserve">Con el acompañamiento de la CGN por medio de los asesores de cada entidad, se efectúe verificación de las partidas permisibles que han sido objeto de requerimiento por parte de la CGR, con el fin de garantizar la integridad y la calidad de la información financiera que se reporta para el Segundo y Tercer Trimestre 2024.     </t>
  </si>
  <si>
    <t>Solicitud Concepto</t>
  </si>
  <si>
    <t>Acción de mejora cumplida.
Con radicado No. 242171599 del 18/12/2024, el GIT de Contabilidad explicó que la entidad viene dando cumplimiento a los lineamientos para las operaciones recíprocas, adjuntan  radicado No. 242125414 del 01/10/2024, mediante el cual se solicitó concepto a la Contaduría General de la Nación; sin embargo, con memorando No. 242179097 del 31/12/2024 informan que la respuesta aún está pendiente.</t>
  </si>
  <si>
    <t xml:space="preserve">Solicitar mesa de trabajo con los Canales Regionales y los asesores de la Contaduría General de la Nación de cada una de las entidades, con el fin de reiterar el cumplimiento del tratamiento contable a aplicar, emitido por la CGN. </t>
  </si>
  <si>
    <t xml:space="preserve">Dentro de la reunión a celebrar, se solicita el compromisos de los Canales Regionales de registrar adecuadamente lo conceptuado por la CGN, con el propósito de minimizar las partidas conciliatorias.  
</t>
  </si>
  <si>
    <t>Acta</t>
  </si>
  <si>
    <t xml:space="preserve">Acción de mejora cumplida.
Mediante radicado No. 242171599 del 18/12/2024, la Subdirección Financiera presenta documento explicativo de ejecución de la acción, informan que, el 19 de noviembre se realizó mesa de trabajo con el acompañamiento de la CGN y los canales de TV pública. Adjuntan acta de mesa de trabajo. </t>
  </si>
  <si>
    <t>H6AD 2023</t>
  </si>
  <si>
    <t>La CGR observó en la revisión a los saldos de las legalizaciones, que al cierre de la vigencia 2023, el Futic tiene un saldo por legalizar de recursos11 por $955.934.817.817,38</t>
  </si>
  <si>
    <t>Entregar documentación contable de legalización de recursos del convenio 996-2023.</t>
  </si>
  <si>
    <t>Se realizará la consolidación de los soportes que evidencian la legalización de los recursos del convenio 996-2023</t>
  </si>
  <si>
    <t>Documento</t>
  </si>
  <si>
    <t>Dirección de Vigilancia, Inspección y Control</t>
  </si>
  <si>
    <t xml:space="preserve">Acción de mejora cumplida.
Con el radicado No. 242104769 del 28/08/2024 la Dirección de Vigilancia, Inspección y Control entregó el documento de legalización de recursos del convenio 996-2023, el cual incluye auxiliar contable y el informe de legalización de recursos. </t>
  </si>
  <si>
    <t>La CGR observó en la revisión a los saldos de las legalizaciones, que al cierre de la vigencia 2023, el Futic tiene un saldo por legalizar de recursos11 por $955.934.817.817,38
Convenios con saldos por legalizar: 1251-2023 y 1257-2023</t>
  </si>
  <si>
    <t>Se establece que, en la celebración de convenios, para cada desembolso se deberá presentar legalización parcial previo siguientes desembolsos y establecer un etapa de cierre para la verificación de los desembolsos parciales realizados y el final.</t>
  </si>
  <si>
    <t>Se deberá establecer en los planes de ejecución financiera las fechas de legalización con por lo menos una semana para adelantar el trámite de legalización parcial, antes de los siguientes desembolsos.
Seguimiento conjunto entre el FUTIC y el área técnica para cada desembolso planteado en los convenios suscritos</t>
  </si>
  <si>
    <t>Informes de legalización por cada desembolso planteado</t>
  </si>
  <si>
    <t xml:space="preserve">  Grupo COLCERT 
Viceministerio de Transformación Digital</t>
  </si>
  <si>
    <t>Actualizar el acto administrativo que reglamenta la Ley 1978 del 2019 para la asignación de recursos a los operadores públicos de televisión, actualizando los lineamientos de ejecución.</t>
  </si>
  <si>
    <t>- Revisar y actualizar las resoluciones que reglamentan la asignación de los recursos.
- Unificar la Resolución 922 de 2020 y la 2285 de 2023 en un solo acto administrativo que contenga una actualización en la asignación de recursos de plan de inversión, acotar los tiempos de seguimiento y reporte de informes, fortalecer y promover las legalizaciones de recursos.
- Realizar consulta con los grupos de interés del acto administrativo
- Publicar acto administrativo que reglamente la asignación de recursos a los operadores de televisión.</t>
  </si>
  <si>
    <t>acto administrativo</t>
  </si>
  <si>
    <t>GIT Fortalecimiento al Sistema de Medios Públicos</t>
  </si>
  <si>
    <t>Acción de mejora cumplida
Con radicado No. 242157538 del 26/11/2024, el GIT de Medios Públicos informa que se expidió la Resolución Número 03556 del 18 de septiembre del 2024 “Por la cual se establecen las reglas para la asignación y ejecución de los recursos a los que se refieren los numerales 3, 4, 9, 10, 16, 17, 18, 19 y 21 del artículo 35 de la Ley 1341 de 2009, y el artículo 45 de la Ley 1978 de 2019 y se derogan las Resoluciones 922 de 2020 y 2285 de 2023”. Además, informan las actividades realizadas para su expedición. Anexan la Resolución y Publicación del Diario Oficial No. 52.884).</t>
  </si>
  <si>
    <t>2610 
Acción Correctiva</t>
  </si>
  <si>
    <t>Realizar legalización de las resoluciones a cargo del GIT de Fortalecimiento al Sistema de Medios Públicos que a 31 de diciembre de 2023 quedaron con saldos por legalizar</t>
  </si>
  <si>
    <t>Revisar y radicar los saldos que a 31 de diciembre de 2023 estaban pendiente de legalizar.
- Realizar informe consolidado de las legalizaciones correspondientes a las resoluciones del GIT de Fortalecimiento al Sistema de Medios Públicos que a 31 de diciembre de 2023 no quedaron legalizadas.</t>
  </si>
  <si>
    <t>Informe</t>
  </si>
  <si>
    <t xml:space="preserve">1287
Corrección </t>
  </si>
  <si>
    <t xml:space="preserve">El valor identificado en el hallazgo fue reportado a Contabilidad. Sin embargo, se constituyó como una cuenta por pagar debido a que con este valor se excedía el valor a legalizar de conformidad con el primer desembolso.
</t>
  </si>
  <si>
    <t>Realizar desde el GIT de Estadísticas y Estudios Sectoriales las legalizaciones de manera oportuna de sus procesos contractuales. Es importante tener en cuenta que estas legalizaciones se completarán una vez que el Contratista efectúe el pago correspondiente a los terceros</t>
  </si>
  <si>
    <t xml:space="preserve">Implementar a nivel del GIT de Estadísticas y Estudios Sectoriales el Formato "Informe de Legalización de Recursos Girados" para el Seguimiento de Legalizaciones de los procesos contractuales.
</t>
  </si>
  <si>
    <t>Formato diligenciado "Informe de Legalización de Recursos Girados" como la herramienta principal para la supervisión y control de todas las legalizaciones de procesos contractuales del GIT de Estadísticas y Estudios Sectoriales y correo enviado al Área de Contabilidad</t>
  </si>
  <si>
    <t>Oficina Asesora de Planeación y Estudios Sectoriales</t>
  </si>
  <si>
    <t>Acción de mejora cumplida.
Con radicado No.242159024 del  28/11/2024, la Oficina de Planeación remite los informes de seguimiento a la legalización de los recursos del  convenio 827-2024</t>
  </si>
  <si>
    <t>1017 
Acción de Mejora</t>
  </si>
  <si>
    <t xml:space="preserve">De acuerdo con el expuesto por el equipo Auditor de la CGR falta oportunidad en la legalización de recursos  entregados en administración del convenio 452 de 2015 en el cual se reportó recuperación de gasto, reintegro de recursos no ejecutados, mayor valor consignado o rendimientos financieros, que al cierre de la vigencia 2023 no fueron legalizados de manera oportuna. </t>
  </si>
  <si>
    <t xml:space="preserve">Identificar los conceptos, fundamentos y la información que soporta los recursos consignados por MINCIENCIAS  /FIDUCOLDEX a favor del FUTIC dentro del Convenio 452 de 2015. </t>
  </si>
  <si>
    <t xml:space="preserve">Oficina de Fomento Regional </t>
  </si>
  <si>
    <t xml:space="preserve">Identificar los conceptos, fundamentos y la información que soporta los recursos consignados por MINCIENCIAS  /FIDUCOLDEX a favor del FUTIC dentro del Convenio 452 de 2015. 
</t>
  </si>
  <si>
    <t>Legalizar los recursos consignados por Minciencias que corresponden al convenio 452 de 2015</t>
  </si>
  <si>
    <t xml:space="preserve">Limitaciones para efectuar la legalización del aporte dentro del plazo de ejecución del Convenio 1149 de 2023. </t>
  </si>
  <si>
    <t>Presentar ante la Subdirección Financiera- GIT de Contabilidad del Fondo Único de TIC´s, la información para hacer el registro de la legalización mensual del saldo pendiente por valor de $219.693.802.</t>
  </si>
  <si>
    <t>Radicación de la  documentación soporte de ejecución mensual de las actividades del Convenio  1149 de 2023 en la vigencia de 2024</t>
  </si>
  <si>
    <t xml:space="preserve">Radicación de documentos </t>
  </si>
  <si>
    <t>GIT Servicios Administrativos 
Subdirección Administrativa</t>
  </si>
  <si>
    <t xml:space="preserve">Acción de mejora cumplida.
Con radicado No. 242113179 del 10/09/2024, el GIT de Gestión de Servicios Administrativos entregó los oficios remitidos al GIT de Contabilidad para la legalización de recursos del Convenio No.1143 de 2023: Radicado No. 242010691 del 12/02/2024, 242023253 del 13/03/2024, 242033406 del 08/04/2024.
Adicionalmente, se valida que en las notas a los estados financieros de junio, el convenio no presenta saldos por legalizar </t>
  </si>
  <si>
    <t>Realizar la legalización mensual del saldo del aporte, con los desplazamientos que se hayan ejecutado en la vigencia 2024</t>
  </si>
  <si>
    <t xml:space="preserve">Generar reporte de legalizaciones del  Convenio Interadministrativo No. 1149 de 2023 por parte del GIT de Contabilidad del FUNTIC. </t>
  </si>
  <si>
    <t xml:space="preserve">Reporte de legalizaciones </t>
  </si>
  <si>
    <t>Acción de mejora cumplida.
Con radicado No. 242113179 del 10/09/2024, el GIT de Gestión de Servicios Administrativos entregó certificación de legalización de recursos emitida por el GIT de Contabilidad del Convenio 1143 de 2023 y auxiliar contable.</t>
  </si>
  <si>
    <t xml:space="preserve">De acuerdo con el expuesto por el equipo Auditor de la CGR varios convenios celebrados en el año 2023, presentan saldos pendientes de legalizar al cierre de la vigencia. </t>
  </si>
  <si>
    <t xml:space="preserve">Tramitar la legalización recursos de los Convenios 1146 y 1147 de 2023 </t>
  </si>
  <si>
    <t>Conciliación de valores pendientes de legalizar con el ejecutor y solicitar certificado de  legalización al GIT de contabilidad.</t>
  </si>
  <si>
    <t>Certificación expedido por contabilidad o documento equivalente que acredite el estado legalizado del convenio.</t>
  </si>
  <si>
    <t>Grupo Interno de Trabajo para el Consenso Social
Oficina de Fomento Regional</t>
  </si>
  <si>
    <t xml:space="preserve">La CGR observó en la revisión a los saldos de las legalizaciones, que al cierre de la vigencia 2023, el Futic tiene un saldo por legalizar de recursos por $955.934.817.817,38
</t>
  </si>
  <si>
    <t>Solicitar a la Subdirección Financiera las certificaciones de legalización de los recursos de los convenios 813 de 2017 y 665  de 2023 e igualmente se solicitará a la Dirección Jurídica los avances en el proceso de liquidación judicial.</t>
  </si>
  <si>
    <t>En relación con los convenios de la DGD: 555 de 2016, 813-2017y 665-2023  Los recursos que estaban pendientes de legalizar con corte a diciembre de 2023, a la fecha ya fueron legalizados así: convenio 813 de 2017, con radicado 242038008 de abril 17 de 2024 y convenio 665 de 2023 con radicado 242027234 de marzo 22 de 2024; por lo cual se tramitará la certificaciones de legalización de los recursos. Al convenio 555 de 2016 Se realizará seguimiento al proceso de Liquidación judicial.</t>
  </si>
  <si>
    <t>3 documentos, uno por cada convenio</t>
  </si>
  <si>
    <t>Dirección de Gobierno Digital</t>
  </si>
  <si>
    <t xml:space="preserve">Acción de mejora cumplida.
Con Radicado No.242163728 del 05/12/2024, la Dirección de Gobierno Digital presentó las certificaciones de legalización de recursos de los convenios 813-2017 y  665-2023 del 30 de septiembre de 2024, expedido por el GIT de Contabilidad.
Para el caso del convenio 555-2016 remiten documento sobre el estado del proceso judicial: se encuentra pendiente la resolución de excepciones previas y la fijación de fecha de audiencia inicial. </t>
  </si>
  <si>
    <t>La CGR observó en la revisión a los saldos de las legalizaciones, que al cierre de la vigencia 2023, el Futic tiene un saldo por legalizar de recursos11 por $955.934.817.817,38
Convenio: 088-2023</t>
  </si>
  <si>
    <t>Realizar reunión de seguimiento a la gestión de legalización de los recursos en cada vigencia para la transferencia, con el propósito coordinar todas las acciones, requisitos, formatos y demás documentación para que la legalización se realice en la vigencia programada, así como adelantar la gestión del desembolso para el convenio 088 de 2023.</t>
  </si>
  <si>
    <t>Llevar a cabo reuniones de seguimiento a la legalización donde participen las áreas técnicas y financieras de Radio Televisión Nacional De Colombia - RTVC, la Subdirección de Radiodifusión Sonora, el Grupo Interno de Trabajo de Contabilidad y el Grupo Interno de Trabajo de Fortalecimiento al Sistema de Medios Públicos.</t>
  </si>
  <si>
    <t>Dirección de Industria de Comunicaciones</t>
  </si>
  <si>
    <t>La CGR observó en la revisión a los saldos de las legalizaciones, que al cierre de la vigencia 2023, el Futic tiene un saldo por legalizar de recursos11 por $955.934.817.817,38
Convenio: 917-2023.</t>
  </si>
  <si>
    <t xml:space="preserve">Adelantar gestión de segundo desembolso y legalización del mismo, relacionado con el contrato 917-2023. 
</t>
  </si>
  <si>
    <t xml:space="preserve">Radicar cuenta de cobro con soportes correspondientes. Solicitar documentación al contratista para realizar legalización y posteriormente se procede a radicar la solicitud de legalización al GIT de Contabilidad. </t>
  </si>
  <si>
    <t>Acción de mejora cumplida.
Con radicado No. 242121590 del 25/09/2024, la Dirección de Industria de Comunicaciones informa que, se realizó la gestión correspondiente para la legalización de los recursos del convenio 917/2023. En los documentos adjuntos se incluye el certificado de estado de cuenta emitido por el GIT de Contabilidad el 17/06/2024, donde se indica que los recursos del contrato se encuentran legalizados.</t>
  </si>
  <si>
    <t>H6AD 2023
H17A-2022</t>
  </si>
  <si>
    <t>La CGR observó en la revisión a los saldos de las legalizaciones, que al cierre de la vigencia 2023, el Futic tiene un saldo por legalizar de recursos11 por $955.934.817.817,38
Convenio: 823-2019.</t>
  </si>
  <si>
    <t>Realizar seguimiento semestral al proceso que cursa bajo el radicado 25000233600020240030300 ante el Tribunal Administrativo de Cundinamarca en relación al convenio 823-2019.</t>
  </si>
  <si>
    <t>Realizar un informe de seguimiento del proceso judicial.</t>
  </si>
  <si>
    <t>H6AD 2023
H4AD-2022
H17A-2022
H8AD 2019</t>
  </si>
  <si>
    <t xml:space="preserve">Realizar dos informes de seguimiento de legalizaciones asociados a los proyectos adelantados por la Dirección de Infraestructura.
</t>
  </si>
  <si>
    <t>Realizar dos (02) informes de seguimiento de legalizaciones asociados a los proyectos adelantados por la Dirección de Infraestructura, donde se detalla el rezago con relación a las proyecciones.</t>
  </si>
  <si>
    <t>Dirección Infraestructura</t>
  </si>
  <si>
    <t>Acción de mejora cumplida
Con radicado No. 242161865 del 03/12/2024, la Dirección de Infraestructura presentó los dos informes dos (02) informes de seguimiento de legalizaciones  a cargo de la Dirección de Infraestructura.</t>
  </si>
  <si>
    <t>Remitir dos (02) comunicados desde la Subdirección de Operaciones a la Dirección de Infraestructura, con el propósito de realizar el seguimiento a la legalización de recursos, conforme a la proyección de legalizaciones entregada por parte de los respectivos operadores.</t>
  </si>
  <si>
    <t xml:space="preserve">Comunicados
</t>
  </si>
  <si>
    <t xml:space="preserve">Acción de mejora cumplida.
Con radicado No. 242128851 del 04/10/2024, la Dirección de Infraestructura remite 2 comunicados, donde informan los rezagos en las legalizaciones con corte a 31 de agosto para 6 convenios de los 33 convenios que presentó la Dirección de Infraestructura con corte a 31/2/2023.  
</t>
  </si>
  <si>
    <t>La CGR observó en la revisión a los saldos de las legalizaciones, que al cierre de la vigencia 2023, el Futic tiene un saldo por legalizar de recursos11 por $955.934.817.817,38.
Convenios 1247-2023, 499-2023, 513-2023 con saldos por legalizar a 31/12/2023 de la Dirección de Apropiación</t>
  </si>
  <si>
    <t>Implementación de estrategias de seguimiento y control a los desembolsos y legalizaciones de recursos de la siguiente manera:
1, Acordar con el aliado un cronograma detallado de legalizaciones de recursos donde se describan hitos de cumplimiento para garantizar las legalizaciones a tiempo. 
2, Elaboración de matrices de seguimiento detallado de la ejecución presupuestal junto con la proyección de la ejecución de manera mensualizada. 
3, Realizar de manera quincenal reuniones de seguimiento a la ejecución presupuestal y actividades de ejecución operativa programadas donde se evalúe de manera temprana la ejecución y planes de choque en caso de retrasos.</t>
  </si>
  <si>
    <t>1, Entregable Acta con el cronograma y actividades acordado por las partes,
2, Entregable: Matriz de seguimiento a contratos / convenios de Uso y Apropiación de las TIC_v1,
3, Entregable: Actas de reuniones,</t>
  </si>
  <si>
    <t>Cronograma / actas / Matriz de seguimiento</t>
  </si>
  <si>
    <t>Dirección de Apropiación de TIC</t>
  </si>
  <si>
    <t>H6AD 2023
H4AD-2022
H5A-2021
H8A-2020
H4A 2017</t>
  </si>
  <si>
    <t xml:space="preserve">Realizar  mesas de trabajo entre FUTIC e ICETEX con el fin de continuar con la conciliación financiera de los convenios y el seguimiento a las legalizaciones de acuerdo con la ejecución de los convenios de la DED: 534-2011, 1047-2012, 665-2015, 866-2017, 930-2017, 933-2021, 904-2022
</t>
  </si>
  <si>
    <t>Realizar 2 mesas de trabajo de conciliación entre Icetex y Mintic.</t>
  </si>
  <si>
    <t>Actas de mesas de trabajo</t>
  </si>
  <si>
    <t>Dirección de Economía Digital</t>
  </si>
  <si>
    <t>Acción de mejora cumplida
1. Con radicado No. 242152181 de fecha 18/11/2024, la Dirección de Economía Digital presenta la primera acta del 12 de noviembre, de conciliación financiera para los convenios 534-2011, 1047-2012, 665-2015, 930-2017, 866-2017, 933-2021 y 904-2022 suscritos con Icetex. Esta acta solo esta firmada por el equipo de supervisión del MinTIC.
2. Con radicado No. 242159634 de fecha 29/11/2024, la Dirección de Economía Digital presenta la segunda acta del 25 de noviembre, de conciliación financiera los para los convenios 534-2011, 1047-2012, 665-2015, 930-2017, 866-2017, 933-2021 y 904-2022, suscritos con Icetex. se encuentra firmada por las dos entidades. Como compromiso establecen realizar las legalizaciones de todos los valores pendientes con corte al 30 de junio de 2024</t>
  </si>
  <si>
    <t>Realizar mesas de trabajo de conciliación y depuración de la cartera de beneficiarios que se encuentran en proceso de amortización de los convenios  (432-2014-577-2014,426-2015 y 822- 2019) con recursos compartidos entre la Dirección de Economía Digital y la Dirección de Gobierno Digital.  Realizar mesas de trabajo de  seguimiento al recaudo de la cartera de beneficiarios que se encuentran en proceso de amortización de su crédito del convenio  (825-2017) Dirección de Gobierno Digital.</t>
  </si>
  <si>
    <t xml:space="preserve">Dirección de Economía Digital
Dirección de Gobierno Digital </t>
  </si>
  <si>
    <t>DED: 1337
DGD: 1396</t>
  </si>
  <si>
    <t>Solicitar a ICETEX la certificación de los saldos y posteriormente el reintegro de recurso no comprometidos de los convenios 534-2011, 1047-2012, 930-2017, 665-2015, además de los convenios con recursos compartidos entre la Dirección de Economía Digital y la Dirección de Gobierno Digital  (432-2014-577-2014 y 426-2015 ) suscritos entre las dos entidades y el seguimiento a las legalizaciones de acuerdo con la ejecución de los convenios.</t>
  </si>
  <si>
    <t>Radicar ante ICETEX la certificación de saldos de recursos no comprometidos y el reintegro de los recursos.</t>
  </si>
  <si>
    <t>Oficios de solicitud certificación y de reintegros de recursos no comprometidos</t>
  </si>
  <si>
    <t>Acción de mejora cumplida
Con radicado No.242149679 del 13/11/2024, la Dirección de Economía Digital, entrega copia de los oficios enviado al Icetex: 
*Radicado No. 242145601 del 05/11/2024 con asunto “Solicitud de Reintegro de recaudo de cartera e intereses - Convenio No. 432 de 2014, *Radicado No. Convenio 426 de 2015, Convenio 577 de 2014”.
242145972 del 06/11/2024 con asunto “Solicitud de Reintegro de recaudo de cartera e intereses del Convenio 1047 de 2012, Convenio 534 de 2012 y Convenio 930 de 2012”.
Con radicado No. 242163728 del 05/12/2024, la Dirección de Gobierno Digital, presento los Oficios de solicitud certificación y de reintegros de recursos no comprometidos, en los que se incluyen los convenios 426 -2015, 432 -2014, 577-2014, 825 -2017.</t>
  </si>
  <si>
    <t>DED: 1337
DGD: 1397</t>
  </si>
  <si>
    <t>Convenio 494-2011 y 865-2013 informe sobre estado actual del proceso judicial(rama judicial)de estos convenios.  
Convenio 1239-2016 Informe sobre la radicación del proceso judicial en la Dirección Jurídica -  Mintic.
Informe de los avances del proceso judicial según estado actual de los convenios de acuerdo a actividades con Minciencias 
488-2010; 768-2013 (Subdirección de Industria de TII)</t>
  </si>
  <si>
    <t>Realizar informes que den cuenta del estado actual de los procesos.</t>
  </si>
  <si>
    <t xml:space="preserve">Informes </t>
  </si>
  <si>
    <t>Acción de mejora cumplida.
*Con radicado No. 242160093 del 29/11/2024, la Dirección de Economía Digital presentó los dos informes sobre el estado de avance de los procesos judiciales de los convenios: 494-2011, 865-2013, 1239-2016,  488-2010 y  768-2013.
* Con radicado No. 242163728 del 05/12/2024, la Dirección de Gobierno Digital, presentó los  informes del estado de avance de los procesos.</t>
  </si>
  <si>
    <t>DED: 1378
DGD:1398</t>
  </si>
  <si>
    <t>H7AD 2023
H25AD-2022
H11AD-2020</t>
  </si>
  <si>
    <t>Actualizar el mapa de riesgos del proceso de gestión jurídica, incluyendo como riesgo la falencia en el ejercicio de Calificación del riesgo y Cálculo de la Obligación contingente
Solicitar concepto a la ANDJE con el fin de determinar la procedencia de realizar ajustes a la aplicación de la metodología para el ejercicio de Calificación del riesgo y Cálculo de la Obligación contingente fijada por esa Agencia, [Literal a del Art 7 de la Resolución ANDJE 353 de 2016] para efectos del registro en provisión contable de los procesos calificados con riesgo de pérdida ALTO y su eventual afectación a las políticas de prevención del daño antijurídico y con base en ello y en la normatividad vigente 
Revisar y, de ser necesario, ajustar o actualizar los documentos para la Calificación del Riesgo y Cálculo de la Obligación Contingente en procesos en que la Entidad es demandada.</t>
  </si>
  <si>
    <t xml:space="preserve">1. Actualizar el mapa de riesgos del proceso de gestión jurídica
2.  Solicitar concepto a la ANDJE que permita determinar con claridad, los conceptos de "provisión contable", "pretensión ajustada indexada" y el cálculo eventual de intereses de mora, así como la eventual afectación a las políticas de prevención del daño antijurídico.
2. Revisar y  ajustar o actualizar los documentos para la Calificación del Riesgo y Cálculo de la Obligación Contingente en procesos en que la Entidad es demandada.
</t>
  </si>
  <si>
    <t xml:space="preserve">1. Actualización mapa de riesgos
2. Solicitud de concepto a la ANDJE
3. Revisión y/o ajuste de los documentos para la Calificación del riesgo y cálculo de la obligación contingente
</t>
  </si>
  <si>
    <t>GIT de Procesos judiciales
Dirección Jurídica</t>
  </si>
  <si>
    <t>Acción de mejora cumplida.
Con radicado No. 242158841 del 28/11/2024, el GIT de Procesos Judiciales informa que se realizaron las siguientes actividades:
i) Actualización del Mapa de riesgos de gestión y publicado en SIMIG el 29 de octubre de 2024.
ii) Adjuntan solicitud y respuesta de concepto a la Agencia Nacional para la Defensa Jurídica del Estado -ANDJE: “Solicitud sobre la metodología de calificación de riesgo y cálculo de obligación contingente”.
iii)  Mediante acta de reunión realizada el 27/11/2024 con asunto “Revisión de los documentos para la Calificación del riesgo y cálculo de la obligación contingente”. indican que como conclusión de la revisión: no es necesario realizar ajuste alguno a los documentos para la Calificación del Riesgo y Cálculo de la Obligación Contingente en procesos en que la Entidad es demandada, en particular la Circular 33 de 2023, la cual replica los lineamientos dispuestos por la ANDJE en la Resolución 431 de 2023Se adjuntan como evidencias el mapa de riesgos actualizado, la solicitud de concepto a la ANDJE y el acta de reunión.</t>
  </si>
  <si>
    <t>H8AD 2023</t>
  </si>
  <si>
    <t>…La entidad a pesar de tener identificado este riesgo que se viene acrecentando desde vigencias anteriores, no ha fortalecido los controles, requisitos en aquellos procedimientos u operaciones de donde se deriva con mayor incidencia este tipo de obligaciones insolutas, que permitan que cuando el proceso llegue a instancias de cartera por incumplimiento de las obligaciones pecuniarias y para su cobro, el funcionario ejecutor tenga las herramientas que le faciliten y permitan agotar estos procedimientos legales (notificación y adopción de medidas cautelares) que minimicen la materialización del riesgo de prescripción de la acción o que contablemente estos procedimientos se deban tipificar de difícil cobro y por la inacción se deba castigar la cartera</t>
  </si>
  <si>
    <t>H9A 2023</t>
  </si>
  <si>
    <t>1. Dificultades en la creación del Registro de TIC de Radiodifusión sonora e Industria de comunicaciones por cuanto el sistema no permite ingresar la totalidad de los datos requeridos del prestador.
2. dificultades en el intercambio y oportuna actualización de la información entre los aplicativos que intervienen en el proceso de numeración, notificación y bloqueo de los actos administrativos expedidos en diferentes etapas de la cadena de cobro de la contraprestación (p.ej. habilitación, renovación, cancelación, declaratoria de deudor).
3. Durante las etapas de recaudo y gestión de cartera se presenta no disponibilidad o falta de sincronización de la información desde BDU Plus (expediente del prestador) para la generación del Formulario Único de Recaudo – FUR en el aplicativo de Recaudo Electrónico – SER; fallas en la interoperabilidad SEVEN - BDU Plus Web no permite causar obligaciones financieras; operador en estado “inactivo” en BDU y, por lo tanto, en SER en ese estado y no permite crear el FUR pero no corresponde con el estado real del operador; un usuario reporta que el estado de los actos administrativos en la consulta del SER aparece por numerar y en BDU se encuentra ejecutoriada y certificada.
4. En relación con el Sistema de Gestión del Espectro se reportaron incidentes en la sincronización de la información con el aplicativo BDU Plus en el cambio de estado de las resoluciones / actos administrativos; inconvenientes en la disponibilidad de la información de la base técnica (ICS Manager) usada por la Agencia Nacional del Espectro – ANE para la generación de los Cuadros de Características Técnicas de Red (CCTR); momentos de no disponibilidad de la información tomada de la base 
técnica por la herramienta de autoliquidación del SGE; momentos de no disponibilidad de la información transmitida a través de la interoperabilidad entre 
SGE y SER para la verificación desde la Dirección de Industria del estado de cumplimiento de las obligaciones financieras del operador para la participación en procesos de selección objetiva (PSO)
5. no se evidencia que desde la Oficina de TI se defina y formalice un procedimiento de monitoreo y seguimiento de la disponibilidad y correcta operación 
de los diferentes servicios de interoperabilidad entre los aplicativos que soportan la gestión de ingresos por concepto de contraprestación durante la entrevista 
adelantada los funcionarios32 indican que esta actividad se realiza sólo en caso de reporte de los usuarios de alguna incidencia.</t>
  </si>
  <si>
    <t xml:space="preserve">Implementar en la operación de la entidad las alternativas de carácter técnico y procedimental para estabilizar los procesos de disponibilidad y sincronización de la información entre los aplicativos BDU Plus, SGE, SER, Seven y Gestión de cobro, para el acceso a los usuarios y operadores, de forma que los procesos  relacionados tengan un mínimo impacto en su operación. 
</t>
  </si>
  <si>
    <t>En el primer semestre del 2024, los líderes operativos de la OTI y los proveedores de las 4 aplicaciones involucradas, están realizando las mesas de trabajo para determinar las alternativas de carácter técnico y procedimental para estabilizar el proceso de la gestión de ingresos y realizar su implementación de forma que la entidad tenga el mínimo impacto en su operación.</t>
  </si>
  <si>
    <t xml:space="preserve"> Informe de plan de alternativas implementadas en el primer semestre de 2024 para estabilizar la operación.</t>
  </si>
  <si>
    <t>Lidera Oficina de TI
Apoyan las áreas SubFinanciera, Dirección de industria de Comunicaciones, Notificaciones, Dirección de Vigilancia Inspección y Control, Dirección Jurídica, GIT de Apelaciones</t>
  </si>
  <si>
    <t>Acción de mejora cumplida.
Con radicado No. 242136241 del 18/10/2024, de la Oficina de TI presentó el documento No. 242133959 del 15 de octubre, con el asunto “Informe de Mitigación de hallazgos, Auditoria Contraloría General de la Republica para la vigencia 2023” donde se informan las acciones adelantadas durante el primer semestre de la vigencia por aplicativo.</t>
  </si>
  <si>
    <t>Se establecerá un  plan de trabajo para identificar los ajustes necesarios para solucionar los hallazgos presentados en los procesos de disponibilidad y sincronización de la información entre los aplicativos BDU Plus, SGE, SER, Seven y Gestión de cobro, para el acceso a los usuarios y operadores.   Este plan debe con tener como mínimo: el levantamiento de los requerimientos necesarios, el numero de horas, valor de cada hora y las tareas especificas de desarrollo y puesta en funcionamiento de  actualización, consistencia y sincronización.</t>
  </si>
  <si>
    <t>Los líderes operativos de la OTI y los proveedores de las 4 aplicaciones involucradas, realizarán las mesas de trabajo para determinar el plan de trabajo con la identificación de necesidades y análisis de requerimientos que determinen la solución en los procesos de disponibilidad y sincronización de información entre aplicativos.</t>
  </si>
  <si>
    <t>Documento con la identificación de necesidades y especificación de los requerimientos necesarios para atender el motivo del hallazgo.</t>
  </si>
  <si>
    <t>Lidera Oficina de TI
Apoyan las áreas SubFinanciera, Dirección de industria de Comunicaciones, Notificaciones, Dirección de Vigilancia Inspección y Control, Dirección Jurídica, GIT de Apelaciones</t>
  </si>
  <si>
    <t>Acción con tiempo para su cumplimiento</t>
  </si>
  <si>
    <t xml:space="preserve"> Se establecerá un  plan de trabajo para identificar los ajustes necesarios para solucionar los hallazgos presentados en los procesos de disponibilidad y sincronización de la información entre los aplicativos BDU Plus, SGE, SER, Seven y Gestión de cobro, para el acceso a los usuarios y operadores.   Este plan debe con tener como mínimo: el levantamiento de los requerimientos necesarios, el numero de horas, valor de cada hora y las tareas especificas de desarrollo y puesta en funcionamiento de  actualización, consistencia y sincronización.</t>
  </si>
  <si>
    <t>Los líderes operativos de la OTI y los proveedores de las 4 aplicaciones involucradas, realizarán las mesas de trabajo para determinar el plan de trabajo con las acciones de desarrollo de software en los procesos contractuales, especificando el numero de horas, valor de cada hora y las tareas especificas, con el propósito de lograr la implementación definitiva de la solución a los hallazgos encontrados.</t>
  </si>
  <si>
    <t>Documento con la planeación técnica con la estimación de las actividades asociadas a los requerimientos, especificando el numero de horas, valor de cada hora y las tareas especificas.</t>
  </si>
  <si>
    <t>Despliegue e implementación de las alternativas de solución identificadas con los diferentes proveedores involucrados acorde con el impacto en infraestructura, de esta forma; con los desarrollos realizados y una vez se superen las pruebas; se iniciará  el despliegue de las acciones dentro del  plan programado, de ello se presentará un informe del seguimiento a los proyectos del avance realizado, mostrando el estado y medidas correctivas sobre el plan, si es el caso.</t>
  </si>
  <si>
    <t>Los líderes operativos de la OTI y los proveedores de las 4 aplicaciones involucradas, iniciaran los procesos de desarrollo planteados y harán las actividades de supervisión requeridas para el cumplimiento del plan establecido.</t>
  </si>
  <si>
    <t xml:space="preserve">Informe preliminar de implementación y despliegue de acciones de avance, verificando el cumplimiento del alcance y si es pertinente; replanteamiento o medidas correctivas sobre el plan presentado inicialmente. </t>
  </si>
  <si>
    <t>H10A 2023</t>
  </si>
  <si>
    <t>1. Para el aplicativo BDU Plus Web se reportan incidentes en la mesa de servicios por fallas repetitivas en la autenticación de usuarios y el restablecimiento de contraseña, así como en el cargue de información asociada a los expedientes de los prestadores, y en la validación de las fechas inicial y final de las resoluciones expedidas. Además, este sistema cuenta con la versión web y la versión de escritorio, algunas funcionalidades sólo operan correctamente en una de estas versiones, por ejemplo, el bloqueo del acto administrativo para iniciar el cobro no puede hacerse en ambiente web.
2.  se evidencia la reiteración desde la Subdirección Financiera de la problemática con BDU Plus y Gestión del cobro en la creación del usuario, cargue y numeración de actos administrativos (declaratorias de deudor), causación de obligaciones de cobro, las dificultades por falta de usuarios y cargue de actos administrativos (ANE), debido a estas situaciones no está siendo posible la gestión de cobro de manera oportuna.
3. El SGE cuenta con la funcionalidad de Calculador de autoliquidación, que se constituye en una herramienta que le permite al prestador generar la autoliquidación por uso del espectro, se reportan situaciones de no disponibilidad de esta herramienta.
4. En relación con el Sistema Electrónico de Recaudo se reportaron inconvenientes en la generación del FUR41 por inconsistencias o no cálculo de los intereses corrientes y de mora en las cuotas de facilidades de pago42; la no generación de estados de cuenta; para la contraprestación periódica del tercer trimestre temporalmente el SER no presenta la opción de generación del FUR para la autoliquidación de aproximadamente 4800 operadores antes del 31/10/2023; los prestadores reportan incidencias para el ingreso a la plataforma del SER.
5. Para el aplicativo Gestión de cobro se presentan incidentes en la autenticación de usuarios, aunque las credenciales de acceso son correctas; no disponibilidad de la funcionalidad para creación de trámites.
6.no se evidencia una gestión de los logs generados desde las funcionalidades de auditoría que permita 
el seguimiento a los cambios realizados a los parámetros de cada aplicativo.
7.  no se adelantaron auditorías internas a los sistemas de información que intervienen en la gestión de ingresos por contraprestaciones a favor del FUTIC, en la vigencia auditada.</t>
  </si>
  <si>
    <t>Lidera Oficina de TI
Apoyan las áreas SubFinanciera, DIRCOM, DVIC, Dirección Jurídica, GIT de Apelaciones</t>
  </si>
  <si>
    <t>H11A 2023</t>
  </si>
  <si>
    <t>Diferencias en los valores reportados en los aplicativos  por el recaudo de contraprestaciones, según lo entregado por los requerimientos FUTIC-02 (atendido Cartera) y FUTIC-13 (atendido Oficina T.I.). Desconocimiento de las competencias en los proceso de la entidad, frente a las respuestas de los requerimientos por parte de los diferentes entes de control.</t>
  </si>
  <si>
    <t xml:space="preserve">Establecer un punto de control teniendo en cuenta las funciones que tienen asignadas las áreas para entregar la información solicitada por los organismos de control. </t>
  </si>
  <si>
    <t xml:space="preserve">Establecer mesas de trabajo para definir las responsabilidades y tiempos de las áreas para la atención de estos requerimientos.
</t>
  </si>
  <si>
    <t>Circular con lineamientos</t>
  </si>
  <si>
    <t>GIT Cartera
Subdirección Financiera
Dirección de Industria de Comunicaciones</t>
  </si>
  <si>
    <t>Acción de mejora cumplida.
Con radicado No.242143875 del 01/11/2024, el GIT de Cartera informa que se expidió la Circular No. 000032 / 2024 del 28 de octubre con asunto “Validación información de ingresos por concepto de contraprestaciones” donde indican que, para las solicitudes de información relacionada con ingresos o recaudo por concepto de contraprestaciones a favor del FUTIC, debe ser validada previamente la respuesta con la Subdirección Financiera.</t>
  </si>
  <si>
    <t>H12A 2023</t>
  </si>
  <si>
    <t xml:space="preserve">1. Con respecto a estas situaciones llama la atención, de una parte, que el aplicativo BDU Plus actual continuará sin soporte y, de otra, las decisiones que tomará la entidad, como titular de los derechos patrimoniales,54 en cuanto al uso que se dará a los códigos desarrollados durante las vigencias anteriores para este aplicativo y que, aparentemente, corresponden a las mismas funcionalidades contempladas en la mencionada bolsa de horas del nuevo contrato.
2. Las anteriores situaciones denotan falencias en la gestión de los sistemas de información e inefectividad de las acciones de mejora adelantadas por la entidad, conllevando al riesgo de no contar con información oportuna y de calidad para la gestión de los ingresos por contraprestación del FUTIC, además, de un posible riesgo en la gestión de recursos destinados durante varias vigencias al desarrollo de los aplicativos BDU Plus y gestión de cobro
</t>
  </si>
  <si>
    <t>Dentro del marco de los contratos suscritos con el FUTIC; se establecerá un  plan de trabajo que especifique las actividades el levantamiento de los requerimientos necesarios para la implementación de nuevos módulos que permitan el registro, almacenamiento, consulta, administración y reporte de las siguientes entidades de información: clientes, contactos, expedientes y resoluciones, incluyendo las integraciones de estos módulos con los diferentes sistemas de información con otros sistemas, además de contemplar el seguimiento a las obligaciones que establecieron el soporte necesario.</t>
  </si>
  <si>
    <t xml:space="preserve"> Plan de trabajo con la definición de la solución definitiva a los hallazgos presentados.</t>
  </si>
  <si>
    <t>Oficina de TI</t>
  </si>
  <si>
    <t>H13A 2023
H10A-2022</t>
  </si>
  <si>
    <t>En el primer trimestre, la entidad efectuó modificaciones justificado en disponibilidades presupuestales, soportado en “que los recursos objeto del traslado se encuentren libres para contracreditar”, para cubrir faltantes de otros proyectos por $79.215.063.123,00, correspondiente al 51% del total de modificaciones, lo que denota la falta de planeación en la asignación de recursos para el efectivo desarrollo de estos en la vigencia.</t>
  </si>
  <si>
    <t>Remitir memorando desde la Dirección de Infraestructura al Viceministro de Conectividad  informando los recursos apropiados que a la fecha no tienen destinación, solicitando línea para definir destinación de los mismos.</t>
  </si>
  <si>
    <t>Memorando desde la Dirección de Infraestructura al Viceministro de Conectividad  informando los recursos apropiados que a la fecha no tienen destinación, solicitando línea para definir destinación de los mismos.</t>
  </si>
  <si>
    <t>Memorando</t>
  </si>
  <si>
    <t>Dirección de Infraestructura</t>
  </si>
  <si>
    <t xml:space="preserve">Acción de mejora cumplida.
Con radicado No. 242128851 del 04/10/2024, la Dirección de Infraestructura remite memorando; sin embargo, no registra número de radicado. 
El 23 de diciembre se cargó oficio No.242172951 del 19 de diciembre dirigido al Viceministro de Conectividad  sobre los recursos comprometidos y por comprometer de la Dirección de Infraestructura; en el oficio se hace referencia al 90% de los recursos comprometidos y por comprometer. De igual manera, aclaran que el saldo restante (10%), corresponde  a los recursos congelados por el Ministerio de Hacienda y Crédito Público.
</t>
  </si>
  <si>
    <t xml:space="preserve">Hallazgo No.13 Modificaciones presupuestales vigencia 2023 Administrativo. 
H10A-2022. Hallazgo No 10 Programación del Presupuesto Traslados Adiciones y reducciones – Administrativo
Teniendo en cuenta lo informado por la CGR en el informe final de la auditoría financiera 2023 (anexo 2 y formato 8), se unifica el hallazgo  H10A 2022, debido a que la CGR informa que fue declarado como no efectivo porque las causas que los generaron se siguen presentando y se generó este nuevo hallazgo.
Efectuado el análisis a la gestión presupuestal respecto a las modificaciones realizadas en la vigencia 2023, por $154.623.131.413,00, la CGR evidenció que se efectúan traslados de rubros, créditos y contra créditos, 
…Lo anteriormente descrito, se presentó por deficiencias en la planeación presupuestal, generando ineficacia en la ejecución del presupuesto de gastos, que conllevó a que no se lograran cumplir algunas de las metas establecidas para la
vigencia 2023.
</t>
  </si>
  <si>
    <t>Actas de GCP</t>
  </si>
  <si>
    <t xml:space="preserve">GIT Servicios Administrativos 
Subdirección Administrativa
</t>
  </si>
  <si>
    <t>Acorde a la planeación presupuestal de la vigencia 2023, se habían apropiado los recursos suficientes para cubrir las “transferencias al operador oficial de los servicios de franquicia postal y telegráfica”, se evidencia que de los 21 contra créditos efectuados en la vigencia, tres (3) por aproximadamente $15.677 millones sufrieron modificaciones tendientes a cubrir otros gastos, ratificando las debilidades en planeación que vienen siendo observadas.</t>
  </si>
  <si>
    <t>Realizar seguimiento mensual en comité operativo de las actividades de revisión y certificación de SPU y Franquicia Postal bajo el marco del contrato de interventoría 1293 de 2023.</t>
  </si>
  <si>
    <t>En cada comité operativo que se desarrolla de manera mensual, se realizará el seguimiento a la certificación de periodos cerrados de SPU y Franquicia Postal, dejando registro del seguimiento y acciones solicitadas en la respectiva acta de comité.</t>
  </si>
  <si>
    <t>H14AD 2023</t>
  </si>
  <si>
    <t>Deficiencia en la planeación y debilidad en los controles del procedimiento</t>
  </si>
  <si>
    <t>Generar alertas sobre la ejecución presupuestal a nivel de fichas de inversión y sus actividades.</t>
  </si>
  <si>
    <t xml:space="preserve">Extraer los reportes que genera la plataforma Integrada de Inversión Pública del DNP (PIIP) posterior al cierre del mes a reportar el seguimiento presupuestal y enviar correo a las dependencias. </t>
  </si>
  <si>
    <t xml:space="preserve">Reportes de seguimiento a la ejecución presupuestal de fichas de inversión y sus actividades y correo enviado a las dependencias. </t>
  </si>
  <si>
    <t xml:space="preserve">Oficina Asesora de Planeación y Estudios Sectoriales
GIT Planeación y Seguimiento </t>
  </si>
  <si>
    <t>Acción de mejora cumplida.
Con radicado No. 242161688 del 02/12/2024 la Oficina Asesora de Planeación informa que se realizaron los informes de seguimiento a las fichas de inversión y se generaron las alertas mediante el envío de correos electrónicos a las áreas. Adjuntan los soportes para los meses de junio, julio, agosto, septiembre y octubre.</t>
  </si>
  <si>
    <t>Se evidencia en la vigencia 2023 baja ejecución en proyectos de conectividad a pesar de estar inmersos en la estrategia más relevante de la entidad entre otros, aspectos que tal como se describe vienen siendo objeto de hallazgos desde auditorias anteriores, sin que las acciones de mejora ejercidas por el fondo hallan dado resultado, situación que  es reiterativa de hallazgos en Auditoria anteriores.</t>
  </si>
  <si>
    <t>Elaborar un informe de seguimiento a la ejecución presupuestal de las fichas de inversión, con responsabilidad de la Dirección de Infraestructura, elaborado desde la Subdirección de Operaciones para el Director, con el propósito de realizar seguimiento a la ejecución total del presupuesto asignado al área.</t>
  </si>
  <si>
    <t>Informe de seguimiento a la ejecución presupuestal de las fichas de inversión, con responsabilidad de la Dirección de Infraestructura, elaborado desde la Subdirección de Operaciones para el Director, con el propósito de realizar seguimiento a la ejecución total del presupuesto asignado al área.</t>
  </si>
  <si>
    <t>Acción de mejora cumplida.
Con radicado No. 242128851 del 04/10/2024, la Dirección de Infraestructura remitió un informe de seguimiento a la ejecución presupuestal con corte al 27 de septiembre, correspondiente a las fichas de inversión bajo su responsabilidad. Este informe fue elaborado por la Subdirección de Operaciones para el director. Sin embargo, se observa en el plan que tienen proyectado ejecutar la mayor parte de los recursos en diciembre, lo que genera un alto riesgo de que no se ejecuten los recursos y se reitere el hallazgo en la próxima auditoría.
La acción de mejora se considera cumplida dado que se ha entregado el informe de seguimiento. No obstante, esta acción por sí sola no garantiza que al cierre de la vigencia se logre la ejecución total de los recursos asignados.</t>
  </si>
  <si>
    <t>El valor de recursos no ejecutados de la ficha de inversión C-2302-0400-15 FORTALECIMIENTO A LA TRANSFORMACIÓN DIGITAL DE LAS EMPRESAS A NIVEL   NACIONAL corresponde a los recursos liberados de los contratos de prestación de servicios por días no cobrados en el primer pago, sumado a que un contratista solicitó terminación anticipada en el mes de noviembre de 2023.</t>
  </si>
  <si>
    <t>Realizar seguimientos a los contratos de prestación de servicios profesionales y solicita la liberación de dichos saldos de manera bimestral, tratando así de minimizar los recursos no ejecutados.</t>
  </si>
  <si>
    <t>Informe liberación de recursos de los contratos de prestación de servicios por días no cobrados en el primer pago.</t>
  </si>
  <si>
    <t>Informe Bimestral</t>
  </si>
  <si>
    <t xml:space="preserve">Dirección de economía Digital </t>
  </si>
  <si>
    <t>Acción de mejora cumplida
Con radicado No. 242160133 del 29/11/2024, la Dirección de Economía Digital presentó los dos informes con corte a 30 de septiembre y 29 de noviembre, de liberación de recursos de los contratos de prestación de servicios por días no cobrados en el primer pago.</t>
  </si>
  <si>
    <t xml:space="preserve">El 11/09/2023 se suscribió el Convenio Interadministrativo No. 996-2023 con la ANE por valor de $1.490.020.916. Mediante otrosí No. 2 al convenio con fecha del 18 de diciembre se redujo el valor de dicho convenio en $405,492.422. Teniendo en cuenta que restaban 12 días para la terminación de la vigencia, no era posible comprometer el recurso disponible en otros proyectos. 
 </t>
  </si>
  <si>
    <t xml:space="preserve">Realizar una adecuada planeación del proyecto respecto al presupuesto asignado, el plazo y los recursos requeridos para su ejecución. </t>
  </si>
  <si>
    <t xml:space="preserve">Incluir dentro de los contratos/o convenios que se lleguen a suscribir y en los que aplique, una obligación dentro de los comités técnicos Operativos y/o de seguimiento, que indique  la obligatoriedad de adelantar reuniones de seguimiento con una periodicidad mínima mensual, a través de las cuales se realice, entre otros, el seguimiento a la ejecución financiera del contrato y/o convenios y se identifiquen anticipadamente riesgos de ejecución. </t>
  </si>
  <si>
    <t xml:space="preserve">Contrato y/o Convenio </t>
  </si>
  <si>
    <t>Acción de mejora cumplida. 
Con radicado No.242111438 del 06/09/2024 la Dirección de Vigilancia Inspección y Control remitió el Convenio No. 1590-2024 suscrito con la ANE. En la cláusula décima, funciones del comité operativo establecen sesionar mínimo una vez al mes con el fin de llevar a cabo la revisión de la ejecución de las visitas conforme el plan de trabajo inicial y en caso de advertir alguna variación que impacte la ejecución financiera, informar con el fin de analizar y revisar las posibles soluciones. Se validó que corte a la fecha de terminación de la acción esta Dirección para esta vigencia no tiene más contratos suscritos, los demás corresponden a prestación de servicios profesionales.</t>
  </si>
  <si>
    <t>Transferencias corrientes - documentos de lineamientos técnicos - aprovechamiento y uso de las tecnologías de la información y las 
comunicaciones en el sector público   nacional por $ 74.253.236, el cual no se ejecutó</t>
  </si>
  <si>
    <t>Mesas de trabajo con los equipos jurídicos, técnicos y financieros en el marco de la supervisión de los contratos en ejecución para determinar acciones que permitan garantizar la ejecución de los recursos apropiados</t>
  </si>
  <si>
    <t>Mesa técnica de trabajo</t>
  </si>
  <si>
    <t xml:space="preserve">Durante la vigencia 2023, el Fondo Único de Tecnologías de la Información y las 
Comunicaciones no comprometió el 9% de los recursos del presupuesto por 
$27.224.354.642,57, de los cuales corresponde a Funcionamiento el 58% y el 
restante 42% a Inversión por $11.508.692.762,25. </t>
  </si>
  <si>
    <t>Se establece que, en transferencias corrientes, para cada desembolso se deberá presentar legalización parcial previo siguientes desembolsos y establecer un etapa de cierre para la verificación de los desembolsos parciales realizados y el final.</t>
  </si>
  <si>
    <t>Se deberá establecer en las consideraciones de las transferencias las fechas de legalización con por lo menos una semana para adelantar el trámite de legalización parcial, antes de los siguientes desembolsos.
Seguimiento conjunto entre el FUTIC y el área técnica para cada desembolso planteado en los convenios suscritos</t>
  </si>
  <si>
    <t>Fortalecimiento del portafolio de servicios de tecnologías de información para la transformación digital en el ministerio de tecnologías de la información y las comunicaciones - Mintic.  Nacional por $ 9.109.732.937, se comprometió en el 76%.</t>
  </si>
  <si>
    <t>Priorizar en la planeación sobre la estructuración y suscripción de los contratos bajo modalidad de licitación pública y subastas inversas teniendo en cuenta los tiempos que conllevan dichas modalidades.</t>
  </si>
  <si>
    <t>Definir el cronograma de PAA atendiendo la priorización establecida para controlar los tiempos de ejecución contra cual para proyectar acciones precontractuales que definan tiempos acorde con lo requerido en el proceso de ejecución.</t>
  </si>
  <si>
    <t xml:space="preserve"> Plan Anual de adquisiciones ajustado acorde con la priorización definida por modalidad de contratación.</t>
  </si>
  <si>
    <t>Revisar periódicamente (quincenalmente) los procesos de contratación en el Plan de adquisiciones de la Oficina de TI, dando prioridad a la estructuración y suscripción de los contratos bajo modalidad de licitación pública y subastas inversas teniendo en cuenta los tiempos que conllevan dichas modalidades.</t>
  </si>
  <si>
    <t>Mesas de trabajo de seguimiento quincenal a la gestión y ejecución contractual donde se revise las líneas del Plan de Adquisiciones y el estado de cada uno de los procesos de contratación en función de tiempos, modalidad de contratación (con prioridad en procesos licitatorios y subastas) y los principales hitos para su adjudicación.</t>
  </si>
  <si>
    <t>Actas de mesas de trabajo donde se hace seguimiento a los procesos de contratación dentro del PAA.</t>
  </si>
  <si>
    <t>H15A 2023
H9A-2022
H11A-2021
H17A-2020
H12A 2019
H11AD-2022
H12AD-2021
H16AD-2020
H16A-2015</t>
  </si>
  <si>
    <t xml:space="preserve">Debilidades en los controles y seguimiento a la ejecución de los proyectos de su estrategia de conectividad, los cuales presentan atrasos y suspensiones que desplazan el desarrollo de las actividades obligacionales contractuales, entre otros; iniciar los procesos selectivos en el segundo semestre de la vigencia, materializando el riesgo de no poder adjudicar el proceso selectivo, conllevo a que ya no podía realizar otro licitación, ni contratar directamente,  perdiéndose lo autorizado, conllevando a que de vigencias futuras autorizadas en las vigencias 2019 y 2022 para ser ejecutas en el 2023, no se ejecutó el 48,26%. </t>
  </si>
  <si>
    <t>Apoyar a las áreas ejecutoras enviando informes bimestrales de ejecución de las vigencias futuras</t>
  </si>
  <si>
    <t>Remitir bimestralmente, a través de correo  electrónicos los informes de ejecución de las vigencias futuras, dando a conocer a las áreas el avance en su ejecución, de igual manera se remitirá Memorando cada dos mes, a cada una de las áreas responsables.</t>
  </si>
  <si>
    <t>informes de ejecución de las vigencias futuras</t>
  </si>
  <si>
    <t>GIT de Presupuesto
Subdirección Financiera</t>
  </si>
  <si>
    <t>Acción de mejora cumplida. 
1.Con radicado No. 242134574 del 16/10/2024, el GIT de Presupuesto informa que han adelantado la remisión de los informes a las áreas sobre el estado de compromisos de cupos de vigencias futuras con el fin de que cada una de ellas gestionen su ejecución en el plazo correspondiente. Remiten copia de los memorandos enviados a las áreas el 23 de agosto con asunto “informe de compromisos de cupos de vigencias futuras Fondo Único de TIC”, así: 242102575 para Talento Humano, 242102570 para la Dirección de Economía Digital, 242102573 para la Dirección de Infraestructura y 242102567 para la Subdirección Administrativa.
2. Con radicado No. 242137549 del 22/10/2024, el GIT de Presupuesto informa que remitió los segundos informes con corte a 30 de septiembre a las áreas, de la siguiente manera: Radicado 242128758 a la Subdirección Administrativa, 242128770 a la Dirección de Economía Digital, 242128751 a la Dirección de Infraestructura; 242128765 a la Subdirección para la Gestión del Talento Humano y 242128536 a la  Dirección de Gobierno Digital.
Acción de mejora cumplida
3. Con radicado No. 242160303 del 29/11/2024, el GIT de Presupuesto informa que remitió los informes con corte a 25 de noviembre a las áreas, de la siguiente manera: Subdirección Administrativa: Radicado 242156515. • Dirección de Economía Digital: Radicado 242156517. • Dirección de Infraestructura: Radicado 242156521. • Subdirección para la Gestión del Talento Humano: Radicado 242456523. • Dirección de Gobierno Digital: Radicado 242156518</t>
  </si>
  <si>
    <t>H15A 2023</t>
  </si>
  <si>
    <t>Recursos correspondientes a proyecto Centros Digitales, específicamente de la región B en marzo de 2022 con base en la planificación contractual, declarado desierto el proceso de selección, se vio afectada debido a que el proponente calificado en segundo lugar tenía la restricción de contratación que establece la Ley 996 de 2005 o Ley de garantías….. Vigencias futuras asociadas a los proyectos “Desarrollo masificación acceso a internet nacional” se vio afectada debido a la no adjudicación de los proyectos Conectividad San Andrés, Territorios Nacionales y su respectiva interventoría…. Atendiendo lo anterior, se debieron reformular los proyectos, lo cual implicó un tiempo adicional de análisis, por tal razón, se desiste de la contratación ya que por los tiempos que llevan dichos ajustes, junto al trámite que debe surtirse para los procesos de selección a desarrollar, no es posible atender la necesidad en la vigencia 2022”</t>
  </si>
  <si>
    <t>Informe en el cual se indique las vigencias futuras solicitadas Vs el compromiso de las mismas, dicho informe será remitido desde la Subdirección de Estructuración de Proyectos hacia la Dirección de Infraestructura, con el propósito de realizar el seguimiento para que sean ejecutadas en la vigencia.</t>
  </si>
  <si>
    <t>Realizar informe en el cual se indique las vigencias futuras solicitadas Vs el compromiso de las mismas, dicho informe será remitido desde la Subdirección de Estructuración de Proyectos hacia la Dirección de Infraestructura, , con el propósito de realizar el seguimiento para que sean ejecutadas en la vigencia.</t>
  </si>
  <si>
    <t>Acción de mejora cumplida.
Con radicado No.242145074 del 05/11/2024 la Dirección de Infraestructura, presenta el informe de vigencias futuras aprobadas, su estado y la explicación correspondiente para cada caso.</t>
  </si>
  <si>
    <t>H16A 2023</t>
  </si>
  <si>
    <t>Debilidades en la planeación y controles del proceso de constitución de las reservas presupuestales de la Entidad.</t>
  </si>
  <si>
    <t>Generar informes presupuestales y enviarlos a las diferentes áreas ejecutoras con el fin de que cada una de ellas verifique el comportamiento de la ejecución de la reserva presupuestal
Envío de comunicados a las diferentes áreas recordando que deben tramitar las cuentas constituidas como reserva presupuestal</t>
  </si>
  <si>
    <t>Envío de informes de ejecución presupuestal
Envío de comunicados</t>
  </si>
  <si>
    <t>Informe
Comunicados</t>
  </si>
  <si>
    <t>Acción de mejora cumplida.
1.Con radicado No. 242134574 del 16/10/2024, el GIT de Presupuesto informa que han adelantado la remisión de los informes a las áreas sobre el estado de la ejecución de Reservas Presupuestales con fecha de corte al 9 de agosto de 2024, para que gestionen su ejecución. Remiten copia de los siguientes comunicados: Oficina TI (242096071), Dirección de Infraestructura (242096072), Subdirección Administrativa (242096082), Oficina de Fomento Regional (242096086), Dirección de Industria de Comunicaciones (242096074), Dirección de Gobierno Digital (242096078), Oficina de Planeación y Subdirección para la gestión de Talento Humano (242096088).  De igual forma adjuntan Presentación de ejecución con corte al 31 de julio y su socialización a las áreas mediante correo electrónico del 13 de agosto.
2. Con radicado No. 242137549 del 22/10/2024, el GIT de Presupuesto informa que remitió los segundos informes con corte a 30 de septiembre, de la siguiente manera: OTI (242128754), Dirección de Infraestructura (242128748), Oficina de Fomento Regional (242128742), DirCom (242128756), OAPES (242128762). De igual forma adjuntan Presentación de ejecución con corte al 30 de septiembre y su socialización a las áreas mediante correo electrónico del 04 de octubre.
3. Con radicado No. 242160303 del 29/11/2024, el GIT de Presupuesto informa que remitió los oficios firmados por la Secretaria General informando el estado de la ejecución de Reservas Presupuestales con corte a 25 de noviembre de la siguiente manera: Dirección de Infraestructura: Radicado 242156499.  Oficina de Fomento Regional: Radicado 242156509.  Dirección de Industria de Comunicaciones: Radicado 242156495. Oficina Asesora de Planeación y Estudios Sectoriales – Subdirección para la gestión de Talento Humano: Radicado 242156506. Anexan informes presupuestales.</t>
  </si>
  <si>
    <t>Una de las liberaciones de las reservas se refiere a la constituida para la transferencia a Servicios Postales Nacionales por el déficit de prestación del Servicio Postal Universal la cual se constituyó por $7.441.000.000 y se liberó el 30% de este valor, y otra de las más relevantes fue la del Contrato de interventoría 1045-202061, donde la reserva presupuestal fue del $8.300.198.554 y se solicitó reducción por $4.408.104.814 es decir el 53% de la misma.</t>
  </si>
  <si>
    <t>H16A 2023
H13AD-2021
H15AD-2022</t>
  </si>
  <si>
    <t xml:space="preserve">Otras de las reservas presupuestales más relevantes fue la del Contrato de interventoría 1045-202061, donde la reserva presupuestal fue del $8.300.198.554 y se solicitó reducción por $4.408.104.814 es decir el 53% de la misma. 
Con lo expuesto sigue ratificando la CGR, que el Futic en su planeación presenta debilidades en el seguimiento, planeación y controles del proceso de constitución de las reservas presupuestales, debido a que, identificadas las vicisitudes acaecidas en la ejecución, el área financiera no hubiera comprometido el 100% del rubro, sino que habría reservado la obligación efectivamente causada, sin que posteriormente debiera liberar el 53% y el 30% de dichas reservas. </t>
  </si>
  <si>
    <t xml:space="preserve">Realizar informe explicativo de las razones por las que se constituyó la reserva presupuestal de la vigencia 2022, los pagos realizados y la no liberación de la totalidad de los recursos (pago 3) para el contrato 1045-2020
</t>
  </si>
  <si>
    <t>Informe explicativo de las razones por las que se constituyó la reserva presupuestal de la vigencia 2022, los pagos realizados y la no liberación de la totalidad de los recursos (pago 3) para el contrato 1045-2020</t>
  </si>
  <si>
    <t>Acción de mejora cumplida
Con radicado No. 242161865 del 03/12/2024, la Dirección de Infraestructura presentó informe explicativo sobre las razones por las que se constituyó la reserva presupuestal de la vigencia 2022, los pagos realizados y la no liberación de la totalidad de los recursos (pago 3) para el contrato 1045-2020.</t>
  </si>
  <si>
    <t>Las reservas presupuestales constituidas a 31 de diciembre de 2021, no fueron utilizadas  a 31 de diciembre de 2022.
Los recursos por $23.876.246.108 no fueron utilizados, y fue liberados mediante las Actas Nos 1 por $35.487.267 Acta No 2 por $20.354.450.525 y acta No 3 por $3.486.308.316 respectivamente. Estos recursos están asociados a saldos no utilizados por el cumplimiento de ANS de los operadores de COMCEL y Colombia Telecomunicaciones del proyecto Navegatic.</t>
  </si>
  <si>
    <t>Informe por parte de la supervisión de contrato 854-2019 en el que indique las gestiones adelantadas respecto al estado de las actuaciones administrativas en curso, efectuadas por el GIT de Actuaciones Administrativas Contractuales.</t>
  </si>
  <si>
    <t>Realizar un Informe por parte de la supervisión de contrato 854-2019 en el que indique las gestiones adelantadas respecto al estado de las actuaciones administrativas en curso, efectuadas por el GIT de Actuaciones Administrativas Contractuales.</t>
  </si>
  <si>
    <t>La CGR manifiesta que encontró deficiencias por parte de las áreas responsables de cada reserva presupuestal, dado que a 31 de diciembre de 2021 no se ejecutaron $254,2 millones, teniendo en cuenta que realizaron compromisos por $26.579 millones. Las áreas ejecutoras tienen la obligación de informar el pago de las reservas presupuestales antes de finalizar el mes de noviembre, así como los saldos por obligar y pagar, o solicitar la reducción de los compromisos, previa modificación de los actos administrativos que los originaron, a fin de registrar en el Sistema Integrado de Información Financiera -SIIF- y evitar que al cierre de la vigencia queden reservas no ejecutadas. Esta situación es reiterativa, dado que fue evidenciada en auditorías anteriores, lo cual indica que las acciones  del plan de mejoramiento no han sido efectivas.</t>
  </si>
  <si>
    <t>Informe explicativo que de cuenta de los motivos en los que se basó la Supervisión para la solicitud de la reserva presupuestal realizada en el año 2023 para el contrato 875-2013,  así como también la aclaración de los valores indicados en el hallazgo.</t>
  </si>
  <si>
    <t>Elaborar informe explicativo que de cuenta de los motivos en los que se basó la Supervisión para la solicitud de la reserva presupuestal realizada en el año 2023 para el contrato 875-2013, así como también la aclaración de los valores indicados en el hallazgo.</t>
  </si>
  <si>
    <t>Acción de mejora cumplida.
Con radicado No. 242161865 del 03/12/2024, la Dirección de Infraestructura presentó informe explicativo  respecto a los motivos para realizar la solicitud de la reserva presupuestal del año 2023 para el contrato 875-2013, así como también la aclaración de los valores indicados en el hallazgo.</t>
  </si>
  <si>
    <t>Las reservas presupuestales constituidas a 31 de diciembre de 2021, no fueron utilizadas  a 31 de diciembre de 2022.
Los recursos por $23.876.246.108 no fueron utilizados, y fue liberados mediante las Actas Nos 1 por $35.487.267 Acta No 2 por $20.354.450.525 y acta No 3 por $3.486.308.316 respectivamente. Estos recursos están asociados a saldos no utilizados por el cumplimiento de ANS de los operadores de COMCEL y Colombia Telecomunicaciones del proyecto Navegatic.
Se precisa que el proyecto Navegatic finalizó en el año 2022, por lo anterior el plan de  mejoramiento se realizó con base a lo identificado en el hallazgo H21AD-2023, por parte del ente de control.</t>
  </si>
  <si>
    <t>Informe explicativo que da cuenta de los motivos en los que se basó la Supervisión para la solicitud de las reservas presupuestales realizada en el año 2023 para los contratos de Aporte 1042 de 2020 y 749-2022 del proyecto Centros Digitales.</t>
  </si>
  <si>
    <t>Elaborar informe explicativo que da cuenta de los motivos en los que se basó la Supervisión para la solicitud de las reservas presupuestales realizada en el año 2023 para los contratos de Aporte  1042 de 2020 y 749-2022 del proyecto Centros Digitales.</t>
  </si>
  <si>
    <t>Acción de mejora cumplida.
Con radicado No.242145074 del 05/11/2024 la Dirección de Infraestructura, presenta el informe de la Supervisión para la solicitud de las reservas presupuestales realizada en el año 2023 para los contratos de Aporte 1042 de 2020 y 749-2022 del proyecto Centros Digitales.</t>
  </si>
  <si>
    <t>Presuntas deficiencias por parte de las áreas responsables de cada reserva presupuestal, las cuales tienen la obligación de informar su pago antes de finalizar el mes de noviembre de la vigencia, los saldos por obligar y pagar o solicitar la reducción de los compromisos, previa modificación de los actos administrativos que los originaron, a fin de registrar en el Sistema Integrado de Información Financiera -SIIF- y evitar que al cierre de la vigencia queden reservas no ejecutadas.</t>
  </si>
  <si>
    <t>Realizar un informe de seguimiento a la ejecución presupuestal de las fichas de inversión con responsabilidad de la Dirección de Infraestructura, elaborado desde la Subdirección de Operaciones para el Director.</t>
  </si>
  <si>
    <t>Informe de seguimiento a la ejecución presupuestal de las fichas de inversión con responsabilidad de la Dirección de Infraestructura, elaborado desde la Subdirección de Operaciones para el Director.</t>
  </si>
  <si>
    <t>H17AD 2023</t>
  </si>
  <si>
    <t xml:space="preserve">"las modificaciones de los CDP obedecen a las debilidades y falencias evidencias en cuanto la falta de planeación en el diligenciamiento, oportunidad, inconsistencias, congruencia de los datos de las solicitudes que las áreas ejecutoras requiere al área de presupuesto,  entre otras circunstancias observadas a pesar que hay, CDPs emitidos desde agosto de 2023, solo inicio la ejecución del contrato a finales del periodo auditado, situación que es reiterativa de hallazgos en Auditoria anteriores71 y que se presenta en la actual vigencia. </t>
  </si>
  <si>
    <t>Actualizar Instructivo, Procedimiento e instrucciones del formato, incluyendo
puntos de control</t>
  </si>
  <si>
    <t>Modificar los siguientes documentos:
Instructivo Cadena Presupuestal GEF-TIC-IN-019, Instrucciones del Formato de la Solicitud de Disponibilidad Presupuestal GEF-TIC-FM-007, Registro Solicitud Certificado de Disponibilidad Presupuestal GEF-TIC-PR-045 Especificando puntos de control y responsables.</t>
  </si>
  <si>
    <t>Instructivo,
Procedimiento
e instrucciones
del formato</t>
  </si>
  <si>
    <t>GIT de Presupuesto
Subdirección Financiera
Las áreas que considere el GIT de Presupuesto que deben formular acciones frente a las situaciones evidenciadas en el hallazgo</t>
  </si>
  <si>
    <t>Acción de mejora cumplida
Con radicado No. 242160303 del 29/11/2024, el GIT de Presupuesto informa que se actualizaron los siguientes documentos: i) Instructivo Cadena Presupuestal GEF-TIC-IN-019, versión 3 del 28 de noviembre. ii) Formato de Solicitud de Disponibilidad Presupuestal GEF-TIC-FM-007 versión 7 del 30 de octubre. iii) Procedimiento de Registro Solicitud Certificado de Disponibilidad Presupuestal GEF-TIC-PR-045, versión 2 del 01 de octubre.</t>
  </si>
  <si>
    <t>H18ADF 2023</t>
  </si>
  <si>
    <t>Reducción de la reserva presupuestal constituida en el 2022 de la resolución 794 del 2022 lo que conllevó al incumplimiento total del aspecto obligacional de los recursos girados por el Fondo en calidad de financiación por $158.400.000, máxime cuando la misma resolución No. 00191 del 25 de febrero de 2022, establece como objeto total de la financiación “las etapas de guion, preproducción, producción y postproducción de una nueva serie audiovisual multiplataforma en formato documental”, rubro que después de aproximadamente dos años de incumplimiento, solo hasta el 2 de mayo de 2024 “se remitirá a la Dirección Jurídica del MinTIC todos los antecedentes de la presente actuación, para que en el marco de sus competencias realice las acciones judiciales respectivas a través de la jurisdicción ordinaria o coactiva, con el fin de recuperar los saldos insolutos” pues aunque mediante proceso sancionatorio se impactó la póliza en $79.000.000.</t>
  </si>
  <si>
    <t>Actualizar el documento de "Condiciones de participación de las convocatorias audiovisuales MINTIC", en lo referente a: Restricciones de participación, garantías, requisitos para el pago e inejecución de la propuesta creativa.</t>
  </si>
  <si>
    <t>- Revisar y actualizar las condiciones de participación de la convocatoria Abre Cámara
- Fortalecer las restricciones de participación, aumentar el porcentaje de las garantías, modificar los porcentajes de los pagos, fortalecer los requisitos para acceder a los pagos e inejecución de las propuestas creativas.
- Publicar para consulta de los grupos de interés borrador de condiciones de participación, ajustar y publicar condiciones de participación definitiva en convocatoria Abre Cámara 2024.</t>
  </si>
  <si>
    <t>documento</t>
  </si>
  <si>
    <t>GIT de Fortalecimiento al Sistema de Medios Públicos</t>
  </si>
  <si>
    <t xml:space="preserve">2611
Acción Correctiva </t>
  </si>
  <si>
    <t xml:space="preserve">Requerir a la Dirección Jurídica un informe detallado de las acciones legales y/o judiciales adelantadas por el área para el cobro de los recursos desembolsados. </t>
  </si>
  <si>
    <t xml:space="preserve">Remitir un memorando a la Dirección Jurídica mediante el cual se solicita un informe detallado de las acciones legales y/o judiciales adelantadas por el área para el cobro de los recursos desembolsados. </t>
  </si>
  <si>
    <t xml:space="preserve">1288
Corrección </t>
  </si>
  <si>
    <t>H19ADF 2023
H18AD-2022</t>
  </si>
  <si>
    <t>H20A 2023</t>
  </si>
  <si>
    <t>La gestión adelantada entre el operador y la entidad para determinar técnica y efectivamente la cifra para el cubrimiento de la financiación en la prestación del Servicio Postal Oficial, el FUTIC, de manera recurrente, constituye Reserva Presupuestal por concepto de la Prestación SPU, generando el incumplimiento de lo establecido en el artículo 13 de la Ley 1369/2009, pudiéndose afectar la prestación en debida forma del Servicio Postal Oficial.</t>
  </si>
  <si>
    <t>H21AD 2023
H12AD-2022</t>
  </si>
  <si>
    <t>Mediante muestra selectiva de 10 reservas presupuestales  31/12/2023, se determinó que el 100% de las evaluadas, no cumplen con los requisitos de constituirse por caso fortuito o fuerza mayor, evaluadas cada una de  ellas, se determinó que se constituyeron por deficiencias en la ejecución presupuestal,</t>
  </si>
  <si>
    <t xml:space="preserve">GIT de Presupuesto
Subdirección Financiera
</t>
  </si>
  <si>
    <t>H21AD 2023</t>
  </si>
  <si>
    <t>Contrato 875 de 2013 - Proyecto Nacional de Alta Velocidad 
De acuerdo con respuesta del FUTIC, en Acuerdo Conciliatorio, el cual fue aprobado por el Tribunal de Arbitramento el 07 de julio de 2021, por medio del Auto No. 37, el cual modificó el Numeral 1.3.1 Cronograma del proyecto establecido en el anexo Técnico del Contrato No. 875 de 2013, afectando el cronograma del proyecto; Sin embargo a criterio de la CGR, si bien el cronograma fue afectado como lo expone FUTIC, esta afectación se dio el 07/07/2021, de otra parte de acuerdo a documentos soporte suministrados, para la vigencia 2022, el cronograma también presento afectación en 221 días de 365, el 61% de lo proyectado para la vigencia, esta justificación de caso fortuito o fuerza mayor debidamente soportado fue soporte para posible constitución de reserva presupuestal para la vigencia 2022; por lo tanto la programación presupuestal de la vigencia 2023 (vigencia objeto de auditoria), se debió realizar teniendo en cuenta este precedente; por lo anterior no es justificable la necesidad de constituir la reserva presupuestal, soportados en la afectación al cronograma identificada desde el 2021 y el 61% de afectación del 2022, cuando la programación presupuestal es anual y, si se tenía conocimiento que de acuerdo al cronograma no era posible el cumplimiento de las metas establecidas inicialmente en el contrato estas metas se debían modificar ampliando el plazo en 7 meses para la vigencia 2023, teniendo en cuenta que los desembolsos se realizarían previo cumplimiento de las metas, por lo tanto estos recursos, se debieron solicitar en el presupuesto de la vigencia 2024, para evitar la constitución de estas reservas. Evaluados los documentos soporte solicitados, se considera que la necesidad de constituir la reserva no fue por caso fortuito o fuerza mayor como lo establece el artículo 89 de la ley 1369, si no que fue constituida por deficiencias en la ejecución del contrato y por deficiencias en el proceso de planeación presupuestal al apropiar recursos a ejecutar en la vigencia 2023, por valor de $3.201.298.004; pesé a que el FUTIC, tenía conocimiento de la afectación del cronograma.</t>
  </si>
  <si>
    <t>H21AD 2023
H6AD-2022
H8AD-2022
H14A-2022</t>
  </si>
  <si>
    <t>El ente de control señala que las reservas presupuestales solicitadas para los contratos 1042-2020 y 749-2022 no cumplen los requisitos de constituirse por caso fortuito o fuerza mayor, sin embargo el decreto 1068 de 2015 no establece dicho requisito.</t>
  </si>
  <si>
    <t>Informe explicativo que de cuenta de los motivos en los que se basó la Supervisión para la solicitud de las reservas presupuestales realizada en el año 2023 para los contratos de Aporte 1042 de 2020 y 749-2022 del proyecto Centros Digitales.</t>
  </si>
  <si>
    <t>Elaborar informe explicativo que de cuenta de los motivos en los que se basó la Supervisión para la solicitud de las reservas presupuestales realizada en el año 2023 para los contratos de Aporte  1042 de 2020 y 749-2022 del proyecto Centros Digitales.</t>
  </si>
  <si>
    <t xml:space="preserve">La no culminación del proyecto en el plazo de ejecución inicialmente pactado generó que se tuviera que hacer la reserva presupuestal. 
</t>
  </si>
  <si>
    <t>Realizar mesas de trabajo en los convenios y/o contratos suscritos en el marco del proyecto Talento Tech para hacer seguimiento al cumplimiento de las obligaciones contractuales, a los planes de desembolsos o pagos.</t>
  </si>
  <si>
    <t xml:space="preserve">Dos actas de las mesa de trabajo </t>
  </si>
  <si>
    <t xml:space="preserve">Dirección de Economía Digital </t>
  </si>
  <si>
    <t>Acción de mejora cumplida.
Con radicado No. 242153690 del 20/11/2024, la Dirección de Economía Digital presentó las 2 actas de mesas de trabajo  realizadas para los contratos 1518-2024 y 512-2024 del 28 de agosto de 2024, de seguimiento al cumplimiento de las obligaciones contractuales.</t>
  </si>
  <si>
    <t>Evaluadas las fechas de radicado solicitud reconocimiento frente a las de pago, (74.299.850), se observa tardanza en la autorización de los traslados presupuestales, ejemplo los valores correspondientes a enero fueron radicados el 18/04/2023, los de febrero el 25/05/2023, marzo el 16/06/2023, abril el 13/07/2023, mayo el 2/08/2023, junio el 13/10/2023, julio el 23/11/2023, agosto el 21/12/2023.
De otra parte, los valores del cuarto trimestre (octubre, noviembre y diciembre), por $1,495,000,000, si bien fueron radicados el 22/03/2024, estos servicios, ya habían sido prestados, es decir que estos no debieron ser constituidos como reserva presupuestal, sino como cuenta por pagar</t>
  </si>
  <si>
    <t xml:space="preserve">Reserva presupuestal por $3.423.060.608, en la vigencia 2023.  Se señala que estaba un primer pago para el 15-12-2023, por lo que indica el ente auditor, falta de planeación y de ejecución de los recursos asignados. constituyendo reserva presupuestal por el 100%.  
</t>
  </si>
  <si>
    <t xml:space="preserve"> Revisión quincenal a los procesos de contratación del Plan de Adquisiciones de la Oficina de TI, con el propósito de realizar el seguimiento de los hitos y fechas de los contratos de bienes y servicios en su etapa precontractual. 
Igualmente, se incluirá en los documentos precontractuales de los procesos que aplique (contratos que requieran importación de equipos, máquinas herramientas, etc.); una obligación de verificación de los trámites de importación.</t>
  </si>
  <si>
    <t xml:space="preserve">Se realizarán mesas de trabajo quincenales en la Oficina de TI para revisar las líneas del Plan de Adquisiciones y el estado de cada uno de los procesos de contratación en función de tiempos, modalidad de contratación y los principales hitos para su adjudicación.
</t>
  </si>
  <si>
    <t xml:space="preserve">Actas de Seguimiento  donde se hace seguimiento a los procesos de contratación.
</t>
  </si>
  <si>
    <t xml:space="preserve">Acción de mejora cumplida.
Con radicado No.242158887 del  28/11/2024, la Oficina de TI, presentó 4 actas de Seguimiento  a los procesos de contratación de los aplicativos:
*Actas Grupo de Comité Primario Nos. 9 y 10
* Actas de Seguimiento Semanal Nos. 36 y 37
</t>
  </si>
  <si>
    <t>H22A 2023</t>
  </si>
  <si>
    <t xml:space="preserve">1.En el "Manual para la estimación de Ingresos del Fondo Único de TIC GEF-TIC-MA-017 versión  01" del 06 de junio de 2024, anteriormente "Lineamiento para la estimación de ingresos GEF-TIC-IN-016 versión 3" del 12 de octubre de 2022, no visualiza el rubro presupuestal del cual hacen parte cada uno de los servicios de los ingresos corrientes y recursos de capital, según el catalogo presupuestal de ingreso del Ministerio de Hacienda y Crédito Público. </t>
  </si>
  <si>
    <t xml:space="preserve">Elaborar un archivo de Excel en el que se agrupen los servicios por rubro presupuestal.
</t>
  </si>
  <si>
    <t>Archivos de Excel correspondientes a los seguimientos a partir del cierre del recaudo del mes de junio al mes de noviembre de 2024</t>
  </si>
  <si>
    <t>Archivos Excel de seguimiento</t>
  </si>
  <si>
    <t>Oficina de Gestión de Ingresos del Fondo</t>
  </si>
  <si>
    <t>Acción de mejora cumplida.
1. Con radicado No.242106719 del 30/08/2024, la Oficina para la Gestión de Ingresos del Fondo informa que se elaboró un archivo excel de seguimiento a la proyección vs el recaudo, asociando sus respectivos rubros presupuestales, definidos en el catálogo presupuestal de ingreso del Ministerio de Hacienda y Crédito Público. Entregan el Primer (1) seguimiento con corte a 30 de junio.
2. Con radicado No.242112711 del 10/09/2024, la OGIF entrega el segundo (2) seguimiento con corte a 30 de julio de la proyección vs el recaudo, asociando sus respectivos rubros presupuestales.
3. Con radicado No. 242128322 del 04/10/2024, la OGIF entrega el tercer (3) seguimiento con corte a 31 de agosto de la proyección vs el recaudo, asociando sus respectivos rubros presupuestales.
4. Con radicado No. 242139416 del 24/10/2024, la OGIF entrega el cuarto (4) seguimiento con corte a 30 de septiembre de la proyección vs el recaudo, asociando sus respectivos rubros presupuestales.
5. Con radicado No. 242158242 del 27/11/2024, la O, la OGIF entrega el quinto (5) seguimiento con corte a 31 de octubre de la proyección vs el recaudo, asociando sus respectivos rubros presupuestales.
6. Con radicado No. 242175225 del 24/12/2024, la OGIF entrega el sexto (6) seguimiento con corte a 30 de noviembre de la proyección vs el recaudo, asociando sus respectivos rubros presupuestales.</t>
  </si>
  <si>
    <t>Modificar la sección 6 "Desarrollo"  del "Manual para la estimación de Ingresos del Fondo Único de TIC GEF-TIC-MA-017 versión  01" del 06 de junio de 2024,  en el que se especifique el rubro presupuestal al que pertenecen los servicios desagregados de los ingresos corrientes y  recursos de capital</t>
  </si>
  <si>
    <t>Actualización al "Manual para la estimación de Ingresos del Fondo Único de TIC GEF-TIC-MA-017 versión  01" del 06 de junio de 2024,</t>
  </si>
  <si>
    <t>Manual TIC GEF-TIC-MA-017  actualizado</t>
  </si>
  <si>
    <t>Acción de mejora cumplida.
Con radicado No. 242106719 del 30 de agosto, la Oficina para la Gestión de Ingresos del Fondo, entregó el Manual para la estimación de Ingresos del Fondo Único TIC con código GEF-TIC-MA-017, cuya versión 2 fue aprobada el 9 de agosto de 2024. Esta actualización incluye la referente al rubro presupuestal de los servicios desagregados de los ingresos corrientes y recursos de capital.</t>
  </si>
  <si>
    <t>H23AD 2023</t>
  </si>
  <si>
    <t>Deficiencias y debilidades en los procedimientos y controles de los procesos de supervisión, liquidación contractual</t>
  </si>
  <si>
    <t>Fortalecer los lineamientos y políticas de operación que permitan desarrollar una efectiva supervisión a los procesos contractuales  que adelanta en la entidad</t>
  </si>
  <si>
    <t>Actualizar el procedimiento de supervisión GCC-TIC-PR-004</t>
  </si>
  <si>
    <t>Procedimiento GCC-TIC-PR-004
Actualizado</t>
  </si>
  <si>
    <t>Oficina de Gestión de Ingresos del Fondo
Subdirección Contractual</t>
  </si>
  <si>
    <t>Acción de mejora cumplida.
Con radicado No. 252000069 del 02/01/2025, la Oficina de Gestión del Fondo presentó el procedimiento de Supervisión GCC-TIC- PR-004 versión 8 actualizado el 13/12/2024. Se incluyeron las actividades de la 13 a la 16.</t>
  </si>
  <si>
    <t>Fortalecer los lineamientos y políticas de operación que permitan desarrollar una efectiva supervisión a los procesos contractuales  que adelanta en la entidad.</t>
  </si>
  <si>
    <t xml:space="preserve">Realizar capacitación para el correcto y oportuno diligenciamiento y consecuentemente cargue de los formatos F051 F055 F060 F063 dispuestos por la Oficina para la Gestión de Ingresos del Fondo (OGIF), por medio de los cuales se procura el seguimiento a la ejecución contractual, asimismo, conviene instar al cumplimiento diligente de la función de supervisión y del acato de los principios de transparencia, economía y responsabilidad contenidos en el artículo 23 de la Ley 80 de 1993.
Así las cosas, se va a realizar una capacitación en el segundo semestre de la vigencia 2024, en aras de exponer los siguientes ejes temáticos: (i) Adecuado diligenciamiento y cargue de los formatos F051 F055 F060 F063, (ii) Fechas establecidas  en las que se apertura y cierra la carpeta "informe mensual contratación" para el cargue de los informes dentro del plazo establecido, cuya ruta es \\adelaida.mintic.gov.co\File_Server\Antivirus\DATA\Informe_mensual_contratacion, la cual se pone en conocimiento a través del correo electrónico S.O.S Supervisor (iii) Socialización del proceso de seguimiento a cargo del G.I.T de Seguimiento a la Ejecución de Recursos/OGIF y (iv) Divulgación de la medida adoptada por la OGIF de notificar a la Oficina de Control Interno Disciplinario los supervisores que no lleven a cabo el correcto y completo diligenciamiento; así como, el no cargue de los formatos dos (2)  veces consecutivas.
</t>
  </si>
  <si>
    <t>Una (1) capacitación</t>
  </si>
  <si>
    <t>Actualizar el manual de supervisión e interventoría GCC-TIC-MA-005 y expedir circular en la cual se establezcan lineamientos frente a las obligaciones de los supervisores (Responsabilidad de cada dependencia para la supervisión)</t>
  </si>
  <si>
    <t>Manual de Supervisión e interventoría actualizado y Circular expedida</t>
  </si>
  <si>
    <t>Subdirección de Gestión Contractual</t>
  </si>
  <si>
    <t>H24A 2023</t>
  </si>
  <si>
    <t xml:space="preserve">Oficio dirigido al contratista u aliado que suscriba la Subdirección para la Transformación Sectorial donde se le exponga las condiciones del último pago y se solicite radicar las cuentas dentro los tiempos establecidos para evitar la constitución de cuentas por pagar.  </t>
  </si>
  <si>
    <t xml:space="preserve">
Comunicar al contratista u aliado las condiciones de presentación de los documentos de la cuenta para el ultimo pago.  </t>
  </si>
  <si>
    <t>Comunicación enviada (1)</t>
  </si>
  <si>
    <t>El 26 de diciembre de 2024, se radicó el pago 1 del contrato 1309-2023 del acuerdo específico número 3, del proyecto Conectividad para Cambiar Vidas, suscrito entre el FUTIC e INTERNEXA, sin embargo, los pagos radicados a partir de la segunda semana de diciembre de 2023 quedarían en cuentas por pagar, de acuerdo a las instrucciones remitidas por el área financiera de la Entidad. 
Se precisa que las Cuentas por Pagar constituidas, se generaron por obligaciones presupuestales contraídas, cuyos bienes y servicios fueron recibidos en la vigencia en la cual se contrataron, de acuerdo a lo definido en el Decreto 1068 de 2015 en el Artículo 2.8.1.7.3.1. Reservas presupuestales y cuentas por pagar, por lo anterior, la acción está orientada a realizar un informe explicativo del cumplimiento de los requisitos que se efectuó en el 2023 correspondiente al pago 1 del contrato 1309 de 2023.</t>
  </si>
  <si>
    <t>Informe explicativo por parte de la supervisión del contrato 1309 de 2023, en el cual se indique las gestiones adelantadas para tramitar el pago No. 1, las cuales van en concordancia con lo establecido en el articulo 2.8.1.7.3.1. Reservas presupuestales y
cuentas por pagar del decreto 1068 de 2015.</t>
  </si>
  <si>
    <t>Realizar informe explicativo por parte de la supervisión del contrato 1309 de 2023, en el cual se indique las gestiones adelantadas para tramitar el pago No. 1, las cuales van en concordancia con lo establecido en el articulo 2.8.1.7.3.1. Reservas presupuestales y cuentas por pagar del decreto 1068 de 2015.</t>
  </si>
  <si>
    <t xml:space="preserve">Acción de mejora cumplida.
Con radicado No.242110459 del 05/09/2024 la Dirección de Infraestructura entrega informe explicativo sobre la cuenta por pagar constituida para el primer pago del contrato 1309 de 2023.
</t>
  </si>
  <si>
    <t>El 29 de diciembre de 2024, se radicó el pago planificado para el mes de diciembre del convenio 1311-2023 del proyecto Computadores para Educar, sin embargo, los pagos radicados a partir de la segunda semana de diciembre de 2023 quedarían en cuentas por pagar, de acuerdo a las instrucciones remitidas por el área financiera de la Entidad. 
Se precisa que las Cuentas por Pagar constituidas, se generaron por obligaciones presupuestales contraídas, cuyos bienes y servicios fueron recibidos en la vigencia en la cual se contrataron, de acuerdo a lo definido en el Decreto 1068 de 2015 en el Artículo 2.8.1.7.3.1. Reservas presupuestales y cuentas por pagar, por lo anterior, la acción está orientada a realizar un informe explicativo del cumplimiento de los requisitos que se efectuó en el 2023 correspondiente al pago planificado para el mes de diciembre del convenio 1311 de 2023.</t>
  </si>
  <si>
    <t>Informe explicativo por parte de la supervisión del convenio 1311 de 2023, en el cual se indique las gestiones adelantadas para tramitar el pago planificado en el mes de diciembre de 2023, el cual van en concordancia con lo establecido en el articulo 2.8.1.7.3.1. Reservas presupuestales y cuentas por pagar del decreto 1068 de 2015.</t>
  </si>
  <si>
    <t>Realizar informe explicativo por parte de la supervisión del convenio 1311 de 2023, en el cual se indique las gestiones adelantadas para tramitar el pago planificado en el mes de diciembre de 2023, el cual van en concordancia con lo establecido en el articulo 2.8.1.7.3.1. Reservas presupuestales y cuentas por pagar del decreto 1068 de 2015.</t>
  </si>
  <si>
    <t xml:space="preserve">Acción de mejora cumplida.
Con radicado No.242110459 del 05/09/2024 la Dirección de Infraestructura entrega informe explicativo sobre la cuenta por pagar constituida para el contrato 1311 de 2023.
</t>
  </si>
  <si>
    <t>EL 27 de diciembre de 2023, se radicó alcance a desembolso planeado para el mes de octubre en el contrato 1042-2020 COMCEl para el proyecto Centros Digitales. Sin embargo, los pagos radicados a partir de la segunda semana de diciembre de 2023 quedarían en cuentas por pagar, de acuerdo a las instrucciones remitidas por el área financiera de la Entidad. 
Se precisa que las Cuentas por Pagar constituidas, se generaron por obligaciones presupuestales contraídas, cuyos bienes y servicios fueron recibidos en la vigencia en la cual se contrataron, de acuerdo a lo definido en el Decreto 1068 de 2015 en el Artículo 2.8.1.7.3.1. Reservas presupuestales y cuentas por pagar, por lo anterior, la acción está orientada a realizar un informe explicativo del cumplimiento de los requisitos que se efectuó en el 2023 correspondiente al pago tramitado para el mes de diciembre en contrato 1042-2020.</t>
  </si>
  <si>
    <t>Informe explicativo por parte de la supervisión del contrato 1042-2020, en el cual se indique las gestiones adelantadas para tramitar el pago en el mes de diciembre de 2023, las cuales van en concordancia con lo establecido en el artículo 2.8.1.7.3.1. Reservas presupuestales y cuentas por pagar del decreto 1068 de 2015.</t>
  </si>
  <si>
    <t>Acción de mejora cumplida.
Con radicado No.242145074 del 05/11/2024 la Dirección de Infraestructura, presenta el informe donde explican las  gestiones adelantadas por la Supervisión del contrato 1042-2020, para tramitar el pago en el mes de diciembre de 2023.</t>
  </si>
  <si>
    <t>Observa la CGR deficiencias en la ejecución del presupuesto al firmar convenios a dos días hábiles de cerrar la vigencia, sin prever que debía incluir estos recursos en la programación del PAC de diciembre, evaluado el proceso presupuestal de este convenio, se podría afirmar que se firmó el mismo sin considerar que el tiempo (dos días)
permitiera cumplir todas las etapas del proceso presupuestal, por lo tanto la cuenta por pagar se considera constituida de manera tardía por deficiencias en la ejecución presupuestal</t>
  </si>
  <si>
    <t>Seguimiento mensual al estado de la ejecución de los recursos del Convenio 1313 de 2023.</t>
  </si>
  <si>
    <t>Seguimiento mensual a la ejecución de cada una de las actividades contempladas en el cronograma y a la ejecución de los recursos del Convenio</t>
  </si>
  <si>
    <t>Acción de mejora cumplida.
Con radicado No. 242166301 del 1/12/2024 la  Dirección de Industria de Comunicaciones presentó  los Informes mensuales de seguimiento a la ejecución del Convenio 1313 de 2023, correspondiente a los meses de julio, agosto, septiembre, octubre y noviembre.</t>
  </si>
  <si>
    <t>H25A 2023</t>
  </si>
  <si>
    <t>Baja cobertura de conectividad en los Departamentos de Chocó, Amazonas, Vaupés, Putumayo, Guajira, Guainía y Vichada.</t>
  </si>
  <si>
    <t>Elaborar informe desde la Subdirección de Estructuración de proyectos, en el cual se indique la atención a la cobertura de conectividad para los Departamentos del Chocó, Amazonas, Vaupés, Putumayo, Guajira, Guainía y Vichada a través del Proyecto Conectividad para Cambiar Vidas.</t>
  </si>
  <si>
    <t xml:space="preserve">Informe elaborado desde la Subdirección de Estructuración de proyectos, en el cual se indique la atención a la cobertura de conectividad para los Departamentos del Chocó, Amazonas, Vaupés, Putumayo, Guajira, Guainía y Vichada a través del Proyecto Conectividad para Cambiar Vidas.
</t>
  </si>
  <si>
    <t>Acción de mejora cumplida
Con radicado No. 242161865 del 03/12/2024, la Dirección de Infraestructura presentó informe sobre la cobertura de conectividad para los Departamentos del Chocó, Amazonas, Vaupés, Putumayo, Guajira, Guainía y Vichada a través del Proyecto Conectividad para Cambiar Vidas, de acuerdo con los 5 Acuerdos Específicos definidos para llevar a cabo esta iniciativa.</t>
  </si>
  <si>
    <t>H26AD 2023</t>
  </si>
  <si>
    <t>Las deficiencias en la actividad contractual relacionadas con la debilidad o ineficacia en los controles con los que se adelantan los procedimientos pre contractual, ejecución, supervisión y cumplimiento obligacional de los contratos, que sirven de causa a las demandas, no han sido tenidas en cuenta en los procesos GCC-TIC-DI 006, GCC-TIC-DI 004, GJU-TIC-DI-004 y GJU-TIC-DI-002, mapa de riesgos gestión contractual y de gestión jurídica respectivamente, ni las acciones de mejora adoptadas por la entidad no han sido efectivas y a pesar de tenerse identificadas, la entidad en su política de prevención del daño antijurídico, no les ha hecho seguimiento, ni ha implementado en su proceso contractual, herramientas que minimicen la materialización de estos riesgos.</t>
  </si>
  <si>
    <t>Formular una PPDA dirigida a mitigar las causas de las demandas identificadas en el hallazgo, en la que se incluya como acción la adopción de controles que sean incorporados en los mapas de riesgos de los procesos de gestión contractual y gestión jurídica</t>
  </si>
  <si>
    <t>Adopción de PPDA relacionada con las causas indicadas en el hallazgo</t>
  </si>
  <si>
    <t>Política de Prevención del Daño Antijurídico</t>
  </si>
  <si>
    <t>H27AD 2023</t>
  </si>
  <si>
    <t>Posibles  deficiencias de control en el diligenciamiento de la información a reportar en el SIRECI, debido a la falta de lineamientos o instructivos actualizados por parte de la Contraloría General de la República, Posibles  deficiencias de control en el diligenciamiento de la información a reportar en el SIRECI
H13A2017: No efectivo por la CGR "porque se encontró observación 9 Omisiones e incorrecciones en SIRECI de Formato 9 (procesos judiciales) y F51 contratación".</t>
  </si>
  <si>
    <t>Verificar los Lineamientos e Instructivos emitidos  por parte de la Contraloría General de la República, respecto del diligenciamiento de los formatos de reporte de la gestión contractual, esto  implica comunicarse con esa entidad para identificar  las diferencias y falencias en la información reportada</t>
  </si>
  <si>
    <t xml:space="preserve">1)Verificación y análisis de los formatos en los cuales se remite la gestión contractual de la entidad
2) Solicitud de mesa de trabajo con la CGR, con el fin de aclarar el diligenciamiento de los formatos en los cuales se reporta la gestión contractual
</t>
  </si>
  <si>
    <t>1) Documento resultado de la verificación
2) documento mesa de trabajo</t>
  </si>
  <si>
    <t>H28AD 2023</t>
  </si>
  <si>
    <t>1. A marzo de 2024, en entrevista con funcionarios de la Oficina TI130, se evidencia que el FUTIC suscribió un contrato para contar con el servicio de fábrica de software131 en el que se incluye la automatización y sistematización del proceso de gestión de cobro. Informan que a esa fecha se han priorizados cuatro módulos, para los cuales se está a la espera del cronograma por parte del contratista, y de ser posible los módulos entrarán en operación en el año 2024, si no en la vigencia siguiente.
2. Los anteriores hechos evidencian falencias en la oportunidad en la atención de requerimientos de sistemas de información de las dependencias e inefectividad de las acciones de mejora adelantadas por la entidad, restando eficacia y oportunidad en la gestión de ingresos por contraprestación del FUTIC y en la gestión de los recursos destinados por la entidad para el fortalecimiento de sus sistemas de información, conllevando a la posible inobservancia del artículo 2.2.35.3 del decreto 415 de 2016 y demás normatividad tomada como criterio del presente hallazgo. Con presunta incidencia disciplinaria</t>
  </si>
  <si>
    <t>Se establecerá un  plan de trabajo que contemple el levantamiento de los requerimientos necesarios, el numero de horas, valor de cada hora y las tareas especificas de desarrollo y puesta en funcionamiento de los ajustes que solucionen los hallazgos presentados.</t>
  </si>
  <si>
    <t>Los líderes operativos de la OTI,  de la dependencia en los proyectos de Fabrica De Software, los proveedores de las aplicaciones involucradas, realizarán las mesas de trabajo  con los lideres funcionales para determinar el plan de trabajo con las acciones de desarrollo de software en los procesos contractuales, especificando el numero de horas, valor de cada hora y las tareas especificas, con el propósito de lograr la implementación definitiva de la solución a los hallazgos encontrados en este informe.</t>
  </si>
  <si>
    <t>Plan de trabajo con la definición de la solución definitiva a los hallazgos presentados.</t>
  </si>
  <si>
    <t>Acción de mejora cumplida.
Con radicado No.242156237 del 25/11/2024, la Oficina de TI presentó un informe donde se explica el plan de trabajo realizado, de acuerdo con las fases  de los proyectos de Fabrica de Software. Anexan muestra de ejecución de cada una de las fases, así como la presentación del pan de trabajo (carpeta evidencias plan de trabajo).</t>
  </si>
  <si>
    <t>H29AD 2023</t>
  </si>
  <si>
    <t xml:space="preserve">Mesa de trabajo de seguimiento quincenal a la gestión y ejecución contractual donde se discuta el avance de los procesos de contratación incluidos en el Plan Anual de Adquisiciones de la Oficina de TI para corregir de manera oportuna y diligente, cualquier desviación que se presente en su planeación. 
</t>
  </si>
  <si>
    <t>Mesas de trabajo de seguimiento quincenal a la gestión y ejecución contractual donde se discuta: 
-Avance de los procesos de contratación incluidos en el Plan Anual de Adquisiciones y establecer las acciones a seguir en caso de desviación sobre el plan establecido y se pueda corregir de manera oportuna y diligente, cualquier desviación que se presente en su planeación.  
-Definición de Acciones sobre los procesos de contratación en los meses finales de la vigencia que obedece a la necesidad de continuidad sin interrupciones
- Igualmente, en los procesos precontractuales se validarán los documentos precontractuales de los procesos que aplique (contratos que requieran importación de equipos, máquinas herramientas, etc.), una obligación de verificación de los trámites de importación
-Verificar si se incorporan márgenes de flexibilidad en la planificación inicial para acomodar posibles demoras sin afectar significativamente las fechas presupuestadas.</t>
  </si>
  <si>
    <t xml:space="preserve"> Actas de Seguimiento  donde se hace seguimiento a los procesos de contratación.</t>
  </si>
  <si>
    <t>Acción de mejora cumplida.
Con radicado No.: 242158887 del  28/11/2024, la Oficina de TI presentó 4 actas de Seguimiento  a los procesos de contratación:
* Actas Grupo de Comité Primario Nos. 8, 9 y 10
* Actas de Seguimiento Semanal Nos. 36 y 37</t>
  </si>
  <si>
    <t>H3AD-2022</t>
  </si>
  <si>
    <t>al no incluirlos en la base de cálculo de bienes Depreciables o Amortizables y en consecuencia no reconocer dentro de su contabilidad la totalidad de los bienes fiscales sujetos a estimación contable</t>
  </si>
  <si>
    <t>Solicitar concepto técnico, jurídico y contable en relación al reconocimiento del valor del espectro radioeléctrico.</t>
  </si>
  <si>
    <t>Realizar solicitud formal elevada a los competentes en materia técnica, jurídica y contable con el fin que se pronuncien y den su concepto frente al reconocimiento del valor del espectro radioeléctrico.</t>
  </si>
  <si>
    <t>H5AD-2022</t>
  </si>
  <si>
    <t>Riesgo en la revelación de hechos materiales que pueden afectar  la situación financiera del Fondo y no permite conocer en tiempo real el estado,  manejo y control de los bienes, derechos y obligaciones</t>
  </si>
  <si>
    <t>H8AD-2022
H13AD-2021
H19AD-2021
H19A-2020
H20AD-2020 
H14A-2019</t>
  </si>
  <si>
    <t>A 31 de diciembre de 2022, se observa una indebida constitución de reservas presupuestales por $7.131.600.205, por cuanto los contratos convenios yo resoluciones ya contaban con los tramites de prestación de bienes y servicios a satisfacción con PAC, recursos que correspondían a cuentas por pagar.
H13 2021 
Deficiencias por parte de las áreas responsables de cada reserva presupuestal, dado que a 31 de diciembre de 2021 no se ejecutaron $254,2 millones, teniendo en cuenta que realizaron compromisos por $26.579 millones.
H19 2021-2020
Constitución de reservas presupuestales por $43.079.8 millones, correspondientes a compromisos cuya recepción de los bienes o servicios contratados se realizó dentro de la vigencia, pero sus pagos no fueron tramitados oportunamente.</t>
  </si>
  <si>
    <t>GIT de presupuesto</t>
  </si>
  <si>
    <t>H13AD-2022
H14AD-2021</t>
  </si>
  <si>
    <t>La Contraloría General encontró deficiencias en la programación de recursos de gastos de funcionamiento del FUTIC, relacionados con el rubro de sentencias y conciliaciones. Lo anterior, toda vez que a pesar de que, desde la vigencia 2019, la entidad conocía sobre la demanda en curso en el Centro de Arbitraje y conciliación de la Cámara de Comercio de Bogotá, por la ejecución del contrato de aporte 875 de 2013, y que la probabilidad estimada de pérdida del proceso era alta, no programó los recursos requeridos en el rubro antes citado, con el fin de atender esta obligación. De acuerdo con el análisis realizado con base en la respuesta dada por la entidad, se observa la falta de previsión y deficiencias en la programación presupuestal de forma oportuna y la aplicación del principio de planeación y programación presupuestal que permitiera contar con recursos disponibles en dicho rubro, pese a que con anterioridad a 2021 se tenía conocimiento de un posible fallo que conllevara a la erogación de recursos como efectivamente sucedió.</t>
  </si>
  <si>
    <t>Fijar las directrices a aplicar para la construcción de anteproyecto de presupuesto del rubro de sentencias y conciliaciones en la cual se tenga en cuenta, entre otros, el resultado del ejercicio de Calificación del Riesgo y Cálculo de las obligaciones contingentes de procesos en los que la Entidad es demandada</t>
  </si>
  <si>
    <t>1. Fijar directrices para la construcción del anteproyecto de presupuesto del rubro de sentencias y conciliaciones.</t>
  </si>
  <si>
    <t>Directriz</t>
  </si>
  <si>
    <t>GIT de Procesos Judiciales
Dirección Jurídica</t>
  </si>
  <si>
    <t>Acción de mejora cumplida.
Con radicado No.242154708 del 21/11/2024, el GIT de Procesos de Judiciales informa que, mediante memorando No. 242148063 de fecha 08 de noviembre de 2024, la Dirección Jurídica impartió las directrices para la construcción del anteproyecto de presupuesto del rubro de sentencias y conciliaciones. Asimismo, adjuntan los formatos en Excel que deben ser diligenciados para el cumplimiento de la directriz propuesta.</t>
  </si>
  <si>
    <t>H16AD-2022</t>
  </si>
  <si>
    <t>Igualmente, el Fondo realizo transferencias de recursos a 9 operadores regionales, los cuales, durante los años 2020 a 2022 mantuvieron un saldo promedio a 31 de diciembre por $23.871.673.100, correspondiente a $38.650.991.726 en 2020; $17.051.194.675 en 2021 y $15.912.832.900 en 2022, dichos valores, corresponden en gran parte a demoras en la ejecución de los planes programas y proyectos por parte de dichos operadores, generando riesgo a cerca del cumplimiento de los planes de inversión con los cuales se justificó la adquisición de dichos recursos. Lo anterior trae como consecuencia la no ejecución del presupuesto asignando y en consecuencia reintegros y saldos pendientes por legalizar al final de cada vigencia</t>
  </si>
  <si>
    <t xml:space="preserve">2612
Acción Correctiva </t>
  </si>
  <si>
    <t>H20AD-2022</t>
  </si>
  <si>
    <t>Efectuado un análisis a la Gestión Contractual que adelanta el FUTIC respecto a su procedimiento de seguimiento técnico, administrativo, financiero, contable, y jurídico, que debe adelantar la Supervisión en relación con la debida ejecución y cumplimiento de las obligaciones contractuales, donde la Entidad cuenta con un manual de supervisión, un procedimiento de Supervisión (GCC-TIC-PR-004-V7) e implementó un formato de supervisión con varias casillas prestablecidas para su diligenciamiento (Código- GCC-TIC-FM-051).  La CGR pudo evidenciar que lo registrado en este formato por parte de los funcionarios que ejercen la función de Supervisores, corresponde a un resumen de lo informado por la Interventoría y/o extractos de las actividades de ejecución suministradas por el contratista, sin que se diligencie el ítem “Observaciones por parte del Supervisor”, casilla que se deja en blanco o se copian las observaciones de la interventoría"</t>
  </si>
  <si>
    <t xml:space="preserve">Solicitar capacitación a la Oficina para la Gestión de Ingresos del Fondo – OGIF para los funcionarios que ejercen el rol de supervisión y sus apoyos en la Dirección y sus subdirecciones  sobre el diligenciamiento del formato de supervisión (Código- GCC-TIC-FM-051) 
</t>
  </si>
  <si>
    <t xml:space="preserve">Realizar la capacitación sobre el diligenciamiento del formato de supervisión (Código- GCC-TIC-FM-051 a los supervisores de convenios y/o contratos de la Dirección de Economía Digital por parte de la OGIF. </t>
  </si>
  <si>
    <t>Acta de mesa técnica
Listado de asistencia</t>
  </si>
  <si>
    <t>Acción de mejora cumplida
Con radicado No. 242131569 del 09/10/2024, la Dirección de Economía Digital informa que se llevó a cabo una capacitación para los supervisores el 01 de octubre, con el objetivo de asegurar el adecuado diligenciamiento de los formatos de supervisión (GCC-TIC-FM-051 y GCC-TIC-FM-055). Se adjuntan el acta de la reunión y el listado de asistencia de Teams.</t>
  </si>
  <si>
    <t xml:space="preserve">Remitir oficios por parte de Dirección de Economía Digital en el que se ponga de presente las obligaciones de los funcionarios que ejercen la  supervisión. 
</t>
  </si>
  <si>
    <t xml:space="preserve">Remitir comunicaciones de la Dirección de Economía Digital a los supervisores </t>
  </si>
  <si>
    <t>Acción de mejora cumplida.
Con radicado No. 242131569 del 09/10/2024, la Dirección de Economía Digital, remite copia del memorando No.242131097 de 09/10/2024 enviado a los supervisores con asunto “Lineamientos para la supervisión de Convenios – Contratos”, donde proporcionan directrices para llevar a cabo adecuadamente dicha función.</t>
  </si>
  <si>
    <t xml:space="preserve">Actualizar el procedimiento de supervisión GCC-TIC-PR-004 incluyendo dentro del flujo las actividades inherentes al seguimiento de la ejecución contractual que adelanta la Oficina para la Gestión de Ingresos del Fondo (OGIF). </t>
  </si>
  <si>
    <t xml:space="preserve">Actualizar el procedimiento de supervisión GCC-TIC-PR-004 incluyendo dentro del flujo las actividades inherentes al seguimiento de la ejecución contractual que adelanta la Oficina para la Gestión de Ingresos del Fondo (OGIF). Adicionalmente se notificará a la Oficina de Control Interno Disciplinario, el registro y remisión del nombre del supervisor que no lleve a cabo el correcto y completo diligenciamiento y posterior cargue de los formatos F051 F055 F060 F063 en la ruta referida dos (2) veces consecutivas, para que se surtan las actuaciones correspondientes; lo cual se indicará en la capacitación que tendrá lugar en el mes de agosto. </t>
  </si>
  <si>
    <t>H23AD-2022</t>
  </si>
  <si>
    <t xml:space="preserve">El ente de control indica: "se pudo evidenciar para la vigencia 2022 este órgano de Control Fiscal, inconsistencias en la ejecución y debida observancia a los ítems de cumplimiento contractual, los cuales presentan atrasos e incumplimientos que no están acorde a la reglamentación, ni al cronograma de ejecución estipulado en el contrato y sin embargo ya fueron desembolsados, se aclara que,  </t>
  </si>
  <si>
    <t>Elaborar informe por el supervisor del contrato en el cual se indique el seguimiento efectuado a los presuntos incumplimientos y actos administrativos que se adelantaron en la vigencia 2023 para el contrato 749-2022.</t>
  </si>
  <si>
    <t>Informe elaborado por el supervisor del contrato en el cual se indique el seguimiento efectuado a los presuntos incumplimientos y actos administrativos que se adelantaron en la vigencia 2023 para el contrato 749-2022.</t>
  </si>
  <si>
    <t>Dirección de Infraestructura
Viceministerio de Conectividad</t>
  </si>
  <si>
    <t>Acción de mejora cumplida.
Con radicado No.242145074 del 05/11/2024 la Dirección de Infraestructura, presenta el informe mediante el cual explican el seguimiento efectuado a los presuntos incumplimientos y actos administrativos que se adelantaron en la vigencia 2023 para el contrato 749-2022.</t>
  </si>
  <si>
    <t>H27AD-2022
H8AD 2018
H13A 2017</t>
  </si>
  <si>
    <t>H3AD 2021</t>
  </si>
  <si>
    <t xml:space="preserve">Deficiente control en la supervisión y seguimiento a la ejecución del contrato y clausulas contractuales e informe mensual del proveedor en oportunidad  </t>
  </si>
  <si>
    <t xml:space="preserve">Establecimiento de los mecanismos de verificación de los soportes del cumplimiento de los requisitos mínimos exigidos tanto en los estudios previos como en el correspondiente Anexo Técnico respecto a los perfiles y formación académica de los integrantes de los equipos de trabajo que presente el contratista al Ministerio para la ejecución del contrato. </t>
  </si>
  <si>
    <t xml:space="preserve">La Oficina de Tecnologías de la Información dispuso dentro de su equipo jurídico; un colaborador para efectos de revisar la documentación, informar las situaciones encontradas y diligenciar el resultado del ejercicio en el formato respectivo (Matriz de Evaluación de Requisitos del perfil) del cumplimiento de los requisitos mínimos exigidos tanto en los estudios previos como en el correspondiente anexo Técnico respecto a los perfiles y formación académica de los integrantes de los equipos de trabajo que presente el contratista al Ministerio para la ejecución del contrato.
</t>
  </si>
  <si>
    <t>Documento (mensual) con el consolidado de los análisis realizados del cumplimiento de los requisitos exigidos del personal para los contratos de la vigencia 2024.</t>
  </si>
  <si>
    <t xml:space="preserve">Acción de mejora cumplida.
Con radicado No.242162289 del 03/12/2024, la Oficina de TI, presentó los memorandos No.242096564 del 12/08/2024 con asunto “Contrato 1540-2024- Aprobación perfiles del equipo de trabajo y autorización de subcontratación de recurso humano” y Radicado 242149844 del 13/11/2024 del Contrato 1310 de 2023 UT Plataforma TI, correspondientes a la verificación de los perfiles del personal contratado, así como su correspondientes anexos.
</t>
  </si>
  <si>
    <t>H4AD 2021</t>
  </si>
  <si>
    <t xml:space="preserve">Realización de 3 talleres de capacitación en la vigencia del 2024 (se han realizado dos de ellos) internos dentro de la Oficina de Tecnologías de información, de transferencia de conocimiento dirigido a supervisores y equipos de trabajo, sobre gestión contractual y supervisión acorde al Manual de Contratación vigente.
Estos talleres se realizaran por intermedio del personal profesional de apoyo del área jurídica de la misma Oficina de Tecnologías de Información, aprovechando los conocimientos y experiencia en el área, que han venido demostrando los profesionales en mención.
</t>
  </si>
  <si>
    <t>Realización de 3 talleres de capacitación en la vigencia del 2024 (se han realizado dos de ellos) internos dentro de la Oficina de Tecnologías de información, de transferencia de conocimiento dirigido a supervisores y equipos de trabajo, sobre gestión contractual y supervisión acorde al Manual de Contratación vigente.
Estos talleres se realizaran por intermedio del personal profesional de apoyo del área jurídica de la misma Oficina de Tecnologías de Información, aprovechando los conocimientos y experiencia en el área, que han venido demostrando los profesionales en mención.</t>
  </si>
  <si>
    <t>Informes Gestión realizada sobre los talleres internos realizados.</t>
  </si>
  <si>
    <t>Acción de mejora cumplida.
Con radicado No.242158887 del  28/11/2024, la Oficina de TI presentó los informes de los talleres de transferencia del conocimiento realizados a los supervisores y equipos de trabajo de esta oficina sobre gestión contractual y supervisión. De igual manera, anexan presentaciones y registros de asistencia.</t>
  </si>
  <si>
    <t>H6A-2021
H9A-2020</t>
  </si>
  <si>
    <t>De acuerdo con el expuesto por el equipo Auditor de la CGR "Falta oportunidad en la legalización de recursos en cumplimiento del objeto de los convenios firmados, por parte del FUTIC a 31 de diciembre de 2021"</t>
  </si>
  <si>
    <t xml:space="preserve">Radicar memorando en la Dirección Jurídica del Mintic mediante el cual se solicita presentar ante la Procuraduría General de la Nación conciliación extrajudicial para el convenio 488-2010.
Solicitar al GIT de Contabilidad el estado de cuenta de los convenios 854-2018 y 408-2014
</t>
  </si>
  <si>
    <t>Elevar la solicitud de conciliación extrajudicial ante la Procuraduría General de Nación a la Dirección Jurídica del Mintic.
Memorando enviado GIT de Contabilidad solicitando el estado de cuenta de los convenios 854-2018 y 408-2014.</t>
  </si>
  <si>
    <t xml:space="preserve">Dirección de Economía Digital
</t>
  </si>
  <si>
    <t>Acción de mejora cumplida
Con radicado No. 242160270 del 29/11/2024, la Dirección de Economía Digital informa que:
* Se radicó oficio No.242158263 del 27 de noviembre solicitando a la Dirección Jurídica, conciliación extrajudicial – Convenio 488-2010 (MINCIENCIAS - FUTIC – FIDUCOLDEX). Anexan Solicitud Conciliación extrajudicial.
* Se realizó la solicitud estado de cuenta – convenios 408-2014 y 854-2018, con oficio  No.  242104800 del 28/08/2024.</t>
  </si>
  <si>
    <t xml:space="preserve">Informes del avance del proceso judicial (rama judicial) de los convenios 854-2018; 408-2014; 1239-2016 (Subdirección para la Transformación Sectorial)) y de los convenios 488-2010; 768-2013 (Subdirección de Industria de TI).  
</t>
  </si>
  <si>
    <t xml:space="preserve">Realizar 2 informes del avance del proceso judicial de los convenios. </t>
  </si>
  <si>
    <t>Informes</t>
  </si>
  <si>
    <t xml:space="preserve">Dirección de Economía Digital
Dirección de Gobierno Digital
Oficina de Fomento Regional </t>
  </si>
  <si>
    <t>Acción de mejora cumplida.
Con radicado No. 242160270 del 29/11/2024, la Dirección de Economía Digital, entregó los informes de los convenios 768-2013, 488-2010, 408-2010, 1239-2016, 854-2018 sobre el estado de los procesos judiciales.
Con Radicado No.242163728 del 05/12/2024, la Dirección de Gobierno Digital entregó los informes de los convenios 768-2013, 488-2010, 408-2010, 1239-2016, 854-2018 sobre el estado de los procesos judiciales.</t>
  </si>
  <si>
    <r>
      <t xml:space="preserve">DED: 1345
DGD:1388
</t>
    </r>
    <r>
      <rPr>
        <sz val="11"/>
        <color rgb="FFFF0000"/>
        <rFont val="Aptos Narrow"/>
        <family val="2"/>
      </rPr>
      <t>OFR: 1369</t>
    </r>
  </si>
  <si>
    <r>
      <t xml:space="preserve">Programar y ejecutar mesas de trabajo y gestión para los convenios con recursos compartidos entre la Dirección de Economía Digital, la Dirección de Fomento Regional y la Dirección de Gobierno Digital
</t>
    </r>
    <r>
      <rPr>
        <sz val="11"/>
        <color rgb="FFFF0000"/>
        <rFont val="Aptos Narrow"/>
        <family val="2"/>
      </rPr>
      <t xml:space="preserve">
</t>
    </r>
  </si>
  <si>
    <t>Programar y ejecutar mesas de trabajo y gestión internas al MinTIC contando con las partes involucradas en los convenios compartidos: Dirección de Economía Digital, Dirección de Fomento Regional y Dirección de Gobierno Digital. A la fecha, todos los contratos derivados y resultantes del aporte de recursos de la Dirección de Gobierno Digital están cerrados y cumplidos</t>
  </si>
  <si>
    <t>Mesa de trabajo programada y ejecutada</t>
  </si>
  <si>
    <t xml:space="preserve">Dirección de Gobierno Digital
Dirección de Economía Digital
Oficina de Fomento Regional </t>
  </si>
  <si>
    <t>Acción de mejora cumplida.
Con radicado No. 242160270 del 29/11/2024, la Dirección de Economía Digital, presentó acta de mesa de trabajo realizada el 22/11/2024 para  revisar el estado de avance de la liquidación del convenio 768-2013. Anexan informe del convenio. 
Con radicado No. 242163728 del 05/12/2024, la Dirección de Gobierno Digital, presentó acta de mesa de trabajo realizada el 22/11/2024 para  revisar el estado de avance de la liquidación del convenio 768-2013</t>
  </si>
  <si>
    <t>OFR: 1370
DGD:1346
DED:1388</t>
  </si>
  <si>
    <t>Realizar impulsos jurídicos en coordinación con la Dirección Jurídica de MinTIC y la Subdirección de Gestión Contractual a fin de lograr el avance en la liquidación y evidenciar la legalización del 100% de los recursos.</t>
  </si>
  <si>
    <t>Generar impulso jurídico para avanzar en la liquidación del convenio</t>
  </si>
  <si>
    <t>Informe de impulsos jurídicos</t>
  </si>
  <si>
    <t>Acción de mejora cumplida
Con radicado No. 242160270 del 29/11/2024, la Dirección de Economía Digital, informa que para el convenio 488/2010, se envió a la Dirección de Jurídica la solicitud de conciliación extrajudicial, con radicado No.242158263 para que se inicie este proceso ante la procuraduría, teniendo en cuenta que no ha sido posible avanzar en el proceso de liquidación. Anexan solicitud Conciliación extrajudicial y el informe de avance del proceso judicial del convenio.
Con Radicado No.242163728 del 05/12/2024, la Dirección de Gobierno Digital entregó  soporte del convenio 555/2016 del estado del proceso judicial.</t>
  </si>
  <si>
    <t>OFR: 1371
DGD:1347
DGD:1388</t>
  </si>
  <si>
    <t>H9A-2021</t>
  </si>
  <si>
    <t>La Contraloría determinó que, a 31 de diciembre de 2021, el FUTIC efectuó reintegros por $7.127 millones por concepto de PAC mensualizado que fue programado y no ejecutado. Lo anterior refleja deficiencias en la elaboración y ejecución del PAC de la entidad, afectando las metas anuales mensualizadas de pago programadas, manteniendo recursos ociosos que pudieron ser empleados para atender otras necesidades estatales</t>
  </si>
  <si>
    <t>Generar un informe de ejecución de PAC a las diferentes áreas ejecutoras con el fin de que realicen un análisis y seguimiento al comportamiento de su ejecución para la vigencia</t>
  </si>
  <si>
    <t>Envío de un informe de PAC detallado por área responsable ejecutora</t>
  </si>
  <si>
    <t>GIT de Tesorería
Subdirección Financiera</t>
  </si>
  <si>
    <t>Acción de mejora cumplida.
Con el radicado No. 242105693 del 29/08/2024 la Subdirección Financiera entregó documento enviado a los lideres de los Líderes de la entidad responsables de la ejecución del PAC 2024 correspondientes a recursos propios, mediante el cual se les informa el PAC disponible para el segundo semestre de la presente vigencia y los lineamientos definidos para su adecuada gestión. Este documento se socializó mediante correo electrónico del 30 de julio de la presente vigencia.</t>
  </si>
  <si>
    <t>H17AD-2021
H18A 2018
H15AD-2015</t>
  </si>
  <si>
    <t>Con base en el análisis realizado por la CGR se pudo evidenciar que durante la vigencia 2021, el Fondo Único de Tecnologías de la Información y las Comunicaciones dejó de comprometer y ejecutar $256.018,5 millones del presupuesto apropiado, de los cuales, $ 43.475 millones, corresponden a recursos de funcionamiento (17%%) y $212.543,4 millones a presupuesto de inversión (83%).  Se denota debilidades en la estructuración de los proyectos, estudios previos y contratos; lo cual conlleva a la afectación de presupuestos futuros, a la ejecución inoportuna de actividades previstas en los planes institucionales de la entidad de acuerdo con la programación estimada y los recursos asignados, y en por tanto en la consecución de los logros sectoriales.
Según la CGR fue declarado no efectivo porque la meta cumplido extemporáneamente y no se puede verificar con claridad la  acción correctiva.
El Fondo Tic no ejecutó la cantidad de $112.122.2 millones equivalente al 11.84%, situación que se debe a una deficiente planeación y gestión por parte del Fondo TIC</t>
  </si>
  <si>
    <t>Generar informes presupuestales y enviarlos a las diferentes áreas ejecutoras con el fin de que cada una de ellas verifique el comportamiento de su ejecución presupuestal</t>
  </si>
  <si>
    <t>Envío de informes de ejecución presupuestal</t>
  </si>
  <si>
    <t>Acción de mejora cumplida.
1 y 2. Con radicado No. 242134574 del 16/10/2024, el GIT de Presupuesto informa que se han generado los reportes de seguimiento a la ejecución presupuestal de julio y agosto. Adjuntan documentos excel, copia de correo electrónico de socialización a las áreas y publicación en la página web.
3. Con radicado No. 242137549 del 22/10/2024, el GIT de Presupuesto informa que se generó el reporte de seguimiento a la ejecución presupuestal de septiembre. Adjuntan documentos excel, copia de correo electrónico de socialización a las áreas y publicación en la página web.
4 y 5. Con radicado No. 242160303 del 29/11/2024, el GIT de Presupuesto informa que se generó el reporte de seguimiento a la ejecución presupuestal con corte a octubre y noviembre. Adjuntan documentos excel, copia de correo electrónico de socialización a las áreas y publicación en la página web.</t>
  </si>
  <si>
    <t>H18AD-2021
H15A 2020</t>
  </si>
  <si>
    <t>A 31 de diciembre de 2022, de $295.130.6 millones desembolsados por el Fondo Único de TIC, correspondiente a desembolsos y legalizaciones de actos administrativos se hicieron para apoyar el Fortalecimiento de los Operadores públicos del servicio de televisión, quedó un saldo por legalizar por $25.357 millones, es decir el 8.6% de los recursos desembolsados, los cuales corresponden por concepto de transferencias condicionadas y desembolsos para legalizaciones de los actos administrativos.
Lo anterior, por deficiencias en la programación de los cronogramas, concertación e interrelación con los operadores públicos que permitieran ajustar proyectos viables para ser ejecutados en la vigencia, y así desarrollar las actividades, tal y como estaba previsto en el plan de acción y de inversiones. 
Es importante aclarar que de la totalidad de recursos pendientes por legalizar descritos en este hallazgo ($25.357 millones), al GIT de Medios Públicos únicamente le corresponden $21.148, lo que representa un 7,2% de la totalidad de los recursos desembolsados.</t>
  </si>
  <si>
    <t xml:space="preserve">2613
Acción Correctiva </t>
  </si>
  <si>
    <t>H20AD-2021</t>
  </si>
  <si>
    <t xml:space="preserve">Deficiencias en la parametrización de fechas y porcentajes conforme a la normatividad aplicable a las contraprestaciones, la actualización, consistencia y sincronización de la información  entre los diferentes aplicativos, y la disponibilidad de los aplicativos para acceso de  los usuarios y operadores. Situaciones que tienen efecto en la correcta liquidación de las contraprestaciones, proceso de recaudo, generación de intereses, multas, gestión de cobro, así como el registro de hechos económicos y reporte de los ingresos del FUTIC. </t>
  </si>
  <si>
    <t xml:space="preserve">Implementar en la operación de la entidad; las alternativas de carácter técnico y procedimental para estabilizar los procesos de actualización, consistencia y sincronización de la información entre los diferentes aplicativos y su disponibilidad  para el acceso a los usuarios y operadores, de forma que los procesos  relacionados tengan un mínimo impacto en su operación. 
</t>
  </si>
  <si>
    <t xml:space="preserve">En el primer semestre del 2024, los líderes operativos de la OTI y los proveedores de las 4 aplicaciones involucradas, están realizando las mesas de trabajo para determinar las alternativas de carácter técnico y procedimental para estabilizar el proceso de la gestión de ingresos y realizar su implementación de forma que la entidad tenga el mínimo impacto en su operación. </t>
  </si>
  <si>
    <t>Informe de plan de alternativas implementadas en el primer semestre de 2024 para estabilizar la operación.</t>
  </si>
  <si>
    <t>Oficina de TI
Participan: Dirección de Industria de Comunicaciones
Subdirección Financiera
Dirección Jurídica</t>
  </si>
  <si>
    <t>Se establecerá un  plan de trabajo que contemple el levantamiento de los requerimientos necesarios, el numero de horas, valor de cada hora y las tareas especificas de desarrollo y puesta en funcionamiento de los ajustes que solucionen los hallazgos presentados en los procesos de actualización, consistencia y sincronización de la información entre los diferentes aplicativos de la gestión del ingreso y su disponibilidad  para el acceso a los usuarios y operadores.</t>
  </si>
  <si>
    <t>Acción de mejora cumplida.
Con radicado No. 242152019 del 15/11/2024, la Oficina de TI presenta un informe que incluye el plan de trabajo definido, el presupuesto para la vigencia 2024, el valor por hora y las fases de ejecución semestrales, desde el segundo semestre de 2024 hasta 2026.</t>
  </si>
  <si>
    <t>H21AD-2021</t>
  </si>
  <si>
    <t>No identificación del riesgo de dependencia en cuanto a la disponibilidad de proveedores para la implementación de nuevas funcionalidades y mantenimiento (preventivo y correctivo) de estos aplicativos, algunos considerados de misión crítica. Al mismo tiempo, se constata que se trata de aplicativos en operación desde hace varios años, por lo que ha sido necesario invertir recursos en la adecuación de la arquitectura del sistema y la migración a infraestructura tecnológica más reciente. Así mismo, se han implementado diferentes interfaces entre los aplicativos, para garantizar la interoperabilidad, de esta manera, la no disponibilidad de alguno de éstos afecta la operación de los demás. 
Se verifica que en cada uno de los contratos suscritos en 2021 para el soporte y mantenimiento de estos aplicativos, se define una bolsa de horas de desarrollo para fortalecimiento o evolución del respectivo aplicativo. Sin embargo, no se establece detalladamente cómo se determina el número de horas contratado, el valor de cada hora y las tareas específicas a desarrollar durante la vigencia</t>
  </si>
  <si>
    <t xml:space="preserve">Oficina de TI
</t>
  </si>
  <si>
    <t>H32AD 2021</t>
  </si>
  <si>
    <t>Según el equipo auditor de la CGR se identificaron presuntas debilidades en los informes de supervisión, toda vez que no se hacía referencia a las situaciones relacionadas con la plataforma virtual del ICETEX, que dificultaron el proceso de inscripción a las convocatorias, ya que a 20 de diciembre del 2019 la plataforma presentaba “intermitencia”, y otras dificultades que afectaron la condonación de créditos", ni tomarse oportunamente las acciones correctivas.</t>
  </si>
  <si>
    <t>Incluir en los contratos que se suscriban en el marco del proyecto Talento Tech como uno de los entregables un informe de cumplimento de requisitos de infraestructura tecnológica.</t>
  </si>
  <si>
    <t>Solicitar un informe al contratista con la verificación del cumplimiento de la totalidad de requisitos para la infraestructura tecnológica para el desarrollo de todo el proyecto como requisito en los contratos que se suscriban desde la  Subdirección para Competencias Digitales que el contratista entregue un informe de infraestructura tecnológica.</t>
  </si>
  <si>
    <t xml:space="preserve">Documento de aprobación </t>
  </si>
  <si>
    <t>Acción de mejora cumplida
Con radicado No. 242159654 del 29/11/2024, la Dirección de Economía Digital, informa que mediante radicado 242111544 la supervisora del contrato aprobó el entregable referente a la infraestructura tecnológica, del contrato 1512-2024, Universidad Tecnológica de Bolívar. Anexan oficio No. 242111544 del 06/09/2024 con asunto “Respuesta Rad. 241070876 - E26. Infraestructura tecnológica del Cto 1512 de 2024 R5 L1” e informe de verificación de cumplimiento del Numeral 8.6.7. infraestructura tecnológica.</t>
  </si>
  <si>
    <t>DED: 1339</t>
  </si>
  <si>
    <t>En el marco de la ejecución del proyecto de Talento Tech, se realizará una verificación aleatoria del funcionamiento de la plataforma tecnológica de los contratos.</t>
  </si>
  <si>
    <t xml:space="preserve">Realizar una revisión aleatoria de la plataforma tecnológica. 
</t>
  </si>
  <si>
    <t xml:space="preserve">Informe </t>
  </si>
  <si>
    <t>Acción de mejora cumplida
Con radicado No. 242159654 del 29/11/2024, la Dirección de Economía Digital, informa que se verificó el acceso a los registros de los campistas, a la información de los cursos activos de los bootcamps, las funcionalidades del panel de docentes, transferencia de ancho de banda, entre otros en la plataforma dispuesta para el contrato 1512-2024. Anexan Informe de revisión de la plataforma.</t>
  </si>
  <si>
    <t>DED: 1339
DGD: 1400</t>
  </si>
  <si>
    <t xml:space="preserve">H36AD-2021 </t>
  </si>
  <si>
    <t xml:space="preserve">Diferencias conceptuales en la aplicación de la metodología dispuesta por la Agencia Nacional de Defensa Jurídica del Estado contenida en la Resolución 353 de 2016. </t>
  </si>
  <si>
    <t>Determinar la procedencia de realizar ajustes a la aplicación de la metodología para el ejercicio de Calificación del riesgo y Cálculo de la Obligación contingente fijada por la ANDJE, [Literal a del Art 7 de la Resolución ANDJE 353 de 2016] para efectos del registro en provisión contable de los procesos calificados con riesgo de pérdida ALTO y su eventual afectación a las políticas de prevención del daño antijurídico y con base en ello y en la normatividad vigente, adoptar el procedimiento para la Calificación del Riesgo y Cálculo de la Obligación Contingente en procesos en que la Entidad es demandada</t>
  </si>
  <si>
    <t xml:space="preserve">1. Solicitar concepto a la ANDJE que permita determinar con claridad, los conceptos de "provisión contable", "pretensión ajustada indexada" y el cálculo eventual de intereses de mora, así como la eventual afectación a las políticas de prevención del daño antijurídico
2. Revisar y  ajustar o actualizar los documentos para la Calificación del Riesgo y Cálculo de la Obligación Contingente en procesos en que la Entidad es demandada.  
</t>
  </si>
  <si>
    <t>1. Solicitud de concepto a la ANDJE 
2. Revisión y/o ajuste de los documentos para la Calificación del riesgo y cálculo de la obligación contingente</t>
  </si>
  <si>
    <t>Acción de mejora cumplida.
Con radicado No.242158841 del 28/11/2024, el GIT de Procesos Judiciales informa que se realizaron las siguientes actividades:
i) Adjuntan solicitud y respuesta de concepto emitido por la Agencia Nacional para la Defensa Jurídica del Estado -ANDJE-, sobre la metodología de calificación de riesgo y cálculo de obligación contingente.
ii)  Mediante acta de reunión realizada el 27/11/2024 con asunto “Revisión de los documentos para la Calificación del riesgo y cálculo de la obligación contingente”. indican que como conclusión de la revisión: no es necesario realizar ajuste alguno a los documentos para la Calificación del Riesgo y Cálculo de la Obligación Contingente en procesos en que la Entidad es demandada, en particular la Circular 33 de 2023, la cual replica los lineamientos dispuestos por la ANDJE en la Resolución 431 de 2023Se adjuntan como evidencias el mapa de riesgos actualizado, la solicitud de concepto a la ANDJE y el acta de reunión.</t>
  </si>
  <si>
    <t>H34A-2020</t>
  </si>
  <si>
    <t>En las auditorías a los procesos de Gestión de TI y Gestión Financiera, practicadas por la Oficina de Control Interno en desarrollo del Programa Anual de Auditoría Interna en la vigencia de 2020, se determinan falencias en el cumplimiento de diferentes numerales del Manual de lineamientos, para el aplicativo BDUPlus y algunas fallas en la operación del aplicativo SEVEN.
Se evidencian deficiencias en la aplicación de los controles definidos para la parametrización, operación y mantenimiento de los sistemas de información mencionados y generan riesgo de error en el recaudo de los recursos del FUTIC en los términos y condiciones establecidos en la normatividad aplicable para este propósito.</t>
  </si>
  <si>
    <t xml:space="preserve">Se establecerá un  plan de trabajo que contemple el levantamiento de los requerimientos necesarios, el numero de horas, valor de cada hora y las tareas especificas de desarrollo y puesta en funcionamiento de los ajustes que solucionen los hallazgos presentados en los procesos de actualización, consistencia y sincronización de la información entre los diferentes aplicativos de la gestión del ingreso y su disponibilidad  para el acceso a los usuarios y operadores.
Se evidencia mediante Radicado MINTIC 242020730 que en el 2024, se registra el certificado de cesión de derechos de autor expedido por la Dirección Nacional de Derechos de Autor del Contrato 653 de 2020, por lo que la acción de cataloga como cumplida por la Oficina de control Interno. Sin embargo la CGR determina en esta acción  que  existen Nuevos Hallazgos - AF Vigencia 2023: Hallazgo No. 9. Disponibilidad y sincronización de la información entre aplicativos. Administrativa y Hallazgo No. 10. Funcionalidades aplicativos gestión ingresos. Administrativa, los cuales se están validando en las mesas de trabajo para los planes de mejoramiento del INFORME FINAL No 6 AF FUTIC 2023.
</t>
  </si>
  <si>
    <t>Los líderes operativos de la OTI y los proveedores de las 4 aplicaciones involucradas, realizarán las mesas para determinar el plan de trabajo con las acciones de desarrollo de software en los procesos contractuales, especificando el numero de horas, valor de cada hora y las tareas especificas, con el propósito de lograr la implementación definitiva de la solución a los hallazgos encontrados.</t>
  </si>
  <si>
    <t>Oficina de TI
Participan: Dirección de Industria de Comunicaciones
Subdirección Financiera</t>
  </si>
  <si>
    <t>H36ADF-2020</t>
  </si>
  <si>
    <t>Según lo indicado por el equipo auditor de la CGR en  el Informe de Auditoría Financiera existen "debilidades en las funciones de supervisión", relacionados con la verificación de los requisitos para realizar los desembolsos de acuerdo a lo establecido en el convenio 876-2020</t>
  </si>
  <si>
    <r>
      <t xml:space="preserve">Elaborar un informe en el que detalle el cumplimiento de las obligaciones del convenio 876-2020.
</t>
    </r>
    <r>
      <rPr>
        <sz val="11"/>
        <color rgb="FFFF0000"/>
        <rFont val="Aptos Narrow"/>
        <family val="2"/>
      </rPr>
      <t xml:space="preserve">
</t>
    </r>
  </si>
  <si>
    <r>
      <rPr>
        <sz val="11"/>
        <rFont val="Aptos Narrow"/>
        <family val="2"/>
      </rPr>
      <t>Informe que detalle el cumplimiento de cada una de las obligaciones del operador.</t>
    </r>
    <r>
      <rPr>
        <sz val="11"/>
        <color rgb="FF0070C0"/>
        <rFont val="Aptos Narrow"/>
        <family val="2"/>
      </rPr>
      <t xml:space="preserve">
</t>
    </r>
  </si>
  <si>
    <t xml:space="preserve">Acción de mejora cumplida.
Con radicado No. 242159706 del 29 de noviembre de 2024, la Dirección de Economía Digital presenta   informe realizado por la supervisión del contrato 876-2020, sobre el cumplimiento de las obligaciones contractuales  por parte de la Universidad Tecnológica de Bolívar. </t>
  </si>
  <si>
    <t xml:space="preserve">H8AD 2019
</t>
  </si>
  <si>
    <r>
      <t xml:space="preserve">Informe de los avances del proceso judicial según estado actual de los convenios de acuerdo a actividades con Minciencias 
854-2018, 408-2014, 1239-2016 (Subdirección para la Transformación Sectorial) y 488-2010; 768-2013 (Subdirección de Industria de TI).
Elaborar  mesas de trabajo entre FUTIC e ICETEX con el fin de continuar con la conciliación financiera de los convenios y el seguimiento a las legalizaciones de acuerdo con la ejecución de los convenios.
</t>
    </r>
    <r>
      <rPr>
        <sz val="11"/>
        <color rgb="FFFF0000"/>
        <rFont val="Aptos Narrow"/>
        <family val="2"/>
      </rPr>
      <t xml:space="preserve">
</t>
    </r>
  </si>
  <si>
    <t xml:space="preserve">Envío de informe
Realizar 2 mesas de trabajo de conciliación entre Icetex y Mintic.
</t>
  </si>
  <si>
    <t>Informes
Actas de mesas de trabajo</t>
  </si>
  <si>
    <t xml:space="preserve">Acción de mejora cumplida.
Con radicado No.242160330 del 29/11/2024, la Dirección de Economía Digital presentó los informes sobre el estado actual de los procesos judiciales de los convenios 854-2010, 408-2014 y 1239-2016. 488-2010 y 768-2013. Asimismo, presentan las dos actas de las mesas de trabajo de conciliación financiera de los convenios suscritos con el Icetex.
Con Radicado No.242163728 del 05/12/2024, la Dirección de Gobierno Digital, presentó los informes sobre el estado actual de los procesos judiciales de los convenios 854-2010, 408-2014 y 1239-2016. </t>
  </si>
  <si>
    <t>DED: 1389
DGD: 1401</t>
  </si>
  <si>
    <t xml:space="preserve">De acuerdo con el expuesto por el equipo Auditor de la CGR "Falta oportunidad en la legalización de recursos en cumplimiento del objeto de los convenios firmados, por parte del FUTIC a 31 de diciembre de 2021"
</t>
  </si>
  <si>
    <t xml:space="preserve">Informe de los avances del proceso judicial de los convenios de la Subdirección para la Transformación Sectorial donde se hayan realizado legalizaciones. (2 convenios 854-2018 y 408-2014).
Elaborar  mesas de trabajo entre FUTIC e ICETEX con el fin de continuar con la conciliación financiera de los convenios y el seguimiento a las legalizaciones de acuerdo con la ejecución de los convenios.
</t>
  </si>
  <si>
    <t>Informe.
Actas de mesas de trabajo</t>
  </si>
  <si>
    <t>Acción de mejora cumplida. 
Con radicado No.242160330 del 29/11/2024, la Dirección de Economía Digital presento los informes sobre el estado actual de los procesos judiciales de los convenios 854-2018 y 408-2014. Asimismo, presentan las actas de las mesas de trabajo de conciliación financiera de los convenios suscritos con el Icetex.
Con Radicado No.242163728 del 05/12/2024, la Dirección de Gobierno Digital, presentó los informes sobre el estado actual de los procesos judiciales</t>
  </si>
  <si>
    <t>DED: 1389
DGD:1402</t>
  </si>
  <si>
    <r>
      <t xml:space="preserve">Informe sobre la realización de la radicación del proceso judicial de los 3 convenios de la Subdirección para la Transformación Sectorial- Convenios: 408-2014; 854-2018 y 1239-2016
</t>
    </r>
    <r>
      <rPr>
        <sz val="11"/>
        <color rgb="FFFF0000"/>
        <rFont val="Aptos Narrow"/>
        <family val="2"/>
      </rPr>
      <t xml:space="preserve">
</t>
    </r>
  </si>
  <si>
    <t>Envío de informe</t>
  </si>
  <si>
    <t>Acción de mejora cumplida. 
Con radicado No.242160330 del 29/11/2024, la Dirección de Economía Digital presentó los informes del estado de los procesos judiciales de los convenios 854-2010, 408-2014 y 1239-2016.
Con radicado No. 242163728 del 05/12/2024, la Dirección de Gobierno Digital, presentó los informes del estado de los procesos judiciales.</t>
  </si>
  <si>
    <t>DED: 1389
DGD:1403</t>
  </si>
  <si>
    <t>H13A 2018
H4A 2017
H9A-2016</t>
  </si>
  <si>
    <t>No se ha realizado la liquidación de convenios de vigencias anteriores, como es el caso del  convenio 667 de 2015, el cual presenta saldos por legalizar.</t>
  </si>
  <si>
    <t>Remitir informe en el que se indique el avance del proceso judicial del contrato 667-2015</t>
  </si>
  <si>
    <t>Informe en el que se indique el avance del proceso judicial del contrato 667-2015</t>
  </si>
  <si>
    <t>Acción de mejora cumplida
Con radicado No. 242161865 del 03/12/2024, la Dirección de Infraestructura presentó el informe sobre el estado del proceso judicial del contrato 667-2015.</t>
  </si>
  <si>
    <t>H13A 2018
H8A 2019
H4A 2017</t>
  </si>
  <si>
    <t>No se ha realizado la liquidación de convenios de vigencias anteriores, como es el caso del  convenio 813 de 2017, el cual presenta saldos por legalizar.</t>
  </si>
  <si>
    <t>Realizar monitoreo al proceso judicial (Acción Contractual)  en coordinación con la Dirección Jurídica del Mintic, para revisar el avance en la liquidación del convenio 813-2017</t>
  </si>
  <si>
    <t xml:space="preserve">Monitorear las actuaciones procesales dentro del proceso judicial para la liquidación del convenio 813-2017 </t>
  </si>
  <si>
    <t>Informe Jurídico Trimestral</t>
  </si>
  <si>
    <t xml:space="preserve">Acción de mejora cumplida.
Con radicado No. 242163728 del 05/12/2024, la Dirección de Gobierno Digital, presentó documento de seguimiento al proceso judicial del convenio 813-2017, donde se indica que esta para proferir fallo por  parte del despacho judicial. </t>
  </si>
  <si>
    <t>H13A 2018</t>
  </si>
  <si>
    <t>No se ha liquidado la contratación derivada y se encuentran pendientes saldos por legalizar en el Convenio No. 488-2010</t>
  </si>
  <si>
    <t>Evidenciar el avance de los procesos de liquidación que está adelantando el Ministerio MINTIC y el Ministerio de Ciencia y Tecnología  para el cierre del convenio.</t>
  </si>
  <si>
    <t>Realizar dos informe del avance de las acciones que se están realizando para la liquidación del convenio.
Un primer informe de Julio a Septiembre 2024.
Un segundo informe de Octubre a Noviembre 2024</t>
  </si>
  <si>
    <t>H5AD-2020 AEF
H8ADF-2020 AEF</t>
  </si>
  <si>
    <t>Según lo indicado por el equipo auditor en el informe de Actuación Especial, el  Plan de Trabajo y presupuesto del contrato 621 fue aprobado de manera extemporánea, argumentando que transcurrió más de un mes desde el momento en que debía aprobarse. Ahora bien, se propone acción de mejora preventiva aplicada al contrato de administración de proyectos de Ciencia Tecnología e Innovación suscrito en 2021.</t>
  </si>
  <si>
    <t xml:space="preserve">Documento que contenga el informe final y el acta de liquidación que dan cuenta del cumplimiento de las obligaciones por parte del aliado.
</t>
  </si>
  <si>
    <t>Realizar un documento que de cuenta del cumplimiento de la obligaciones por parte del aliado.</t>
  </si>
  <si>
    <t>Memorando, acta de liquidación e informe final.</t>
  </si>
  <si>
    <t>Acción de mejora cumplida.
Con radicado No. 242160404 del 29/11/2024, la Dirección de Economía Digital presentó los siguientes documentos del contrato 621 - 2020:
 i) Informe de Supervisión. ii) Acta de liquidación con fecha del 29/07/2022. iii) Informe final de ejecución.</t>
  </si>
  <si>
    <t>H1AD-2022 Denuncia</t>
  </si>
  <si>
    <t>Ausencia de un control al interior de la Oficina de TI, para validar que la documentación con la ejecución de los contratos este cargada en SECOP II  en oportunidad</t>
  </si>
  <si>
    <t>Incluir dentro de la matriz de riesgos del proceso, los controles necesarios con una periodicidad mensual vencida y que se encuentren vinculados a la información de las cargas de evidencias de las cuentas de cobro e informes de ejecución de los contactos en la Plataforma del SECOP II de manera oportuna.</t>
  </si>
  <si>
    <t xml:space="preserve">Para el logro de este control, se asignó a un colaborador adscrito a la dependencia, con el propósito de validar la carga oportuna de la ejecución contractual en la plataforma SECOP II. 
El colaborador responsable realizará la gestión, para que los  responsables de estos cargues hagan la labor correspondiente en SECOP II de forma oportuna.
Esta información será procesada por el colaborador y registrará las evidencias del caso, con una periodicidad mensual; en los controles de riesgos de Gestión de la Oficina de TI, en el repositorio documental de la dependencia destinado para tal  fin.
</t>
  </si>
  <si>
    <t>Documento (mensual) con el consolidado de los pantallazos de Cargue de los pagos y ejecución de los  contratos de la vigencia 2024.</t>
  </si>
  <si>
    <t xml:space="preserve">Acción de mejora cumplida.
Con radicado No. 242136241 del 18/10/2024, de la Oficina remite informe mediante el cual indican que, en el mapa de riesgos versiones 5 y 6 del Proceso de Gestión de TI incluyeron 2 controles sobre el cargue de información en SECOP: CGTI15 y CGTI19. Como evidencias adjuntan informe explicativo, los 2 mapas de riesgos v6 y 6, evidencias de aplicación de los controles en julio y agosto de 2024.  </t>
  </si>
  <si>
    <t>H2A-2020 AEF</t>
  </si>
  <si>
    <t>La CGR evidenció que para el convenio 863 de 2020 la entidad no incluyó un riesgo, por posible desabastecimiento de insumos asociado a la pandemia del Covid-19 y el suministro de componentes provenientes del extranjero, que pudieran agotarse e incidir en la fabricación y la consecuente demora en la entrega de los portátiles por parte del proveedor, a pesar de ser esta situación de público conocimiento al momento de la celebración del acuerdo jurídico en comento</t>
  </si>
  <si>
    <t>Elaborar informe por parte de la empresa asesora de riesgos de la entidad, en cual se indique que por lineamiento del Consejo de Estado los riesgos asociados a desabastecimiento de equipos o insumos, por pandemia, se incluyen dentro de los riesgos de eventos de fuerza mayor asegurables,</t>
  </si>
  <si>
    <t>Informe por parte de la empresa asesora de riesgos de la entidad, en cual se indique que por lineamiento del Consejo de Estado los riesgos asociados a desabastecimiento de equipos o insumos, por pandemia, se incluyen dentro de los riesgos de eventos de fuerza mayor asegurables,</t>
  </si>
  <si>
    <t>Acción de mejora cumplida. 
Con radicado No. 242165046 del 07/12/2024, la Subdirección de Gestión Contractual, informa que se cargó el documento emitido por la empresa Coral Delgado &amp; Asociados, asesora de riesgos de la entidad, respecto a los riesgos de eventos de fuerza mayor asegurables.</t>
  </si>
  <si>
    <t>H23A-2020</t>
  </si>
  <si>
    <t>Se emitió concepto de aprobación para el primer desembolso (anticipo) por valor de $68.852,3 millones por parte del interventor sin que haya registro alguno del cumplimiento de la verificación y aprobación del plan de inversión de acuerdo con lo requerido en las obligaciones de la cláusula 5 del contrato en comento.</t>
  </si>
  <si>
    <t>Incluir en la Carta Descriptiva del Proceso de Acceso a las TIC, que cuando se incluyan los requisitos para efectuar los desembolsos se debe requerir soportes que den cuenta de las acciones, plazos y uso específico.</t>
  </si>
  <si>
    <t>Carta Descriptiva del Proceso de Acceso a las TIC, que cuando se incluyan los requisitos para efectuar los desembolsos se debe requerir soportes que den cuenta de las acciones, plazos y uso específico.</t>
  </si>
  <si>
    <t>Carta Descriptiva de Proceso de Acceso a las TIC</t>
  </si>
  <si>
    <t>H7AD-2022</t>
  </si>
  <si>
    <t xml:space="preserve">Hallazgo No. 7 Ejecución Contrato 1042 de 2020 - Administrativo con presunta connotación Disciplinaria (AD).
Así mismo, respecto de los desembolsos programados para la vigencia 2022 no 
existe cumplimiento total por parte del contratista, acorde a lo estipulado en la 
cláusula quinta del Contrato Estatal de Aporte No. 1042 de 2020 (Forma de Pago 
de Imputación presupuestal), pues la supervisión a 31 de diciembre de 2022 no 
había aprobado los desembolsos números: 8,9,10 y 11 por $113.119.568.483, 
dado que no se ha realizado la entrega del reporte de la instalación y puesta en 
servicio del grupo 3 correspondientes al 35% de los centros digitales; tampoco 
se ha realizado la entrega de los informes mensuales de indicadores de los 
centros digitales operativos en los meses: 10, 11, 12, 13, 14, 15, 16, 17 y 18. 
Razón por la cual, la supervisión solicita la constitución de la reserva 
presupuestal. </t>
  </si>
  <si>
    <t>Se observa demora y/o retraso en la ejecución de las obligaciones correspondientes a cada una de las metas pactadas en la cláusula sexta (Plazo de Ejecución del contrato 1042 de 2020), en la vigencia 2021, se generaron incumplimientos, en donde se realizaron diferentes entregas, en fechas diferentes a la fecha contractual establecida para el cumplimiento de la obligación, dicha situación continua en la vigencia 2022, pues a 31-12-2022, de los 2.919 Centros Digitales instalados que son objeto de revisión por parte de la Interventoría, solo se encuentran aprobados en visita de campo un total de 2.497 es decir el 85%.</t>
  </si>
  <si>
    <t>Remitir informe de avance de los presuntos incumplimientos identificados en el contrato 1042-2020</t>
  </si>
  <si>
    <t>Acción de mejora cumplida.
1. Con radicado No. 232137103 del 29/12/2023 la Dirección de Infraestructura remite evidencia de informe de avance de presuntos incumplimientos identificados en el contrato 1042-2020 del 26/dic/2023. 2. Queda pendiente la evaluación de efectividad por parte de la CGR para poder efectuar el cierre.</t>
  </si>
  <si>
    <t>H21AD-2022</t>
  </si>
  <si>
    <t xml:space="preserve">Hallazgo No. 21. Ejecución y desarrollo del contrato de aporte N°. 875 de 2013 Unión Temporal Andired - Administrativo con presunta connotación Disciplinaria. (AD)
Efectuado el análisis de la información allegada por el FUTIC en relación con el desarrollo del contrato de aporte 875 de 2013 adelantada en la vigencia 202262, la  CGR pudo evidenciar que a pesar que el objeto contratado y sus entregables a la fecha de la auditoría 2023, ya debería estar prestando el servicio de la implementación de “una red de transporte de alta velocidad en 47 municipios y corregimientos departamentales ubicados en las regiones de Amazonia, Orinoquia, choco y Antioquia63” y haber cerrado la brecha digital en estas zonas apartadas del país; la realidad es que, debido a los constantes incumplimientos del contratista, atrasos en las metas, divergencias en la operación,  eventos de fuerza mayor64 que según el contratista le impedía cumplir con el período de estabilización65, glosas de la interventoría respecto de la Calidad y Niveles de 
Servicio conllevó a la realización de acuerdos conciliatorios, tribunales </t>
  </si>
  <si>
    <t xml:space="preserve">De conformidad con lo establecido en los antecedentes expuestos,  la meta No. 1 estaba programada para el 07/02/2023 correspondiente a la instalación de 2 municipios/ANM y algunos beneficiarios del proyecto, el operador radicó la solicitud de suspensión de la Fase de Instalación – Meta 01 por eventos de fuerza mayor que imposibilitaron la ejecución temporal de la Fase.  Por su parte la Interventoría realizó solicitudes de subsanación y aclaraciones, que el contratista atendió entre los meses de febrero y mayo 2023.
El 05/06/2023 la supervisión, en virtud de la cláusula segunda del contrato de Interventoría “obligaciones del interventor”, en especial los numerales 1, 3, 20 y 25 sobre el control y seguimiento sobre la meta 1 cuyo plazo de cumplimiento feneció el 07/02/2023, generó la alerta a la interventoría, considerando que no había un avance real ni tenía reportado recomendación por presunto incumplimiento al respecto
Así las cosas, el mismo  05/06/2023 la interventoría en vista que el contratista no atendió los últimos requerimientos, radico ante la supervisión un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Informe que a la fecha se encuentra en validación y revisión de la supervisión para traslado a Secretaría General - Coordinación de Actuaciones Administrativas para dar inicio del proceso administrativo sancionatorio.
Es preciso informar que el 07/06/2023 el operador UT Andired presentó nuevamente a la interventoría alcance a la solicitud de suspensión de la fase de implementación del proyecto, exponiendo nuevas situaciones de hechos de fuerza mayor,  el cual,  ya fue analizado por interventoría y  la respuesta se encuentra en trámite de radicación y envío al contratista con solicitud de nuevas aclaraciones que permita a la interventoría conceptuar al respecto. </t>
  </si>
  <si>
    <t>Tramitar la recomendación de interventoría del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ante secretaría general - coordinación de actuaciones administrativas para inicio del proceso administrativo sancionatorio.</t>
  </si>
  <si>
    <t>Informe de seguimiento al proceso administrativo sancionatorio del operador UTANDIRED por el informe de presunto incumplimiento reportado por la interventoría el 05/06/2023.</t>
  </si>
  <si>
    <t>Acción de mejora cumplida.
1. Con radicado No. 232137103 del 29/12/2023 la Dirección de Infraestructura remite evidencia de informe de seguimiento al proceso administrativo sancionatoria con UT ANDIRED por informe de incumplimiento de la interventoría. 2. Queda pendiente la evaluación de efectividad por parte de la CGR para poder efectuar el cierre.</t>
  </si>
  <si>
    <t>H22ADIP-2022</t>
  </si>
  <si>
    <t>Hallazgo 22. Desarrollo y ejecución técnica de los entregables del Contrato de aporte N°. 875 de 2013 Unión Temporal Andired - Administrativo con presunta connotación Disciplinaria y Fiscal IP. (AD-IP)
...Sin embargo, en la revisión de la información efectuada por el equipo auditor, visitas a los NOC66 del contratista y cotejados los informes de interventoría, la CGR evidencia incumplimientos contractuales tales como faltantes en los entregables técnicos del contrato, respecto a la operación, conexión, calidad, número, velocidades e indicadores y niveles del servicio, tal como se evidencia en el siguiente cuadro:</t>
  </si>
  <si>
    <t>De conformidad con lo establecido en los antecedentes expuestos,  la meta No. 1 estaba programada para el 07/02/2023 correspondiente a la instalación de 2 municipios/ANM y algunos beneficiarios del proyecto, el operador radicó la solicitud de suspensión de la Fase de Instalación – Meta 01 por eventos de fuerza mayor que imposibilitaron la ejecución temporal de la Fase.  Por su parte la Interventoría realizó solicitudes de subsanación y aclaraciones, que el contratista atendió entre los meses de febrero y mayo 2023.
El 05/06/2023 la supervisión, en virtud de la cláusula segunda del contrato de Interventoría “obligaciones del interventor”, en especial los numerales 1, 3, 20 y 25 sobre el control y seguimiento sobre la meta 1 cuyo plazo de cumplimiento feneció el 07/02/2023, generó la alerta a la interventoría, considerando que no había un avance real ni tenía reportado recomendación por presunto incumplimiento al respecto
Así las cosas, el mismo  05/06/2023 la interventoría en vista que el contratista no atendió los últimos requerimientos, radico ante la supervisión un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Informe que a la fecha se encuentra en validación y revisión de la supervisión para traslado a Secretaría General - Coordinación de Actuaciones Administrativas para dar inicio del proceso administrativo sancionatorio.
Es preciso informar que el 07/06/2023 el operador UT Andired presentó nuevamente a la interventoría alcance a la solicitud de suspensión de la fase de implementación del proyecto, exponiendo nuevas situaciones de hechos de fuerza mayor,  el cual,  ya fue analizado por interventoría y  la respuesta se encuentra en trámite de radicación y envío al contratista con solicitud de nuevas aclaraciones que permita a la interventoría conceptuar al respecto. 
Respecto la ejecución presupuestal 93.81%, se aclara que corresponde al valor  de $351.006.131.300, recurso que fue desembolsado al Patrimonio Autónomo dando cumplimiento al cronograma de DESEMBOLSOS establecido en el numeral 6.3 Forma de pago del acuerdo conciliatorio, sin embargo, esto no quiere decir que es el valor real ejecutado por el contratista. Precisamos que el contratista accede a dichos recursos una vez cumpla con todos los requisitos exigidos en el cronograma de UTILIZACIONES, por lo que la ejecución financiera REAL total de $293.143.695.457,43 correspondiente al 78.38%.  Asimismo, el saldo pendiente por ejecutar del contratista es de $80.848.987.897,57 ($57.862.435.842,57 en la Fiduciaria pendientes de cumplimiento de requisitos para ser objeto de aprobación en Comité Fiduciario para la utilización. Adicionalmente, $22.986.552.055 son recursos por desembolsar y que se encuentran programados para las vigencias 2023 y 2024)</t>
  </si>
  <si>
    <t>Acción de mejora cumplida.
1. Con radicado No. 232137103 del 29/12/2023 la Dirección de Infraestructura remite evidencia de Informe de situación del Contrato No. 875-2013 PNCAV. 2. Queda pendiente la evaluación de efectividad por parte de la CGR para poder efectuar el cierre.</t>
  </si>
  <si>
    <t>H24AD-2022</t>
  </si>
  <si>
    <t xml:space="preserve">Hallazgo No. 24. Proyecto Desarrollo Masificación acceso a internet nacional - Administrativo con presunta connotación Disciplinaria. (AD)
Efectuado el análisis de cumplimiento a los objetivos, cobertura, alcance y metas 
del proyecto DESARROLLO MASIFICACIÓN ACCESO A INTERNET 
NACIONAL, para el cual el Fondo apropio recursos por $212.965.115.982 en la vigencia 2022, evidencio la auditoria que la entidad comprometió en su ejecución 
el 72.27%, correspondiente a $153.918.355.688; dejándose de utilizar recursos por $59.046.760.294 que no coadyuvaron al cumplimiento del objetivo del 
proyecto a pesar que ya estaban proyectados para contribuir al alcance de las metas misionales de carácter institucional, tendiente al cierre de las brechas 
digitales en última milla, para los ciudadanos de escasos recursos en zonas apartadas del territorio </t>
  </si>
  <si>
    <t>La entidad no alcanzo el 100% de las metas proyectadas de cobertura poblacional y ejecución presupuestal, pues no se desarrollaron todos los contratos ni actividades planeadas, constituyéndose esto en aspectos operacionales que al no ser desarrollados acorde con los lineamientos estatuidos en el CONPES 3968, no le dan continuidad ni tampoco el correcto propósito de cobertura al proyecto, entre las que tenemos:</t>
  </si>
  <si>
    <t>Remitir memorando desde la Dirección de Infraestructura en cual se informará a las OAPES (quienes son el área encargada de hacer seguimiento a las vigencias futuras y CONPES) los recursos que no se comprometieron asociados a vigencias futuras y CONPES aprobados.</t>
  </si>
  <si>
    <t>Desde la Dirección de Infraestructura se informará a las OAPES (quienes son el área encargada de hacer seguimiento a las vigencias futuras y CONPES) los recursos que no se comprometieron asociados a vigencias futuras y CONPES aprobados.</t>
  </si>
  <si>
    <t>Viceministerio de Conectividad/Dirección de Infraestructura</t>
  </si>
  <si>
    <t>Acción de mejora cumplida.
1. Con radicado No. 232113619 del 08/11/2023 la Dirección de Infraestructura informa cargue de evidencia de memorando enviado a la Jefe de la Oficina Asesora de Planeación y Estudios Sectoriales, informando vigencias futuras vigencia 2023 de la Dirección de Infraestructura. 2. Queda pendiente la evaluación de efectividad por parte de la CGR para poder efectuar el cierre.</t>
  </si>
  <si>
    <t>H26AD-2022</t>
  </si>
  <si>
    <t xml:space="preserve">Hallazgo No. 26. Cierre indicadores Plan de Acción y Plan Estratégico institucional vigencia 2022 - Administrativo con presunta connotación Disciplinaria. (AD).
Teniendo que, del Presupuesto total de gastos98 del FUTIC el 64% “gastos de inversión”99 corresponde a 22 proyectos del mapa de Macroprocesos Misionales 
del FUTIC, de los cuales, el equipo auditor para analizar y evaluar el seguimiento al cumplimiento del Plan de Acción articulado con el Plan Estratégico de la 
entidad y proyectado para la vigencia 2022, seleccionó el Macroproceso Acceso, Uso y Apropiación de las TICS100, dentro del cual encontramos: </t>
  </si>
  <si>
    <t xml:space="preserve">De conformidad con lo establecido en los antecedentes expuestos,  la meta No. 1 estaba programada para el 07/02/2023 correspondiente a la instalación de 2 municipios/ANM y algunos beneficiarios del proyecto, el operador radicó la solicitud de suspensión de la Fase de Instalación – Meta 01 por eventos de fuerza mayor que imposibilitaron la ejecución temporal de la Fase.  Por su parte la Interventoría realizó solicitudes de subsanación y aclaraciones, que el contratista atendió entre los meses de febrero y mayo 2023.
El 05/06/2023 la supervisión, en virtud de la cláusula segunda del contrato de Interventoría “obligaciones del interventor”, en especial los numerales 1, 3, 20 y 25 sobre el control y seguimiento sobre la meta 1 cuyo plazo de cumplimiento feneció el 07/02/2023, generó la alerta a la interventoría, considerando que no había un avance real ni tenía reportado recomendación por presunto incumplimiento al respecto
Así las cosas, el mismo  05/06/2023 la interventoría en vista que el contratista no atendió los últimos requerimientos, radico ante la supervisión un informe de presunto incumplimiento de la fase de instalación y puesta en servicio con incidencia de  imposición de sanción por Cláusula Penal Pecuniaria consagrada en el numeral 6.1.1. del Acuerdo Conciliatorio que modificó la Cláusula Vigésima Tercera del Contrato de Aporte No. 875 de 2013. Informe que a la fecha se encuentra en validación y revisión de la supervisión para traslado a Secretaría General - Coordinación de Actuaciones Administrativas para dar inicio del proceso administrativo sancionatorio.
Es preciso informar que el 07/06/2023 el operador UT Andired presentó nuevamente a la interventoría alcance a la solicitud de suspensión de la fase de implementación del proyecto, exponiendo nuevas situaciones de hechos de fuerza mayor,  el cual,  ya fue analizado por interventoría y  la respuesta se encuentra en trámite de radicación y envío al contratista con solicitud de nuevas aclaraciones que permita a la interventoría conceptuar al respecto. </t>
  </si>
  <si>
    <t xml:space="preserve">Informe de seguimiento al proceso administrativo sancionatorio del operador UTANDIRED por el informe de presunto incumplimiento reportado por la interventoría el 05/06/2023.
</t>
  </si>
  <si>
    <t xml:space="preserve">Dirección Infraestructura/Oficina Asesora de Planeación </t>
  </si>
  <si>
    <t>Acción de mejora cumplida.
1. Con radicado No. 232137103 del 29/12/2023 la Dirección de Infraestructura remite evidencia de Informe de situación del Contrato No. 875-2013 PNCAV, mencionando instalación y puesta en servicio con incidencia de imposición de sanción por Cláusula Penal Pecuniaria consagrada en el numeral 6.1.1. del Acuerdo Conciliatorio que modificó la Cláusula Vigésima Tercera del Contrato de Aporte No. 875 de 2013. 2. Queda pendiente la evaluación de efectividad por parte de la CGR para poder efectuar el cierre.</t>
  </si>
  <si>
    <t>Hallazgo No. 26. Cierre indicadores Plan de Acción y Plan Estratégico institucional vigencia 2022 - Administrativo con presunta connotación Disciplinaria. (AD).</t>
  </si>
  <si>
    <t>H27ADF-2021</t>
  </si>
  <si>
    <t xml:space="preserve">Hallazgo No.27. Valores pagados en los Convenios de Cooperación vigencia 2021 del programa Misión TIC 2022. ADF
..Con lo señalado hasta aquí, la CGR evidencia que de acuerdo a lo planeado precontractualmente y lo consignado en la cláusula CUARTA de los Convenios, el FUTIC fijo para el año 2021 el valor de $1.365.611 como costo unitario por estudiante para ser formado en los cuatro ciclos consecutivos que comprendían la Ruta de Aprendizaje 2 del Programa Misión TIC 2022, más un valor fijo de $1.069.538.499, correspondiente a los componentes de gastos administrativos y de seguimiento y monitoreo. Además, que con cada Convenio se atendería 4000 beneficiarios, los cuales aritméticamente corresponden a un valor total de $6.531.984.479. 
Pese a lo anteriormente expuesto, la CGR evidenció que, en el diseño de la cláusula QUINTA de los convenios, el FUTIC se apartó de los criterios que había fijado en la etapa de planeación mediante los cuales estableció el costo total del servicio a contratar. El documento precontractual denominado ANÁLISIS DEL SECTOR, en su numeral 13. ESTIMACIÓN DE LA PROPUESTA ECONÓMICA, estableció que el costo total por convenio corresponde al valor unitario por beneficiario formado en la estructura curricular compuesta por cuatro ciclos definidos, más los costos 
fijos. 
Sin embargo, el FUTIC desconoció lo que había planeado en el documento técnico precontractual análisis del sector, al pactar en la cláusula QUINTA de los Convenios un conjunto de requisitos y criterios para los desembolsos que no eran coherentes con el valor unitario y costos fijos fijados precontractualmente en el proceso de planeación y estimación del valor del servicio que motivo la contratación. En la cláusula QUINTA se estipularon entregables de los cuales no se evidencia estudio de asignación de precios; además se suscribió una NOTA que no se encontraba </t>
  </si>
  <si>
    <t>Según lo expuesto por el equipo auditor de la CGR  existió una presunta desprotección de la inversión ante la posibilidad elevada de deserción que la entidad ya había identificado como riesgo inherente a los procesos educativos.</t>
  </si>
  <si>
    <t xml:space="preserve">Los soportes enviados a la contraloría corresponden al hallazgo H27ADF-2021, por error en el proceso de envío el hallazgo se relacionó como H29ADF-2021. Por consiguiente se remitirá nuevamente los soportes con el oficio pertinente relacionando el hallazgo H27ADF-2021
</t>
  </si>
  <si>
    <t>Realizar Memorando dando alcance al radicado 222085802 del 26 de agosto de 2022</t>
  </si>
  <si>
    <t>Memorando de alcance</t>
  </si>
  <si>
    <t>Acción de mejora 1 cumplida. se envía memorando con radicado No. 232122260 del 29/11/2023 en donde allí se adjunta documento que contiene el cronograma de reuniones de seguimiento a la deserción, elaborado por parte del equipo apoyo a la supervisión de los contratos y suscritos para la ejecución de proyecto Misión TIC.  Queda pendiente la evaluación de efectividad por parte de la CGR para poder efectuar el cierre.</t>
  </si>
  <si>
    <t>Según lo expuesto por el equipo auditor de la CGR existió una presunta desprotección de la inversión ante la posibilidad elevada de deserción que la entidad ya había identificado como riesgo inherente a los procesos educativos.</t>
  </si>
  <si>
    <t xml:space="preserve">Llevar a cabo un comité operativo en el cual se verifique seguimiento realizado a los 
planes de retención de 
beneficiarios con cada una de 
las instituciones. </t>
  </si>
  <si>
    <t>Acta de comité operativo</t>
  </si>
  <si>
    <t>Acción de mejora 2 cumplida. se envía memorando con radicado No. 232122260 del 29/11/2023 en donde allí se adjunta seguimiento realizado a los planes de retención de beneficiarios con cada una de las instituciones.  Queda pendiente la evaluación de efectividad por parte de la CGR para poder efectuar el cierre.</t>
  </si>
  <si>
    <t xml:space="preserve">Según lo expuesto por el equipo auditor de la CGR en el diseño de la cláusula QUINTA de los convenios, el FUTIC de manera presunta se apartó de los criterios que había fijado en la etapa de planeación mediante los cuales estableció el costo total del servicio a contratar. </t>
  </si>
  <si>
    <t xml:space="preserve">Establecer recomendaciones de carácter financiero de los nuevos proyectos de Misión TIC. </t>
  </si>
  <si>
    <t xml:space="preserve">Elaborar un documento de análisis en el que se establezcan recomendaciones de carácter financiero de los nuevos proyectos de Misión TIC. </t>
  </si>
  <si>
    <t>Acción de mejora 3 cumplida. se envía memorando con radicado No. 232122260 del 29/11/2023 en donde allí se adjunta documento de análisis en el que se establecen recomendaciones de carácter financiero de los nuevos proyectos de Misión TIC..  Queda pendiente la evaluación de efectividad por parte de la CGR para poder efectuar el cierre.</t>
  </si>
  <si>
    <t>H28ADF-2021</t>
  </si>
  <si>
    <t xml:space="preserve">Hallazgo No. 28. Convenio 764 del 2021. ADF   
...Lo anterior no se identifica en la ejecución del Convenio N° 764 de 202173, suscrito entre el FUTIC, el Ministerio de Educación Nacional y el British Council; por un valor  
total de hasta ($11.733.550.768)74, incluidos todos los impuestos, costos directos e indirectos durante la ejecución del convenio. Según lo estipulado en la cláusula tercera del convenio en mención, punto 5, el British Council se compromete a “Ejecutar el componente 2 de formación a formadores a partir de los contenidos con los que cuenta la iniciativa a través de los ejercicios adelantados en la vigencia 2019 y 2020 de acuerdo con lo establecido en el anexo técnico”. (Negrita fuera de texto). </t>
  </si>
  <si>
    <t>De acuerdo con lo expuesto por el equipo auditor de la CGR existieron presuntas deficiencias en la supervisión, seguimiento y control de la ejecución del Convenio 764 de 2021, al haber realizado el pago del 100%, habiendo logrado solo el 77% de la meta prevista.</t>
  </si>
  <si>
    <t>Radicar un oficio en el que se aclare por qué las acciones y evidencias corresponden a la vigencia 2022, Convenio 698-2022</t>
  </si>
  <si>
    <t>Generar oficio aclaratorio donde se explique que la acción de mejora se realiza con un convenio de la vigencia posterior a la del hallazgo, ya que es imposible realizar acción de mejora sobre el mismo convenio auditado al haber finalizado en la vigencia auditada.</t>
  </si>
  <si>
    <t>Oficio Aclaratorio</t>
  </si>
  <si>
    <t>Acción de mejora cumplida. Se envía memorando con radicado No. 232132710 del 20/122023 en donde allí se adjunta Acta de comité operativo de 27/07/2022, 2. Acta de comité operativo de 30/08/2022, 3. Acta de comité operativo de 29/09/2022, 4. Acta de comité operativo de 31/10/2022, 5. Acta de comité operativo de 23/11/2022, 6. Solicitud MinTIC al British Council de 25/08/2022, 7. Respuesta British Council de 14/09/2022, 8. Informe final Convenio 698-2022.  Queda pendiente la evaluación de efectividad por parte de la CGR para poder efectuar el cierre.</t>
  </si>
  <si>
    <t>H29ADF-2021</t>
  </si>
  <si>
    <t xml:space="preserve">Hallazgo No 29. Cumplimiento del objeto contractual convenio interadministrativo 822 del 2019 - Procedimiento de las convocatorias. ADF. 
...Con base en todo lo anteriormente expuesto, se evidencia que el FUTIC se apartó del procedimiento establecido para la selección de los beneficiarios; aunado a esto, 
se pudo evidenciar en relación directa con el presunto detrimento patrimonial encontrado, que al haberse desembolsado la suma de $26.698.788.527 (de acuerdo con la cláusula octava del Contrato 822 del 2019), se pagó al ICETEX un 2% de ese valor, por cuanto al efectuarse una devolución de $21.862.787.204,04, el procedimiento a seguir sobre los costos de administración debió ser así mismo, la devolución del 2% de lo que no administró. </t>
  </si>
  <si>
    <t>De acuerdo con lo expuesto por el equipo auditor de la CGR el FUTIC de manera presunta se apartó del procedimiento establecido para la selección de los beneficiarios"; aunado a esto,  se pagó al ICETEX un 2% por costos de administración del valor total del contrato conforme a la cláusula 8 del convenio 822 de 2019, sin embargo, no se realizó la devolución del 2% de lo que no administró.</t>
  </si>
  <si>
    <t>Llevar a cabo comunicaciones efectivas con los ejecutores de los convenios que permitan evidenciar la asignación de los recursos.</t>
  </si>
  <si>
    <t xml:space="preserve">Solicitar mediante memorando la justificación técnico-jurídica exponiendo el pronunciamiento de la contraloría de la acción como no efectiva.
</t>
  </si>
  <si>
    <t>Radicado</t>
  </si>
  <si>
    <t>Acción de mejora cumplida 
Se radica bajo memorando No. 232129107 del 14 de Diciembre de 2023, en donde se adjunta la siguiente información Respuesta ICETEX y Solicitud Justificación Técnico Jurídica.  
Queda pendiente la evaluación de efectividad por parte de la CGR para poder efectuar el cierre.</t>
  </si>
  <si>
    <t>H2AD-2020
AEF_ZWF_CHOCO</t>
  </si>
  <si>
    <t>H2AD. Contrato de interventoría No. 00973 de 2020 
El Artículo 83 de la Ley 1474 de 2011, establece que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t>
  </si>
  <si>
    <t xml:space="preserve">No se hace mención a lo expresado por algunas administraciones municipales, ya que la mayoría desconoce la realización de las verificaciones remotas, la correcta instalación y protocolos para validar las condiciones de las zonas digitales wifi, pruebas de conectividad, acceso a páginas web, verificación de la cobertura en la zona wifi, funcionalidad de los equipos  </t>
  </si>
  <si>
    <t>Informe en el que se evidencie el envío de comunicado a las entidades territoriales beneficiadas por el proyecto con el fin de informar las condiciones generales del proyecto.</t>
  </si>
  <si>
    <t>Realizar informe en el que se evidencie el envío de comunicado a las entidades territoriales beneficiadas por el proyecto con el fin de informar las condiciones generales del proyecto.</t>
  </si>
  <si>
    <t>Acción de mejora cumplida
1. Con radicado No. 232137103 del 29/12/2023 la Dirección de Infraestructura remite evidencia de Informe con comunicaciones enviadas a alcaldes de municipios de Chocó reportando estado de avance de Proyecto Zonas Digitales Rurales. 2. Queda pendiente la evaluación de efectividad por parte de la CGR para poder efectuar el cierre.</t>
  </si>
  <si>
    <t>H1A-2023 AEF</t>
  </si>
  <si>
    <t xml:space="preserve">Las debilidades descritas en el hallazgo obedecen a la falta de seguimiento y control
de las obligaciones técnicas contractuales por parte de los designados como Interventor del contrato 854 de 2019, así como en las labores de supervisión del contrato de interventoría a cargo del FUTIC.
Se precisa que el contrato 854-2019 se encuentra en proceso de declaratoria de caducidad debido a la falla masiva presentada en 1060 ZDU de las 1090. Por lo anterior, no es posible realizar la subsanación de los aspectos indicados por el ente de control. </t>
  </si>
  <si>
    <t>Elaborar informe de avance del presunto incumplimiento No. 1 asociado a la declaratoria de caducidad del contrato 854-2019 frente a las obligaciones técnicas establecidas contractualmente</t>
  </si>
  <si>
    <t>Informe de avance del presunto incumplimiento No. 1 asociado a la declaratoria de caducidad del contrato 854-2019, frente a las obligaciones técnicas establecidas contractualmente</t>
  </si>
  <si>
    <t>Acción de mejora cumplida.
Con radicado No.242079072 del 10/07/2024, la Dirección de Infraestructura remite informe de avance del presunto incumplimiento No. 1 asociado a la declaratoria de caducidad del contrato 854-2019, frente a las obligaciones técnicas establecidas contractualmente. A partir de la página 16 del documento, se presenta el avance del proceso administrativo sancionatorio.</t>
  </si>
  <si>
    <t>H2A-2023  AEF</t>
  </si>
  <si>
    <r>
      <t>Hallazgo No. 2 Estado de los bienes adquiridos en el proyecto. Administrativo</t>
    </r>
    <r>
      <rPr>
        <sz val="11"/>
        <color rgb="FF000000"/>
        <rFont val="Aptos Narrow"/>
        <family val="2"/>
      </rPr>
      <t xml:space="preserve">
La CGR en la verificación de las actas de los comités de fiducia, encontró una falencia o vacío jurídico en el momento de suscribir el contrato en mención. En el Acta de Comité Fiduciario Extraordinario No.001, se citan los siguientes términos: “El fideicomitente informa que en el contrato de Aporte ni en el Anexo Técnico se establece expresamente el beneficiario final de los bienes a la culminación del proyecto, por lo tanto se acuerda que la Interventoría elevará la consulta ante el Ministerio, dado que es necesario obtener el concepto para efectos del contrato de comodato según lo indicado por la Fiduciaria a través de su área jurídica y con fines de claridad para el Fideicomitente y todas las partes frente a la viabilidad de la transferencia de los equipos a favor de la Unión Temporal TIC- ENERGI a la terminación del proyecto por el componente de promoción y sostenibilidad el proyecto la red y que los servicios queden a disposición de la comunidad según lo indica UT TICENERGI”.
En respuesta mediante radicado 232114240 del 09/11/2023 la entidad manifiesta:
“El otrosí No.1 del contrato de aporte No 854 de 2019 suscrito el 21/10/2020, en la CLÁUSULA CUARTA definió respecto a los bienes del proyecto:
“Incluir en el numeral 1.10 Modelo de Sostenibilidad del Anexo Técnico del contrato de aporte No. 0000854 de 2019 un inciso final en los siguientes términos:
1.10 (…) Al finalizar la ejecución del contrato, los equipos y elementos adquiridos en desarrollo del presente proyecto y que se refieren a la red de acceso e interconexión en los sitios y los equipos en las zonas digitales urbanas, serán de propiedad del Contratista.”
Así mismo, se informa que el contrato de comodato fue suscrito entre el Contratista y la Fiduciaria el 26/11/2020 y se encuentra adjunto a la respuesta como un anexo”.
Sin embargo, la observación de la CGR estaba dirigida, a que desde la estructuración inicial del contrato de aporte 854 de 2019, la entidad no tubo claridad en las condiciones de la propiedad final de los equipos, hasta 10 meses después del contrato inicial3. Aspecto que no debió permitir ninguna duda desde el inicio del proyecto, más aún con las situaciones de riesgo del contrato presentadas en su ejecución.
Lo anterior, afecta el cumplimiento de los objetivos y metas institucionales de la entidad auditada, y el beneficio social a la población objeto de la inversión de recursos públicos.</t>
    </r>
  </si>
  <si>
    <t xml:space="preserve">Desde la estructuración inicial del contrato de aporte 854 de 2019, la entidad no tubo claridad  en las condiciones de la propiedad final de los equipos, hasta 10 meses después del contrato inicial. </t>
  </si>
  <si>
    <t>Elaborar informe que se remita a la  Subdirección de Estructuración de Proyectos, en el cual se incluyan las respectivas lecciones aprendidas, para que las situaciones identificadas no se repliquen en proyectos futuros que implemente el ministerio.</t>
  </si>
  <si>
    <t>Informe que se remita a la  Subdirección de Estructuración de Proyectos, en el cual se incluyan las respectivas lecciones aprendidas, para que las situaciones identificadas no se repliquen en proyectos futuros que implemente el ministerio.</t>
  </si>
  <si>
    <t>Acción de mejora cumplida.
Con radicado No.242049576 del 08/05/2024, la Dirección de Infraestructura remite memorando No. 242043139 del 26/04/2024 dirigido a la Subdirección de Estructuración de Proyectos, sobre las lecciones aprendidas identificadas en la ejecución del contrato de aporte No. 854 de 2019 en el marco del proyecto de Zonas Digitales Urbanas, con el fin de que sean consideradas para futuros proyectos.</t>
  </si>
  <si>
    <t>H3A-2023  AEF</t>
  </si>
  <si>
    <r>
      <t>Hallazgo No. 3 Soporte pago de anticipo. Administrativo</t>
    </r>
    <r>
      <rPr>
        <sz val="11"/>
        <color rgb="FF000000"/>
        <rFont val="Aptos Narrow"/>
        <family val="2"/>
      </rPr>
      <t xml:space="preserve">
Contrato de aporte No. 854 de 2019 - Cláusula Quinta - FORMA DE PAGO E IMPUTACION PRESUPUESTAL: “El manejo de los recursos del proyecto se realizará bajo la modalidad de fiducia de administración y pagos, la cual consiste en la entrega de los recursos a la Entidad Fiduciaria mediante la constitución de un Patrimonio Autónomo, para que esta lo administre y desarrolle la gestión encomendada por el Fideicomitente (CONTRATISTA), dirigida al cumplimiento de la finalidad señalada” (…)
EL CONTRATISTA deberá presentar un plan de inversión del anticipo, máximo dentro de los cinco (5) días hábiles siguientes a la firma y legalización del contrato de aporte, que deberá ser aprobado por el interventor y que será requisito para el primer desembolso a título de anticipo…
La ley 1474 de 2011 en los artículos 83 y 84 de 2011 establece:
“(…) ARTÍCULO 83. Supervisión e interventoría contractual.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
En el desarrollo de la actuación, la CGR evidenció que en la elaboración de la orden de pago del anticipo del Contrato 854 de 2019, se presentaron las siguientes situaciones:
•
Se realizó el trámite respectivo de pago sobre el Formato de Plan de Inversión en las fechas establecidas contractualmente, sin embargo, se observa
que dos meses después del pago, el plan, documento soporte de pago, fue objeto de cambios importantes, entregados el día 8 de mayo de 20204.
La entidad en su respuesta mediante el radicado 232114240 del 09/11/2023, expresa, entre otros aspectos, lo siguiente: “(…) Respecto a lo indicado por la CGR del documento de mayo de 2020 se indica que el contratista presentó un alcance al plan de inversión inicialmente entregado vía correo electrónico del 08/05/2020 y del cual la Interventoría remitió concepto de aprobación con el comunicado 20203630901621 del 12/06/ 2020”.
Lo manifestado por la entidad, ratifica lo evidenciado por la CGR, en cuanto a que el plan de inversión usado como soporte para el pago del anticipo, fue modificado 2 meses después de haber desembolsado el pago.
Así mismo, es de importancia anotar, que el concepto de aprobación al plan de inversiones, se presentó un (1) mes después de entregado por el contratista
Se evidencian debilidades desde la estructuración del proyecto y en el control inicial exclusivo de la interventoría y la ausencia en ello de FUTIC, frente a estos cambios que terminan por afectar el adecuado desarrollo del proyecto.</t>
    </r>
  </si>
  <si>
    <t>Se realizó el trámite respectivo de pago sobre el Formato de Plan de Inversión en las fechas establecidas contractualmente, sin embargo, se observa que dos meses después del pago, el plan, documento soporte de pago, fue objeto de cambios importantes, entregados el día 8 de mayo de 2020.</t>
  </si>
  <si>
    <t>Elaborar informe que se remita a la  Subdirección de Estructuración de Proyectos, en el cual se incluyan las respectivas lecciones aprendidas, para que estas no se repliquen en proyectos futuros que implemente el ministerio.</t>
  </si>
  <si>
    <t>Informe que se remita a la  Subdirección de Estructuración de Proyectos, en el cual se incluyan las respectivas lecciones aprendidas, para que estas no se repliquen en proyectos futuros que implemente el ministerio.</t>
  </si>
  <si>
    <t>H4AD-2023  AEF</t>
  </si>
  <si>
    <r>
      <t>Hallazgo No. 4 Composición Comité Fiduciario. Administrativa con presunta incidencia disciplinaria (AD)</t>
    </r>
    <r>
      <rPr>
        <sz val="11"/>
        <color rgb="FF000000"/>
        <rFont val="Aptos Narrow"/>
        <family val="2"/>
      </rPr>
      <t xml:space="preserve">
El Otrosí No.1 al Contrato de Fiducia Mercantil Irrevocable de Administración y Pagos denominado “FIDEICOMISO UT TICENERGI – ZONAS DIGITALES URBANAS” celebrado entre BBVA ASST MANAGEMENT S.A. SOCIEDAD FIDUCIARIA, ENERGIZANDO INGENIERIA Y CONSTRUCCIONES S.A.S. Y TICLINE S.A.S establece lo siguiente:
“En cumplimiento con la establecido en Otrosí No. 1 del Fideicomiso de Administración y Pagos suscrito el 24 de julio de 2020, en la Cláusula Primera: Definiciones — Comité Fiduciario. Es el órgano encargado de velar por el cumplimiento de los cometidos del CONTRATO DE FIDUCIA. Estará integrado por un (1) representante de la interventoría, un (1) representante del FIDEICOMITENTE, un (1) representante de LA FIDUCIARIA quien tendrá, voz pero no voto, en caso de empate en la toma de alguna decisión, será el FONDO ÚNICO DE TIC quien tendrá voz de desempate. Cada uno de los integrantes contará con un representante principal y un suplente…EL FONDO ÚNICO DE TIC participará en el Comité en calidad de invitado cuando así lo decida el Comité. El comité se reunirá de manera mensual o cada vez que uno de los miembros lo solicite, previa citación que realizará la FIDUCIARIA y podrá hacerlo de manera presencial y/o virtual.” (subrayado)
En el procedimiento de actuación que adelantó la CGR, se observó que, desde la firma del contrato de Fiducia Mercantil el Fondo de Tecnologías de la Información y la Comunicaciones FUTIC fue incluido como INVITADO en la conformación del Comité Fiduciario, sin embargo, no hizo parte de las decisiones que allí se tomaron, siendo el FUTIC el aportante del 100% de los recursos del proyecto.
Es así, como se materializó el riesgo de pérdida del control de los recursos y de una adecuada gestión del proyecto establecido en el mapa de riesgos institucional, de igual forma, se denotan debilidades de seguimiento y control del FUTIC y la estructuración del contrato de Fiducia Mercantil.
Lo anterior, trajo como consecuencia que se realizarán los giros con la autorización de la interventoría, pero sin un seguimiento y control real del principal aportante, en este caso el FUTIC. Aunado a que desde al año 2020 ya se venían suscitando inconvenientes para la adecuada ejecución del proyecto, tales como el incumplimiento de la fase de uso y promoción de las ZDU.
En respuesta con radicado 232114240 del 09/11/2023, la entidad argumenta lo siguiente: “La obligación especifica No. 7 del contrato de aporte 854 de 2019 indica: “Legalizar los gastos efectuados de los recursos objeto del presente contrato, adjuntando los soportes respectivos a la Interventoría, para su aprobación y posterior envío al Fondo Único de TIC.” y teniendo en cuenta el instructivo de la entidad respecto de la Legalización de Recursos entregados en administración, posterior al proceso de utilizaciones, el Contratista radicó la legalización de los pagos (utilizaciones) efectivamente tramitados y posterior a ello fueron tramitadas por la interventoría 23 legalizaciones que suman $56.166.421.453 ante el Fondo Único de TIC, con lo cual se evidencia que el FUTIC lleva el control de los recursos del Contrato de aporte, así mismo se cuenta con el mecanismo del seguimiento realizado mediante el comité operativo que se realiza de manera mensual”.
Con respecto a este argumento, la CGR no acepta lo manifestado por la entidad, entendiendo que FUTIC se hace presente en el momento en que la Interventoría le comunica la legalización de los gastos, y no participa en las decisiones de la Fiducia que originan la inversión de estos recursos. Conllevando a que la entidad aportante al proyecto, presente debilidades en el seguimiento y control en tiempo real en el desarrollo del mismo, generando la materialización de riesgos en la ejecución, los cuales han venido siendo objeto de evaluación en la actuación.
Por lo anterior se configura un hallazgo con incidencia disciplinaria.</t>
    </r>
  </si>
  <si>
    <t>Desde la firma del contrato de Fiducia Mercantil el Fondo de Tecnologías de la Información y la Comunicaciones FUTIC fue incluido como INVITADO en la conformación del Comité Fiduciario, sin embargo, no hizo parte de las decisiones que allí se tomaron, siendo el FUTIC el aportante del 100% de los recursos del proyecto.</t>
  </si>
  <si>
    <t>H5AD-2023  AEF</t>
  </si>
  <si>
    <r>
      <t>Hallazgo No. 5 Gestión del Comité Fiduciario. Administrativo con presunta incidencia disciplinaria (D)
Se evidencia que, en el contrato de Fiducia Mercantil, firmado el 27 de diciembre de 2019; no se estableció la creación del Comité Fiduciario, el Comité es creado el 24 de julio de 2020, siete (7) meses después de la firma del contrato de Fiducia, y se reunió hasta el 11 de septiembre de 2020, nueve (9) meses de iniciado el contrato.</t>
    </r>
    <r>
      <rPr>
        <sz val="11"/>
        <color rgb="FF000000"/>
        <rFont val="Aptos Narrow"/>
        <family val="2"/>
      </rPr>
      <t xml:space="preserve">
La finalidad del Comité Fiduciario es vigilar e impartir instrucciones a la Fiduciaria para el desarrollo del objeto del Patrimonio Autónomo, cuya conformación y facultades estarán determinadas en el Contrato de Fiducia Mercantil. Sin embargo, durante los siete (7) meses de ejecución del proyecto se giraron recursos por valor
de $30.933.320.278, sin la creación y operación del Comité Fiduciario, recursos  entregados únicamente con la autorización de la interventoría. </t>
    </r>
  </si>
  <si>
    <t xml:space="preserve"> Debilidades en el control y seguimiento a los recursos, que se debían vigilar oportunamente por medio del Comité.  En consecuencia, el FUTIC no ejerció su facultad de vigilancia y control previstos en los artículos 34 y 35 de la ley 1341 de 2009, durante los 7 meses que no contó con el Comité Fiduciario. </t>
  </si>
  <si>
    <t>H6AD-2023  AEF</t>
  </si>
  <si>
    <r>
      <t>Hallazgo No. 6 Cesión y subcontratos - Cláusula 17 del Contrato 854 de 2019. Administrativo con presunta incidencia disciplinaria (D).</t>
    </r>
    <r>
      <rPr>
        <sz val="11"/>
        <color rgb="FF000000"/>
        <rFont val="Aptos Narrow"/>
        <family val="2"/>
      </rPr>
      <t xml:space="preserve">
Se subcontrató el servicio de instalación, conectividad y seguridad con la empresa UNE EPM5, es así, que la UT TICENERGI suscribió el contrato AM118189F con la empresa UNE EPM Telecomunicaciones S.A. para la prestación de servicios de tecnología por un valor final de $34.067.170.014 incluyendo los otrosíes, y cuyo objeto establece lo siguiente: “EL CONTRATISTA se compromete con el CONTRATANTE a prestar los servicios de conectividad y seguridad lógica (UTM) necesarios para habilitar la solución tecnológica en espacios públicos en ZONAS DIGITALES URBANAS en las regiones de Colombia.  </t>
    </r>
  </si>
  <si>
    <t xml:space="preserve"> La CGR afirma que el Contrato de Aporte 854 de 2019 prohíbe la ejecución de las obligaciones específicas a través de la figura de subcontratación sin autorización previa del FUTIC y no se evidencia justificación alguna para sustentar la intermediación consumada que generó presuntos sobrecostos para lograr el cumplimiento del objeto contractual. </t>
  </si>
  <si>
    <t>H7ADF-2023  AEF</t>
  </si>
  <si>
    <r>
      <t>Hallazgo No. 7 Estudio de mercado para los costos del Contrato 854 de 2019. Administrativo con presunta incidencia disciplinaria (D) y Fiscal (F)</t>
    </r>
    <r>
      <rPr>
        <sz val="11"/>
        <color rgb="FF000000"/>
        <rFont val="Aptos Narrow"/>
        <family val="2"/>
      </rPr>
      <t xml:space="preserve">
Por otra parte, el Consejo de Estado en sentencia del veintiocho (28) de mayo de dos mil once (2012), MP Ruth Stella Correa Palacio, indicó que “el deber de planeación, en tanto manifestación del principio de economía, tiene por finalidad asegurar que todo proyecto esté precedido de los estudios de orden técnico, financiero y jurídico requeridos para determinar su viabilidad económica y técnica y así poder establecer la conveniencia o no del objeto por contratar (…)”.
Asimismo, como se cita en la sentencia del Consejo de Estado del 24 de abril de 2013, MP Jaime Orlando Santofimio Gamboa, los contratos del Estado, de acuerdo con el deber de planeación, “deben siempre corresponder a negocios debidamente diseñados, pensados, conforme a las necesidades y prioridades que demanda el interés público; en otras palabras, el ordenamiento jurídico busca que el contrato estatal no sea el producto de la improvisación ni de la mediocridad (…)”.
En evaluación adelantada por la CGR, se observó que La Dirección de Promoción de Tecnologías de la Información y las Comunicaciones del MinTIC no realizó la debida verificación de los precios utilizados como base para calcular el valor total del Contrato 854 de 2019. En consecuencia, es posible que se configuren presuntos sobrecostos en los elementos integrantes del contrato en cuestión. Esto fue evidenciado en el estudio de mercado aportado por la entidad durante la Prueba de Recorrido Jurídica, donde la entidad indica que: “Explicado lo anterior, es preciso indicar que, tomando información de proyectos anteriormente desarrollados, la información histórica permite determinar valores promedio a nivel de CAPEX, OPEX y Promoción, para calcular el presupuesto oficial para el proyecto ajustado a precios de mercado”.
El valor final del Contrato de Aporte 854 de 2019, sumado el Otrosí No.17, fue fijado en $68.859.861.966 por un plazo de 53 meses, por lo que se presume que, teniendo en cuenta las 1.090 Zonas Digitales Urbanas definidas en el Contrato 854, cada una tendría un valor aproximado de $63.000.000. Este monto incluiría todos los componentes del contrato: Capex, Opex y Promoción.
De igual forma, es importante destacar que no se llevó a cabo una evaluación que permitiera confrontar la información histórica con los precios actuales del mercado para conformar los costos reales del contrato, generando incertidumbre para la fijación de los valores que sustentan la asignación de los recursos y su impacto en la ejecución del proyecto.
Es preciso indicar que la entidad sostiene en su respuesta allegada mediante radicado 232114240 del 09/11/2023, que en el estudio de mercado se analizaron 34 contratos y convenios realizados entre 2016 y 2019, y que, por ende, los precios evaluados estuvieron dentro de una ventana de tiempo razonable teniendo en cuenta que la licitación pública para el contrato en cuestión fue en 2019.
Ahora bien, aunque podría afirmarse que se realizó un estudio previo para determinar el valor del contrato basándose en contrataciones anteriores, no se evidenciaron mecanismos para contrastar esta información histórica con los precios reales del mercado en la fecha exacta de la licitación pública, por lo que podría presentarse una gestión antieconómica por la existencia de presuntos sobrecostos.
Por otra parte, esa ausencia de un estudio de mercado exhaustivo para establecer los costos del contrato se refleja en una presunta intermediación innecesaria mediante la subcontratación realizada por la UT TICENERGI con UNE EPM. Esta situación generó una disparidad de $34,792,691,952, reflejando el posible sobrecosto del contrato de aporte. Ahora bien, es importante señalar que dicho valor no incluye el componente de promoción, valorado en $10.039.323.036 según el estudio de mercado presentado en la respuesta con el radicado 232094239 de MinTIC.
La situación expuesta con respecto a la ausencia de un estudio de mercado integral y de la discriminación de los costos de ítems constitutivos del valor total del contrato, así como la participación de un tercero en la ejecución del objeto contractual, configura un presunto detrimento patrimonial que se cimenta en la inobservancia de los principios de economía, eficacia y eficiencia de la gestión fiscal establecidos en el artículo 267 de la Constitución de 1991, que es necesario cuantificar en la instancia propia de una indagación preliminar al tenor del artículo 39 de la Ley 610 del 2000.</t>
    </r>
  </si>
  <si>
    <t>Se observó que La Dirección de Promoción de Tecnologías de la Información y las Comunicaciones del MinTIC no realizó la debida verificación de los precios utilizados como base para calcular el valor total del Contrato 854 de 2019. En consecuencia, es posible que se  configuren presuntos sobrecostos en los elementos integrantes del contrato en cuestión. Esto fue evidenciado en el estudio de mercado aportado por la entidad durante la Prueba de Recorrido Jurídica, donde la entidad indica que: “Explicado lo anterior, es preciso indicar que, tomando información de proyectos anteriormente desarrollados, la información histórica permite determinar valores promedio a nivel de CAPEX, OPEX y Promoción, para calcular el presupuesto oficial para el proyecto ajustado a precios de mercado”</t>
  </si>
  <si>
    <t>H8AD-2023  AEF</t>
  </si>
  <si>
    <t>El estado actual de presunto incumplimiento contractual contradice la esencia del contrato de aporte y constituye un riesgo para los recursos públicos.</t>
  </si>
  <si>
    <t>Elaborar informe de avance del presunto incumplimiento No. 1 asociado a la declaratoria de caducidad del contrato 854-2019, frente a las obligaciones técnicas establecidas contractualmente</t>
  </si>
  <si>
    <t>H9AD-2023  AEF</t>
  </si>
  <si>
    <r>
      <t>Hallazgo No. 9 Requisitos del proceso de selección FTIC-LP-019-2019. Administrativo con presunta incidencia disciplinaria (D).</t>
    </r>
    <r>
      <rPr>
        <sz val="11"/>
        <color rgb="FF000000"/>
        <rFont val="Aptos Narrow"/>
        <family val="2"/>
      </rPr>
      <t xml:space="preserve">
Se observa que en pliego de condiciones definitivo utilizado para la adjudicación del contrato 854 de 2019, se solicitó evaluar la experiencia técnica, calidad y precio como factores de selección.
Al analizar detenidamente los documentos precontractuales y contractuales, se advierte que no se consideró ni se exigió como criterio de selección estos aspectos, por lo tanto, no se evaluó, la experiencia específica para la parte de promoción.
 Esta falencia se hizo evidente en las 55 visitas realizadas en el mes de octubre de 2023 a distintas Zonas Digitales Urbanas (ZDU) y fue respaldada por las poblaciones objetivo del proyecto. 
La ausencia de la experiencia en promoción como criterio en la planificación y selección del contratista contribuyó significativamente a que se le adjudicara el contrato a la UT TICENERGI, que no certificó las calidades requeridas en promoción, lo cual ha dado lugar a problemas y deficiencias que han afectado la realización exitosa del proyecto hasta la fecha</t>
    </r>
  </si>
  <si>
    <t>Falta de observancia de los principios contractuales y del deber de selección objetiva.</t>
  </si>
  <si>
    <t>H10AD-2023  AEF</t>
  </si>
  <si>
    <r>
      <t>Hallazgo No. 10 Interventoría del Contrato de Aporte 854 de 2019. Administrativo con presunta incidencia disciplinaria (D).</t>
    </r>
    <r>
      <rPr>
        <sz val="11"/>
        <color rgb="FF000000"/>
        <rFont val="Aptos Narrow"/>
        <family val="2"/>
      </rPr>
      <t xml:space="preserve">
El contratista presuntamente incurrió en incumplimientos en lo que respecta a la operación y mantenimiento del servicio; ha presentado demoras en la atención y en la restauración del servicio en zonas afectadas. De acuerdo con la respuesta enviada por parte de la interventoría mediante Rad. 20233630098621 de fecha 3 de agosto de 2023, se informó que a fecha 31 de julio de 2023 únicamente se encuentran 3 ZDU en operación, mientras que las 1.087 ZDU restantes se encuentran desconectadas y sin prestar el servicio desde el 14 de febrero de 2023, fecha en que ocurrió una desconexión masiva.
Sin embargo, a pesar de las obligaciones est+C184niendo en cuenta que han pasados 9 meses desde la desconexión masiva y se ha dado cumplimiento al cronograma de pagos correspondiente al contrato interventoría.
Si bien es cierto, como lo manifiesta la entidad en la respuesta allegada mediante radicado 232114240 del 09/11/2023, a partir del alcance de la interventoría se radicó un informe por presunto incumplimiento, en el cual se recomendó la aplicabilidad de la Cláusula Décima Cuarta. – Caducidad, como acción inmediata, con lo cual finalmente la GIT de Actuaciones Administrativas dio apertura al expediente No. 6 de 2023 y se inició el proceso sancionatorio, el cual a la fecha se encuentra citada su continuación para el próximo 4 de diciembre de 2023, a la fecha no se ha implementado ninguna solución efectiva que resuelva la actual situación del presunto incumplimiento contractual.</t>
    </r>
  </si>
  <si>
    <t xml:space="preserve">La falta de una acción inmediata para abordar el estado actual del contrato, ha llevado a la continuidad del contrato de interventoría, con pagos periódicos, no obstante, que el contrato principal se encuentra suspendido de facto desde febrero de este año. La ausencia de medidas, que aborden directamente la problemática vigente ha generado esta situación, donde el contrato de interventoría sigue en ejecución, mientras que el contrato principal debería estar suspendido
legalmente.
Por otra parte, es preciso indicar que el contrato de interventoría se firmó el 18 de diciembre de 2019, precediendo al contrato principal de aporte que fue suscrito el 26 de diciembre del mismo año. Esta secuencia de fechas en la firma de los contratos plantea un interrogante, dado que el contrato de interventoría supone la existencia previa de otro contrato al que va a vigilar, por lo que debería haber sido suscrito posteriormente.   </t>
  </si>
  <si>
    <t>Elaborar informe  explicativo en el cual se indica que la interventoría es la encargada de vigilar el cumplimiento del avance del contrato de aporte ante la ausencia de un supervisor, por lo anterior, no es viable realizar terminación al contrato de interventoría.</t>
  </si>
  <si>
    <t>Informe  explicativo en el cual se indica que la interventoría es la encargada de vigilar el cumplimiento de avance del contrato de aporte ante la ausencia de un supervisor, por lo anterior, no es viable realizar terminación al contrato de interventoría.</t>
  </si>
  <si>
    <t>Acción de mejora cumplida.
Con radicado No.242049576 del 08/05/2024, la Dirección de Infraestructura  informe explicativo sobre las diferencias presentadas con respecto a las visitas realizadas por la interventoría del Proyecto Zonas Digitales Urbanas -Contrato 846 de 2019.</t>
  </si>
  <si>
    <t>H11ADF-2023  AEF</t>
  </si>
  <si>
    <r>
      <t>Hallazgo No. 11 Valor del dinero. Administrativo con presunta incidencia disciplinaria (D) y Fiscal (F).</t>
    </r>
    <r>
      <rPr>
        <sz val="11"/>
        <color rgb="FF000000"/>
        <rFont val="Aptos Narrow"/>
        <family val="2"/>
      </rPr>
      <t xml:space="preserve">
El proyecto estaba dirigido a ofrecer y garantizar a las personas que conozcan, accedan y se apropien de las oportunidades y beneficios que ofrecen las TIC, promoviendo su uso y masificación. En cumplimiento de los principios de la ley 1341 de 2009.
En el proceso de evaluación que adelantó la CGR, verificó que, para el cumplimiento del objeto contractual, el FUTIC dispuso de $68.859.861.966, con el objeto de producir un beneficio social de conectividad en zonas públicas en un plazo inicial de 44 meses y final de 53 meses.
En el mes 37 del contrato, desde el 14 de febrero de 2023, se presentó una desconexión masiva de 1060 ZDU y posteriormente 28 más, encontrándose en operación a octubre de 2023 únicamente 2 de las 1090 zonas digitales urbanas, sin que el FUTIC produzca el beneficio social de brindar solución tecnológica inalámbrica a través de la conexión gratuita a internet en espacios públicos en Zonas Digitales Urbanas en las regiones de Colombia.
Ante esta condición de inejecución y falta de servicio, surge la necesidad de tener algún tipo de cuantificación que involucre todos los aspectos para hacer una valoración social del daño causado por el término de desconexión del servicio al día de hoy, lo que se llamaría la tasa social de descuento.
El Departamento Nacional de Planeación – DNP- manifiesta que: “El Valor por Dinero (VPD) es la combinación óptima entre los costos asumidos por el sector público para desarrollar un proyecto de infraestructura, y su aporte para cubrir satisfactoriamente las necesidades de los usuarios (…) Un proyecto debe ser ejecutado mediante el mecanismo que presente una mayor generación de VPD”.
En el contrato de aporte 854 de 2019, el FUTIC fue el aportante de recursos, por lo tanto, la manera de calcular el valor por dinero en este caso es la actualización de los recursos que están allí invertidos sin que representen el beneficio social para el cual fueron presupuestados, girados y entregados al contratista.
VA = VH x IPC Final /IPC Inicial.10
Donde el valor actual es igual a valor histórico por la diferencia entre Índice de Precios Final sobre el IPC inicial
VA= $68.859.861.966 X 136.11/130.40
VA= $68.859.861.966 X 1.0437
VA= 71,869,037
En la respuesta allegada mediante radicado 232114240 del 09/11/2023, la entidad manifiesta y cuantifica el cálculo de proporción de reintegro de los periodos de febrero 2023 a septiembre 2023, dando como resultado el valor por reintegrar de parte del contratista de $15.576.041.962, situación que no ha podido ser consolidada y que por el contrario puede ser producto de una controversia.
El hallazgo se mantiene en virtud de la certeza de los recursos denominados “valor por dinero” calculados en razón de la actualización del valor de los recursos dispuestos para la ejecución del proyecto. Con lo cual se configura un posible detrimento patrimonial para el Estado en cuantía de $71.869.037 a la fecha 31/10/2023, por la pérdida de valor del dinero en los 9 meses que el proyecto de conectividad realizado mediante el contrato de aporte 854 de 2019 y su otrosí 1, ha estado desconectado sin prestar ningún servicio social.</t>
    </r>
  </si>
  <si>
    <t xml:space="preserve"> Se configura un posible detrimento patrimonial para el Estado en cuantía de $71.869.037 a la fecha 31/10/2023, por la pérdida de valor del dinero en los 9 meses que el proyecto de conectividad realizado mediante el contrato de aporte 854 de 2019 y su otrosí 1, ha estado desconectado sin prestar ningún servicio social.</t>
  </si>
  <si>
    <t>H12AD-2023  AEF</t>
  </si>
  <si>
    <r>
      <t>Hallazgo No. 12 Acciones de mejora FUTIC contrato 854 de 2019. Administrativo con presunta incidencia disciplinaria (D)</t>
    </r>
    <r>
      <rPr>
        <sz val="11"/>
        <color rgb="FF000000"/>
        <rFont val="Aptos Narrow"/>
        <family val="2"/>
      </rPr>
      <t xml:space="preserve">
En la auditoría realizada al FUTIC en el año 202212 la Contraloría General conformó los siguientes hallazgos en relación con el contrato 854 de 2019:
•
Hallazgo No. 22. Medición de indicadores Zonas Digitales Urbanas. Contrato 854 de 2019. Administrativo con presunta incidencia disciplinaria (D).
•
Hallazgo No. 23. Componente de promoción Zonas Digitales Urbanas. Contrato 854 de 2019. Administrativo con presunta incidencia disciplinaria (D).
Revisadas en la presente Actuación Especial de Fiscalización los soportes y evidencias de las acciones de mejora diseñadas e implementadas por el FUTIC en su Plan de Mejoramiento para corregir y subsanar las situaciones evidenciadas, remitidos por la entidad en respuesta al requerimiento con radicado 2023EE0170222, pudo constatar la CGR que éstas no fueron efectivas y en tal sentido se tiene:
La acción de mejora para el hallazgo No. 22 consistía en la elaboración de un “Informe de solicitud modificación contractual del contrato 854-2019 ante la Subdirección de Gestión Contractual con el fin de alinear la medición del indicador de tiempo de solución de fallas, de acuerdo a lo establecido en el acuerdo marco de precios de Colombia Compra Eficiente, se anexará la modificación contractual al informe”.
En cuanto al hallazgo No. 23 la acción de mejora consistió en elaborar un “Informe de Solicitud Modificación contractual contrato 854-2019 ante la Subdirección de Gestión Contractual con el fin de establecer el pago proporcional de la ejecución de las actividades de promoción, se anexará la modificación contractual al informe”.
De conformidad con la documentación aportada por la entidad se adelantaron durante el año 2022 diferentes mesas de trabajo conjuntas con participación del FUTIC, la interventoría y el operador del contrato 854 de 2019, y como resultado de las mismas se tramitó ante la Subdirección de Gestión Contractual la solicitud de modificación del contrato13.
No obstante lo anterior, en su respuesta el FUTIC precisa que “para ninguno de los dos hallazgos se anexó la modificación contractual, debido a que el operador se negó a suscribir otrosí al contrato, dada la situación actual del proyecto, lo cual aplica para el tema de indicadores de niveles de calidad y servicio; respecto a la modificación contractual para el pago proporcional de la ejecución de las actividades de promoción, no se adelantó la misma, ya que el contratista no logró acreditar los eventos de fuerza mayor y caso fortuito que impidieron la ejecución de actividades de promoción y por ende no había justificación para dicho trámite ante el ordenador del gasto de la entidad, lo que ha conllevado a realizar el proceso administrativo sancionatorio por presunto incumplimiento al componente de promoción.”
De esta manera, se evidencia que las situaciones observadas en su momento por la Contraloría General de la República, respecto a las controversias surgidas frente a la medición del indicador tiempo de solución de fallas y a la ejecución de las actividades del componente de promoción, a octubre de 2023 se siguen configurando, sin que las acciones de mejora hayan dado el resultado propuesto, siendo así que, éstas se siguen presentando y continúan sin solución.
Los anteriores hechos, denotan debilidades en la gestión adelantada por el FUTIC para dar solución a las controversias surgidas en desarrollo del contrato 854 de 2019 configurándose el riesgo de afectación a los recursos públicos destinados al proyecto Zonas Digitales Urbanas, el cual de no corregirse lo observado durante la ejecución del contrato14 podría materializar un posible daño patrimonial. Aspectos que generan incertidumbre en el cumplimiento de las metas y satisfacción de la necesidad social identificada en la etapa precontractual, así como el logro de los objetivos determinados en el proyecto de inversión y que justificaron la inversión y apropiación de los recursos tendientes a “Aumentar los niveles de acceso a Internet en zonas públicas del territorio nacional.”
Por tratarse de situaciones ya identificadas por la CGR, respecto de la ejecución del mencionado contrato en vigencias anteriores, sin que se evidencie la gestión tendiente a dar solución a lo observado, se genera una presunta incidencia disciplinaria por la materialización de los riesgos descritos en los hallazgos 22 y 23 del informe de la auditoría financiera al FUTIC vigencia 2021, además, por la inobservancia de los artículos 38 y 39 de la resolución 042 de 2020 expedida el ente de control fiscal “falta de efectividad de las acciones de mejora adelantadas por el FUTIC”.
En respuesta a la observación comunicada el FUTIC15 hace referencia a hechos y situaciones conocidas por la CGR con anterioridad y tenidos en cuenta en la conformación de la observación, sin aportar elementos adicionales de análisis. Por lo tanto, y sin desconocer las gestiones adelantadas por el FUTIC, se confirma la no efectividad de las acciones adelantadas para la solución de las controversias presentadas en ejecución del contrato 854/2029 y, por lo tanto, continúan los riesgos y efectos advertidos tanto en la auditoría financiera vigencia 2021 como en la presente Actuación especial de fiscalización, en relación con la gestión de los recursos públicos y el real beneficio recibido por las comunidades de los municipios objetivo del proyecto ZDU.
En razón a lo anterior, se configura un hallazgo administrativo con presunta incidencia disciplinaria.</t>
    </r>
  </si>
  <si>
    <t>Debilidades en la gestión adelantada por el FUTIC para dar solución a las controversias surgidas en desarrollo del contrato 854 de 2019 configurándose el riesgo de afectación a los recursos públicos destinados al proyecto Zonas Digitales Urbanas, el cual de no corregirse lo observado durante la ejecución del contrato14 podría materializar un posible daño patrimonial. Aspectos que generan incertidumbre en el cumplimiento de las metas y satisfacción de la necesidad social identificada en la etapa precontractual, así como el logro de los objetivos determinados en el proyecto de inversión y que justificaron la inversión y apropiación de los recursos tendientes a “Aumentar los niveles de acceso a Internet en zonas públicas del territorio nacional.”</t>
  </si>
  <si>
    <t>H13A-2023  AEF</t>
  </si>
  <si>
    <r>
      <t>Hallazgo No. 13 Gestión de información del proyecto Zonas Digitales Urbanas. Administrativo</t>
    </r>
    <r>
      <rPr>
        <sz val="11"/>
        <color rgb="FF000000"/>
        <rFont val="Aptos Narrow"/>
        <family val="2"/>
      </rPr>
      <t xml:space="preserve">
Mediante requerimiento con radicado 2023EE0155531 de 13/09/2023, la CGR solicitó la creación de un usuario con acceso de consulta para la auditoría en cada uno de los aplicativos de los que debe disponer tanto el operador como el interventor, conforme a lo establecido contractualmente18.
Es de precisar, que desde el 14 de febrero de 2023 se presentó una desconexión masiva de 1060 ZDU y posteriormente 28 más, encontrándose en operación a octubre de 2023 únicamente 2 de las 1090 zonas digitales urbanas.
A partir de los enlaces de conexión y los datos de autenticación aportados por la entidad, se realizaron intentos de conexión y consultas aleatorias de información en los aplicativos para los que se tuvo acceso, en diferentes días de los meses de septiembre y octubre de 2023, encontrando respecto a la disponibilidad de los aplicativos:
De otra parte, se realizaron consultas aleatorias de la información disponible, con los usuarios de consulta asignados a la CGR observando algunos errores o limitaciones en las funcionalidades:
Aplicativo interventoría:
En la información dispuesta no se encontraron las actas de visitas de calidad. Para las visitas de aprobación en algunos casos encuentra la certificación de notificación de la aprobación de la instalación y puesta en servicio de la Zona, pero no el acta de verificación de cada parámetro definido para la operación de la ZDU. Se precisa que la información de las visitas realizadas es presentada en el correspondiente reporte generado.
En la generación del Reporte Seguimiento a compromisos se presenta error del servidor de aplicaciones.
En la opción Mapa localización Zonas no en todos los casos se dirige a la ubicación de la ZDU consultada, se ubica en sitios que no corresponden incluso de otros continentes.
Portal cautivo:
En el reporte detallado como resultado de la consulta para los ZDU de los departamentos de Chocó, Valle, Atlántico, Córdoba, Guaviare, Meta, Casanare, La Guajira, Antioquia se obtiene el mensaje: “no existe información al respecto, prueba cambiando los criterios de la consulta”.
Con base en la información presentada en el reporte, evidencia este ente de control fiscal, que a la fecha de la consulta sólo dos de las 1090 zonas digitales urbanas se encuentran en operación.
Los hechos descritos denotan debilidades en la gestión de la información del proyecto Zonas Digitales Urbanas, lo que conlleva al riesgo de falta de disponibilidad e integridad de la información del proyecto tanto para el reporte, validación, aprobación, seguimiento y control de las actividades como para la conciliación de Acuerdos de Niveles de Servicio (ANS) y autorización de pagos, conforme a lo establecido contractualmente.
En la respuesta a la observación la entidad se refiere a cada uno de los aplicativos mencionados indicando el estado actual y explicando, para los casos que aplica, la manera de consulta de información. Concluye que se evidencia que la información se encuentra disponible para la consulta de la misma, las situaciones presentadas acuden a la parametrización del sistema o a la situación particular de la desconexión masiva por lo que está en desarrollo el proceso administrativo sancionatorio. Al respecto, se precisa que los puntos observados en relación con los diferentes aplicativos corresponden al resultado de las pruebas de auditoría realizadas con el usuario asignado a la CGR, de los que se tienen los soportes respectivos.
Con base en lo anteriormente expresado, se conforma el presente hallazgo administrativo.</t>
    </r>
  </si>
  <si>
    <t xml:space="preserve">Debilidades en la gestión de la información del proyecto Zonas Digitales Urbanas, lo que conlleva al riesgo de falta de disponibilidad e integridad de la información del proyecto tanto para el reporte, validación, aprobación, seguimiento y control de las actividades como para la conciliación de Acuerdos de Niveles de Servicio (ANS) y autorización de pagos, conforme a lo establecido contractualmente. </t>
  </si>
  <si>
    <t>H14AD-2023  AEF</t>
  </si>
  <si>
    <r>
      <t>Hallazgo No. 14 Uso de las Zonas Digitales Urbanas. Administrativo con presunta incidencia Disciplinaria (D)</t>
    </r>
    <r>
      <rPr>
        <sz val="11"/>
        <color rgb="FF000000"/>
        <rFont val="Aptos Narrow"/>
        <family val="2"/>
      </rPr>
      <t xml:space="preserve">
Con base en las mediciones presentadas en la tabla anterior, se constata la disminución del tráfico promedio del mes, desde el año 2020 al 2023.
Así mismo, de la medición del tráfico cursado (subida y bajada) presentada en el informe de interventoría del mes de junio de 2023 se evidencia entre 2021 y 2023 la disminución del tráfico cursado en las ZDU. Así como una amplia diferencia entre los valores de descarga y carga en las cuatro vigencias.
De otra parte, en relación con la disponibilidad de las ZDU, como se observa en la tabla 5, con posterioridad a la entrada en operación de las 1090 ZDU, en ningún mes se evidencia que la totalidad de las zonas cumpliera con el parámetro mínimo de disponibilidad del 97% establecido contractualmente, lo que conllevó a la aplicación de descuentos al operador. El indicador se mide para las zonas en operación en cada mes.
Así mismo, se constata que de las 1090 ZDU contempladas en el contrato, a octubre de 2023 únicamente se encuentra en operación la ZDU del municipio de Tabio (Cundinamarca), debido a la desconexión masiva del servicio de Internet ocurrida a comienzos de esta vigencia.
Lo anteriormente descrito, se presenta debido a debilidades en las labores de interventoría al contrato de aporte y en la supervisión del contrato de interventoría a cargo del FUTIC, para la exigencia del cumplimiento de las actividades de promoción y de operación de las ZDU en las condiciones establecidas contractualmente.
Situaciones que conllevan a que, si bien exista la posibilidad de aplicar descuentos al contratista por incumplimiento de las acuerdos de niveles de servicio y de alcanzar soluciones a la actual situación del proyecto, durante el tiempo en que no se alcanzó la operación de las ZDU instaladas las comunidades de los municipios beneficiarios, éstos se encontraron sin acceso a los servicios ofrecidos por estas soluciones de Internet, sin que se logre el objetivo del proyecto “Aprovechamiento y promoción de soluciones tecnológicas de acceso público en las regiones del territorio nacional” ejecutado mediante el contrato de aporte 854 de 2019 y el contrato 846 de 2019 (interventoría), a cargo del FUTIC para promover el uso y masificación de las TIC en cumplimiento de los principios de la ley 1341 de 2009.
La evidencia de no cumplir aspectos como el parámetro de disponibilidad, las falencias detectadas en el cumplimiento del ejercicio de control y seguimiento de la Interventoría, las cuales no ejerció en desarrollo del contrato 846 de 2019, hace que al tenor del artículo 83 de la ley 1474 de 2011 lo observado puede conllevar una observación con presunta incidencia disciplinaria.
En su respuesta la entidad20 hace referencia a las diferentes acciones adelantadas por la interventoría para garantizar el cumplimiento de las actividades a cargo del operador en relación con la disponibilidad y uso de las zonas digitales urbanas. No obstante, con base en el trabajo de auditoría realizado la CGR concluye que se presentaron los hechos evidenciados en cuanto a la disminución del tráfico y la no disponibilidad de las ZDU, máxime cuando se adelantan procesos por presunto incumplimiento tanto de las labores de promoción como por la desconexión masiva de las ZDU.
Por lo tanto, se configura el presente hallazgo administrativo con presunta incidencia disciplinaria.</t>
    </r>
  </si>
  <si>
    <t xml:space="preserve">Debilidades en las labores de  interventoría al contrato de aporte y en la supervisión del contrato de interventoría a cargo del FUTIC, para la exigencia del cumplimiento de las actividades de promoción y de operación de las ZDU en las condiciones establecidas contractualmente.
La evidencia de no cumplir aspectos como el parámetro de disponibilidad, las falencias detectadas en el cumplimiento del ejercicio de control y seguimiento de la Interventoría, las cuales no ejerció en desarrollo del contrato 846 de 2019, hace que al tenor del artículo 83 de la ley 1474 de 2011 lo observado puede conllevar una observación con presunta incidencia disciplinaria. </t>
  </si>
  <si>
    <r>
      <t>Hallazgo No. 15 Visitas de aprobación adicionales. Proyecto Zonas Digitales Urbanas Contrato 846 de 2019. Administrativo</t>
    </r>
    <r>
      <rPr>
        <sz val="11"/>
        <color rgb="FF000000"/>
        <rFont val="Aptos Narrow"/>
        <family val="2"/>
      </rPr>
      <t xml:space="preserve">
De la revisión de la relación de visitas de aprobación adicionales remitida por el FUTIC en respuesta al requerimiento con radicado CGR 2023EE0170222 se verifica que se realizaron en total 51 visitas adicionales por causas imputables al operador, las cuales según informa la interventoría en la citada respuesta, ya se encuentran conciliadas y descontadas al contratista UT TICENERGI.
Al corroborar la información remitida se presenta diferencia entre el número de visitas adicionales indicado en la relación detallada de las visitas, correspondiente a 51 visitas y el consignado en el apartado de concepto de las respectivas actas de conciliación que en total corresponde a 47 visitas. Adicionalmente se verifica que, si bien se establece contractualmente el valor de la visita en el 0,56 SMLMV al dividir el valor a descontar entre el número de visitas indicado en el acta de conciliación, se obtienen valores de visita diferentes como se muestra en la Tabla 6:
Según lo establecido contractualmente, para las visitas realizadas en las vigencias 2019 a 2021 el valor de la visita se calculó con base en el SMMLV del año 2019 que correspondió a $828.211 para un valor por visita de $463.745. Conforme al otrosí 3 al contrato 846/201923 “Para efectos del cálculo unitario de las visitas se toma el SMMLV para la vigencia 2022 que corresponde a un millón de pesos ($1.000.000)”.
De otra parte, se evidencia que algunas visitas adicionales se realizaron con más de sesenta (60) días de posterioridad de la visita inicial: por ejemplo, 05674_San_Vicente_Ferrer_2, 81736_Saravena_2, 08421_Luruaco_1, 25402_La_Vega_2, 68406_Lebrija_1.
Esta situación se deriva de inconsistencias en la información de las actas de conciliación generando incertidumbre y resta claridad al valor de la visita y por ende en el descuento a aplicar por visita adicional de aprobación de instalación de las ZDU, por hechos imputables al operador.
En respuesta a la observación comunicada la entidad precisa el número de visitas adicionales, el valor aplicado y la gestión de la interventoría para la realización de las mismas. No obstante, la CGR evidencia las diferencias en la cantidad de visitas adicionales que se indica en el cuerpo del acta de conciliación, para las actas R-AC-061, R-AC-062 y R-AC-066.
Por lo tanto, se conforma el presente hallazgo administrativo.</t>
    </r>
  </si>
  <si>
    <t xml:space="preserve">Inconsistencias en la información de las actas de conciliación generando incertidumbre y resta claridad al valor de la visita y por ende en el descuento a aplicar por visita adicional de aprobación de instalación de las ZDU, por hechos imputables al operador. </t>
  </si>
  <si>
    <t>Elaborar informe explicativo frente a las diferencias presentadas respecto a las visitas realizadas por la interventoría</t>
  </si>
  <si>
    <t>Informe explicativo frente a las diferencias presentadas respecto a las visitas realizadas por la interventoría</t>
  </si>
  <si>
    <t>Acción de mejora cumplida.
 Con radicado No.242049576 del 08/05/2024, la Dirección de Infraestructura remite informe explicativo sobre las diferencias presentadas con respecto a las visitas realizadas por la interventoría del Proyecto Zonas Digitales Urbanas -Contrato 846 de 2019.</t>
  </si>
  <si>
    <t>H16AD-2023  AEF</t>
  </si>
  <si>
    <r>
      <t>Hallazgo No. 16 Cumplimiento fase de operación con recursos del contratista. Administrativo con presunta incidencia disciplinaria (D)</t>
    </r>
    <r>
      <rPr>
        <sz val="11"/>
        <color rgb="FF000000"/>
        <rFont val="Aptos Narrow"/>
        <family val="2"/>
      </rPr>
      <t xml:space="preserve">
De acuerdo con lo estipulado en el contrato de aporte 854, en la cláusula Sexta- PLAZO, que dice “(…) Las fases de ejecución para las 840 Zonas Digitales Urbanas iniciales será el siguiente: (…) Finalizados los 15 y 16 meses (dependiendo del grupo de ZDU entregado a los 90 días o 120 días) financiados con recursos de aporte, el operador está en la obligación de prestar la operación de las ZDU en las mismas condiciones durante 24 meses más el número de meses que adicione en su oferta el adjudicatario.
(…) Por su parte, las fases de ejecución para las 250 Zonas Digitales Urbanas adicionadas finalizados los 15,5 meses financiados con recursos de aporte, el operador está en la obligación de prestar la operación de las ZDU en las mismas condiciones durante 18 meses más a su cargo en las mismas condiciones establecidas contractualmente (…).”
De conformidad con el informe de interventoría del mes de junio de 2023, a 31/01/2022 la totalidad de zonas digitales urbanas había terminado la operación con recursos de fomento, como lo detalla la tabla 7.
En cuanto a la operación con los recursos del contratista, en el mismo informe la interventoría manifiesta que a corte del presente informe se han enviado 2 comunicados al Contratista que relacionan las ZDU que finalizaron la operación con recursos del contratista:
De igual manera, la interventoría identifica las ZDU iniciales (840) y adicionales (250) que presentaron atrasos en la instalación, lo que conlleva a que, a la fecha de finalización de la ejecución del contrato, es decir el 27 de mayo de 2024, no sea posible cumplir los tiempos establecidos para la operación con recursos del operador.
Adicionalmente, dada la desconexión masiva de 1060 zonas en febrero de 2023, y que a octubre de 2023 sólo se encuentran en estado operativo 2 de las 1090 ZDU, se reduce el tiempo en que efectivamente las zonas han operado con recursos del contratista en las condiciones acordadas.
Así mismo, a octubre de 2023 se adelantan procesos administrativos por presunto incumplimiento por parte del contratista de las obligaciones contractuales, en relación a la operación de las ZDU y las actividades contempladas en el componente de promoción del contrato y la interventoría recomienda decretar la caducidad del contrato.
Las anteriores situaciones denotan deficiencias en la gestión del proyecto Zonas Digitales Urbanas a cargo del FUTIC, y conllevan al riesgo de posible pérdida de recursos destinados a este proyecto, de no adelantarse las gestiones oportunas y efectivas por parte del FUTIC para garantizar la adecuada gestión fiscal de los mismos, así como para garantizar el logro de los objetivos previstos en el proyecto en beneficio de los municipios, en cumplimiento de su objeto social conforme a la normatividad aplicable.
En su respuesta a la observación comunicada la entidad indica25 que la Interventoría ha actuado de manera diligente respecto a las herramientas establecidas en el contrato de aporte. Sin embargo, el estado actual del contrato 854 de 2019 evidencia el riesgo de no cumplimiento de la fase de operación con recursos del contratista.
Por lo anterior, se configura el presente hallazgo con presunta incidencia disciplinaria.</t>
    </r>
  </si>
  <si>
    <t xml:space="preserve">Deficiencias en la gestión del proyecto Zonas Digitales Urbanas a cargo del FUTIC, y conllevan al riesgo de posible pérdida de recursos destinados a este proyecto, de no adelantarse las gestiones oportunas y efectivas por parte del FUTIC para garantizar la adecuada gestión fiscal de los
mismos,    así como para garantizar el logro de los objetivos previstos en el proyecto en beneficio de los municipios, en cumplimiento de su objeto social conforme a la normatividad aplicable. </t>
  </si>
  <si>
    <t>Puntajes base de Evaluación:</t>
  </si>
  <si>
    <t>Cumplimiento del Plan de Mejoramiento</t>
  </si>
  <si>
    <t>CPM = POMVi / PBEC</t>
  </si>
  <si>
    <t>Avance del plan de Mejoramiento</t>
  </si>
  <si>
    <t>AP =  POMi / PBEA</t>
  </si>
  <si>
    <t>H1AD 2024
AEF_CD</t>
  </si>
  <si>
    <t xml:space="preserve">Hallazgo No. 1. Cálculo del Indicador de disponibilidad y validación de las paradas de reloj. Administrativo con presunta incidencia disciplinaria. (D). 
La Contraloría General de la República - CGR - evidenció que la Interventoría no cuenta con procedimientos relacionados con el cálculo de los indicadores establecidos en el anexo técnico ni con la validación de las paradas de reloj. No se encontró un documento en el Plan de Calidad que detalle la metodología para el cálculo del indicador de disponibilidad, ni tampoco la revisión, análisis y validación de los soportes que presenta el operador para acreditar las paradas de reloj, así como tampoco existe evidencia documental de que dicha validación se esté realizando. Al respecto, durante el desarrollo de la prueba de recorrido la interventoría manifestó que la revisión se hace aleatoriamente a un número de paradas de reloj variable a discreción del analista y que no queda registro documental del proceso.  
Con el objeto de verificar los soportes presentados por los operadores, la CGR seleccionó aleatoriamente 20 registros de paradas de reloj (diez por cada operador), de las cuales once (11) corresponden a fallas de energía eléctrica, cuatro (4) a imposibilidad de contacto con el centro digital y cinco (5) a otras causas como orden público, vacaciones o matrícula cero. 
Para el caso del operador de la Región A, (6) seis de las (10) diez paradas de reloj evaluadas corresponden a fallas de energía eléctrica. De acuerdo con el Informe Detallado de Ingeniería y operación -IDIO- entregado por el contratista, los documentos que certifican un fallo de energía son: comunicados de la empresa de energía informando horarios del suministro, grabaciones, audios, correos, msm (sic), donde el personal autorizado confirme la situación detectada en sitio, o concepto técnico en donde se acredite que la causa del daño de los equipos fue ocasionada por inestabilidad o defectos de potencia eléctrica. No obstante, la totalidad de fallas eléctricas de la muestra fueron soportadas con un pantallazo del sistema de gestión del operador qué reporta que las AP se encontraban operativas y que, según el operador, permite inferir la ausencia de fluido eléctrico como origen de la falla. 
Para el caso del operador B, el IDIO no referencia específicamente los documentos requeridos en cada caso para validar una parada de reloj, no obstante, llama la atención a la Contraloría que la totalidad de fallas de energía eléctrica revisadas -cinco en total- son soportadas por cartas de las instituciones educativas y que la ausencia de fluido supera en promedio los 21 días consecutivos. En todo caso, los conceptos o diagnósticos técnicos superan ampliamente las competencias de los centros escolares. 
Ahora bien, frente a las paradas tipificadas como imposibilidad de contacto con el centro Digital, dos (2) de ellas no registran evidencia que soporte la gestión del operador, es decir no se encontró registro de las llamadas telefónicas. En el mismo sentido, la Contraloría señala que los datos de contacto de varios centros digitales se encuentran desactualizados, lo que puede interferir en la comunicación efectiva con los responsables. 
Del total de paradas de reloj revisadas, quince (15) no están adecuadamente soportadas, es decir el 75% de la muestra. A pesar de ello, fueron aprobadas como paradas de reloj por la interventoría y a pesar de que las comunidades no disfrutaron del servicio, los tiempos fueron reconocidos como disponibles en el cálculo del indicador de disponibilidad del mes de julio de 2023, sin que exista evidencia cierta de que corresponden a hechos no atribuibles a los operadores. Vale la pena mencionar que tal como lo manifestó la interventoría en respuesta a la comunicación de observaciones, el tamaño de la muestra evaluado por la Contraloría no es estadísticamente significativo de la totalidad de paradas de reloj presentadas mensualmente, por esta razón no se extrapolaron los resultados a la totalidad de las paradas de reloj del mes de julio, caso en el cual estaríamos ante un hallazgo con presunta incidencia fiscal, sino que se dejan como evidencia de la materialización de los riesgos advertidos por la Contraloría al no contar con un procedimiento claro para el cálculo del indicador de disponibilidad que señale los criterios requeridos para avalar las paradas de reloj, y de que no exista evidencia documental de que esto se esté llevando a cabo. </t>
  </si>
  <si>
    <t xml:space="preserve">La Contraloría General de la República - CGR - evidenció que presuntamente la Interventoría no cuenta con procedimientos relacionados con el cálculo de los indicadores establecidos en el anexo técnico ni con la validación de las paradas de reloj. No se encontró un documento en el Plan de Calidad que detalle la metodología para el cálculo del indicador de disponibilidad, ni tampoco la revisión, análisis y validación de los soportes que presenta el operador para acreditar las paradas de reloj, así como tampoco existe evidencia documental de que dicha validación se esté realizando. Al respecto, durante el desarrollo de la prueba de recorrido la interventoría manifestó que la revisión se hace aleatoriamente a un número de paradas de reloj variable a discreción del analista y que no queda registro documental del proceso.   
De igual forma, la situación expuesta revela riesgos en el cumplimiento de las obligaciones contractuales por parte del interventor en relación con el desarrollo y ejecución de procedimientos estandarizados para la revisión de las paradas de reloj y de la Supervisión que aprobó el Plan de Calidad de la interventoría sin que este cumpliera con lo requerido contractualmente y por su falta de seguimiento al ejercicio riguroso de interventoría, por lo cual esta observación tiene una presunta incidencia disciplinaria. </t>
  </si>
  <si>
    <t xml:space="preserve">Diseñar un manual de buenas prácticas, en el que se incluyan parámetros para determinar la metodología para el cálculo de los indicadores en los proyectos de conectividad que se desarrollen en la Dirección de Infraestructura.
</t>
  </si>
  <si>
    <t xml:space="preserve">Elaborar un manual de buenas prácticas que contemple el cálculo de indicadores en el proceso Acceso a las TIC y sus proyectos de conectividad. </t>
  </si>
  <si>
    <t>Manual</t>
  </si>
  <si>
    <t xml:space="preserve">Requerir la estructuración del procedimiento aplicable por la Interventoría para el cálculo de los indicadores, con el detalle de la forma de validación de las paradas de reloj y soportes correspondientes a cada caso según lo contemplado en los Contratos de Aporte.
</t>
  </si>
  <si>
    <t>Gestionar la estructuración de un procedimiento claro para el cálculo y validación de indicadores por parte de la Interventoría, según lo estipulado en los Contratos de Aporte de CD. El cual se implemente en la ejecución del proyecto cuando sea concertado entre la interventoría y la supervisión.</t>
  </si>
  <si>
    <t>Comunicación - Procedimiento</t>
  </si>
  <si>
    <t>Solicitar la generación de un informe explicativo, elaborado por parte de la Interventoría relacionado con los indicadores de disponibilidad para el mes de julio de 2023.</t>
  </si>
  <si>
    <t>Presentar un informe detallado de la Interventoría sobre los indicadores de disponibilidad correspondientes al mes de julio de 2023, emitiendo concepto sobre el porcentaje de cumplimiento del indicador.</t>
  </si>
  <si>
    <t>Comunicación - Informe</t>
  </si>
  <si>
    <t>H2AD 2024
AEF_CD</t>
  </si>
  <si>
    <t>Hallazgo No. 2. Plan de Calidad del contrato de Interventoría. Administrativo con presunta incidencia disciplinaria. (D) 
De la revisión del Plan de Calidad entregado por el FUTIC en el oficio de solicitud con radicado MinTIC 242047874 se observa que, si bien hay un mapa de procesos asociado a un grupo de caracterizaciones, estas corresponden a obligaciones contractuales expresadas de manera global y que no están interrelacionados secuencialmente. El plan carece de procedimientos de las actividades clave o de otro instrumento que planifique con detalle los procesos que intervienen en la ejecución del contrato de interventoría. El plan no establece los criterios que deben cumplir los productos resultantes de la ejecución de cada tarea a partir de metodologías estandarizadas. El plan no incluye los indicadores de gestión a implementar en cada proceso para determinar el desempeño de este. El plan no establece los criterios de aceptación para las actividades ejecutadas por el contratista. En consecuencia, el plan de calidad entregado por la interventoría no permite verificar el cumplimiento de los aspectos de calidad en la prestación de los servicios por parte de los operadores, ni asegura el correcto seguimiento, verificación y control de las actividades de estos, como fue requerido contractualmente. 
En el mismo sentido, a partir de la revisión de los documentos Anexo 2.3. CAL-FR010 Plan control Región A-Cto 1042 de 2020 y Anexo 2.4. CAL-FR-011 Plan control Región B-Cto 749 de 2022, frente a los cinco (5) mínimos establecidos para el Plan de Control en el anexo técnico, se observa lo siguiente: 
a)	Requisitos y obligaciones contractuales a cumplir por parte del contratista:  Los documentos listan las obligaciones contractuales contenidas en los contratos objeto de auditoría.  
b)	Criterios de aceptación de cada una de las actividades a controlar o verificar: No se establece frente a cada una de las obligaciones del contrato cuáles serán las actividades a controlar, ni los controles que serán ejecutados por parte del interventor, ni los criterios de aceptación para cada una de ellas.  
c)	Frecuencia para la ejecución de estas responsabilidades por parte del contratista: Al no existir los controles tampoco se hace referencia a la frecuencia de estos.   
d)	Procedimientos aplicables para el seguimiento y control de todas y cada una de las actividades definidas en los documentos que legalizan la relación contractual con el contratista: No se encontraron procedimientos establecidos para el seguimiento y control por parte del interventor. 
e)	La información documentada que implementará por parte de La Interventoría para el seguimiento, verificación y control de estas responsabilidades: No existe referencia de información documentada para el cumplimiento de este criterio. 
Tal como se presenta en la siguiente tabla, que resume la estructura del Plan de Control entregado por la interventoría, la mayor parte de las columnas se encuentran vacías. 
 ......</t>
  </si>
  <si>
    <t xml:space="preserve">La CGR considera, que presuntamente se presentan  deficiencias en el cumplimiento de las obligaciones contractuales del interventor en lo que se refiere al Plan de Calidad, y la inadecuada función de Supervisión por parte del Fondo Único de TIC, que aprobó el Plan de calidad presentado por el interventor sin que este cumpliese con los requisitos mínimos establecidos contractualmente por lo cual el hallazgo tiene presunta incidencia disciplinaria. 
 </t>
  </si>
  <si>
    <t>Incorporar en la Carta Descriptiva del proceso de Acceso a las TIC, la acción correspondiente a la Revisión y Aprobación del Plan de Calidad, Plan de Control y Autocontrol para cada uno de los proyectos que se desarrollen en la Dirección de Infraestructura.</t>
  </si>
  <si>
    <t xml:space="preserve"> Incluir en la Carta Descriptiva del proceso de Acceso a las TIC la revisión y aprobación de los planes de calidad, control y autocontrol para los proyectos de la Dirección de Infraestructura.</t>
  </si>
  <si>
    <t xml:space="preserve">Carta Descriptiva del Proceso de Acceso a las TIC.
</t>
  </si>
  <si>
    <t>Revisar de forma integral el Plan de Calidad, Plan de Control y Autocontrol, y de ser el procedente realizar las actualizaciones que sean requeridas.</t>
  </si>
  <si>
    <t>Actualizar en el caso que proceda, el Plan de Calidad y el Plan de Control y Autocontrol, como producto de la revisión de estos.</t>
  </si>
  <si>
    <t>Informe de actualización Plan de Calidad, Control y Autocontrol</t>
  </si>
  <si>
    <t>H3AD -IP 2024
AEF_CD</t>
  </si>
  <si>
    <t xml:space="preserve">Hallazgo No. 3. Obligaciones de la interventoría en la etapa de operación. Administrativo con presunta incidencia disciplinaria. (D- Indagación Preliminar IP) 
Contrario a lo requerido contractualmente, la Contraloría evidenció que la interventoría no cuenta con los equipos, ni las herramientas necesarias para realizar mediciones, remotas ni en terreno, que permitan verificar de manera independiente la información reportada por los operadores frente a los indicadores de disponibilidad y velocidad.  Durante las pruebas de recorrido y reuniones sostenidas con la interventoría, la Contraloría evidenció que el interventor no realiza ninguna medición propia para verificar la información reportada por cada contratista para el cálculo de los indicadores de calidad y niveles de servicio y a pesar de que en respuesta a las observaciones la interventoría manifiesta que hace sus propias mediciones utilizando la herramienta de los operadores, durante las pruebas de recorrido, no se encontró evidencia documental de tales revisiones. 
En respuesta a la comunicación de observaciones, la interventoría indica que, “la herramienta que solicita el contrato como bien lo anota la CGR, cuenta con una certificación de un tercero que avala su funcionalidad, lo cual permite su uso como una herramienta que se puede considerar objetiva, lo cual en conjunto con la posibilidad de acceder a ella por parte de la Interventoría de manera remota, para la realización de manera independiente de las mediciones de velocidad que requiera, se convierte en el instrumento que permite a la Interventoría desarrollar adecuadamente sus labores de verificación y control a los Centros Digitales del proyecto. Al respecto es importante señalar que de acuerdo con el numeral 2.2.3.1 del anexo técnico del contrato 741 de 2023, la interventoría debe contar con los equipos y herramientas necesarias que permitan realizar mediciones para verificar la información reportada por cada contratista; la herramienta citada por el interventor es la herramienta propia del contratista, y por tanto una verificación con la misma herramienta resulta inocua, en virtud de que el interventor no tiene control sobre modificaciones de parámetros que se puedan realizar desde la herramienta y que condicionen los resultados. Ahora bien, frente a las certificaciones adjuntas a la comunicación la CGR advierte que para el caso de la de la región A, esta se encuentra vencida desde el mes de abril de 2023, por cuanto no se puede garantizar la veracidad de las mediciones realizadas desde entonces. Para el caso de la región B, la certificación tiene fecha de emisión en junio de 2024; se desconoce si la herramienta estaba certificada con anterioridad a esta fecha. Estos hechos resaltan la importancia de una medición autónoma e independiente. 
Así mismo, durante el acompañamiento a las visitas de calidad realizado por el equipo de la actuación especial de fiscalización se evidenció que las únicas herramientas con las que cuentan los técnicos de campo es su dispositivo móvil personal y aplicaciones online gratuitas para la medición de velocidades de carga y descarga en los centros digitales. También se observó que cuando las condiciones de conectividad no son óptimas - lo que genera la imposibilidad de medir la velocidad en campo a través de las aplicaciones gratuitas- el técnico en campo pide mediciones que provienen del sistema de información del operador, lo cual claramente contradice el propósito de verificación y validación de la calidad de la prestación del servicio por parte de un tercero. 
En el mismo sentido, revisando el plan metrológico entregado por el interventor, en el que contractualmente debería reposar la “información documentada necesaria para calibración y verificación de los equipos de inspección, medición y ensayo utilizados para verificar que los resultados de las actividades del servicio ejecutado por el contratista, cumple con lo establecido en los documentos legales determinados para estos” (negrita fuera de texto), se evidencia que el único equipo referido es un multímetro (herramienta que sirve para medir parámetros eléctricos básicos); equipo insuficiente para cumplir con las obligaciones contractuales, reduciendo las labores de interventoría técnica de los contratos de aporte a una verificación del suministro eléctrico. </t>
  </si>
  <si>
    <t xml:space="preserve">Presuntamente, Contrario a lo requerido contractualmente, la Contraloría evidenció que la interventoría no cuenta con los equipos, ni las herramientas necesarias para realizar mediciones, remotas ni en terreno, que permitan verificar de manera independiente la información reportada por los operadores frente a los indicadores de disponibilidad y velocidad. 
Durante las pruebas de recorrido y reuniones sostenidas con la interventoría, la Contraloría evidenció que el interventor no realiza ninguna medición propia para verificar la información reportada por cada contratista para el cálculo de los indicadores de calidad y niveles de servicio y a pesar de que en respuesta a las observaciones la interventoría manifiesta que hace sus propias mediciones utilizando la herramienta de los operadores, durante las pruebas de recorrido, no se encontró evidencia documental de tales revisiones. 
</t>
  </si>
  <si>
    <t xml:space="preserve">Diseñar un manual de buenas prácticas, en el que se incluyan parámetros para determinar la metodología para el cálculo de los indicadores en los proyectos de conectividad y el seguimiento al cumplimiento de tales obligaciones.
</t>
  </si>
  <si>
    <t xml:space="preserve">Elaborar un manual de buenas prácticas que contemple el cálculo de indicadores y seguimiento de estos, para el proceso Acceso a las TIC y sus proyectos de conectividad.
</t>
  </si>
  <si>
    <t xml:space="preserve">Requerir la estructuración del procedimiento aplicable por la Interventoría, para la medición de la velocidad (download / upload) de los Centros Digitales.
</t>
  </si>
  <si>
    <t>Gestionar la estructuración de un procedimiento, para que la Interventoría registre las mediciones de la velocidad (download/upload) de los Centros Digitales.</t>
  </si>
  <si>
    <t>H4AD 2024 IP
AEF_CD</t>
  </si>
  <si>
    <t xml:space="preserve">Hallazgo No. 4. Estructuración financiera de los contratos 1042 de 2020 y 749 de 2022. Administrativo con presunta incidencia disciplinaria. (D- Indagación Preliminar IP) 
Tal como figura en el pliego de condiciones, el FUTIC suscribió a través del contrato 589 de 2019 una consultoría especializada para llevar a cabo la estructuración técnica, jurídica, y financiera del proyecto, cuyos resultados proporcionan los insumos que fundamentan el proceso de selección objetiva FTICLP-038-2020. 
De acuerdo con información publicada en el SECOP y allegada a la Contraloría a través de respuesta a la solicitud de información No 1, el presupuesto oficial de los contratos 1042 de 2020 y 749 de 2022, se determinó así: 
La definición del presupuesto oficial se fundamenta en el modelo técnico y financiero desarrollado por la consultoría que estructuró el proyecto y en el estudio de mercado que efectuó para corroborar que los precios incluidos en el modelo obedecen a condiciones de mercado (el Request For Information se publicó el 9 de agosto de 2019 en el SECOP II con la referencia No 76-2019). La información detallada acerca de los cálculos efectuados se expone en el documento “Análisis del Sector”. 
A su vez, el documento Análisis del sector indica “La definición del presupuesto oficial se fundamenta en el modelo técnico y financiero desarrollado por la consultoría que estructuró el proyecto, y el estudio de mercado que efectuó para corroborar que los precios incluidos en el modelo obedecieran a condiciones de mercado (el estudio se publicó el 9 de agosto de 2019 en el SECOP II con la referencia No 76-2019). El principal propósito de la estructuración financiera es estimar el presupuesto para la ejecución del Proyecto y la forma de pago al futuro contratista. Para esto, el Consultor modeló los costos y gastos que se derivan de los RFI´s consultados en el 2019 nombrados anteriormente, es decir que el Consultor estimó el requerimiento de inversión en equipamiento (Capex) así como para la capacidad satelital (Opex satelital) y la operación y mantenimiento (Opex en tierra). En la siguiente ilustración se presenta la estructura general de dichos costos: 
 </t>
  </si>
  <si>
    <t xml:space="preserve">La CGR considera, que presuntamente, el proceso licitatorio que terminó con la suscripción de los contratos 1042 de 2020 y 749 de 2022 no contó con un adecuado proceso de planeación en lo que refiere a la determinación del presupuesto oficial, pues se usaron para su estimación características técnicas diferentes a las finalmente contratadas, lo cual revela un incumplimiento de la normatividad aplicable y además pudo haber causado posible sobrecosto del proyecto, por lo tanto el hallazgo tiene una presunta incidencia disciplinaria y remisión a Indagación Preliminar para definir cuantía. </t>
  </si>
  <si>
    <t xml:space="preserve">Diseñar un manual de buenas prácticas, en el que se determine que la información generada en el marco del Contrato debe cumplir con la Política de Seguridad y Privacidad de la Información del MINTIC para garantizar su disponibilidad, integridad y confidencialidad.
</t>
  </si>
  <si>
    <t xml:space="preserve">Incorporar en el manual de buenas prácticas, un ítem que propenda por el cumplimiento de los pilares de la Política de Seguridad y Privacidad de la Información del MINTIC para el proceso Acceso a las TIC y sus los proyectos de conectividad. </t>
  </si>
  <si>
    <t xml:space="preserve">Elaborar comunicación dirigida a la Consultoría TELBROAD, con el propósito de que se remita el modelo financiero diseñado sin ningún tipo de encriptamiento o cifrado.
</t>
  </si>
  <si>
    <t xml:space="preserve">Redactar una comunicación a la Consultoría TELBROAD solicitando el envío del modelo financiero sin encriptación ni cifrado.
</t>
  </si>
  <si>
    <t>Comunicación</t>
  </si>
  <si>
    <t>H5AD 2024
AEF_CD</t>
  </si>
  <si>
    <t>Hallazgo No. 5. Velocidad y calidad del servicio recibido por las comunidades beneficiarias de los Centros Digitales. Administrativo con presunta incidencia disciplinaria.  
En las visitas de campo del equipo auditor a 75 Centros Digitales en 28 municipios de los departamentos de Antioquia, Cesar, la Guajira, Nariño, Boyacá, Cundinamarca y Caldas, se encontró que las velocidades recibidas efectivamente por los beneficiarios del proyecto son muy inferiores a las pactadas contractualmente.  
Del total de pruebas realizadas, el 33% no fueron exitosas, esto debido a que la velocidad de la red fue tan baja que no permitió la medición.  
Para el caso de la Región A, la red interna registró un promedio de velocidad de subida de 1,05 y un promedio de velocidad de bajada de 1,26. La Región B por su parte registró en la red interna velocidades de subida de 5,37 y de bajada de 2,97.  Las siguientes gráficas resumen las velocidades de subida y bajada recibidas por los beneficiarios de los Centros Digitales, para las dos regiones, frente a las velocidades mínimas que contractualmente debían estar recibiendo; velocidades que de por sí son significativamente más bajas a las velocidades promedio a nivel nacional   
 ....</t>
  </si>
  <si>
    <t xml:space="preserve">En las visitas de campo del equipo auditor de la CGR a 75 Centros Digitales en 28 municipios de los departamentos de Antioquia, Cesar, la Guajira, Nariño, Boyacá, Cundinamarca y Caldas, se encontró que las velocidades recibidas efectivamente por los beneficiarios del proyecto son muy inferiores a las pactadas contractualmente.  
Aunado a ello, dado que el flujo de recursos del proyecto: desembolsos, autorizaciones, legalizaciones y pagos, está atado contractualmente a mediciones de velocidad que se toman desde el NOC de los operadores y no a las velocidades mínimas efectivas disfrutadas por los beneficiarios, no hay correspondencia entre los recursos desembolsados por el FUTIC y las prestaciones recibidas por las comunidades. </t>
  </si>
  <si>
    <t>Diseñar un manual de buenas prácticas, en el que se incluyan aspectos referentes a la medición de la Calidad del Servicio prestado para los proyectos de conectividad que se desarrollen en la Dirección de Infraestructura.</t>
  </si>
  <si>
    <t xml:space="preserve">Diseñar un manual de buenas prácticas, que contenga  aspectos referentes a la medición de la Calidad del Servicio prestado para el proceso Acceso a las TIC y sus proyectos de conectividad. </t>
  </si>
  <si>
    <t xml:space="preserve">Elaborar un Informe como resultado de las mesas de trabajo que se adelanten entre el Operador, Supervisión e Interventoría, en el que se registren las mejoras a incorporar en la prestación del servicio de conectividad a Internet de los Centros Digitales.
</t>
  </si>
  <si>
    <t xml:space="preserve">Adelantar mesas de trabajo y elaborar un informe a partir de los resultados obtenidos, en el que se registren las mejoras a incorporar en la prestación del servicio de conectividad a Internet de los Centros Digitales 
</t>
  </si>
  <si>
    <t>H6AD 2024 IP
AEF_CD</t>
  </si>
  <si>
    <t>Hallazgo No. 6. Indicadores de Calidad y Niveles de Servicio. Indicadores de velocidad y disponibilidad Región A. Con presunta incidencia disciplinaria(D-Indagación Preliminar IP) 
A través de la prueba de recorrido realizada en el marco del procedimiento de verificación de desembolsos y utilizaciones, la Contraloría pudo identificar que, con anterioridad al mes de julio de 2023, las mediciones del indicador de velocidad efectiva no estaban cumpliendo con los criterios establecidos en el anexo técnico. 
Tal como se aprecia en la comunicación CD-INTV-COMCEL-2024-1946, la interventoría realizó varios requerimientos de información al operador de la región A y el anuncio de un posible incumplimiento contractual, toda vez que los reportes del Indicador de velocidad efectiva de trasmisión de datos presentado por el contratista  no contenían la información de las mediciones realizadas a todos los centros digitales activos (online) - tal como está requerido contractualmente - pues este estaba excluyendo de manera unilateral las mediciones correspondientes a centros con tickets de categoría 3 asociados, es decir centros con afectaciones en algunos elementos de transmisión. 
De acuerdo con la documentación revisada por la CGR, como consecuencia de esa omisión por parte del contratista, el cálculo del indicador de velocidad indicaba cumplimiento de los parámetros mínimos establecidos para los meses de julio, agosto y septiembre. No obstante, si se realizaba el cálculo con la totalidad de la información, tal como se pactó en el contrato, el operador no cumplía los mínimos fijados para la aprobación de la utilización, con la consecuente afectación económica de acuerdo con lo establecido en la cláusula quinta del contrato de aporte. 
Vale la pena señalar que a pesar de que la Supervisión del contrato fue informada por la interventoría sobre la remisión incompleta de la información por parte del operador sobre las mediciones de velocidad efectiva y de la posible distorsión del cálculo previo de los indicadores de calidad y niveles de servicio, y por tanto del riesgo existente de que interventorías previas hubiesen aprobado utilizaciones y pagos por un monto superior al que debió haberse hecho, la Supervisión no tomó ninguna acción para mitigarlo. 
Por lo anterior, la Contraloría solicitó a los operadores de las regiones A y B, la información relativa a las mediciones de subida y de bajada requerida para el cálculo del indicador de velocidad y los reportes de tiempos de falla (tickets) para la medición del indicador de disponibilidad, en los términos establecidos en el anexo técnico de los contratos de aporte, desde el inicio de operaciones y hasta el mes de junio de 2024.  
A partir de la información remitida por los operadores, y asumiendo como válidas  el total de paradas de reloj remitidas por los operadores se recalcularon los indicadores de velocidad y disponibilidad para cada uno de los meses de operación de las dos regiones, con base en los porcentajes de cumplimiento contenidos en el apartado de cálculo para el valor de las utilizaciones sobre el cumplimiento de indicadores de calidad e indicadores de servicio, de la cláusula quinta de los contratos de aporte 1042 de 2020 y 749 de 2022 y la cláusula 2.3.4.4 del anexo técnico de los mismos.  
Los resultados para el indicador de velocidad para cada uno de los meses en la Región A, se presentan en la siguiente tabla: ...</t>
  </si>
  <si>
    <t>Según la CGR, presuntamente, se presentaron deficiencias en el cumplimiento de las obligaciones contractuales del operador de la Región A, respecto de la medición y remisión de las velocidades de transmisión efectiva de datos, así como del interventor respecto del cálculo de los indicadores de velocidad y disponibilidad de los periodos referidos en la observación, y también del Supervisor, al no tomar las medidas necesarias que evitaran el menoscabo de los recursos públicos asociados a las utilizaciones señaladas.  
De acuerdo con los cálculos del equipo auditor, hay una diferencia entre las utilizaciones que fueron autorizadas efectivamente y las que debieron ser autorizadas por $58.948.789.033,84 pesos.</t>
  </si>
  <si>
    <t>Diseñar un manual de buenas prácticas, en el que se incluyan las alternativas y metodología para la posible reinversión de recursos de los Contratos para los proyectos de conectividad que se desarrollen en la Dirección de Infraestructura.</t>
  </si>
  <si>
    <t>Diseñar un manual de buenas prácticas que incluya un ítem relacionado con la reinversión de recursos de los Contratos para el proceso Acceso a las TIC y sus proyectos de conectividad.</t>
  </si>
  <si>
    <t>Requerir la estructuración matriz de control que forme parte del procedimiento aplicable por la Interventoría para el cálculo de los indicadores que permita garantizar que se esté incorporando la totalidad de los datos para el cálculo de los indicadores por parte de los Operadores de Centros Digitales.</t>
  </si>
  <si>
    <t xml:space="preserve">Gestionar la estructuración de una matriz de control asociada al procedimiento aplicable por la Interventoría para el cálculo de los indicadores que asegure la incorporación completa de los datos necesarios para el cálculo de los indicadores por parte de los Operadores
</t>
  </si>
  <si>
    <t>Matriz de control</t>
  </si>
  <si>
    <t>Requerir la elaboración de un informe detallado elaborado por parte de la Interventoría, relacionado con el calculo de los indicadores de velocidad para los meses de julio, agosto y septiembre de 2023.</t>
  </si>
  <si>
    <t xml:space="preserve">Se solicitará la elaboración un informe detallado por parte de la Interventoría, sobre el cumplimiento de los indicadores de velocidad correspondientes a los meses de julio, agosto y septiembre de 2023.
</t>
  </si>
  <si>
    <t>H7A 2024
AEF_CD</t>
  </si>
  <si>
    <t xml:space="preserve">Hallazgo No. 7.  Contrato de Aporte. Administrativo. 
Como resultado de las visitas físicas realizadas por el equipo de la CGR; encuestas a los profesores y población vecina; las mediciones de velocidad de internet realizadas en más de 130 establecimientos educativos, y de la evaluación de  las visitas de calidad de la interventoría se observa que en un porcentaje superior al 90% se presta un servicio deficiente en la velocidad del servicio de conectividad en cuanto a la experiencia de usuario que abarca todos los aspectos de interacción, desde la navegación hasta la facilidad de uso y la satisfacción del usuario final, en nuestro caso los estudiantes rurales. 
El Ministerio a través del FUTIC ante la posibilidad de que el operador contratista no esté dando cumplimiento a los objetivos del sector Tic para el cual se le estableció la asignación modal mediante los contratos de aporte, no ha identificado el riesgo ya sea económico o reputacional y su consecuente manejo como es la posibilidad de hacer uso de la condición resolutoria del contrato de aporte, diseñadas como herramienta de control y garantía para quien entrega la asignación como es el FUTIC. 
La denominación de contrato de aporte no es solamente una formalidad, tiene unos alcances legales que no han sido evaluados y utilizados por los intervinientes en la ejecución de los contratos ante la posibilidad de que los recursos allí dispuestos no satisfagan el objeto para el cual fueron destinados. </t>
  </si>
  <si>
    <t xml:space="preserve">Como resultado de las visitas físicas realizadas por el equipo de la CGR; encuestas a los profesores y población vecina; las mediciones de velocidad de internet realizadas en más de 130 establecimientos educativos, y de la evaluación de  las visitas de calidad de la interventoría se observa que en un porcentaje superior al 90% se presta un servicio deficiente en la velocidad del servicio de conectividad en cuanto a la experiencia de usuario que abarca todos los aspectos de interacción, desde la navegación hasta la facilidad de uso y la satisfacción del usuario final, en nuestro caso los estudiantes rurales. 
El Ministerio a través del FUTIC ante la posibilidad de que el operador contratista no esté dando cumplimiento a los objetivos del sector Tic para el cual se le estableció la asignación modal mediante los contratos de aporte, no ha identificado el riesgo ya sea económico o reputacional y su consecuente manejo como es la posibilidad de hacer uso de la condición resolutoria del contrato de aporte, diseñadas como herramienta de control y garantía para quien entrega la asignación como es el FUTIC. 
La denominación de contrato de aporte no es solamente una formalidad, tiene unos alcances legales que no han sido evaluados y utilizados por los intervinientes en la ejecución de los contratos ante la posibilidad de que los recursos allí dispuestos no satisfagan el objeto para el cual fueron destinados. </t>
  </si>
  <si>
    <t>Elaborar un Informe como resultado de las mesas de trabajo que se adelanten entre el Operador, Supervisión e Interventoría, en el que se registren las mejoras a incorporar en la prestación del servicio de conectividad a Internet de los Centros Digitales.</t>
  </si>
  <si>
    <t>Incorporar en Carta Descriptiva del Proceso de Acceso a las TIC, la actividad referente al análisis de velocidades de carga y descarga, que pueden asociarse a cada proyecto.</t>
  </si>
  <si>
    <t>Incluir en la Carta Descriptiva del Proceso de Acceso a las TIC, una actividad para que se valoren las velocidades de carga y descarga, que pueden asociarse a cada proyecto.</t>
  </si>
  <si>
    <t>H8AD 2024
AEF_CD</t>
  </si>
  <si>
    <t xml:space="preserve">Hallazgo No. 8.  Medición de velocidad desde la experiencia de usuario. Administrativo con presunta incidencia disciplinaria. (D) 
El equipo auditor evidenció que en ninguno de los pasos se hace evaluación del componente subjetivo, como lo es el usuario final. 
La Velocidad de transmisión de datos alcanzada (VTD) está Definida por la resolución 5050 de 2016 de la CRC como la velocidad máxima, media y mínima, medidas en Kbps, con que los datos fueron transferidos en los sentidos del ISP al usuario y del usuario al ISP, durante períodos de tiempo determinados. El indicador estará referido a velocidades efectivas en aplicaciones de navegación web, FTP y correo electrónico. Es decir, no es lo mismo Acces Point AP, equipo de borde que equipo dispositivo final del usuario. 
De las citas anteriores se pueden identificar conceptos comunes: Las mediciones de subida y de bajada de velocidad se miden de manera separada; la medición se hace entre un sitio web remoto y el equipo de usuario final, en este caso cada uno de los computadores o terminales de los Centros Digitales. 
La CGR observó de qué forma se materializa la falta de medición de la experiencia de usuario en la medición de la velocidad de transmisión de datos en los Centros Digitales. Inicialmente la CGR realizó visitas de campo y llamadas telefónicas a más de 130 establecimientos educativos ubicados en 16 departamentos del país obteniendo un promedio de Velocidad para el operador de la Región A de bajada de 2.42 Mbps y de subida 1.91 Mbps, que ni siquiera llegan a la velocidad contratada. 
El equipo de la Actuación Especial de Fiscalización en la consulta al sistema de Información del Consorcio Centros Digitales pudo constatar que la información que reposa allí corresponde a la verificación del reporte emitido desde el Sitio Web Remoto (centro de gestión del operador) y nunca desde el computador, equipo del usuario final en la escuela rural. 
La CGR ha identificado que las normas de orden Nacional e Internacional procuran satisfacer el concepto de experiencia de usuario, entendida como la relación cercana resultante de la interacción servicio- usuario. En nuestro caso es la satisfacción de la necesidad de brindar servicio útil y de calidad a los estudiantes de las escuelas Rurales y los habitantes de los Centros Poblados aledaños. 
Al comparar la norma internacional versus los anexos técnicos de los contratos 1042/20 y 749/22, se evidencia un incumplimiento de la norma ETSI que establece que las mediciones de la velocidad de transmisión de datos se deben realizar en el equipo de un usuario. Situación que se evidencia en el anexo técnico de los contratos mencionados en su numeral 2.3.4.4.2.2 Características de la Medición que establece: La medición del indicador de velocidad efectiva mínima deberá hacerse hasta el AP (Access point) de la zona inalámbrica wifi Interior, entendido como el equipo de borde. 
Para la CGR la experiencia de usuario no es sólo el diseño de un interfaz, sino que debe facilitar la interacción con el operador; debe causar una mejora y satisfacción de extremo a extremo incluidos los equipos terminales. De las visitas físicas, 228 encuestas realizadas a los usuarios del servicio se obtuvo una calificación del servicio de 1 a 5, con los siguientes resultados: para el Operador de la Región A de 2.17 y Operador de la región B de 2.26. 
 </t>
  </si>
  <si>
    <t>La CGR considera que los Contratistas Operadores de los contratos de aporte 1042 de 2020 y 749 de 2022 suscritos por el  FUTIC, no están dando cumplimiento a las condiciones Nacionales e Internacionales de medición de la velocidad que consulten la experiencia de usuario, es decir, no se está dando satisfacción al objeto del proyecto de Centros Digitales como es lograr optimizar los recursos asignados a los proyectos en sitios de mayor dificultad geográfica de acceso (…) que permitan lograr un mayor impacto social en términos de uso y apropiación de la tecnología (…)</t>
  </si>
  <si>
    <t xml:space="preserve">Diseñar un manual de buenas prácticas, en el que se contemplen opciones para realizar la adecuada medición de la velocidad (download / upload) y experiencia de usuario, de los proyectos de conectividad que se desarrollen en la Dirección de Infraestructura. </t>
  </si>
  <si>
    <t>Diseñar un manual de buenas prácticas que oriente el procedimiento para la medición de velocidad y experiencia de usuario, en el proceso Acceso a las TIC y sus proyectos de conectividad.</t>
  </si>
  <si>
    <t xml:space="preserve">Solicitar la creación o actualización de un procedimiento aplicable por la Interventoría, para la medición de la velocidad (download / upload) de los Centros Digitales.
</t>
  </si>
  <si>
    <t>Gestionar la generación de un procedimiento a aplicar por parte de la Interventoría para la medición de la velocidad de los CD.</t>
  </si>
  <si>
    <t>H9AD 2024
AEF_CD</t>
  </si>
  <si>
    <t xml:space="preserve">Hallazgo No. 9. Socialización. Administrativa con presunta incidencia disciplinaria. (D) 
En desarrollo de los contratos 1042 de 2020 y 749 de 2022 el FUTIC estableció que el sistema Centro de Contacto al Ciudadano CCC recibiría las PQRSD del proyecto Centros Digitales. De la información reportada por la entidad   se concluye que de los 9012 CD operativos a mayo de 2024 se obtiene como resultado el promedio de Una (1) queja por año para cada uno de los centros digitales.  
Aunado a lo anterior, se realizaron visitas técnicas por parte de la CGR, en las que se  evidenciaron debilidades en el cumplimiento de la obligación contractual de socializar4 los CD, generando una dinámica insuficiente en el reporte de fallas por ausencia de capacitación a la población beneficiaria sobre las condiciones técnicas del Centro Digital y el procedimiento paso a paso para poderse conectar a las Zonas de acceso inalámbrico WiFi, reporte de fallas y demás inconvenientes que el contrato considera deben ser conocidas por los usuarios . 
Se evaluó por operador: en la región B de un total de 45 encuestas en 4 departamentos se pudo establecer que el 67% nunca habían puesto una PQR; el 76% tampoco recibió capacitación, a pesar de que el 96% ha tenido problemas con el servicio.  
A su vez, el operador Región A de un total de 183 encuestas en 12 departamentos se pudo establecer que el 73% nunca habían puesto una PQR; el 90% tampoco recibieron capacitación, a pesar de que el 88% ha tenido problemas con el servicio. 
Por lo enunciado anteriormente, la CGR pudo evidenciar un incumplimiento a la obligación de dar conocimiento suficiente del proyecto a la población beneficiaria prevista en el numeral 2.2.1.10 Información de Identificación de los Centros Digitales del contrato de aporte Región A (Contrato 1042 de 2020) Información de identificación de los Centros Digitales. En el contrato 749 de 2022 no se consignó la obligación de socializar el ingreso gratuito a Internet.  
El FUTIC en respuesta con radicado 242151339 de 15 de noviembre de 2024 manifiesta que se cumplió con la socialización: 
(…) afirmación que nos permite concluir que todos los Centros Digitales que cuentan con la aprobación por parte de la Interventoría de la entrada en operación fueron sujetos a la estrategia de Socialización. 
(…) La existencia de los avisos informativos que se encuentran instalados en los centros digitales y sobre los cuales los encargados y la comunidad en general se puede informar sobre los canales de contacto con el ministerio TIC, para todo tipo de petición, requerimiento o queja. 
La respuesta del FUTIC explica que en diferentes Comunicados enviados con Asunto: “Presentación del Proyecto Centros Digitales para Zonas Rurales” a las Alcaldías, secretarias de Educación; Rectores de las Instituciones Educativas Públicas, se ha establecido la socialización del proyecto. 
Del análisis de la respuesta se manifiesta que el hallazgo se valida y también debe ser tenido en cuenta como un llamado de atención a la falta de efectividad de los mecanismos de socialización, que finalmente es una forma de incumplimiento de la obligación, en tanto el aviso y los comunicados es interpretada como satisfecha. Además, no hubo ninguna referencia a las visitas realizadas por nuestro equipo de auditoría. 
 </t>
  </si>
  <si>
    <t xml:space="preserve">
En desarrollo de los contratos 1042 de 2020 y 749 de 2022 el FUTIC estableció que el sistema Centro de Contacto al Ciudadano CCC recibiría las PQRSD del proyecto Centros Digitales. De la información reportada por la entidad   se concluye que de los 9012 CD operativos a mayo de 2024 se obtiene como resultado el promedio de Una (1) queja por año para cada uno de los centros digitales.  
Aunado a lo anterior, se realizaron visitas técnicas por parte de la CGR, en las que se  evidenciaron debilidades en el cumplimiento de la obligación contractual de socializar4 los CD, generando una dinámica insuficiente en el reporte de fallas por ausencia de capacitación a la población beneficiaria sobre las condiciones técnicas del Centro Digital y el procedimiento paso a paso para poderse conectar a las Zonas de acceso inalámbrico WiFi, reporte de fallas y demás inconvenientes que el contrato considera deben ser conocidas por los usuarios.
Se evaluó por operador: en la región B de un total de 45 encuestas en 4 departamentos se pudo establecer que el 67% nunca habían puesto una PQR; el 
76% tampoco recibió capacitación, a pesar de que el 96% ha tenido problemas con el servicio.  
A su vez, el operador Región A de un total de 183 encuestas en 12 departamentos se pudo establecer que el 73% nunca habían puesto una PQR; el 90% tampoco recibieron capacitación, a pesar de que el 88% ha tenido problemas con el servicio. 
Por lo enunciado anteriormente, la CGR pudo evidenciar un incumplimiento a la obligación de dar conocimiento suficiente del proyecto a la población beneficiaria prevista en el numeral 2.2.1.10 Información de Identificación de los Centros Digitales del contrato de aporte Región A (Contrato 1042 de 2020) Información de identificación de los Centros Digitales. En el contrato 749 de 2022 no se consignó la obligación de socializar el ingreso gratuito a Internet.  
El FUTIC en respuesta con radicado 242151339 de 15 de noviembre de 2024 manifiesta que se cumplió con la socialización: 
(…) afirmación que nos permite concluir que todos los Centros Digitales que cuentan con la aprobación por parte de la Interventoría de la entrada en operación fueron sujetos a la estrategia de Socialización. 
(…) La existencia de los avisos informativos que se encuentran instalados en los centros digitales y sobre los cuales los encargados y la comunidad en general se puede informar sobre los canales de contacto con el ministerio TIC, para todo tipo de petición, requerimiento o queja. 
La respuesta del FUTIC explica que en diferentes Comunicados enviados con Asunto: “Presentación del Proyecto Centros Digitales para Zonas Rurales” a las Alcaldías, secretarias de Educación; Rectores de las Instituciones Educativas Públicas, se ha establecido la socialización del proyecto. 
Del análisis de la respuesta se manifiesta que el hallazgo se valida y también debe ser tenido en cuenta como un llamado de atención a la falta de efectividad de los mecanismos de socialización, que finalmente es una forma de incumplimiento de la obligación, en tanto el aviso y los comunicados es interpretada como satisfecha. Además, no hubo ninguna referencia a las visitas realizadas por nuestro equipo de auditoría. </t>
  </si>
  <si>
    <t>Diseñar un manual de buenas prácticas, en el que se establezcan lineamientos para la socialización de los proyectos de conectividad, que se desarrollen en la Dirección de Infraestructura.</t>
  </si>
  <si>
    <t>Diseñar un manual de buenas prácticas que establezca lineamientos a seguir, para la socialización de los proyectos de conectividad del el proceso Acceso a las TIC.</t>
  </si>
  <si>
    <t>Gestionar el diseño de una pieza gráfica para el Portal Cautivo, la cual redireccione a un plegable con información detallada del proyecto para la socialización con las comunidades.  Este plegable deberá ser socializado vía correo electrónico por los operadores a los usuarios del portal cautivo y los responsables de los CD de las sedes educativas o casos especiales para los Contratos de Aporte 1042 de 2020 y 749 de 2022.</t>
  </si>
  <si>
    <t>Adelantar las gestiones necesarias para el diseño de una pieza gráfica en el Portal Cautivo, que redirija a un plegable informativo el cual será socializado por los operadores a los usuarios del portal y responsables de los CD en las sedes educativas, para los Contratos de Aporte 1042 de 2020 y 749 de 2022</t>
  </si>
  <si>
    <t>Correo electrónico - Pieza Grafica</t>
  </si>
  <si>
    <t>H10AD 2024
AEF_CD</t>
  </si>
  <si>
    <t xml:space="preserve">Hallazgo No. 10. Indicadores de Impacto Social del Proyecto. Administrativo con presunta incidencia disciplinaria.  (D) 
La Contraloría General pudo evidenciar que el FUTIC no evalúa adecuadamente la eficiencia, eficacia e impacto del proyecto Centros Digitales, pues no cuenta con indicadores que le permitan medir los avances y el cumplimiento de las metas de los objetivos trazados a través del proyecto. Al respecto, el FUTIC manifestó a través de radicado 242040791 del 23/04/2024 que: (...) Es así como el impacto social del proyecto se determina a través del número de usuarios beneficiados, que se mide a partir de las cifras de estudiantes matriculados en las sedes educativas que se benefician del proyecto y que tienen acceso a la conectividad a través de la zona indoor y de los usuarios registrados a través del portal cautivo de la zona outdoor del Centro Digital. (negrita fuera de texto).  
El indicador de estudiantes matriculados solo mide el número de potenciales beneficiarios de la red indoor, pero no el impacto real del acceso, uso y apropiación del servicio gratuito de internet en los beneficiarios. Tampoco hay indicadores que permitan cuantificar el grado de cumplimiento de las metas y objetivos a nivel de productos y resultados, ni indicadores en términos de eficiencia frente a los recursos públicos invertidos. Es decir, no hay una evaluación de resultados de la Política Pública. 
En respuesta a la comunicación de las observaciones con radicado 242151339 del 15 de noviembre de 2024, el FUTIC presenta anexos con los casos de éxito y subraya: … es pertinente aclarar que un caso de éxito es una herramienta fundamental que permite medir y demostrar el impacto real de un proyecto o servicio en los beneficiarios, más allá de cifras de cobertura o alcance inicial(…) Finalmente, el MINTIC se apoya en la capacidad del Departamento Nacional de Planeación (DNP) para realizar la evaluación de impacto de los proyectos. </t>
  </si>
  <si>
    <t xml:space="preserve">La Contraloría General pudo evidenciar que el FUTIC no evalúa adecuadamente la eficiencia, eficacia e impacto del proyecto Centros Digitales, pues no cuenta con indicadores que le permitan medir los avances y el cumplimiento de las metas de los objetivos trazados a través del proyecto. La Contraloría General considera que el FUTIC  no tiene unos indicadores particulares sobre el proyecto que le permitan su evaluación directa y próxima, entidad que tiene normativamente la función de hacerlo. A más de no necesitar una entidad externa como es el DNP para poder arrojar unos resultados de la política e inversión de recursos públicos. 
</t>
  </si>
  <si>
    <t>Diseñar un manual de buenas prácticas, que contemple opciones en la incorporación de insumos necesarios para la realización de estudios de impacto social, en los contratos de los proyectos de la Dirección de Infraestructura.</t>
  </si>
  <si>
    <t>Registrar en el manual de buenas practicas, alternativas que permitan obtener insumos par la valoración del impacto social en el proceso Acceso a las TIC y sus proyectos de conectividad.</t>
  </si>
  <si>
    <t>Llevar a cabo una mesa de trabajo con el DNP, para que se estudie la posibilidad de incluir el Proyecto Centros Digitales en la medición de indicadores de impacto social de los proyectos de orden nacional.</t>
  </si>
  <si>
    <t xml:space="preserve">Realizar una mesa de trabajo con el DNP para evaluar la inclusión del Proyecto Centros Digitales en la medición de indicadores de impacto social de los proyectos nacionales.
</t>
  </si>
  <si>
    <t>Acta de mesa de trabajo</t>
  </si>
  <si>
    <t>H11AD 2024
AEF_CD</t>
  </si>
  <si>
    <t xml:space="preserve">Hallazgo 11.  Estructuración - Velocidad efectiva mínima requerida. Administrativo con presunta incidencia disciplinaria. (D) 
El FUTIC contrató una consultoría especializada, por medio del contrato 589 de 2019, para llevar a cabo la estructuración técnica, jurídica, y financiera del proyecto, cuyos resultados proporcionan los insumos que fundamentan el proceso de selección objetiva FTIC-LP-038-2020.  
El anexo técnico, que hace parte integral tanto del proceso de selección como de los contratos 1042 de 2020 y 749 de 2022, establece en el numeral 2.3.2 la velocidad efectiva mínima de transmisión de datos para la prestación del servicio de internet para los Centros Digitales, así: ..
Tal como se puede apreciar, la velocidad mínima requerida fue de 1,5 Mbps de subida y 6 Mbps de bajada para instituciones educativas con cincuenta estudiantes o menos, mientras que la velocidad máxima fue de 3,75 Mbps de subida y 15 Mbps de bajada para instituciones educativas con más de cuatrocientos estudiantes.  
Llama la atención a la Contraloría que esas velocidades son significativamente más bajas que las velocidades promedio nacionales para 2020, tal como se puede apreciar en el boletín trimestral del segundo semestre publicado por el Ministerio de TIC en el que se reseña que: 
La velocidad de descarga promedio nacional del servicio de acceso fijo a Internet fue de 27,1 Mbps para el segundo trimestre de 2020, lo que representa un aumento en más de 15 Mbps en el último año corrido. 
Por segmentos, la velocidad de descarga promedio nacional de internet fijo durante el segundo trimestre de 2020 para el segmento corporativo fue de 32,3 Mbps, mientras que en el segmento residencial se ubicó en un promedio de 26,7 Mbps (negrita fuera de texto). 
En el mismo sentido, el FUTIC requirió una tasa de incremento anual y constante en la velocidad mínima efectiva de apenas el 12%, esto a pesar de que las variaciones anuales promedio de la velocidad nacional del servicio de acceso fijo a internet presenta incrementos muy superiores; tal como se puede apreciar la variación de 2020 frente al 2019 que fue del 55,35% en el boletín trimestral. 
Es así como bajo las consideraciones técnicas de velocidad inicial y el incremento anual de la velocidad mínima pactadas contractualmente (considerando la velocidad adicional ofrecida por los operadores ganadores del proceso de licitación), la velocidad de bajada que recibirán los beneficiarios del proyecto Centros Digitales en el año 2032 será de 37,3 Mbps y la de subida de tan solo 9,3 Mbps.  Estas velocidades son muy inferiores al promedio nacional urbano y rural, incluso si se compara con los datos del MINTIC para 2024, al señalar en su primer boletín trimestral que: 
La velocidad de descarga promedio nacional del servicio de acceso fijo a Internet fue de 221,6 Mbps para el primer trimestre de 2024, lo que representa un aumento mayor a 75 Mbps en el último año.  
La velocidad de descarga promedio nacional de internet fijo durante el primer trimestre de 2024 para el segmento corporativo fue de 253,5 Mbps, mientras la del segmento residencial se ubicó en 218,6 Mbps (negrita fuera de texto) 
Para efectos de establecer una comparación a través del tiempo, la Contraloría estimó el comportamiento esperado de las velocidades de bajada, a partir de los valores históricos de experiencia del usuario publicados por la CRC. La siguiente gráfica presenta los resultados de dicha estimación, frente a las velocidades pactadas contractualmente: </t>
  </si>
  <si>
    <t xml:space="preserve">Los cálculos presentados en el informe del contrato de consultoría 589 de 2019 no son claros sobre los criterios técnicos a través de los cuales se fijó la velocidad efectiva mínima requerida a ser contratada, por el contrario, llama la atención que el informe usa como base velocidades de octubre de 2015, y antecedentes de velocidad del proyecto vive digital (aun cuando la calidad de velocidad de internet fue la deficiencia más detectada por los Gestores/Administradores de los KVD7).  </t>
  </si>
  <si>
    <t>H12A 2024
AEF_CD</t>
  </si>
  <si>
    <t xml:space="preserve">Hallazgo 	No. 	12. 	Infraestructura 	previsible 	en 	la 	Estructuración. Administrativo. 
El FUTIC contrató una consultoría especializada, por medio del contrato 589 de 2019, para llevar a cabo la estructuración técnica, jurídica, y financiera del proyecto, cuyos resultados proporcionan los insumos que fundamentan el proceso de selección objetiva FTIC-LP-038-2020. 
En concordancia con lo previsto en la estructuración del Proyecto, se evidenció por parte de la CGR de acuerdo a documento inicial entregado por el sujeto de control, que no hubo una consecuencia en la observancia de las Especificaciones de la Consultoría de Estructuración del Proyecto para la Posterior Contratación de los servicios de Internet gratuito para los Centros Digitales CD, como se explica en seguida:  
El Documento entregable técnico de la Consultoría del Contrato 589 de 2019, remitido por FUTIC a la CGR a través del oficio 242054780 del 20 de mayo de 2024, tenía previsto, de acuerdo con las especificaciones y el Modelo técnico en la provisión del servicio de internet gratuito, que el futuro proveedor del servicio debía dotar a cada Centro Digital CD de dos (2) equipos de cómputo portátil nuevos, y así mismo debía cumplir con las especificaciones detalladas a continuación:  
 </t>
  </si>
  <si>
    <t xml:space="preserve">Según  la CGR se le entregó una información que resultó ser un borrador, asunto que pudo inducir al Equipo Auditor a confusiones en la elaboración de la observación comunicada, por lo que es pertinente señalar que es responsabilidad de la Administración, el contenido en calidad y cantidad de la información suministrada, así como, el cumplimiento de 
las normas que le son aplicables a su actividad institucional en relación con el asunto de la Actuación Especial de Fiscalización, motivo por el cual se ajusta en la validación de este hallazgo su redacción, enfatizando en que el reproche de este de control se dirige a una deficiencia en planeación, como se dijo, por haberse considerado la posibilidad de obtener la existencia de un centro digital en los establecimientos educativos más pobres, habiendo decidido finalmente no contemplar esta misma, con un efecto discriminatorio. </t>
  </si>
  <si>
    <t>Incorporar en la Carta Descriptiva del Proceso de Acceso a las TIC, la actividad  referente a que la información que soporta la estructuración de los proyectos debe garantizar su disponibilidad, confidencialidad e integridad en concordancia con la Política de SPI del MINTIC.</t>
  </si>
  <si>
    <t>Incorporar en la Carta Descriptiva del Proceso de Acceso a las TIC. una actividad para que se garantice la disponibilidad, confidencialidad e integridad de la información generada en la estructuración de los proyectos.</t>
  </si>
  <si>
    <t>Carta Descriptiva del Proceso de Acceso a las TIC.</t>
  </si>
  <si>
    <t xml:space="preserve">Elaborar un informe de seguimiento de la fase de Operación sobre la completitud de la información que reposan en el expediente contractual, donde se verifique que reposan los documentos oficiales de cada una de las etapas del contrato.
</t>
  </si>
  <si>
    <t>Informe de seguimiento a la completitud de la información del Proyecto.</t>
  </si>
  <si>
    <t>H13AD 2024
AEF_CD</t>
  </si>
  <si>
    <t xml:space="preserve">Hallazgo No. 13. Descuentos por niveles de calidad. Administrativo con presunta incidencia disciplinaria. (D) 
El equipo auditor de la Contraloría General de la República evidenció que los descuentos por incumplimiento de indicadores previstos en los Contratos 1042 de 2020 y 749 de 2022 no son mecanismos efectivos de apremio ante el incumplimiento de los indicadores de calidad por parte del operador contratista. Se evidencia que, una vez hecho el descuento automático por incumplimiento de indicadores, dichos recursos pueden ser reinvertidos durante la vigencia del proyecto.  
En consecuencia, los dineros que son descontados, entiéndase, que no se permite su utilización, por incumplir los niveles de servicio, nunca salen de la órbita de manejo del proyecto, porque finalmente, el mismo operador contratista resulta recibiéndolos.  
Configurándose de esta manera una sanción nugatoria a pesar de incumplir con las obligaciones de niveles de calidad del servicio, toda vez, que no se evidencia un “descuento por incumplimiento en los indicadores” sino un aplazamiento en el tiempo de una porción del pago; esto por deficiencias en la planeación y construcción de las facultades de apremio que tiene el FUTIC, ampliado en los otrosíes vigentes. 
La CGR en la respuesta al requerimiento de información y en mesa de trabajo evidenció que no existe procedimiento para reinvertir los recursos que fueron objeto del descuento por incumplimiento de indicadores previsto en el Parágrafo de la cláusula quinta. Es decir, no se observaron mecanismos ni criterios para la reinversión de los recursos y tampoco cómo y quién va a ejecutarlos.  
Las modificaciones descritas en el otrosí No. 1 del contrato de aporte No 749 de 2022 Clausula Novena – Parágrafo 1 y el otrosí No. 2 del contrato de aporte No. 1042 de 2020 Clausula Quinta – Parágrafo 1 no configuran un procedimiento. La manera más cercana a definirlo según la norma ISO 9000 es: un procedimiento es una forma específica para llevar a cabo una actividad o un proceso. Cuando se tiene un proceso que tiene que ocurrir en una forma específica, y se especifica cómo sucede, usted tiene un procedimiento. 
En la respuesta de la entidad emitida con radicado 242151339 de 15 de noviembre de 2024, se hace una distinción jurídica entre las multas, sanciones y los descuentos por indicadores de calidad: 
1.	Multas: tienen como función principal apremiar al contratista para que dé cumplimiento de las obligaciones contractuales, dado que cuando a un contratista se le aplica una multa por incurrir en mora en el cumplimiento de su obligación o por cumplirla defectuosamente, buscan en tal sentido adecuar la conducta del operador a los términos del contrato.  
2.	Descuentos por niveles de servicio: tienen como propósito persuadir al operador a un cumplimiento pleno de sus obligaciones contractuales, ligado a la disposición de los recursos y sujeta cumplimiento de los parámetros exigidos por la entidad estatal, tendiente al perfeccionamiento de sus obligaciones contractuales. 
Así mismo deja ver que en los otrosíes firmados en virtud de los contratos 1042 de 2020 y 749 de 2022, se encuentran unos procedimientos para reinversión de los descuentos por incumplimiento de los indicadores de calidad. </t>
  </si>
  <si>
    <t xml:space="preserve">La CGR en la respuesta al requerimiento de información y en mesa de trabajo evidenció que no existe procedimiento para reinvertir los recursos que fueron objeto del descuento por incumplimiento de indicadores previsto en el Parágrafo de la cláusula quinta. Es decir, no se observaron mecanismos ni criterios para la reinversión de los recursos y tampoco cómo y quién va a ejecutarlos.  </t>
  </si>
  <si>
    <t>Diseñar un manual de buenas prácticas que incluya un ítem relacionado con la reinversión de recursos de los Contratos en el proceso Acceso a las TIC y sus proyectos de conectividad.</t>
  </si>
  <si>
    <t>Estructurar una matriz de control que forme parte del procedimiento para el cálculo de los indicadores que permita garantizar que se esté incorporando la totalidad de los datos para el cálculo de los indicadores por parte de los Operadores de Centros Digitales.</t>
  </si>
  <si>
    <t xml:space="preserve">Estructurar una matriz de control que asegure la incorporación completa de los datos necesarios para el cálculo de los indicadores por parte de los Operadores
</t>
  </si>
  <si>
    <t>Elaborar un Informe como resultado de las mesas de trabajo que se adelanten entre el Operador, Supervisión e Interventoría, en el que se registren las mejoras a incorporar en la prestación del servicio de conectividad a Internet de los Centros Digitales y los mecanismos para la reinversión de recursos.</t>
  </si>
  <si>
    <t xml:space="preserve">Adelantar mesas de trabajo y elaborar un informe a partir de los resultados obtenidos, en el que se registren las mejoras a incorporar en la prestación del servicio de conectividad a Internet de los Centros Digitales y los mecanismos para la reinversión de recursos.
</t>
  </si>
  <si>
    <t xml:space="preserve">1416 	</t>
  </si>
  <si>
    <t xml:space="preserve">Acción de mejora cumplida.
Con radicado No. 242170147 del 16/12/2024 la Dirección de Industria de Comunicaciones CGR, presento las solicitudes a la Dirección Jurídica (242163369), para la Subdirección Financiera (242163364) y a la ANE (242163366). 
La acción de mejora se considera cumplida, dado que se gestionaron los tres conceptos: técnico, jurídico y contable. No obstante, se recomienda continuar con el proceso para garantizar el análisis y, de ser necesario, la aplicación de los conceptos entregados en relación con las causas de los hallazgos generados por la CGR.
La Subdirección Financiera, con radicado No.242168877 del 13 de diciembre informó que solicitó concepto a la Contaduría General de la Republica, quien indico que: “establece la medición fiable como uno de los criterios de reconocimiento de todo hecho económico, de modo que, si este no puede ser medido fiablemente, no será objeto de reconocimiento, aun cuando se cumplan los demás criterios. (…) no es adecuado decir que el espectro radioeléctrico es un activo intangible, puesto que el reconocimiento de estos activos procede cuando, entre otras cosas, pueda medirse fiablemente.” Por lo manifestado, si no se puede medir fiablemente el espectro radioeléctrico (lo define el área técnica y jurídica), no es posible reconocerlos en los estados financieros, ni por consiguiente revelar su reconocimiento. Anexan concepto.
De igual manera, se presenta las respuestas a la solicitud de concepto sobre el reconocimiento del valor del espectro radioeléctrico de la Dirección Jurídica, mediante memorando 252012769 del 17/01/2025 y de la Agencia Nacional del Espectro -ANE GD-015111-E-2024 del 20/12/2024
</t>
  </si>
  <si>
    <t>Acción de mejora cumplida.
Con radicado No. 242174024 del 23/12/2024, la Dirección de Industria de Comunicaciones remitió las actas de seguimiento del 18 de julio y del 03 de septiembre, relacionadas con la legalización de los recursos transferidos a RTVC mediante la Resolución de Transferencia 088 de 2023. En los compromisos se incluyó la legalización del 100% de los recursos. 
El 23 de enero de 2025, la Dirección de Industria de Comunicaciones presentó documento de resumen ejecutivo de fichas, mediante el cual se indica el estado de legalización del Convenio 088 de 2023.</t>
  </si>
  <si>
    <t xml:space="preserve">Acción de mejora cumplida.
2.  La Dirección de Industria de Comunicaciones presentó las actas de seguimiento de los comités operativos del contrato de interventoría 1293/2023, correspondientes a los periodos de agosto (con fecha del 30 de septiembre), septiembre (con fecha del 25 de octubre), octubre (con fecha del 29 de noviembre) y noviembre 2024 (con fecha del 37 de diciembre). En la última acta de seguimiento se indica que para SPU se certificó el tercer trimestre de 2024 y para Franquicia Postal se certificó hasta septiembre de 2024.
1. Con radicado No. 242121590 del 25/09/2024, la Dirección de Industria de Comunicaciones remitió las actas de reunión de los comités operativos de seguimiento correspondientes a los meses de junio (Acta 25 del 26/07/2024) y julio (Acta 27 del 03/09/2024). Sin embargo, en estas actas no se aprecia lo establecido en la acción de mejora. </t>
  </si>
  <si>
    <r>
      <t>Acción de mejora cumplida.
Con radicado No. 242179097 del 31/12/2</t>
    </r>
    <r>
      <rPr>
        <sz val="11"/>
        <color theme="1"/>
        <rFont val="Calibri"/>
        <family val="2"/>
        <scheme val="minor"/>
      </rPr>
      <t>024, la Subdirección Financiera informa que se diseñó el formato “GEF-TIC-FM-027 Conciliación Operaciones Recíprocas”.
EL formato  quedó  formalizado en el sistema Isolución el 19 de noviembre de 2024 y fue socializado mediante comunicación interna del 5/12/2024. Asimismo, cargan el procedimiento de seguimiento y conciliación de operaciones reciprocas GEF-TIC-053 V2, aprobado en el sistema Isolución el 14 de enero 2025.</t>
    </r>
  </si>
  <si>
    <t>Acción de mejora cumplida.
Con radicado No.242166291 del 10/12/2024, la Dirección de Industria de Comunicaciones presentó el memorando No.242153045 del 19/11/2024, mediante el cual la Coordinación del GIT de Procesos Judiciales y Extrajudiciales -  convenio 823-2019, informa el estado del proceso de controversias contractuales de FUTIC vs. FIDUPREVISORA (vocera y admFNGRD) y UNGRD/ Secc. Tercera Trib Adm. de Cund. MP HENRY ALDEMAR BARRETO MOGOLLÓN/ Rad.25000233600020240030300. En la última actuación se indica que se fijó fecha para la audiencia inicial para el 6 de febrero de 2025 a las 8:30am.</t>
  </si>
  <si>
    <t>Acción de mejora cumplida.
Con radicado No.242149679 del 13/11/2024, la Dirección de Economía Digital, entregó la primera acta de mesa de trabajo de conciliación entre Icetex y los supervisores de los convenios 432-2014-577-2014,426-2015, 822-2019 y 825-2017.
2. Con radicado No. 242159634 del 29/11/2024, la Dirección de Economía Digital presenta la segunda acta del 27 de noviembre, de mesa de trabajo de conciliación entre Icetex y los supervisores de los convenios 432-2014-577-2014,426-2015, 822-2019 y 825-2017.
Con radicado No. 242163728 del 05/12/2024, la Dirección de Gobierno Digital, también presento las dos actas de conciliación financiera, de los convenios suscritos con ICETEX.</t>
  </si>
  <si>
    <t>Acción de mejora cumplida.
Con radicado No. 242163728 del 05/12/2024, la Dirección de Gobierno Digital, presentó las actas de comité primario realizadas en los meses de agosto y septiembre en las que se incluye el seguimiento a la ejecución de recursos de los proyectos a cargo de la Dirección. Asimismo adjunto correo de seguimiento a la ejecución de recursos  y presentación seguimiento plan de choque recursos de noviembre -diciembre.</t>
  </si>
  <si>
    <t>Acción de mejora cumplida
Con radicado No. 242161865 del 03/12/2024, la Dirección de Infraestructura  presentó el Informe del contrato 854-2019 sobre el estado del proceso administrativo sancionatorio por los presuntos incumplimientos en el contrato.</t>
  </si>
  <si>
    <t>Acción de mejora cumplida.
Con radicado No.242166291 del 10/12/2024, la Dirección de Industria de Comunicaciones presentó el memorando No.242153045 del 19/11/2024, mediante el cual la Coordinación del GIT de Procesos Judiciales y Extrajudiciales, informa el estado del proceso de controversias contractuales de FUTIC vs. FIDUPREVISORA (vocera y admFNGRD) y UNGRD/ Secc. Tercera Trib Adm. de Cund. MP HENRY ALDEMAR BARRETO MOGOLLÓN/ Rad.25000233600020240030300. En la última actuación se indica que se fijó fecha para la audiencia inicial para el 6 de febrero de 2025 a las 8:30am.</t>
  </si>
  <si>
    <t>Acción de mejora cumplida.
Con radicado No. 242106719 del 30 de agosto, la Oficina para la Gestión de Ingresos del Fondo, entregó los siguientes documentos relacionados con la realización de la capacitación a los supervisores sobre el diligenciamiento de los formatos de ejecución contractual: copia de la comunicación de interna de citación a la capacitación, presentación de los temas tratados y listado de asistencia.</t>
  </si>
  <si>
    <t>Acción de mejora cumplida.
Con radicado No. 242165046 del 07/12/2024, la Subdirección de Gestión Contractual, presentó los siguientes documentos:
1. La Circular  No. 000029/ 2024 del 01 de octubre con asunto "Lineamientos en materia de supervisión e interventoría y apoyo a la supervisión de contratos/convenios/órdenes de compra. 
2. El manual de Supervisión e Interventoría GCC-TIC- MA-005 versión 3 actualizado el 3o de diciembre, Se incluye obligación de cargue de informes en la plataforma a cargo de la Oficina para la Gestión de Ingresos del Fondo y la notificación a Secretaria General de los supervisores que  no lleven a cabo el correcto y completo diligenciamiento y posterior cargue de los formatos F051, F050, F060 y F063 dos (2) veces consecutivas, para que se surtan las actuaciones correspondientes.</t>
  </si>
  <si>
    <t>Acción de mejora cumplida.
Con radicado No. 242157936 del 27/11/2024, el GIT de procesos Judiciales, remite los siguientes documentos:
i) Acta de No. 40 del Comité de Conciliación y Defensa Judicial de la Entidad, del 19 de noviembre, donde se aprobó la "Política de Prevención del Daño Antijurídico formulada en cumplimiento del hallazgo de la CGR H26AD-2023".
ii) La Política de prevención de daño antijurídico formulada en formato Excel.
iii)Resolución  No. 05605 del 27 de diciembre de 2024  "Por la cual se adoptan una Política de Prevención del Daño Antijurídico del Fondo Único de Tecnologías de la Información y las Comunicaciones para la vigencia 2025-2026 en cumplimiento del hallazgo H-26AD-2023 del informe de la auditoría financiera de la Contraloría General de República de la vigencia 2023”</t>
  </si>
  <si>
    <t>Acción de mejora cumplida.
Con radicado No. 242165046 del 07/12/2024, la Subdirección de Gestión Contractual, informa que se cargaron las siguientes evidencias: 
• Radicado No. 242121138 del 24 de septiembre, mediante el cual solicitan a la CGR capacitación sobre el diligenciamiento de “formatos reporte gestión contractual SIRECI”, respuesta de la CGR a la solicitud de capacitación.
• Oficio No. 2024EE0216080 del 31 de octubre: Comunicación de la CGR informando que la capacitación se realizó el 30 de octubre , con la participación del equipo de la Subdirección contractual del MinTIC  y por parte de la CGR el equipo de la Oficina de Planeación, y la Delegada TIC, además se relacionaron los puntos abordados en la reunión.
Con relación a la verificación y análisis de los formatos, en el punto 1 del oficio de la CGR se indica que en la reunión se revisaron los requisitos específicos para el diligenciamiento de formatos: Se detallaron los aspectos técnicos y procedimentales necesarios para el correcto diligenciamiento de cada formato.</t>
  </si>
  <si>
    <t>Acción de mejora cumplida.
Con radicado No.242152019 del 15/11/2024, la Oficina de TI, presenta informe donde relacionan las actividades adelantadas durante el primer semestre de 2024, para el soporte, mantenimiento y continuidad de la operación de cada uno de los aplicativos.</t>
  </si>
  <si>
    <t>Acción de mejora cumplida. 
Con radicado No.242160380 del 29/11/2024 la Dirección de Economía Digital, presentó los dos informes de las acciones adelantadas para la liquidación del convenio 488-2010.  Indican que se envió a la Dirección Jurídica la solicitud prejudicial, con radicado No. 242158263 para que se inicie este proceso ante el ente correspondiente, dado que no ha sido posible avanzar en el proceso de liquidación.</t>
  </si>
  <si>
    <r>
      <t>Acción de mejora cumplida.
Con radicado No.</t>
    </r>
    <r>
      <rPr>
        <sz val="10"/>
        <color rgb="FF666666"/>
        <rFont val="Arial"/>
        <family val="2"/>
      </rPr>
      <t xml:space="preserve"> </t>
    </r>
    <r>
      <rPr>
        <sz val="11"/>
        <color theme="1"/>
        <rFont val="Aptos"/>
        <family val="2"/>
      </rPr>
      <t>242160178 del 29/11/2024, la Dirección de Economía Digital, informa que mediante oficio No. 242153921 del 20/11/2024, donde se informa al Representante Legal de la UT, las directrices para el cierre presupuestal y financiero de la vigencia
2024.</t>
    </r>
  </si>
  <si>
    <t>Acción de mejora cumplida.
Con radicado No. 252018018 del 28/01/2025, el GIT de Respuesta a Emergencias
Cibernéticas de Colombia - COLCERT, informa que se llevó a cabo la legalización de los recursos correspondientes a los convenios 1251-2023 y 1257-2023.
Anexan los memorandos de remisión al GIT de Contabilidad, así como el Informe de Legalización.</t>
  </si>
  <si>
    <t>Auditoría Financiera</t>
  </si>
  <si>
    <t>Vigencia auditada</t>
  </si>
  <si>
    <t>vigente
AEF_2023</t>
  </si>
  <si>
    <t>Vigente
AEF_2024</t>
  </si>
  <si>
    <t>Vigente
No efectivo</t>
  </si>
  <si>
    <t xml:space="preserve">No efectivo
Actuación Especial de Fiscalización 2020
AEF_ZWF_CHOCO
Evaluado por la CGR en el 2022 </t>
  </si>
  <si>
    <t>Actuación Especial de Fiscalización
Proyecto Centros Digitales - Contratos 1042/2020 y 749/2022</t>
  </si>
  <si>
    <t xml:space="preserve">No efectivo
Auditoría Financiera
Evaluado por la CGR en el 2022 
</t>
  </si>
  <si>
    <t xml:space="preserve">Revisar en comité operativo el seguimiento realizado a los  planes de retención de beneficiarios con cada una de las instituciones. </t>
  </si>
  <si>
    <t xml:space="preserve">No efectivo
Auditoría Financiera 
Evaluado por la CGR en la AF 2023 
</t>
  </si>
  <si>
    <t xml:space="preserve">No efectivo
Auditoría Financiera
Evaluado por la OCI en el 2024 
</t>
  </si>
  <si>
    <t xml:space="preserve">No efectivo 
Actuación Especial de Fiscalización,
Proyecto: FITI  Convenio 863 de 2020 y contrato 621 de 2020.
Evaluado por la OCI en el  2024
</t>
  </si>
  <si>
    <t xml:space="preserve">No efectivo
Actuación Especial de Fiscalización,
Proyecto: FITI  Convenio 863 de 2020 y contrato 621 de 2020.
Evaluado por la CGR en la AF 2023 
</t>
  </si>
  <si>
    <t>Actuación Especial de Fiscalización
Proyecto (ZDU) - Contrato de Aporte 854 2019.</t>
  </si>
  <si>
    <t xml:space="preserve">No efectivo
Denuncia 
Código SIPAR 2022-233424-82111-D
Evaluado por la CGR en la AF 2023 
</t>
  </si>
  <si>
    <r>
      <t>Hallazgo No. 8 Naturaleza del Contrato 854 de 2019. Administrativo con presunta incidencia disciplinaria (D).</t>
    </r>
    <r>
      <rPr>
        <sz val="11"/>
        <color rgb="FF000000"/>
        <rFont val="Aptos Narrow"/>
        <family val="2"/>
      </rPr>
      <t xml:space="preserve">
La CGR en el proceso de la actuación, denota que el Contrato de Aporte 854 de 2019, está conformado por 2 partes: i) el FUTIC, que hizo el desembolso total de los recursos correspondientes al valor del contrato y, ii) el contratista TICENERGI, que no dio cumplimiento a su obligación de prestar el servicio por el término convenido de 53 meses, situación que debería activar la condición resolutoria o cualquier mecanismo coercitivo contractual que implique el reintegro de la totalidad de los recursos al asignatario.  
Sin embargo, en las actuaciones del FUTIC y la Interventoría no se evidencia la aplicación expresa de la condición resolutoria para dejar sin efectos el contrato y solicitar la devolución del aporte estatal ante el incumplimiento del contratista, lo que podría resolver el estado actual del contrato de aporte.  
El estatuto contractual consagra las modalidades de contratación de manera suficiente, segura, idónea y/o favorable para cada caso concreto, así como las formalidades y garantías necesarias para no tener que recurrir a mecanismos de contratación atípicos que reiteradamente han acarreado incumplimientos de los objetos contractuales.
En respuesta de la entidad, allegada mediante radicado 232114240 del 09/11/2023, se limita a presentar la definición de la figura del contrato de aporte, la cual efectivamente fue incluida en el numeral 2.3 del estudio previo. No obstante, carece de una justificación sólida y no incluye un análisis previo o soportes que sustenten los beneficios por los cuales el FUTIC utilizó esta modalidad contractual atípica.
Ahora bien, cabe mencionar que la definición presentada por la entidad, reitera lo mencionado en la observación, con respecto a que los recursos entregados al asignatario están sujetos a una condición resolutoria en caso de incumplimiento. Situación que pese a la recomendación de la interventoría y de las resultas de aplicar la caducidad y del proceso sancionatorio en curso, esta medida no ha contribuido a agilizar el procedimiento para aplicar lo establecido en esta clase de contratos; por el contrario, ha incidido en la dilación del mismo y en posibles costos adicionales. En ese contexto, se evidencia la falta de activación del mecanismo expedito contractual como lo es la condición resolutoria para la devolución de la totalidad de los recursos involucrados.
En consecuencia, el estado actual de presunto incumplimiento contractual contradice la esencia del contrato de aporte y constituye un riesgo para los recursos públicos. Por lo tanto, este hallazgo se configura de carácter administrativo con presunta incidencia disciplinaria.</t>
    </r>
  </si>
  <si>
    <t>Terminado No evaluado por la CGR en la AF 2023</t>
  </si>
  <si>
    <t>El Futic no tiene contemplado como un riesgo dentro de su proceso GJU-TIC-DI-003 y GJU-TIC-DI-002 “matriz de riesgos” las presuntas falencias en el ejercicio de calificación del riesgo y cálculo del contingente judicial  y por tanto no ha implementado un control efectivo que minimice el mismo; riesgo que se ha materializado e identificado desde vigencias anteriores.
(3) procesos en Segunda Instancia siendo que dos de los últimos mencionados
poseen registro en el aplicativo de seguimiento judicial E–Ekogui, estimando su
terminación y firmeza para el año 2025; siendo que, a pesar de la inmediatez del
fallo y la posible materialización del riesgo de impacto al presupuesto de la entidad,
el monto por el cual se provisionaron las contingencias judiciales no está calculado
de acuerdo a lo establecido en el literal a) del artículo 7 de la Resolución 353 de
2016, tal como se establece en la siguiente tabla:</t>
  </si>
  <si>
    <t xml:space="preserve">Modificaciones presupuestales de cuentas ya apropiadas para el pago de gastos de funcionamiento “atender el faltante presupuestal para el pago de los servicios públicos, contratos de mantenimiento y el pago de impuesto predial y de vehículos”, los cuales, por estar previamente identificados, debían estar cubiertos por el presupuesto para la vigencia, lo cual reitera las debilidades del procedimiento con que el Futic planea su presupuesto.  </t>
  </si>
  <si>
    <t>Efectuar control en la ejecución del presupuesto de la vigencia 2024 para implementar las medidas que sean necesarias limitando la manifestación de circunstancias que alteren la planeación presupuestal.</t>
  </si>
  <si>
    <t>Presentar en el comité primario del GIT de Servicios Administrativos el seguimiento del presupuesto asignado.</t>
  </si>
  <si>
    <t>Según la CGR se evidenció que veintidós (22) meses después de terminada la vigencia del  convenio Interadministrativo 823-2019, el Fondo no ha procedido a liquidar o declarar la caducidad del convenio y ante la inejecución de los aportes de cofinanciación del proyecto, procede la Dirección Jurídica a iniciar la gestión tendiente a solicitar la liquidación judicial del Convenio  No. 823 de 2019, como paso preliminar al posible reintegro de los aportes por $15,470,949,905 y los rendimientos financieros generados en la fiducia, los cuales ascienden a $ 721.030.174,66.</t>
  </si>
  <si>
    <t xml:space="preserve">Realizar mesas de trabajo para hacer seguimiento a las obligaciones en el marco del proyecto  Talento Techo </t>
  </si>
  <si>
    <t>1. Para el caso del contrato 1233 de 2023 con el objeto de Contratar servicios de soporte técnico de los sistemas de información desarrollados sobre la plataforma de gestión automatizada de procesos (BPM Business Procesos Management) denominada comercialmente Auraquantic, herramienta de análisis y gestión de procesos que permite la gestión, oportunidad y administración de la información de los procesos misionales y de apoyo del Ministerio TIC:
 Se presentaron errores formales en la resolución de adjudicación del proceso 
de selección.138
 Se establece en la cláusula quinta del contrato un primer pago para mediados de diciembre de 2023 correspondiente a los meses de noviembre y diciembre, que efectivamente se realiza en febrero de 2024.
 En la revisión de los informes de actividades correspondientes a los meses de noviembre y diciembre de 2023 se evidencian incidencias o fallas en la operación de las interoperabilidades entre el sistema Auraquantic con BDU Plus, Integra TIC y SGE, así como en los módulos MIN-REGISTRO TIC, MINREGISTRO DE TIC RADIODIFUSIÓN SONORA, MIN-REGISTRO POSTAL 
POSTAL de la plataforma Auraquantic, durante el proceso de expedición del registro TIC y la creación del expediente del prestador.
2. En relación con el contrato 1306 de 2023 con el objeto de Prestar servicios especializados de monitoreo de seguridad, infraestructura y red (SOC/NOC), mediante una herramienta que se integre con las plataformas tecnológicas y sistemas de información del MINTIC / Fondo Único de Tecnologías de la Información y las Comunicaciones:
 Se evidencian tres versiones, con fechas diferentes (19, 21 y 22) del mes de diciembre de 2023, incluso anterior a la suscripción del acta de inicio, del acta de recibo en el centro de datos139 del Ministerio de un servidor provisto por el contratista para la configuración de la herramienta de monitoreo de la infraestructura tecnológica de la entidad, que es reemplazado en enero de 2024.
 Se establece en el numeral 5 del anexo técnico la entrega y aprobación del plan de comunicaciones dentro de los 10 días calendario siguientes al acta 
de inicio140, el FUTIC no aporta evidencia de la entrega oportuna del mismo en el año 2023.
 En la cláusula 5° Forma de pago del contrato se definen dos pagos con recursos de la vigencia 2023 por valor total de $277.153.380.
No obstante, acorde con el cronograma del proceso de selección publicado en el Secop II, la fecha de publicación del acto de adjudicación es el 12/12/2023 y la suscripción del acta corresponde al 20/12/2023141. Se verifica que no se realizó modificación al contrato.
 El supervisor autoriza el primer pago indicando en su informe que En virtud de la proporcionalidad de los servicios efectivamente prestados el pago para el mes de diciembre de 2023, corresponde a $ 50,811,453, sin embargo, no se especifican las actividades puntuales realizadas por el contratista. Este pago efectivamente se realiza en febrero de 2024 El área de Tesorería evidencia y solicita a la Oficina TI la subsanación de varias inconsistencias en el diligenciamiento de la información remitida para el trámite del primer pago, entre ellas error en el concepto de la obligación, la inconsistencia en la fecha de aprobación de la póliza, además, indican que el pago corresponde a la adición 1 pero no se ha modificado el contrato. 
 En el informe de supervisión, sección Entregables del contrato, se establece el 18/12/2023 como fecha de entrega del informe de actividades del contrato, si bien el acta de inicio corresponde al 20/12/2023.
3. En el caso del Contrato 1314 de 2023 con el objeto de Contratar el servicio de desarrollo e implementación de soluciones de software por demanda que soporten los procesos de la entidad y la creación e implementación de la metodología y modelo de servicio bajo esquema de fábrica de software para el MinTIC: 
 Debido a un error en la asignación del puntaje en la evaluación de los proponentes conforme el pliego de condiciones fue necesario revocar la 
resolución de adjudicación y adjudicar el contrato a otro de los proponentes habilitados
.
 En la cláusula 5° Forma de pago del contrato se definen dos pagos con recursos de la vigencia 2023 por valor total de $1064.521.900
Pago 1 noviembre 2023 estimado 10/11/2023 hasta $129.376.000
Pago 2 diciembre 2023 estimado 28/12/2023 hasta $935.145.900. 
No obstante, en el cronograma del proceso de selección publicado en Secop II, se fija como fecha para la publicación del acto de adjudicación el 11/12/2023144. Se verifica que no se realizó modificación al contrato.
De otra parte, en el informe de seguimiento a la ejecución de recursos del Fondo del mes de diciembre de 2023 la Oficina de Gestión de Ingresos del Fondo reporta incumplimiento de los indicadores establecidos para los contratos 1306/23145 y 1314/2023
. 
Asimismo, se constata en el memorando con radicado 232137443 del 29/12/2023, remitido por la Oficina TI al GIT de Presupuesto, la relación de saldos de Registros Presupuestales de contratos suscritos con personas jurídicas que no se van a ejecutar en la vigencia 2023, entre los que se encuentran el contrato 1314-2023 con un valor sin ejecutar de $ 942.261.420 y el contrato 1306-2023 con un valor sin ejecutar de $ 226.341.927.
Las anteriores situaciones denotan deficiencias en los controles tanto en la etapa precontractual como en la ejecución física y presupuestal de los contratos y las labores de supervisión, para la muestra de contratos evaluada a cargo de la Oficina de TI, y restan efectividad a la gestión de los recursos destinados por el FUTIC para el fortalecimiento de los sistemas de información y servicios tecnológicos que soportan los procesos de la entidad. Asimismo, conforme las situaciones evidenciadas, posiblemente se afecta el artículo 2.2.35.3 del decreto 415 de 2016 y demás normatividad tomada como criterio del presente hallazgo, por lo tanto, se mantiene la presunta incidencia disciplinaria. Con presunta incidencia disciplinaria.</t>
  </si>
  <si>
    <t>Acción de mejora cumplida.
Con radicado No. 252019196 del 30/01/2025, la Dirección de Infraestructura informa que, se actualizó la Carta Descriptiva del Proceso de Acceso a las TIC(ACT-TIC-CD-001 versión 8), donde incluyeron los requisitos para efectuar los desembolsos.</t>
  </si>
  <si>
    <t>Acción de mejora incumplida, con soporte de avance
Con radicado No. 242142688 del 30/10/2024, el GIT de Bienes informa que, mediante radicado No. 242138382 del 23/10/2024, se solicitó a JARGU S.A. la afectación de la póliza. Asimismo, se adjunta la respuesta del 29 de octubre, donde la aseguradora indica cuáles son los documentos necesarios para la formalización de la reclamación.
Por lo anterior, y teniendo en cuenta lo establecido en la acción, se registra soporte de avance, quedando pendiente la  solicitud a la aseguradora para formalizar el trámite.</t>
  </si>
  <si>
    <t>Acción de mejora cumplida.
Con radicado No. 242178012 con fecha del 30/12/2024 la Dirección de Apropiación, firmado el 8/1/2025, presentó los siguientes documentos: Acta de reunión de planeación del convenio 1022 2024 y excel de seguimiento mensual de compromisos de este convenio.
El 31 de enero de 2025, se completaron las evidencias al cargar la matriz de seguimiento del anexo técnico del contrato 1247 de 2023, así como el acta de seguimiento a la ejecución de recursos y su legalización, realizada el 27 de diciembre de 2024.
Los convenios 513-2023 y 499-2023, que presentaban saldos pendientes de legalizar hasta el 31 de diciembre de 2023, fueron legalizados en el primer semestre de 2024.</t>
  </si>
  <si>
    <t>1015
Acción de Mejora</t>
  </si>
  <si>
    <t>Acción de mejora cumplida.
el GIT de Gestión de Servicios Administrativos presentó las cinco actas del Grupo de Comité Primario (GCP), correspondientes a las reuniones realizadas entre los meses de julio y noviembre de 2024. En estas actas se incluyó el seguimiento a la ejecución del presupuesto para la vigencia 2024.</t>
  </si>
  <si>
    <t>Acción de mejora incumplida.
No se presentaron evidencias de ejecución</t>
  </si>
  <si>
    <t xml:space="preserve">Acción de mejora cumplida.
Con radicado No.252019500 del 30/01/2024, la Oficina Fomento Regional informa que remite actas de mesa de trabajo con Minciencias, requerimientos del GIT de contabilidad y solicitudes de información a Minciencias.
</t>
  </si>
  <si>
    <t xml:space="preserve">Acción de mejora cumplida.
Con radicado No.252019500 del 30/01/2024, la Oficina Fomento Regional  informa que mediante radicado 242172408 del 19/12/2024 se presento Informe de Legalización del Convenio Interadministrativo 452-2015.
</t>
  </si>
  <si>
    <t xml:space="preserve">Acción de mejora cumplida.
Con radicado No.252019500 del 30/01/2024. la Oficina Fomento Regional informa que se remiten informes de legalización de los Convenios 1146 y 1147 de 2023.
</t>
  </si>
  <si>
    <t>Acción de mejora cumplida.
Con radicado No. 242157538 del 26/11/2024, el GIT de Medios Públicos informa que se expidió la Resolución Número 03556 del 18 de septiembre del 2024 “Por la cual se establecen las reglas para la asignación y ejecución de los recursos a los que se refieren los numerales 3, 4, 9, 10, 16, 17, 18, 19 y 21 del artículo 35 de la Ley 1341 de 2009, y el artículo 45 de la Ley 1978 de 2019 y se derogan las Resoluciones 922 de 2020 y 2285 de 2023”. Sin embargo, no se observa la actualización del documento de "Condiciones de participación de las convocatorias audiovisuales MINTIC", en lo referente a: Restricciones de participación, garantías, requisitos para el pago e inejecución de la propuesta creativa" establecido en esta acción.
* Con el Radicado 252022166 el GIT de Medios Públicos informa que para la convocatoria "Abre cámara 2024" se actualizó el documento de "Condiciones de participación de las convocatorias audiovisuales MINTIC", en lo referente a Restricciones de participación, garantías, requisitos para el pago e inejecución de la propuesta creativa. Se publicó el borrador para comentarios el 19/02/2024 y la versión final el 13/03/2024. Este documento se encuentra disponible en la página web https://mintic.gov.co/micrositios/convocatoriastv2024/ junto con todos los documentos de la convocatoria.</t>
  </si>
  <si>
    <t>Acción de mejora cumplida.
Con radicado No.252019500 del 30/01/2024, la Oficina Fomento Regional remite actas de mesa de trabajo con Minciencias, requerimientos al GIT de Contabilidad y solicitudes de información a Minciencias donde Revisaron los de valores pendientes de legalizar.</t>
  </si>
  <si>
    <t>Acción de mejora cumplida.
Con radicado No.252019500 del 30/01/2024, la Oficina Fomento Regional , anexan memorando radicado 252019500 del 30-01-2025, memorando radicado 24217248 del 19-12-2024 y el Informe de Legalización de recursos girados del Convenio Interadministrativo 705-2014.</t>
  </si>
  <si>
    <t>Fecha</t>
  </si>
  <si>
    <t>Periodicidad</t>
  </si>
  <si>
    <t>SEMESTRAL</t>
  </si>
  <si>
    <t>Entidad:</t>
  </si>
  <si>
    <t xml:space="preserve"> 350  Fondo Único TIC</t>
  </si>
  <si>
    <t>Código Hallazgo</t>
  </si>
  <si>
    <t>Fortalecimiento al seguimiento y control a la ejecución financiera de los contratos asociados a la Ficha de Inversión de la Dirección de Gobierno Digital</t>
  </si>
  <si>
    <t>Acción de mejora cumplida
Se cargó en el sistema Isolución un certificado sobre el caso de ERIK MORRIS PRODUCCIONES S.A.S. presentado ante el Comité de Conciliación del 25 de septiembre de 2024. Con radicado 252022166 del 6/02/2025 el GIT de Medios Públicos Informa que se anexa el avance detallado sobre el proceso en contra de la sociedad ERIK MORRIS PRODUCCIONES SAS el 27/09/2024 y el 17/12/2024 se recibió el estado de avance del proceso por parte de ABCM Abogados Asesores Ltda. en la cual se adjunta el acta de radicación de reparto ante el juzgado 63 administrativo sec tercera oral Bogotá.</t>
  </si>
  <si>
    <r>
      <t>Hallazgo No. 1 Aspectos Técnicos. Administrativo.</t>
    </r>
    <r>
      <rPr>
        <sz val="11"/>
        <color rgb="FF000000"/>
        <rFont val="Aptos Narrow"/>
        <family val="2"/>
      </rPr>
      <t xml:space="preserve">
En desarrollo de la Actuación Especial de Fiscalización la CGR, adelantó visitas a 55 ZDU, con el propósito de verificar que la instalación de la infraestructura y operación de la ZDU cumplan con las condiciones establecidas en el Anexo Técnico del contrato 854 de 2019. Como resultado de las mismas se evidenciaron las siguientes debilidades:
2.8 SISTEMA DE ENERGIA.
1. En el anexo técnico del contrato 854 del 2019 se especifica:
“1.1.7 Identificación de la zona. En cada Zona Wi-Fi se instalará un Panel de identificación, de acuerdo con los lineamientos de imagen, se presenta una versión inicial de referencia”
•
Se evidenció la ausencia de los paneles de identificación de nueve (9) ZDU, correspondiente a ocho (8) municipios.
2. En el numeral 2.8 SISTEMA DE ENERGÍA se establece la obligación de suministro y condiciones de la energización de la ZDU;
•
En el departamento de Córdoba se encuentran dos ZDU sin servicio de energía en las poblaciones de los Córdobas y Cotorra.
•
En el municipio de Santuario se encuentran dos sistemas de puesta a tierra en la caja de inspección de la ZDU, lo cual no está permitido por el Reglamento Técnico de Instalaciones Eléctricas - RETIE.
•
En la ZDU del municipio de Tópaga la caja de inspección del sistema de puesta a tierra no cumple con el RETIE.
•
En la población de Gámeza el tubo bajante del sistema de puesta a tierra no cumple con el RETIE.
•
En la población de Busbanzá se encuentra en el parque principal el panel de identificación de la ZDU, sin embargo, los equipos que conforman la zona no estaban disponibles al momento de la visita.
•
En la población de Purísima en la ZDU ubicada en el del parque San Juan de las Palmas no se evidencia la disponibilidad del sistema de puesta a tierra, y el rack en el que se ubican los equipos se encuentra abierto, sin contar con mecanismo de seguridad para evitar su apertura por personal no autorizado.
Respecto al numeral: “1.1.5 Mástil: Elemento que soporta de manera adecuada el Access Point (AP) que provee del servicio WiFi. Está construida en material galvanizado para soportar la intemperie y va asegurada al poste con cinta bandit.”
• En general los Access Point (AP) se encuentran movidos o corridos, dado
que no están anclados al poste, afectando la zona de cobertura de la zona
Wifi .
• Los racks en los que se disponen los equipos de la ZDU no cuentan con
mecanismos de seguridad, de manera que es posible abrirlos fácilmente.
Respecto a la ubicación de la ZDU el numeral 1.1, establece:
1.1 UBICACIÓN DE LA ZDU
Cada ZDU se ubicará en espacios públicos urbanos abiertos a la comunidad,
de alto tránsito, asistencia y afluencia de población o de concurrencia de
usuarios para beneficiar a la comunidad de la zona, visitantes y turistas en la ciudad, confirmadas por la Entidad.
En la visita realizada al municipio de Momil, se constata que los equipos se encuentran instalados aproximadamente a 50 metros del parque principal, afectando la zona de cobertura.
De otra parte, conforme al Anexo técnico las ZDU deben tener una cobertura específica:
1.2
DESCRIPCIÓN ZDU
Una ZDU es una solución de conexión a Internet en espacios públicos, la cual está constituida por mínimo dos (2) Puntos de Acceso (AP) (se requiere que todos los AP se encuentren activos). Esta solución debe permitir una cobertura mínima de 2.500 metros cuadrados (2.500mA2) y hasta 7.800 metros cuadrados (7.800 mA2).
En la mayoría de las ZDU visitadas se pudo evidenciar la existencia de la red; zona de cobertura, los canales de frecuencia de 2,4 y 5 MHz; potencia en dBm´s generando dificultad en la señal emitida hacia a la zona determinada de cobertura.
Las debilidades anteriormente descritas obedecen a la falta de seguimiento y control de las obligaciones técnicas contractuales por parte de los designados como Interventor del contrato 854 de 2019, así como en las labores de supervisión del contrato de interventoría a cargo del FUTIC.
Los aspectos técnicos mínimos estaban claramente descritos en el Anexo Técnico, su falta de cumplimiento hace que el proyecto no alcance los objetivos que pretendía respecto de los principios orientadores del sector Tic, como son el fomento, la promoción y el desarrollo de las Tecnologías de la Información y las Comunicaciones, como una política de Estado que involucra a todos los sectores y niveles de la administración pública y de la sociedad, para contribuir al desarrollo educativo, cultural, económico, social y político e incrementar la productividad, la competitividad, el respeto a los derechos humanos inherentes y la inclusión social.
En la respuesta allegada mediante radicado 232114240 del 09/11/2023, respecto a los temas técnicos de ausencia de avisos de identificación de las ZDU; duplicidad o hurtos de sistemas de puesta a tierra; seguridad de los racks. La entidad manifiesta que, en el momento de la implementación, los avisos, equipos y sistemas estaban acordes con el Anexo Técnico del Contrato de Aporte 854 de 2019.
No obstante, el hallazgo se mantiene en razón a que las visitas técnicas fueron realizadas en el mes de octubre de 2023 y la vigencia del contrato va hasta mayo del 2024. Es por esta razón que se puede dar aplicación al punto 9 referente a los Aspectos Generales del Anexo Técnico, el cual establece que, “durante toda la ejecución del contrato, el contratista es responsable por cualquier evento o siniestro que ocurra sobre los equipos y está en la obligación de garantizar la reposición e instalarlos sin costo adicional para el proyecto, garantizando los niveles de calidad y servicio establecidos en el presente anexo técnico”.
El contratista hizo presentación del Plan de Mantenimiento, al cual se debería dar cumplimiento a su obligación de mantenimiento preventivo y correctivo de los equipos, sistemas y avisos para garantizar su calidad y disponibilidad esperada de la operación de la red.
Asimismo, es responsabilidad de la interventoría la realización de visitas de calidad posteriores a la visita de aprobación, con el propósito de evaluar y verificar que se garanticen las condiciones de instalación y operación de las ZDU, durante toda la ejecución del contrato de aporte.
Por lo anterior, se mantiene el presente hallazgo de carácter administrativo.</t>
    </r>
  </si>
  <si>
    <t xml:space="preserve">Evaluación del Plan de Mejoramiento del Fondo Único de TIC </t>
  </si>
  <si>
    <t xml:space="preserve">Hallazgo 1 Castigo de cartera vigencia 2023 – Administrativo con presunta  connotación Disciplinaria e Indagación Preliminar. (A, D, IP). 
H1AD 2022. Depuración de cartera año 2022 -H1AD 2021. Depuración de cartera año 2021 - H2ADF 2020. Depuración Cartera año 2020. - H2AD 2019. Depuración de cartera año 2019 -H3A 2018. Recuperación cartera de difícil cobro.  H1A 2017. Recuperación cartera de difícil cobro
Teniendo en cuenta lo informado por la CGR en el informe final de la auditoría financiera 2023 (anexo 2 y formato 8), se unificaron los hallazgos: H1AD-2022, H1AD-2021, H2ADF-2020, H2AD 2019, H3A 2018, H1A 2017, debido a que la CGR informa que fueron declarados como no efectivos porque las causas que los generaron se siguen presentando y se generó este nuevo hallazgo.
En desarrollo de la auditoría y conforme a la información suministrada por la entidad, mediante respuesta a los oficios AF-FUTIC-001-2024 y AF-FUTIC-014-2024, la CGR realizó análisis y evaluación de las cuentas por cobrar a 31 de diciembre de 2023, observando la depuración de cartera de 371 cuentas por cobrar equivalentes a $3.107.363.489. Así mismo, se observa que el 98,90% por valor $3.073.227.109 de la cartera castigada, fue motivada por la prescripción de acción de cobro y la pérdida de ejecutoriedad del acto administrativo.
… Es importante aclarar que la CGR, no hace referencia en su observación a la debida aplicación de la norma declaratoria de prescripción, sino, a las debilidades
identificadas en la gestión realizada por el Fondo TIC, con el fin de evitar la materialización de la prescripción de la cartera como se observa en algunos casos
tales como, en la resolución 83 del 22/04/2022, “por medio de la cual se decreta la
prescripción de la acción de cobro dentro del procedimiento administrativo de cobro coactivo No. 81-2017” en donde se manifiesta que: "De conformidad con la revisión del expediente realizado, se estableció que el mandamiento de pago no fue notificado dentro de los tres (3) años. En consecuencia, el termino de prescripción se cumplió, sin interrumpirse, el día 28 de octubre de 2019." Negrilla fuera de texto.
</t>
  </si>
  <si>
    <t xml:space="preserve">Hallazgo 2 Riesgo de prescripción de cartera. Administrativo con presunta connotación disciplinaria. (AD). 
H2AD-2022. Riesgo en la recuperación de cartera - H19 2022. Proceso administrativo cobro coactivo. - H2A 2021. Riesgo en la recuperación de cartera. - H3A 2020. Recuperación de cartera. - H4A 2020. Cartera con edades superiores a cinco años. - H5A 2019. Riesgo en la recuperación de cartera. H2A 2017. Saneamiento de cartera.
Teniendo en cuenta lo informado por la CGR en el informe final de la auditoría financiera 2023 (anexo 2 y formato 8), se unificaron los hallazgos: H2AD-2022, H19AD-2022, H2AD-2021, H3A-2020, H4A-2020, H5A 2019, H2A 2017 debido a que la CGR informa que fueron declarados como no efectivos porque las causas que los generaron se siguen presentando y se generó este nuevo hallazgo.
En el ejercicio de evaluación a las cuentas por cobrar con corte a 31 de diciembre de 2023, conforme a la información revelada en la Nota 7 – Cuentas por Cobrar de los estados financieros y estado de cartera por edades adjunto en respuesta al oficio de solicitud AF-FUTIC-014-2024, la CGR observó riesgo e incertidumbre en la recuperación de cartera, por las obligaciones pendientes de pago por parte de los proveedores de redes y servicios de telecomunicaciones, por concepto de contraprestaciones y sanciones, concesionarios y licenciatarios de los servicios de radiodifusión sonora y televisión equivalentes a $76.176.752.439
</t>
  </si>
  <si>
    <t xml:space="preserve">Hallazgo 3 Propiedad planta y equipo. Administrativo con presunta connotación Disciplinaria y Fiscal. (ADF)
… en revisión del informe mencionado la CGR evidencia, que se presenta, faltantes de 1.932 bienes registrados en libros por valor de $765.019.4227, que aunque aparecían en el inventario de la entidad no se pudo establecer su existencia física; por lo cual, se procedió a retirar los activos registrados en el grupo propiedad, planta y equipo y trasladarlos a la cuenta de orden 8361 – Responsabilidades en procesos internos, llevando a que el saldo total del grupo “propiedad, planta y equipo” en los estados financieros del Futic, a 31 de diciembre de 2023 reduzca por valor de $595.836.873 en el importe en libros derivado de esos faltantes.
Esto a causa de falencias en el procedimiento de administración, control y custodia de bienes muebles e inmuebles, como también a debilidades en el sistema de control interno para la gestión de los activos de Propiedad, Planta y Equipo. Lo que genera un presunto detrimento al erario en la suma de $765.019.422 y una subestimación del grupo 16 – Propiedad, Planta y Equipo por valor de $595.836.873.
</t>
  </si>
  <si>
    <t xml:space="preserve">Hallazgo 4. Recursos Entregados en Administración. Administrativo con presunta connotación Disciplinaria. (AD). 
Se realizó análisis y evaluación de la cuenta 1908 – Recursos entregados en administración, evidenciándose en la Nota 16 – Otros derechos y garantías la composición del saldo contable de la subcuenta 190801 – En administración a 31de diciembre de 2023, la cual presenta un saldo de $129.149.294.665. La CGR observa que en el detalle de los registros que componen la cuenta auxiliar se relaciona un valor negativo de $-205.135.482 correspondiente al tercero Fidecomiso Sociedad Fiduciaria Fiducoldex por el convenio 705-2014.
De otra parte, es preciso mencionar que el saldo pendiente por legalizar a 31 de diciembre de 2022 es de $295.250.296 y conforme a la información revelada en la Nota a los estados financieros 16 se realizaron reintegros de recursos no ejecutados por valor de $500.385.777 dejando como resultado el saldo por tercero negativo.
De acuerdo con lo expuesto por la entidad, se confirma la observación. Dado que, la entidad no pudo identificar los conceptos a los cuales corresponden los valores reintegrados por Minciencias. Por lo tanto, el Fondo TIC reconoció el hecho económico en la cuenta auxiliar 190801 – Recursos entregados en administración.
Lo que, ocasiona un saldo negativo y, por ende, una subestimación en la cuenta auxiliar 190801 – Recursos entregados en administración por valor de $205.135.482, afectando el ejercicio de conciliación de la cuenta.
</t>
  </si>
  <si>
    <t xml:space="preserve">Hallazgo No. 5 Operaciones Recíprocas. Administrativo. 
La CGR solicitó con oficio AF-FUTIC-001-2024, radicado bajo el número 2024EE0011222, la información de las Operaciones Recíprocas a cargo de la entidad, en su respuesta se evidencia la gestión que Fondo ha realizado con respecto a las conciliaciones, tales como soportes de cruces de información mediante correo electrónico para depurar las partidas conciliatorias, sin embargo, se observa que a diciembre 31 de 2023 aún presenta los siguientes valores por conciliar:
La anterior situación, no permite que se lleve a cabo adecuadamente el proceso de consolidación que realiza la CGN a través del procedimiento de eliminación de operaciones reciprocas, para poder reflejar registros reales, tanto en el Balance
General de la Nación como en los Estados Financieros del Fondo Único de Tecnologías de la Información y las Comunicaciones, presentados a 31 de diciembre de 2023.
</t>
  </si>
  <si>
    <t xml:space="preserve">H6AD 2023. Legalización de rubros de aportes o cofinanciación - Administrativo con presunta incidencia disciplinaria (A-D).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</si>
  <si>
    <t xml:space="preserve">Hallazgo No. 6 Legalización de rubros de aportes o cofinanciación - Administrativo con presunta incidencia disciplinaria (A-D).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</si>
  <si>
    <t xml:space="preserve">H6AD 2023. Legalización de rubros de aportes o cofinanciación - Administrativo con presunta incidencia disciplinaria (A-D). 
H17A-2022. Saldos pendientes por legalizar - Administrativo.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</si>
  <si>
    <t xml:space="preserve">H6AD 2023 Legalización de rubros de aportes o cofinanciación - Administrativo con presunta incidencia disciplinaria (A-D). 
H4AD 2022. Reconocimiento de recursos entregados en administración Administrativo con presunta connotación Disciplinaria. 
H17A-2022. Saldos pendientes por legalizar - Administrativo.
H8AD 2019. Reconocimiento de Recursos entregados en Administración. 
Teniendo en cuenta lo informado por la CGR en el informe final de la auditoría financiera 2023 (Anexo 2 y formato 8), se unificaron los hallazgos H4AD-2022, H17A 2022 y H8AD 2019 debido a que la CGR informa que se presenta la misma situación de saldos por legalizar  en el hallazgo 6.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</si>
  <si>
    <t xml:space="preserve">Hallazgo No. 6 Legalización de rubros de aportes o cofinanciación - Administrativo con presunta incidencia disciplinaria (A-D). 
H4AD 2022. Reconocimiento de recursos entregados en administración Administrativo con presunta connotación Disciplinaria. 
H17A-2022. Saldos pendientes por legalizar - Administrativo.
H8AD 2019. Reconocimiento de Recursos entregados en Administración. 
Teniendo en cuenta lo informado por la CGR en el informe final de la auditoría financiera 2023 (Anexo 2 y formato 8), se unificaron los hallazgos H4AD-2022, H17A 2022 y H8AD 2019 debido a que la CGR informa que se presenta la misma situación de saldos por legalizar  en el hallazgo 6.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</si>
  <si>
    <t xml:space="preserve">Hallazgo No. 6 Legalización de rubros de aportes o cofinanciación - Administrativo con presunta incidencia disciplinaria (A-D). 
H4AD 2022. Reconocimiento de recursos entregados en administración - H5A 2021. Reconocimiento de Recursos entregados en Administración ICETEX – H8A- 2020. Reconocimiento Recursos Entregados en Administración - ICETEX. - H4A 2017. Legalización de recursos entregados en Administración. 
Teniendo en cuenta lo informado por la CGR en el informe final de la auditoría financiera 2023 (formato 8), se unifican los hallazgos H4AD-2022 , H5A 2021, H8A 2020, H4A 2017debido a que la CGR informa que presenta la misma situación de saldos por legalizar  en el hallazgo 6.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</si>
  <si>
    <t xml:space="preserve">Hallazgo No. 6 Legalización de rubros de aportes o cofinanciación - Administrativo con presunta incidencia disciplinaria (A-D). 
H4AD 2022. Reconocimiento de recursos entregados en administración - H5A 2021. Reconocimiento de Recursos entregados en Administración ICETEX – H8A- 2020. Reconocimiento Recursos Entregados en Administración - ICETEX. - H4A 2017. Legalización de recursos entregados en Administración. 
Teniendo en cuenta lo informado por la CGR en el informe final de la auditoría financiera 2023 (formato 8), se unifican los hallazgos H4AD-2022 , H5A 2021, H8A 2020, H4A 2017debido a que la CGR informa que se presenta la misma situación de saldos por legalizar  en el hallazgo 6.
… Al respecto se observó en la revisión a los saldos de las legalizaciones, que al cierre de la vigencia 2023, el Futic tiene un saldo por legalizar de recursos por $955.934.817.817,38, valor que está representado por varias vigencias 
Es de anotar que, a 31 de diciembre de 2023, el 11% del valor total por legalizar, se encuentran en procesos judiciales por $107.023.434.941,33, el 3% son convenios con el ICETEX12 algunos de los cuales dependen para su legalización del procedimiento de cobro de cartera del Icetex y el 86% sin justificación de recursos por $823.443.771.355,90; es importante mencionar que, de este último valor, $288.326.766.188,63, es decir el 35%, vienen de las vigencias 2013, 2019 y 2020, sin que de la información allegada se pueda establecer la gestión de legalización de estos rubros, los cuales tampoco aparecen registrados para ser reintegrados por medio de procesos judiciales.
</t>
  </si>
  <si>
    <t>Hallazgo No.7 Provisión Contable E-KOGUI. Administrativo con presunta incidencia disciplinaria (A-D). 
H25AD-2022. Provisión Contable E-KOGUI - H11AD-2020. Reconocimiento de Provisión Proceso Judicial.
De la información allegada en respuesta al Oficio No.003 de 2024 se establece que el FUTIC tiene catorce (14) procesos judiciales calificados con RIESGO ALTO, efectuado el análisis de la muestra de auditoría, evidencia la CGR que en cinco (5) de estos procedimientos, dos se encuentran en “Primera o Única Instancia”, y tres (3) procesos en Segunda Instancia siendo que dos23 de los últimos mencionados poseen registro en el aplicativo de seguimiento judicial E–Ekogui, estimando su terminación y firmeza para el año 2025; siendo que, a pesar de la inmediatez del fallo y la posible materialización del riesgo de impacto al presupuesto de la entidad, el monto por el cual se provisionaron las contingencias judiciales no está calculado de acuerdo a lo establecido en el literal a) del artículo 7 de la Resolución 353 de 2016,</t>
  </si>
  <si>
    <t xml:space="preserve">Hallazgo No. 8 Gestión de cobro coactivo – Administrativo con presunta Incidencia Disciplinaria (A-D). 
De la información allegada por el FUTIC a la CGR, de los procesos activos de cobro coactivo a 31 de diciembre de 2023, encontramos un universo de 3733 procedimientos de recuperación de obligaciones dinerarias, trámites que se encuentran en varias etapas, de cobro persuasivo, pre jurídico y coactivo, cuya gestión corresponde a $174.036.558.466, con acciones iniciadas desde 2014 y subrogadas por entes liquidados del sector; se evidencia que, de la gestión de cobro de los procesos relacionados por la entidad por medio del oficio 003 de febrero de 2024, solo se han notificado 1108 que corresponde al 29,6% del total, a fin de adelantar el debido proceso y se han decretado medidas cautelares27 por $11.028.635.628 correspondiente al 6,3% del valor total, que respaldan el pago de la obligación en 814 procesos, quiere decir en un 21,8% del total. La anterior situación refiere que, más del 80% de la cartera de la entidad por adolecer de la posibilidad de notificación y adopción de medidas cautelares en su procedimiento de cobro, se identifica con riesgo alto respecto a la posibilidad en su recuperación
</t>
  </si>
  <si>
    <t xml:space="preserve">Hallazgo No. 9. Disponibilidad y sincronización de la información entre aplicativos. Administrativo. 
… Se evidencian debilidades en la disponibilidad y sincronización de la información entre los aplicativos BDU Plus, SGE, SER, Seven y Gestión de cobro, durante la vigencia 2023, como son: 
Dificultades en la creación del Registro de TIC de Radiodifusión sonora e Industria de comunicaciones por cuanto el sistema no permite ingresar la totalidad de los datos requeridos del prestador; se presenta bloqueo de los estados del trámite impidiendo avanzar a la siguiente actividad; no generación del radicado una vez realizado el registro; conllevando a que en BDU Plus no se creen o actualicen …
</t>
  </si>
  <si>
    <t xml:space="preserve">Hallazgo No. 10. Funcionalidades aplicativos gestión ingresos. Administrativo. 
se evidencian debilidades en la disponibilidad y sincronización de la información entre los aplicativos BDU Plus, SGE, SER, Seven y Gestión de cobro, durante la vigencia 2023, como son: 
Dificultades en la creación del Registro de TIC de Radiodifusión sonora e Industria de comunicaciones por cuanto el sistema no permite ingresar la totalidad de los datos requeridos del prestador; se presenta bloqueo de los estados del trámite impidiendo avanzar a la siguiente actividad; no generación del radicado una vez realizado el registro; conllevando a que en BDU Plus no se creen o actualicen …
</t>
  </si>
  <si>
    <t xml:space="preserve">Hallazgo No. 11 Información de ingresos por contraprestaciones. Administrativo. 
Con base en la revisión documental de la información aportada por el FUTIC47 para una muestra de contraprestaciones se evidencian diferencias en los valores reportados en los aplicativos de la entidad con respecto al valor pagado por
contraprestación por el prestador en la vigencia 2023Lo anterior, denota posibles debilidades en los controles aplicados para garantizar la trazabilidad y consistencia de la información generada y transmitida entre los aplicativos que soportan la gestión de ingresos del FUTIC, generando incertidumbre frente a los valores reportados por concepto de contraprestación en la vigencia 2023 y a su vez en la cuenta 13 Cuentas por cobrar de los estados financieros presentados por FUTIC a 31 de diciembre de 2023.
En su respuesta a la observación la entidad explica claramente las diferencias entre los valores reportados para la muestra de contraprestaciones y solicita desestimar la observación efectuada, de conformidad con los argumentos expuestos. Sin embargo, de la información aportada por la entidad en desarrollo de la auditoría no se evidencia la trazabilidad y consistencia de estos valores entre la totalidad de los aplicativos que intervienen en la cadena de cobro por concepto de contraprestación, desde el registro y  habilitación del prestador hasta la etapa de cobro coactivo, según aplique. Por lo tanto, la respuesta aportada por el FUTIC no permite desvirtuar la casusa de la observación comunicada
</t>
  </si>
  <si>
    <t xml:space="preserve">Hallazgo No. 12. Aplicativos BDU Plus y Gestión de cobro. Administrativo-. 
…en la vigencia 2023 la entidad no contó con el servicio de soporte externo para los aplicativos mencionados. Los requerimientos básicos de las áreas usuarias fueron atendidos por la Oficina TI, los demás no se atendieron generando inconvenientes en la operación propia y de otros aplicativos que requieren la información provista desde BDU Plus para soportar la gestión de ingresos por contraprestaciones del FUTIC, como se evidenció en la revisión de casos de soporte reportados y las entrevistas realizadas con usuarios funcionales y técnicos de estos aplicativos.
…Las anteriores situaciones denotan falencias en la gestión de los sistemas de información e inefectividad de las acciones de mejora adelantadas por la entidad, conllevando al riesgo de no contar con información oportuna y de calidad para la gestión de los ingresos por contraprestación del FUTIC, además, de un posible riesgo en la gestión de recursos destinados durante varias vigencias al desarrollo de los aplicativos BDU Plus y gestión de cobro.
</t>
  </si>
  <si>
    <t xml:space="preserve">Hallazgo No.13 Modificaciones presupuestales vigencia 2023 Administrativo. 
H10A-2022. Programación del Presupuesto Traslados Adiciones y reducciones.
Teniendo en cuenta lo informado por la CGR en el informe final de la auditoría financiera 2023 (anexo 2 y formato 8), se unifica el hallazgo  H10A 2022, debido a que la CGR informa que fue declarado como no efectivo porque las causas que los generaron se siguen presentando y se generó este nuevo hallazgo.
Efectuado el análisis a la gestión presupuestal respecto a las modificaciones realizadas en la vigencia 2023, por $154.623.131.413,00, la CGR evidenció que se efectúan traslados de rubros, créditos y contra créditos, 
…Lo anteriormente descrito, se presentó por deficiencias en la planeación presupuestal, generando ineficacia en la ejecución del presupuesto de gastos, que conllevó a que no se lograran cumplir algunas de las metas establecidas para la
vigencia 2023.
</t>
  </si>
  <si>
    <t>Hallazgo No. 14 Ejecución presupuestal del Gasto - Administrativo con presunta connotación disciplinaria. (A-D). 
El presupuesto de gastos apropiado para la vigencia 2023, ascendió a $2.162.628.646.034, de los cuales corresponde a Funcionamiento $851.114.307.679 (donde el mayor valor corresponde a Transferencias Corrientes por $827.236.619.620), para Servicio a la Deuda por $8.003.324.468 y para Inversión $ 1.303.511.013.887.</t>
  </si>
  <si>
    <t xml:space="preserve">Hallazgo No. 15 Ejecución Vigencias Futuras. Administrativo. 
H9A-2022. Ejecución Vigencias Futuras. Administrativo
H11A 2021. Ejecución Vigencias Futuras. Administrativo.
H17A 2020. Ejecución de Vigencias Futuras. 
H12A 2019. Vigencias Futuras Autorizadas en 2018 Ejecutadas en 2019.  
H11AD 2022 Pasivos exigibles vigencias expiradas. Administrativo con presunta incidencia disciplinaria. 
H12AD 2021. Pasivos exigibles vigencias expiradas. Administrativo con presunta incidencia disciplinaria. (D)
H16AD 2020. Pasivos exigibles vigencias expiradas. 
H16A - 2015 Programación y Utilización de Vigencias Futuras. 
Teniendo en cuenta lo informado por la CGR en el informe final de la auditoría financiera 2023 (anexo 2 y el formato 8), se unifican los  hallazgos: H9AD-2022, H11A-2021, H17A-2020, H12A 2019,H11AD-2022  H12AD-2021, H16AD-2020 Y H16A-2015. Programación y Utilización de Vigencias Futuras. , debido a que la CGR informa que fueron declarado como no efectivos porque las causas que los generaron se siguen presentando y se generó este nuevo hallazgo.
De la información reportada por la Entidad, se evidenció que en la vigencia 2023, se dejaron de utilizar y o comprometer recursos por concepto de vigencias futuras autorizadas en las vigencias 2019 y 2022 por $218.024.731.814,67, correspondiente al 48,26%, es decir que de los $451.747.889.793,00, se ejecutaron $233.723.157.978,33 es decir el 51,74% </t>
  </si>
  <si>
    <t>Hallazgo No. 15 Ejecución Vigencias Futuras. Administrativo. 
De la información reportada por la Entidad, se evidenció que en la vigencia 2023,
se dejaron de utilizar y o comprometer recursos por concepto de vigencias futuras autorizadas en las vigencias 2019 y 2022 por $218.024.731.814,67, correspondiente al 48,26%, es decir que de los $451.747.889.793,00, se ejecutaron $233.723.157.978,33 es decir el 51,74%</t>
  </si>
  <si>
    <t>Hallazgo No. 16 Reservas Presupuestales constituidas vigencia 2022 - Administrativo- 
De la ejecución de estas reservas en la vigencia 2023, se evidenció que del valor constituido se comprometieron $150.298.798.719,74 y se obligaron $145.846.026.574,73, valor que fue pagado en la vigencia 2023. Es de anotar que se presentó reducción y/o no ejecución de la reserva por $ 6.927.748.363,01; este valor se encuentra soportado en dos actas suscritas por la entidad, para liberar las reservas constituidas en la vigencia 2022.</t>
  </si>
  <si>
    <t>Hallazgo No. 16 Reservas Presupuestales constituidas vigencia 2022 - Administrativo- 
H15AD 2022 - Reservas Presupuestales no ejecutadas. – H13AD 2021. Reservas Presupuestales no ejecutadas. 
Teniendo en cuenta lo informado por la CGR en el informe final de la auditoría financiera 2023 (anexo 2), se unifican  los hallazgos  H15A 2022 y H13AD 2021 debido a que la CGR informa que fueron declarados como no efectivos  porque se generó este nuevo hallazgo.
De la ejecución de estas reservas en la vigencia 2023, se evidenció que del valor constituido se comprometieron $150.298.798.719,74 y se obligaron $145.846.026.574,73, valor que fue pagado en la vigencia 2023. Es de anotar que se presentó reducción y/o no ejecución de la reserva por $ 6.927.748.363,01; este valor se encuentra soportado en dos actas suscritas por la entidad, para liberar las reservas constituidas en la vigencia 2022.</t>
  </si>
  <si>
    <t>Hallazgo No. 17 Gestión presupuestal del Gasto - Administrativo con posible incidencia disciplinaria (A-D). 
En el análisis a una muestra selectiva de la ejecución presupuestal adelantada por el área financiera y su interrelación de gestión con las diferentes áreas ejecutoras de la Entidad en la vigencia 2023, la CGR pudo evidenciar en los procesos de  ejecución del gasto del Futic, debilidades en los controles y debida sustentación en algunas modificaciones presupuestales</t>
  </si>
  <si>
    <t>Hallazgo No. 18 Financiación a Series Documentales -Administrativo con presunta incidencia Disciplinaria y Fiscal-. 
Efectuado un análisis a la gestión de la reducción a las reservas presupuestales constituidas en la vigencia 2022, se establece que en la Resolución 00794 de 2022, la entidad ordenó el pago de un estímulo para la financiación de las etapas de guion, preproducción, producción y postproducción de las propuestas de las Convocatorias Audiovisuales MinTIC No. 01 –Abre Cámara de 2022-, denominada “A dónde van”, ganadora en la Categoría 1.7 “Producción de nuevas series documentales” el Futic giró $158.400.000, de los $198.000.000, correspondiente al total del aporte de financiación</t>
  </si>
  <si>
    <t xml:space="preserve">Hallazgo No. 19 Pago Administración Fiducia TIC -Administrativo con presunta incidencia Disciplinaria y Fiscal (D – F). 
H18AD-2022, Reintegro de saldos disponibles Convenio 823 de 2019, Administrativo con presunta connotación Disciplinaria (AD)
Teniendo en cuenta lo informado por la CGR en el informe final de la auditoría financiera 2023 (anexo 2 y formato 8), se unifica el hallazgo H18AD 2022 debido a que la CGR informa que fue declarados como no efectivo porque  se presenta parte de la misma situación en el  hallazgo 19 del presente informe.
La CGR en revisión del pilar de conectividad como política, el Futic en coadyuvancia a la Implementación de la Red Nacional de Telecomunicaciones de Emergencias, ha comprometido y girado en desarrollo del convenio 823-2019 aportes por $ 15,470,949,905 y aunque Futic ya ejecutó presupuestalmente los recursos, dado que fueron girados al contratista; las metas, objetivos y alcance de beneficio estructurados en el proyecto, tendientes a la mejora en materia de tecnología de la información y telecomunicaciones para la gestión y atención del riesgo de desastres en diferentes municipios del país, no se ejecutaron.
 </t>
  </si>
  <si>
    <t>Hallazgo 20 Oportunidad de pagos por Concepto SPU (Servicio Postal Universal) a SPN (Servicios Postales Nacionales) Administrativo con presunta incidencia disciplinaria A-D. 
Efectuado un análisis a la gestión con que el Futic adelanta la Metodología para el reconocimiento del déficit del SPU del Decreto 1078 de 2015, se pudo establecer que mediante la Resolución 000002 del 3 de enero de 2023 el Futic, efectuó la desagregación del presupuesto disponiendo un rubro de apropiación por concepto de transferencias para financiamiento del Servicio Postal Universal por $7.441.000.000</t>
  </si>
  <si>
    <t>Hallazgo 21 Reservas Presupuestales Constituidas en la vigencia 2023, No Refrendadas – Administrativo con presunta incidencia disciplinaria A-D. 
H12AD-2022. Pérdidas de Apropiación - Administrativo con presunta connotación disciplinaria. (AD)
Teniendo en cuenta lo informado por la CGR en el informe final de la auditoría financiera 2023 (anexo 2 y formato 8), se unifica el hallazgo H12AD-2022, debido a que la CGR informa que fueron declarados como no efectivos porque las causas que los generaron se siguen presentando y se generó este nuevo hallazgo.
Mediante muestra selectiva de 10 reservas presupuestales que ascienden a 137.479.487.386 el 97% del total constituidas a 31/12/2023, por valor de 141,333,463,370, se determinó que el 100% de las evaluadas, no cumplen con los requisitos de constituirse por caso fortuito o fuerza mayor, evaluadas cada una de  ellas, se determinó que se constituyeron por deficiencias en la ejecución presupuestal,</t>
  </si>
  <si>
    <t>Hallazgo 21 Reservas Presupuestales Constituidas en la vigencia 2023, No Refrendadas – Administrativo con presunta incidencia disciplinaria A-D. 
Mediante muestra selectiva de 10 reservas presupuestales que ascienden a 137.479.487.386 el 97% del total constituidas a 31/12/2023, por valor de 141,333,463,370, se determinó que el 100% de las evaluadas, no cumplen con los requisitos de constituirse por caso fortuito o fuerza mayor, evaluadas cada una de  ellas, se determinó que se constituyeron por deficiencias en la ejecución presupuestal,</t>
  </si>
  <si>
    <t>Hallazgo 21 Reservas Presupuestales Constituidas en la vigencia 2023, No Refrendadas – Administrativo con presunta incidencia disciplinaria A-D. 
H6A 2022. Ejecución Proyecto de Inversión “Implementación de Soluciones de Acceso Comunitario a las Tecnologías de la información y las comunicaciones nacional
H8AD-2022. Reservas Presupuestales - Administrativa con presunta Incidencia Disciplinaria (AD).
H14A-2022. Reintegros PAAC – Administrativo
Teniendo en cuenta lo informado por la CGR en el informe final de la auditoría financiera 2023 (anexo 2), se unifican los hallazgos: H6AD-2022, H8AD-2022, H14A-2022, debido a que la CGR informa que fueron declarados como no efectivos porque  se generó este nuevo hallazgo.
Mediante muestra selectiva de 10 reservas presupuestales que ascienden a 137.479.487.386 el 97% del total constituidas a 31/12/2023, por valor de 141,333,463,370, se determinó que el 100% de las evaluadas, no cumplen con los requisitos de constituirse por caso fortuito o fuerza mayor, evaluadas cada una de  ellas, se determinó que se constituyeron por deficiencias en la ejecución presupuestal,</t>
  </si>
  <si>
    <t>Hallazgo 22, Proceso Planeación Presupuestal Ingreso – Administrativo-.
En la proyección del Presupuesto de ingreso. Los Recursos de Capital por valor de $398.804.037.000, corresponden al 19%, los Ingresos Corrientes por valor de $1.693.824.609.034, corresponden al restante 81%. De este último, los Ingresos No Tributarios por valor de $1.693.824.609.034, corresponden al 100%.</t>
  </si>
  <si>
    <t>Hallazgo 23 Controles en el procedimiento de gestión y ejecución contractual - Administrativo con presunta incidencia disciplinaria (A – D). 
En desarrollo de la auditoría que adelanta la CGR y acorde a la información allegada por el FUTIC97 respecto a la ejecución contractual 2023, tenemos:
En la vigencia 2023 se suscribieron 1292 contratos con una inversión total de $1.435.848.433.215 de los cuales 1170 corresponden a contratos de funcionamiento98 (90,5% de la ejecución de la vigencia por $ 180.590.237.074), quedando 122 por un total de $1.255.258.196.141; y de vigencias anteriores la entidad reporto99 121 contratos, que vienen con compromisos presupuestales por $ 1.901.128.407.540. La CGR procedió a escoger para su análisis de auditoría, una muestra respecto a los contratos de vigencias anteriores y contratos de inversión suscritos en la vigencia 2023 que correspondió al 48,7% (7 contratos)100 y el 46,7% (11 contratos)101 de la ejecución de recursos de inversión, respectivamente.</t>
  </si>
  <si>
    <t>Hallazgo 24 Cuenta por Pagar Presupuestales Constituidas en la vigencia 2023 – Administrativo-. 
Mediante muestra selectiva de 10 cuentas por pagar que ascienden a $52.502.530.806 el 52% del total constituidas a 31/12/2023, por valor de $101.768.446.458, se determinó de acuerdo con lo citado en la norma, que las cuentas por pagar fueron constituidas por deficiencias en la ejecución de los contratos y/o convenios, como se detalla a continuación:</t>
  </si>
  <si>
    <t>Hallazgo No. 25 Gestión Contractual Misional – Administrativo-. 
Efectuado un análisis a la gestión contractual del Futic en la vigencia 2023, evidencia la CGR que el marco normativo obligacional y de cumplimiento, así como las fichas técnicas, entregables y términos con que se estructuran los contratos de aporte, convenios interadministrativos105, convenios de cooperación etc., con que la entidad adelanta sus proyectos misionales, presentan debilidades en su eficacia, control y minimización de riesgos de incumplimiento, que luego de la inversión de ingentes recursos, presenten dilaciones, prórrogas, ejecuciones parciales, demandas, aspectos que no permiten alcanzar en el término establecido, la cobertura y avance del 100% del beneficio social de conectividad, uso y apropiación de las tic planeado, que coadyuve al cierre de la brecha digital de los sectores más apartados y vulnerables del país; situación que, tal como se ha identificado en los conpes 3670 de 2010106, 3769 de 2013107 y 4079 de 2022108, en territorios como el Choco, Amazonas, Vaupés, Putumayo, Guajira, Guainía y Vichada, a pesar de la ejecución por parte de la Entidad de múltiples proyectos en este sentido, desde la década anterior se sigue presentando rezago de acceso universal a TICS109, en estas zonas del país, como se muestra en el siguiente cuadro.</t>
  </si>
  <si>
    <t>Hallazgo No. 26 Prevención del Daño Antijurídico en la Gestión de Defensa Judicial.  Administrativo con presunta incidencia disciplinaria (A-D).
Para la evaluación de la Gestión del Procedimiento de Defensa Judicial la CGR de 60 procesos que comporta la gestión de defensa judicial del Futic en la vigencia 2023, como sujeto procesal demandado, cuya contingencia de sentencias adversas corresponde a $152.533.984.535; se analiza una muestra de 12 procesos judiciales con contingencia calificada en el e-ekogui con riesgo alto y medio por valor de $ 136.022.698.214 que corresponde al 89,1% del total, donde se evidencia que, las causas más relevantes y que fundamentan las pretensiones de la parte demandante en nueve (9) de los procesos más significativos (como se muestra en la siguiente tabla), radican en presuntas deficiencias en la actividad contractual122 aspectos de gestión contractual que por su debilidad o ineficacia en los controles con los que se adelantan los procedimientos pre contractual, ejecución, supervisión y cumplimiento obligacional de los contratos, podrían impactar el patrimonio del Fondo por sumas hasta por $130.016.453.968 aumentadas con el reconocimiento de intereses y costas procesales.</t>
  </si>
  <si>
    <t xml:space="preserve">Hallazgo No 27 - Informe y soportes de la Gestión de la Entidad SIRECI y Secop.  Administrativo con presunta incidencia disciplinaria (A-D). 
...Lo anterior, debido a que siendo un mismo proceso (contractual, o de legalización), el Futic manifiesta que existe un link centralizado donde las diferentes áreas de gestión que intervienen en el procedimiento alimentan y registran sus actuaciones; sin embargo, al momento de dar respuesta no existe una información general centralizada en el área responsable o en el archivo central, sino que la Secretaría General procede a construir los datos y registros de las respuestas, acorde a la información que le transmite en el momento las diferentes áreas involucradas en el proceso. Es el caso de las solicitudes realizadas por la CGR, que, a fin de tener certeza en el grado de avance de ejecución, el estado actual de un proyecto o contrato, la entidad informa que se debe acudir a cada supervisor para que ilustre su parte del proceso128, dejando en evidencia que las áreas responsables no tienen un control eficiente, veraz y actualizado respecto de los movimientos o estados de los procedimientos.
 </t>
  </si>
  <si>
    <t>Hallazgo No. 28. Atención de requerimientos de las dependencias. Administrativa con presunta incidencia disciplinaria (A - D). 
...Posteriormente, según lo consignado en el acta 12 de 30/08/2023 del mismo Comité, las dependencias intervinientes en el proceso de cobro de recursos del FUTIC, es decir, la Dirección de Industria de Comunicaciones, Dirección de Vigilancia, Inspección y Control, GIT de Apelaciones, GIT de Notificaciones, GIT de Cartera y Oficina de Gestión de Ingresos del Fondo (OGIF), en el mes de mayo de 2023 formalizaron a la Oficina TI sus respectivos requerimientos en cuanto a mejoras o ajustes en los sistemas de información. No obstante lo anterior, en agosto de 2023 la Subdirección Financiera manifiesta la importancia de definir un cronograma de atención por parte de la Oficina de TI de los requerimientos, por cuanto se trata de falencias evidenciadas en las herramientas tecnológicas
empleadas por las diferentes áreas que impiden realizar una efectiva gestión del cobro, y en algunos casos como el de la plataforma en la que los operadores se autoliquidan y pagan no se registran avances en la nueva versión del sistema. Las áreas se han visto en la necesidad de trabajar manualmente procesos que deberían estar sistematizados, lo que representa un riesgo en la gestión de los ingresos, el recaudo y en general la gestión financiera del FUTIC. Por su parte, la Oficina de TI manifiesta que se debe decidir si la estrategia para la nueva solución informática será un desarrollo a la medida o la compra de un producto de software.</t>
  </si>
  <si>
    <t>Hallazgo No. 29. Contratos para el fortalecimiento tecnológico. Administrativo con presunta incidencia Disciplinaria (A - D). 
A partir de la verificación documental de la información aportada por el FUTIC para una muestra de contratos a cargo de la Oficina de TI en respuesta a los requerimientos de la Contraloría General136, las entrevistas realizadas con funcionarios de la entidad137 y las consultas realizadas en el portal institucional del ministerio y la plataforma Secop II, se identifican debilidades en la oportunidad de la entrega de información para la evaluación adelantada por la Contraloría General, así como debilidades en la revisión de documentos de la etapa precontractual que conllevaron a la corrección formal de errores específicos, inconsistencias en el diligenciamiento de información remitida al área financiera para el trámite de los pagos, debilidades en la ejecución presupuestal y posibles falencias en el control y seguimiento adelantado en desarrollo de las labores de supervisión, como se detalla a continuación:</t>
  </si>
  <si>
    <t>Hallazgo 3. Reconocimiento del valor del espectro radioeléctrico - Administrativo con presunta connotación Disciplinaria. (AD)
Con base en las pruebas realizadas se obtuvo evidencia que las cuentas (1970) Otros Activos - Activos11 Intangibles por $28.439.130.947 y la cuenta (5366) Amortización de activos intangibles se encuentran subestimadas en cuantía indeterminada, debido a que el Fondo TIC no ha reconocido, ni revelado el valor del espectro radioeléctrico, el cual ha generado los Ingresos por los permisos otorgados por el uso del espectro, no ha realizado la medición; ni ha reconocido la distribución sistemática del valor amortizable de este activo intangible, de conformidad con el marco normativo para Entidades de Gobierno.</t>
  </si>
  <si>
    <t>Hallazgo 5. Revelación de los Estados Financieros- Administrativo con presunta connotación Disciplinaria. (AD)
la cuenta (1975) Amortización Acumulada de Intangibles - estimación de Intangibles no es clara la información revelada en la definición de las variables de vida útil y tiempo depreciado o amortizado que hacen parte de la parametrización de cálculo de estas estimaciones contables</t>
  </si>
  <si>
    <t xml:space="preserve">H8AD-2022. Reservas Presupuestales - Administrativa con presunta Incidencia Disciplinaria (AD).
H13 2021. Reservas Presupuestales no ejecutadas. - H19AD 2021. Constitución de reservas presupuestales.- H19A 2020. Reservas Presupuestales constituidas en 2020. H20AD 2020 Reservas no ejecutadas. H14A-2019.  Entrega de bienes y servicios. 
El Decreto 111 de 1996 en el artículo 14 del Estatuto Orgánico del Presupuesto Nacional indica que “El año fiscal comienza el 1° de enero y termina el 31 de diciembre de cada año. Después del 31 de diciembre no podrán asumirse compromisos con cargo a las apropiaciones del año fiscal que se cierra en esa fecha y los saldos de apropiación no afectados por compromisos caducarán sin excepción.” Así mismo, el Decreto 111 de 1996 en el artículo 8915, prevé las reservas y cuentas por pagar de manera restrictiva, enfatizando que las mismas deben estar comprometidas a diciembre 31 del año posterior a su constitución, so pena de que expiren. En el mismo sentido, el Decreto 1068 de 2015 establece en el artículo 2.8.1.7.3.3. Fenecimiento de Reservas Presupuestales y Cuentas por 
pagar. “Las reservas presupuestales y cuentas por pagar constituidas por los órganos que conforman el Presupuesto General de la Nación, que no se ejecuten durante el año   de su vigencia fenecerán”. 
 Por su parte, el artículo 51 de la Ley 2008 de 2019, establece: “Sin perjuicio de la responsabilidad fiscal y disciplinaria a que haya lugar, cuando en vigencias anteriores no se haya realizado el pago de obligaciones adquiridas con las formalidades previstas en el Estatuto Orgánico del Presupuesto y demás normas que regulan la materia, y sobre los mismos no se haya constituido la reserva presupuestal o la cuenta por pagar correspondiente, se podrá hacer el pago bajo el concepto de “Pago de Pasivos Exigibles - Vigencias Expiradas”. También procederá la operación prevista en el inciso anterior, cuando el pago no se hubiere realizado pese a haberse constituido oportunamente la reserva presupuestal o la cuenta por pagar en los términos del artículo 89 del Estatuto Orgánico del Presupuesto, así mismo como lo establece la Ley 2411 de 2019” (subrayado fuera de texto).” 
De las reservas constituidas en 2019 por $23.791 millones, $17.800,7 millones fenecieron, toda vez que no fueron ejecutadas a 31 de diciembre de 2020. (Ver tabla 14) 
Dentro de las reservas no ejecutadas, se afectaron los siguientes proyectos de inversión: “transferencia para financiamiento del servicio postal universal por $475,2 millones”; ampliación programa de telecomunicaciones sociales nacional por $16.718,6 millones y fortalecimiento y apropiación del modelo de gestión institucional del ministerio TIC Bogotá por $606,9.  Dichas reservas no ejecutadas, afectaron la disponibilidad de recursos que se apropiaron en la vigencia 2019 y que debieron ejecutarse en 2020  
Lo anterior, evidencia deficiente planeación y constitución de compromisos sin la debida certeza para su ejecución y genera mayores trámites para la cancelación de dichos compromisos. </t>
  </si>
  <si>
    <t xml:space="preserve">H13AD-2022. Planeación presupuestal rubro Sentencias y Conciliaciones
Hallazgo No 14. Planeación presupuestal rubro Sentencias y Conciliaciones. Administrativo con presunta incidencia disciplinaria. (D) 
Se observan deficiencias en la programación de gastos de funcionamiento en el rubro “A 3 10-01-001 Sentencias”, toda vez que se programó recursos por $6.659.000.000 de los cuales solo se pagó $3.922.600 es decir el 6% de lo apropiado, el pago realizado el 30 de junio de 2022 por $3.922.600 mediante resolución No 00916.  lo cual genera perdida de apropiación de recursos que  pudieron haber sido ejecutados en proyectos que si se requería mayor asignación presupuestal. </t>
  </si>
  <si>
    <t>Hallazgo No 16 - Saldos en Patrimonios Autónomos - Fiducia Mercantil - Administrativo con presunta connotación disciplinaria (AD).
Durante los años 2020 a 2022 ha realizado aportes a entidades Fiduciarias, así como reintegros, de los cuales, existen recursos inmovilizados en promedio durante los últimos 3 años por $85.982.463.060, correspondiente a: $23.595.170.570 en 2020; $80.606.604.177 en 2021 y $153.745.614.432 en 2022. Lo anterior, teniendo en cuenta las fluctuaciones que presentan los saldos al final del año anterior, el inicio de la vigencia siguiente y las consignaciones y los saldos al final del año.</t>
  </si>
  <si>
    <t>Hallazgo No. 20. Herramientas de seguimiento y cumplimiento de ejecución de la gestión contractual - Administrativo con presunta connotación Disciplinaria. (AD)
...Lo anterior, ya que, en el procedimiento de Supervisión que desarrolla la entidad, se denota debilidades en la información implícita en el informe denominado de Supervisión, documento que se tiene como requisito de legalización de la cuenta en el área financiera para soportar el pago o desembolsos al contratista y no conlleva a la estructuración de un informe técnico de análisis y apreciación objetiva por parte del Supervisor que de manera periódica constituya una herramienta de verificación y seguimiento.
Esta situación genera que la información registrada por la supervisión en los informes periódicos, no le permita a la administración u ordenador del gasto tener en detalle, de manera inmediata y completa el análisis objetivo de los avances, sucesos u operaciones (entre otros), del seguimiento técnico, administrativo, financiero, contable, y jurídico del contrato, pudiéndose materializar riesgos que, deriven en afectaciones administrativas (no cumplimiento de las metas contractuales) financieras (perdida de recursos) y legales (incumplimiento de las obligaciones contractuales). Este hallazgo tiene presunta incidencia disciplinaria.</t>
  </si>
  <si>
    <t>Hallazgo No. 23. Ejecución y seguimiento al contrato de aporte N°. 749-2022 Administrativo con presunta connotación Disciplinaria. (AD)
Efectuado un análisis del Contrato de Aporte No. 749 suscrito entre el Fondo Tic y la Unión Temporal ETB, con vigencia final al 30 de noviembre de 2032, se tenía estipulado de acuerdo con el cronograma de ejecución estatuido en la Cláusula Quinta, que a corte a 31 de diciembre de 2022 la ejecución del contrato previa verificación del cumplimiento de todas las actividades previstas y entregables de las Metas asociadas, por parte de la Supervisión e Interventoría y autorizada por estos, debería completar cuatro (4) desembolsos de los recursos del Patrimonio Autónomo al contratista.
Sin embargo, acorde a la información allegada por el Futic a la auditoría de la CGR82, pudo evidenciar para la vigencia 2022 este órgano de Control Fiscal, inconsistencias en la ejecución y debida observancia a los ítems de cumplimiento contractual, los cuales presentan atrasos e incumplimientos que no están acorde a la reglamentación, ni al cronograma de ejecución estipulado en el contrato y sin embargo ya fueron desembolsados, tal como se describe:</t>
  </si>
  <si>
    <t xml:space="preserve">H27AD-2022. Reporte información contractual en SIRECI Administrativa con presunta connotación Disciplinaria (AD). 
En desarrollo del ejercicio auditor y efectuado el análisis de la información reportada por el FUTIC, a través del Sistema de Rendición Electrónica de la Cuenta e Informes, SIRECI, con corte a 31 de diciembre de 2022, teniendo en cuenta lo indicado en la respuesta de la Entidad respecto de los lineamientos107 del reporte al SIRECI de la gestión contractual de las entidades públicas, la CGR evidenció inconsistencias, en la información reportada por la Entidad en el aplicativo, ya que se dejaron de registrar 13 órdenes de compra, 4 convenios interadministrativos de vigencias anteriores, 5 contratos no reportados y 1 contrato reportado extemporáneamente por valores correspondientes a $ 31.541.637.649.
Lo anterior debido a que existen deficiencias en los controles implementados por la Entidad en el proceso de rendición electrónica de la cuenta y registro de las bases de datos y cifras, que no permite la identificación de falencias, inconsistencias o errores reportados para ajustarlos a los lineamientos establecidos en la Resolución que reglamenta el registro de información al Sireci.
Aspectos que genera incertidumbre en la veracidad, números y cifras que el Futic registra en el aplicativo que no le permita en debida forma al ente de control fiscal tener la información real y efectiva que sirva de soporte a la revisión, análisis y vigilancia del ejercicio del control fiscal de los sujetos, en desarrollo del artículo del artículo 95 del Decreto 111 de 1996.
Por lo anterior se constituye una observación con presunta connotación disciplinaria por el incumplimiento de las normas inicialmente señaladas y en su defecto la Ley 734 de 2002.
En respuesta a oficio No. AF FUTIC 029, con radicado No. 232043503 de fecha 11 de mayo de 2023, el Fondo Único de Tecnologías de la Información y las Comunicaciones, manifiesta que: “De acuerdo con el instructivo “LINEAMIENTOS A CONSIDERAR PARA DILIGENCIAR LOS FORMATOS DE LA MODALIDAD GESTIÓN CONTRACTUAL” (…). Teniendo en cuenta lo anterior, y dando cumplimiento a estos lineamientos, la entidad ha venido realizando el registro de la información en el módulo SIRECI Gestión Contractual, tanto de los contratos suscritos dentro del periodo, como de los que han sufrido alguna modificación o estén vigentes para el mes objeto de reporte”.
De acuerdo con la respuesta emitida por la Entidad, lo que observa la CGR es, que, si bien es cierto, la Entidad reportó contratos suscritos en la vigencia 2022, y aquellos que tenían alguna modificación en dicho periodo y ya se habían reportado con anterioridad; en la información analizada por la CGR, se encuentra que hay contratación sin reportar en SIRECI de la vigencia 2022 (20 contratos) y modificaciones de contratos anteriores (3), que no fueron reportados. De resaltar, por ejemplo, entre los que faltaron por registrar en SIRECI, se encuentra el contrato No. 904-2022 por valor de $ 8.744.064.698. H8AD. Reportes a SIRECI.  
En la Cuenta Rendida- SIRECI  con corte 31 de diciembre del 2018, se evidencian omisiones y errores en las cifras presentadas por el Fondo de Tecnologías de la Información y las Comunicaciones, como se detalla a continuación:
En el Formato No. 9 Procesos judiciales (F9) con “fecha de recepción: 4 de marzo de 2019”, reporta 31 procesos judiciales (a favor y en contra) y monto de la provisión contable de $128.500 millones, con lo cual el reporte es inexacto y no coincide con la que muestra la contabilidad del Fondo Tic.
...En el Formato No. 5.1 Contratos se presentan las siguientes situaciones: se observa que el Fondo Tic no incluyó en el SIRECI contratos por $181.1 millones.
Lo anterior denota deficiencias del control por parte del Fondo Tic en el diligenciamiento de la información a reportar al ente de control en SIRECI.
</t>
  </si>
  <si>
    <t xml:space="preserve">Hallazgo No 3-. Personal especializado contrato interadministrativo No. 1248 de 2016. 
La Ley 14742 de 2011. Estatuto Anticorrupción, en sus artículos 83. Supervisión e interventoría contractual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 y 84. Facultades y deberes de los supervisores y los interventores “(…) La supervisión e interventoría contractual implica el seguimiento al ejercicio del cumplimiento obligacional por la entidad contratante sobre las obligaciones a cargo del contratista. (...)”. 
El FONTIC/FUTIC suscribió el contrato interadministrativo No. 1248 de 2016, con la condición de que EMTEL suministrara el grupo de talento humano profesional y certificado por la casa matriz de Aura Portal de España para ejecutar el objeto contractual. Al cruzar la información contenida en las hojas de vida aportadas por la entidad, frente al contenido del acta No. 001 del 30/12/2016, es decir, al inicio del contrato, se evidenció que el personal que participó en la reunión y la calidad profesional del mismo no correspondía a los requisitos exigidos en la cláusula 5 del contrato interadministrativo 1248 de 2016 y el anexo técnico que estableció las especificaciones mínimas referidas al personal requerido para la correspondiente ejecución del contrato.
Tablas…
En los anteriores cuadros se evidencia las debilidades en el seguimiento y control a las obligaciones contractuales frente al cumplimiento de los requisitos exigidos del personal para realizar el objeto contractual. 
FUTIC en su respuesta argumenta que dio cumplimiento a la CLÁUSULA VIGECIMA SEGUNDA del Contrato Interadministrativo No. 1248 de 2016, cumpliendo con los requisitos de suscripción, perfeccionamiento, ejecución y legalización toda vez que se suscribió por las partes y se contaba con la disponibilidad presupuestal, se aprobaron las garantías y se expidió el correspondiente registro presupuestal, lo que no desvirtúa la observación de la CGR frente a las cualidades exigidas para la vinculación de profesionales a EMTEL. 
Evidenciamos que los profesionales pertenecen a la empresa INDEPRO, que hace parte de la UT BLUE ONE INDEPRO y con la cual EMTEL suscribió contrato No.111 con fecha 30/01/2017, para la ejecución de las obligaciones del contrato Interadministrativo No.1248 de 2016. 
EMTEL mediante oficio con radicado No.9965613, allega al FUTIC las certificaciones detalladas de cada uno de los miembros del equipo de trabajo que fueron certificados por Aura portal -España, donde certifica como suyos unos profesionales con los cuales no tienen ningún tipo de vinculación laboral. 
Del análisis a la respuesta del FUTIC, se concluye que a 30/12/2016, estos profesionales no se encontraban vinculados a EMTEL tal y como fueron presentados en el Radicado 996561 de fecha 30/12/2016. 
 La situación descrita denota debilidades en el seguimiento y control al cumplimiento de las obligaciones contenidas en el contrato, por quien ejerció la supervisión. En consecuencia, se presenta presunta vulneración de los artículos 83 y 84 de la Ley 1474 de 2011. (Presunta incidencia disciplinaria). </t>
  </si>
  <si>
    <t>Hallazgo No 4- Adición contractual. 
La Ley 489 de 1998 prevé en su artículo 3° que la función administrativa se desarrollará conforme a los principios constitucionales, la eficacia, economía y celeridad:4. Así mismo el artículo 26 de la Ley 80 de 1993, principio de responsabilidad establece que: “(…) En virtud de este principio: 1o. Los servidores públicos están obligados a buscar el cumplimiento de los fines de la contratación, a vigilar la correcta ejecución del objeto contratado y a proteger los derechos de la entidad, del contratista y de los terceros que puedan verse afectados por la ejecución del contrato(...).”  
Se evidenciaron deficiencias en el seguimiento a la ejecución del contrato por cuanto aprobaron una prórroga, sin que a la fecha de solicitud se hubiera verificado la entrega y puesta en funcionamiento de la solución tecnológica objeto del contrato. 
En los argumentos expuesto por el FUTIC en su respuesta, se concreta en transcribir documentos analizados en el trámite de evaluación de los soportes aportados por la entidad y hace énfasis en la justificación realizada por el supervisor del contrato, resaltando que se trata de "garantizar la continuidad de su funcionamiento y puesta en marcha" de las plataformas AURAPORTAL BPMS y SII/SIUST COLOMBIA TIC; las cuales al momento de solicitud de la adición y prórroga no se encontraban en funcionamiento y no habían sido puestas en marcha. 
Para solucionar lo anterior, se citó una conciliación el ocho (8) de septiembre de 2021 ante la Procuraduría General de la Nación, conciliación que fue declarada fallida al no existir animo conciliatorio por parte de EMTEL, en la que se expresó: “(…) 1. Se declare el Incumplimiento por parte de la EMPRESA DE TELECOMUNICACIONES DE POPAYÀN S.A EMTEL E.S.P, del Contrato interadministrativo No 1248 de 2016 junto a la adicción No 01 de 31 de mayo de 2018; 2. Que como consecuencia de la anterior declaración se ordene la liquidación del contrato interadministrativo No 1248 de 2016 junto a la adición No 01 de 31 de mayo de 2018, suscrito con la empresa  DE TELECOMUNICACIONES DE POPAYÀN S.A EMTEL E.S.P.; 3. Se ordene el pago de perjuicios derivados del incumplimiento por parte de la EMPRESA DE TELECOMUNICACIONES DE POPAYÀN S.A EMTEL E.S.P., consignados en la cláusula Décimo segunda del contrato interadministrativo No 1248 de 2016 y su adición No 01 de 31 de mayo de 2018; 4. Se condene en costas y agencias en derecho a la parte demandada”. 
La situación descrita denota debilidades en el seguimiento y control al cumplimiento de las obligaciones contenidas en el contrato, por quien ejerció la supervisión. En consecuencia, se determina presunta vulneración de los artículos 83 y 84 de la Ley 1474 de 2011, así mismo del artículo 26 de la Ley 80 de 1993. (Presunta incidencia disciplinaria).</t>
  </si>
  <si>
    <t>Hallazgo No. 6. Reconocimiento de Recursos entregados en Administración Colciencias-Fiduprevisora – Administrativo.
Este hecho de sobrestimación por $1.902 millones, afectó la razonabilidad de la cuenta (1908) Recursos entregados en administración y en igual cuantía la cuenta (5507) Gastos – Gasto Público Social – Desarrollo comunitario y bienestar social, así mismo genera riesgo por la inoportunidad en la legalización de los recursos, hecho que puede materializarse en la pérdida de recursos, si FUTIC no adelanta de manera oportuna y eficiente los procesos de conciliación, teniendo en cuenta la antigüedad de los desembolsos y las fechas establecidas para su terminación.
Hallazgo No. 9. Reconocimiento Recursos Entregados en Administración-Colciencias-. Administrativo
se observa que a 31 de diciembre de 2020 persisten las deficiencias relacionadas con la conciliación y legalización oportuna de los recursos entregados en administración, en lo que respecta a los convenios suscritos con Colciencias (hoy Ministerio de Ciencia, Tecnología e Innovación- Minciencias), los cuales, a su vez, son manejados a través de fiduciarias, toda vez que, el saldo total por $20.311,7 millones, frente a lo reportado por la fiduciaria, presenta inconsistencias, que generan incertidumbre respecto a su razonabilidad.
Es importante señalar que la mayoría de estos convenios fueron suscritos entre 2010-2016 y la entidad justifica la permanencia de saldos por legalizar en controversias judiciales e inclusive por diferencias en la información de FUTIC, MinCiencias y la Fiduciaria.
FUTIC, en su respuesta menciona que “…Al respecto es importante aclarar que, como es de su conocimiento, a la fecha aún existen saldos pendientes de legalizar comoquiera que en el desarrollo de los diferentes convenios se tuvo contratación derivada, los cuáles a la fecha se encuentran en proceso de liquidación bilateral entre la Fiduprevisora y el contratista o en proceso de liquidación judicial. Así las cosas, hasta tanto no se logren resolver dichos asuntos, no se podrá surtir el proceso de legalización y con ello, lograr la posterior liquidación de los Convenios Marco. Adicionalmente Plantea que, "En particular, es importante precisar que se ha realizado con Minciencias la conciliación financiera de los convenios en aras de lograr las legalizaciones y obtener cifras finales, que a la fecha se encuentra en validación por parte de la Fiduprevisora, para continuar con los trámites internos en cada Ministerio”, circunstancias que permiten inferir que, si bien se han adelantado gestiones para conciliar los saldos con Colciencias, a la fecha de corte de la auditoria, existían diferencias.
La situación referida, que se presenta por deficiencias en los mecanismos de control interno, afecta la razonabilidad del saldo de la cuenta recursos entregados en administración y en forma correlativa la de gastos y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</si>
  <si>
    <t>Hallazgo No. 6. Reconocimiento de Recursos entregados en Administración Colciencias-Fiduprevisora – Administrativo.
Hallazgo No. 9. Reconocimiento Recursos Entregados en Administración-Colciencias-. Administrativo
Este hecho de sobrestimación por $1.902 millones, afectó la razonabilidad de la cuenta (1908) Recursos entregados en administración y en igual cuantía la cuenta (5507) Gastos – Gasto Público Social – Desarrollo comunitario y bienestar social, así mismo genera riesgo por la inoportunidad en la legalización de los recursos, hecho que puede materializarse en la pérdida de recursos, si FUTIC no adelanta de manera oportuna y eficiente los procesos de conciliación, teniendo en cuenta la antigüedad de los desembolsos y las fechas establecidas para su terminación.
Hallazgo No. 9. Reconocimiento Recursos Entregados en Administración-Colciencias-. Administrativo
se observa que a 31 de diciembre de 2020 persisten las deficiencias relacionadas con la conciliación y legalización oportuna de los recursos entregados en administración, en lo que respecta a los convenios suscritos con Colciencias (hoy Ministerio de Ciencia, Tecnología e Innovación- Minciencias), los cuales, a su vez, son manejados a través de fiduciarias, toda vez que, el saldo total por $20.311,7 millones, frente a lo reportado por la fiduciaria, presenta inconsistencias, que generan incertidumbre respecto a su razonabilidad.
Es importante señalar que la mayoría de estos convenios fueron suscritos entre 2010-2016 y la entidad justifica la permanencia de saldos por legalizar en controversias judiciales e inclusive por diferencias en la información de FUTIC, MinCiencias y la Fiduciaria.
FUTIC, en su respuesta menciona que “…Al respecto es importante aclarar que, como es de su conocimiento, a la fecha aún existen saldos pendientes de legalizar comoquiera que en el desarrollo de los diferentes convenios se tuvo contratación derivada, los cuáles a la fecha se encuentran en proceso de liquidación bilateral entre la Fiduprevisora y el contratista o en proceso de liquidación judicial. Así las cosas, hasta tanto no se logren resolver dichos asuntos, no se podrá surtir el proceso de legalización y con ello, lograr la posterior liquidación de los Convenios Marco. Adicionalmente Plantea que, "En particular, es importante precisar que se ha realizado con Minciencias la conciliación financiera de los convenios en aras de lograr las legalizaciones y obtener cifras finales, que a la fecha se encuentra en validación por parte de la Fiduprevisora, para continuar con los trámites internos en cada Ministerio”, circunstancias que permiten inferir que, si bien se han adelantado gestiones para conciliar los saldos con Colciencias, a la fecha de corte de la auditoria, existían diferencias.
La situación referida, que se presenta por deficiencias en los mecanismos de control interno, afecta la razonabilidad del saldo de la cuenta recursos entregados en administración y en forma correlativa la de gastos y el resultado del ejercicio.
Adicional al efecto contable, el ente de control señala que esta circunstancia, conlleva riesgos que pueden materializarse en la pérdida de recursos, si FUTIC no adelanta de manera oportuna y eficiente los procesos de conciliación con las entidades y/o fiduciarias que manejan los recursos que vienen recibiendo para la ejecución de los diferentes proyectos de inversión, y más aún, teniendo en cuenta la antigüedad de los desembolsos y las fechas establecidas para su terminación.</t>
  </si>
  <si>
    <t>Hallazgo No. 9. Programa Anual Mensualizado de Caja. Administrativo
La Contraloría determinó que, a 31 de diciembre de 2021, el FUTIC efectuó reintegros por $7.127 millones por concepto de PAC mensualizado que fue programado y no ejecutado. Tal como se aprecia en la tabla 12, estos recursos corresponden principalmente recursos de inversión y recursos propios con situación de fondos.
Lo anterior refleja deficiencias en la elaboración y ejecución del PAC de la entidad, afectando las metas anuales mensualizadas de pago programadas, manteniendo recursos ociosos que pudieron ser empleados para atender otras necesidades estatales</t>
  </si>
  <si>
    <t xml:space="preserve">Hallazgo No. 17. Pérdidas de Apropiación. Administrativa con presunta incidencia disciplinaria. (D) 
H18A. 2021 Ejecución Presupuestal
Con base en el análisis realizado por la CGR se pudo evidenciar que durante la vigencia 2021, el Fondo Único de Tecnologías de la Información y las Comunicaciones dejó de comprometer y ejecutar $256.018,5 millones del presupuesto apropiado, de los cuales, $ 43.475 millones, corresponden a recursos de funcionamiento (17%%) y $212.543,4 millones a presupuesto de inversión (83%). Lo anterior, se evidencia principalmente en saldos liberados en los siguientes rubros:
No ejecutó la cantidad de $112.122.2 millones equivalente al 11.84%, situación que se debe a una deficiente planeación y gestión por parte del Fondo TIC.
</t>
  </si>
  <si>
    <t>Hallazgo No. 18. Saldos pendientes por legalizar - Operadores públicos de Televisión. Administrativo. Administrativo con presunta incidencia disciplinaria (D)
A 31 de diciembre, de $295.130.6 millones desembolsados por el Fondo Único de TIC, correspondiente a desembolsos y legalizaciones de actos administrativos se hicieron para apoyar el Fortalecimiento de los Operadores públicos del servicio de televisión, quedó un saldo por legalizar por $25.357 millones, es decir el 8.6% de los recursos desembolsados, los cuales corresponden por concepto de transferencias condicionadas y desembolsos para legalizaciones de los actos administrativos.(Ver Tabla No 18).</t>
  </si>
  <si>
    <t>Hallazgo No. 20. Aplicativos para la gestión de ingresos FUTIC.  Administrativo con presunta incidencia disciplinaria (D) 
La Contraloría estableció que durante la vigencia 2021, el FUTIC constituyó reservas presupuestales por $43.079.8 millones, correspondientes a compromisos cuya recepción de los bienes o servicios contratados se realizó dentro de la vigencia, pero 
sus pagos no fueron tramitados oportunamente, así como reservas solicitadas pero que está en duda su pago dado que se encuentran en proceso. A continuación, se presenta la relación de tales compromisos (Ver siguiente Tabla).</t>
  </si>
  <si>
    <t>Hallazgo No. 21. Contratos para el mantenimiento y mejoras de los aplicativos soportes de la gestión de ingresos FUTIC. Administrativo con presunta incidencia disciplinaria (D).
Consultados los contratos suscritos y financiados por el FUTIC en la vigencia 2021, para el soporte y mantenimiento de los aplicativos BDU, SGE, SER, SEVEN y Gestión de cobro, se verifica que se tratan de contratos de prestación de servicio con proveedor exclusivo, y que se han venido celebrando anualmente desde hace varias vigencias</t>
  </si>
  <si>
    <t xml:space="preserve">Hallazgo No. 32. Supervisión contractual- convenio 822 del 2019. 
Para el convenio 822 del 2019, no se evidencia que en los informes de supervisión se haga referencia a las situaciones relacionadas con la plataforma virtual del ICETEX, que dificultaron el proceso de inscripción a las convocatorias, ya que a 20 de diciembre del 2019 la plataforma presentaba “intermitencia”118, y otras dificultades que afectaron la condonación de créditos, pese a que en los estudios previos36, se identificó como un riesgo operacional el daño o falla en las plataformas tecnológicas, y para reducirlo se estableció como control “la inspección continua a los servicios prestados” por parte del supervisor del convenio y asociado, lo cual se haría con cada informe de supervisión. </t>
  </si>
  <si>
    <t>Hallazgo No. 36. Calificación de riesgo procesal “EKOGUI” y reconocimiento de provisión contable. AD. 
Evidencia esta auditoría, que existe provisión contable en los Informe de los Estados Financiero del 2021, provisión contable para los siguientes procesos, sin que la calificación del riesgo lo amerite para los siguientes procesos.</t>
  </si>
  <si>
    <r>
      <t>H23A. Contratos 1042 y 1043 de 2020. 
El parágrafo 2 de la cláusula 5 de los contratos de aporte 1042 y 1043 de 2020 indica que “La utilización del anticipo se encuentra condicionada al perfeccionamiento del contrato de aporte y a la aprobación del plan de inversión del anticipo, en todo caso, la aprobación de este último se encuentra sujeto a la verificación por parte de la Interventoría, o quien haga sus veces, quien corroborará entre otros que: 1. El plan de anticipo incluya únicamente gastos asociados al CAPEX para la región contratada. 2. Entre los gastos permitidos para la destinación del anticipo se permite: compra de equipos y suministros, gastos destinados a transporte y nacionalización. 3. En general se permite cualquier gasto asociado a la financiación de las necesidades de aprovisionamiento que comprende el CAPEX del proyecto, en todo caso, la aprobación de cada ítem del Plan de Inversión estará sujeto a la verificación del Interventor. 4. El anticipo en ningún caso podrá ser usado en los pagos de legalización del contrato de aporte.”  En el Informe mensual de supervisión del mes de diciembre de 2020, firmado el 02 de febrero de 2021, se indica por parte del supervisor del contrato 1042 que “el plan de inversión del anticipo fue entregado por (el contratista) el pasado 29 de diciembre de 2020 mediante radicado 201078666, actualmente se encuentra en revisión por la Supervisión e interventoría”. 
No obstante, el 31 de diciembre de 2020, se emitió concepto de aprobación para el primer desembolso (anticipo) por valor de $68.852,3 millones por parte del interventor del contrato, así: “una vez verificados el perfeccionamiento del contrato estatal de aporte 1042 de 202017y la entrega del Plan de Inversión del anticipo radicado por el Contratista. (…)”18; lo anterior</t>
    </r>
    <r>
      <rPr>
        <sz val="11"/>
        <color rgb="FFFF0000"/>
        <rFont val="Aptos Narrow"/>
        <family val="2"/>
      </rPr>
      <t xml:space="preserve"> sin que haya registro alguno del cumplimiento de la verificación y aprobación del plan de acuerdo a lo requerido en las obligaciones de la cláusula 5 del contrato en comento.</t>
    </r>
    <r>
      <rPr>
        <sz val="11"/>
        <rFont val="Aptos Narrow"/>
        <family val="2"/>
      </rPr>
      <t xml:space="preserve"> (Negrita fuera de texto).
La entidad manifiesta en su respuesta a la comunicación de observaciones, que contractualmente el desembolso del anticipo estaba sujeto a la entrega del plan y solo su utilización se encuentra sujeta a su aprobación, por cuanto no habría un incumplimiento de las cláusulas pactadas en las minutas de los citados contratos, no obstante, la Contraloría llama la atención del ente auditado, en relación con la pertinencia de desembolsar recursos con la mera presentación de un documento 
sin ejercer ningún tipo de revisión o aprobación del mismo, particularmente porque la CGR determinó que los planes de inversión del anticipo presentados por los contratistas, no se tratan de documentos detallados que den cuenta de las acciones, plazos, ni uso específico de los $68.852,3 millones y $70.243,2 millones que fueron desembolsados, respectivamente, a las fiducias de los contratos de aporte 1042 y 1043; lo cual dificulta la adecuada supervisión e interventoría de los 
recursos, poniendo en riesgo su adecuada utilización. 
Vale la pena señalar que los contratos de aporte 1042 y 1043 de 2020, se firmaron con un horizonte de ejecución de 10 años, por valor de $ 2.138.117,2 millones y se encuentran en sus primeros meses de ejecución, por cuanto las deficiencias relatadas podrían poner en riesgo un alto volumen de recursos públicos y comprometería el logro de importantes metas sectoriales a corto y mediano plazo.</t>
    </r>
  </si>
  <si>
    <t>Hallazgo No. 34. Aplicativos para la gestión de ingresos del FUTIC. Administrativo
De la revisión de los requerimientos de soporte de usuario final relacionados con el proceso de recaudo, atendidos en la mesa de servicios durante la vigencia auditada52, se evidencian casos de inconsistencias de información, inadecuada parametrización y fallas en estos sistemas de información, como se detalla a continuación:</t>
  </si>
  <si>
    <t xml:space="preserve">H36ADF. Cumplimiento de componentes del contrato 876 de 2020.  
El Artículo 267 de nuestra Constitución Nacional, establece los principios de la vigilancia de gestión fiscal eficiencia, economía y equidad. Así mismo, el artículo 209 trae los principios de la función administrativa: moralidad, eficacia, economía y celeridad (…). 
De otra parte, La Ley 1474 de 2011 en sus artículos 83 y 84, señalan lo relacionado con la obligatoriedad de las entidades públicas de vigilar permanentemente la correcta ejecución del objeto contratado, los deberes de los supervisores y los interventores, así mismo el Capítulo III del Manual de contratación y el Manual de Supervisión e Interventoría del FUTIC, define y adopta las obligaciones de los Supervisores en el seguimiento al cumplimiento contractual encomendado.    
 En agosto de 2020, la entidad suscribió con el Ministerio de Educación Nacional y La Universidad Tecnológica De Pereira-UTP, el Convenio Interadministrativo N°876, con plazo de ejecución del 31 de diciembre de 2020, con el objeto de “Aunar esfuerzos para realizar el diseño e implementación de una estrategia pedagógica en talento digital e industrias creativas para educación media, para 
ampliar las oportunidades de los jóvenes en la construcción de trayectorias ocupacionales”,  mediante el cual se desarrolló la segunda fase de la estrategia 
pedagógica para Educación Media57 en Talento Digital.    
En virtud de la necesidad58 a satisfacer, el Convenio 876 de 2020 fue estructurado en cinco (5) Componentes, para los que a su vez definieron Actividades y a estas una serie de entregables que, de manera articulada e integral, permitieran alcanzar el propósito de los Componentes. De acuerdo a la cláusula sexta, el valor total del contrato fue de $1.930.000.000 millones, conformado de la siguiente manera: el FUTIC $1.000 millones, El Ministerio de Educación Nacional aportó (equipo humano y uso de infraestructura tecnológica, base de datos y plataformas) valorada en $410 millones y por último la Universidad Tecnológica De Pereira-UTP, (Recurso humano, infraestructura y contrapartida de $20 millones), para un aporte total de $520 millones.   
El FUTIC hizo pago de los $1.000 millones a la UTP, en tres desembolsos de los dineros, como a continuación se detallan:  …
  </t>
  </si>
  <si>
    <t>H8AD 2019. Reconocimiento de Recursos entregados en Administración. 
A 31 de diciembre de 2019, la cuenta (1908) Otros activos – Recursos entregados en Administración por $726.327 millones , representada: En recursos entregados en Administración por $191.807 millones, Recursos trasladados al Ministerio de Hacienda y Crédito Público - Dirección General del Tesoro Público Nacional como parte del Sistema de Cuenta Única Nacional-CUN por $533.586 millones y Encargos Fiduciarios por $935 millones .
De estos recursos a 31 de diciembre de 2019 la Cuenta (1908.01.001) Recursos entregados en Administración por $191.806 millones para ser ejecutados a través de cuarenta (40) Convenios , algunos suscritos desde el año 2010, presenta incertidumbre debido a que existen derechos que no fueron reconocidos de conformidad con el principio de causación , por no haber sido legalizados la totalidad de los recursos entregados en administración, que corresponden a Convenios, algunos con vencimiento para la ejecución desde el año 2017  y a 31 de diciembre de 2018 . Este hecho incide además en la razonabilidad de la cuenta (5423) Gasto - Otras Transferencias para proyectos de inversión.
Esta situación genera riesgo al mantener recursos de la Entidad en poder de terceros por un tiempo hasta de diez (10) años, tal como se observa en el siguiente cuadro y permite ver que existe riesgo inherente y de control al no contar con un mecanismo efectivo que garantice la oportunidad en la legalización del recurso en cumplimiento del objeto de los Convenios firmados:</t>
  </si>
  <si>
    <t xml:space="preserve">H13A. Liquidación de convenios vigencias anteriores.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</si>
  <si>
    <t xml:space="preserve">H13A 2018. Liquidación convenios vigencias anteriores. 
H8AD 2019. Reconocimiento de Recursos entregados en Administración.
H4A-2017. Legalización de recursos entregados en Administración. 
 Al revisar los convenios de vigencias anteriores pendientes de liquidar con corte 31 de diciembre de 2018 se encontró que el Fondo Tic no había liquidado (bilateral y/o unilateralmente) 21 de ellos….analizados los soportes aportados por el Fondo, quedan sin liquidar 8 convenios , con recursos sin legalizar por $17.854 millones.
Al no realizar la liquidación de los convenios y contar con recursos en Fiducias pendientes de legalizar, no es posible que las partes crucen sus obligaciones recíprocas y determinar pueden declararse a paz y salvo mutuo o si existen obligaciones por cumplir y la forma en que deben ser cumplidas.
</t>
  </si>
  <si>
    <t xml:space="preserve">Hallazgo No 1- Publicación en SECOP. 
El artículo 2.2.1.1.1.7.1 del Decreto 1082 de 2015 establece que la entidad estatal está obligada a publicar en el SECOP los documentos del proceso y los actos administrativos del proceso de contratación, dentro de los tres (3) días siguientes a su expedición, así mismo en su artículo 2.2.1.1.1.3.1. establece definiciones: 
 “Documentos del Proceso son: (a) los estudios y documentos previos; (b) el aviso de convocatoria; (c) los pliegos de condiciones o la invitación; (d) las Adendas; (e) la oferta; (f) el informe de evaluación; (g) el contrato; y cualquier otro documento expedido por la Entidad Estatal durante el Proceso de Contratación.” Igualmente, precisa: “Proceso de Contratación: Conjunto de actos y actividades, y su secuencia, adelantadas por la Entidad Estatal desde la planeación hasta el vencimiento de las garantías de calidad, estabilidad y mantenimiento, o las condiciones de disposición final o recuperación ambiental de las obras o bienes o el vencimiento del plazo, lo que ocurra más tarde.” 
Se evidenció que el cargue de la mayoría de los documentos e informes del contrato interadministrativo No.1248 de 2016, fue realizada el 07 de mayo de 2021 con posterioridad a los reiterativos requerimientos que efectuó la Contraloría General de la Republica en adelante – CGR-, excediendo el término normativamente establecido y sin que aportaran una explicación o soporte que desvirtuara lo observado.  
Lo anterior, determina deficiencias en el control y seguimiento por parte del Fondo de Tecnologías de la Información y las Comunicaciones (FONTIC) hoy Fondo Único de Tecnologías de la Información y las Comunicaciones en adelante FUTIC, en lo relacionado al cumplimiento de la obligación de publicación en el SECOP. </t>
  </si>
  <si>
    <t xml:space="preserve">H2A. Análisis de Riesgos. Convenio Interadministrativo 863 de 2020.
El riesgo es un evento que puede generar efectos adversos y de distinta magnitud en el logro de los objetivos del proceso de contratación o en la ejecución de un contrato2.   
Considerando que el contrato se firmó durante la pandemia, la CGR evidenció que la entidad no incluyó un riesgo3, por posible desabastecimiento de insumos asociado a la pandemia del Covid-19 y el suministro de componentes provenientes del extranjero, que pudieran agotarse e incidir en la fabricación y la consecuente demora en la entrega de los portátiles por parte del proveedor, a pesar de ser esta situación de público conocimiento al momento de la celebración del acuerdo jurídico en comento.  
Tampoco se evidencia la previsión y garantía, por parte del contratista, de un adecuado nivel de abastecimiento de sus proveedores externos, de tal forma que las obligaciones contractuales no se vieran alteradas y/o incumplidas. Así mismo, en relación a la entidad contratante, se identifican debilidades en los mecanismos que esta tenía para garantizar el cumplimiento por parte del contratista y en su aplicación. 
El riesgo se materializó y tuvo como consecuencia la demora en la entrega de los computadores portátiles por parte del proveedor, quien argumentó escases de componentes para la fabricación, provenientes del extranjero, motivado por la situación de pandemia, (específicamente pantallas LCD), y, en consecuencia, solicitó la modificación en el Cronograma de entrega de los equipos. Si bien la entidad incluyó el riesgo de manera posterior a su materialización, (mediante Otro Si No. 2), el mismo fue aprobado de manera extraordinaria el 29 de diciembre de 2020, dos días antes de la terminación del plazo inicial que vencía el 31 de diciembre de 2020. Este hecho fue posterior a la ocurrencia del riesgo no contemplado. Esta misma imprevisión, generó la ampliación del plazo en 120 días más y aún sigue afectando la ejecución del Convenio Interadministrativo; así 
mismo, en el seguimiento del Supervisor de enero de 2021, este informa que “(…) durante el mes de enero el contratista y proveedor no cumplieron con el cronograma de entregas (…). 
La entidad en su respuesta expresa que “(…) la Orden de Compra se suscribió cuando ya se había declarado la pandemia por el COVID-19, en agosto de 2020, el evento de cotización del acuerdo marco de precios No. CCE-925- AMP -2019 nació a la vida jurídica en el año 2019, por consiguiente, Computadores Para Educar se 
acogió a las condiciones dadas por Colombia Compra Eficiente respecto al análisis de riesgos establecido en el Acuerdo Marco de Precios (…)” 
Si bien no se trata de un riesgo denominado previsible, si se estaba ante un riesgo enmarcado en la situación actual económica mundial por la pandemia, dentro del instructivo de manejo de riesgos en la contratación de Colombia Compra Eficiente se contempla como “14. Valoración de Riesgos Clasificación de riesgos” A continuación, se presenta de manera enunciativa la clasificación que sobre los riesgos se señala en el CONPES 3714: “Riesgos Económicos Alteraciones y  fluctuaciones en el Tipo de cambio, Tasa de interés, Curva de Inflación, variaciones en el comercio, medidas y trámites de Importaciones y exportaciones, Oferta o demanda, desabastecimiento y especulación de materias, insumos o servicios necesarios o requeridos por el contratista, disponibilidad y costo de mano de obra, Cambios en los precios en general y derivados de variaciones en la oferta o demanda de bienes y servicios, Escasez de mano de obra” </t>
  </si>
  <si>
    <t xml:space="preserve">H5AD. Supervisión. Contrato 621 de 2020.  
H8A. Ejecución del Contrato 621 de 2020. Administrativa con presunta incidencia disciplinaria y fiscal. (D) (F) (I.P.). 
La ley 1474 de 2011 en su artículo 83 “SUPERVISIÓN E INTERVENTORÍA CONTRACTUAL” indica que: 
“(…) Con el fin de proteger la moralidad administrativa, de prevenir la ocurrencia de actos de corrupción y de tutelar la transparencia de la actividad contractual, las entidades públicas están obligadas a vigilar permanentemente la correcta ejecución del objeto contratado a través de un supervisor o un interventor, según corresponda. 
La supervisión consistirá en el seguimiento técnico, administrativo, financiero, contable, y jurídico que, sobre el cumplimiento del objeto del contrato, es ejercida por la misma entidad estatal cuando no requieren conocimientos especializados. Para la supervisión, la Entidad estatal podrá contratar personal de apoyo, a través de los contratos de prestación de servicios que sean requeridos (…)” 
A su vez el artículo 84, se refiere a las “FACULTADES Y DEBERES DE LOS SUPERVISORES Y LOS INTERVENTORES”,  el cual expresa que:  “(…) La supervisión e interventoría contractual implica el seguimiento al ejercicio del cumplimiento obligacional por la entidad contratante sobre las obligaciones a cargo del contratista. 
Los interventores y supervisores están facultados para solicitar informes, aclaraciones y explicaciones sobre el desarrollo de la ejecución contractual, y serán responsables por mantener informada a la entidad contratante de los hechos o circunstancias que puedan constituir actos de corrupción tipificados como conductas punibles, o que puedan poner o pongan en riesgo el cumplimiento del contrato, o cuando tal incumplimiento se presente (…)” 
Las entidades públicas tienen el deber de vigilar, de manera permanente, la correcta ejecución del contrato a través de un Supervisor quien realiza seguimiento técnico, administrativo, financiero, contable y jurídico sobre el cumplimiento del Objeto del contrato y las obligaciones en él contenidas. 
En la cláusula segunda, literal B “Obligaciones específicas del contratista” numeral 19 se estableció que este debía “(…) elaborar y presentar el Plan de Trabajo y presupuesto de conformidad con el objeto del contrato para aprobación del supervisor en el primer mes de ejecución (…)”. El contrato fue suscrito el 18 de febrero de 2020; sin embargo, en el Acta No 1 del Comité Operativo fue presentado un proyecto de Plan de Trabajo y no específicamente el Plan de Trabajo; el cual fue aprobado de manera extemporánea, pues transcurrió más de un mes desde el momento en que debía aprobarse, el 1 de abril de 20206.  Además, el cumplimiento de esta obligación en oportunidad estaba ligado a la cláusula quinta, denominada “Forma de pago e imputación presupuestal”, que supeditaba el primer desembolso a la presentación del Plan de Trabajo por parte del Contratista.  
La situación descrita está contenida en el Informe Final de Auditoría8 realizado por la Oficina de Control Interno al proceso de Fortalecimiento de la Industria Tic, Hallazgo No. 2.4. “Incumplimiento en la aprobación del Plan de Trabajo del convenio 621 de 2020”, que plantearon en los siguientes términos:
“(…) no se evidencio la aprobación del supervisor del Plan de Trabajo presentado por la Fundación Tecnalia, solamente la recomendación de aprobación del Comité Operativo, lo cual constituye un incumplimiento a la cláusula decimotercera “Supervisión y/o Control de Ejecución”, numeral 4 “suscribir los documentos y Actas a que haya lugar durante la ejecución del contrato (…)” 
En su respuesta el Fondo indica que “ (…) la presentación surtida de los planes de trabajo en el marco de la sesión No. 4 del Comité Operativo, se dio para presentar los Planes específicos y desagregados para cada una de las líneas estratégicas del proyecto, las cuales se desprenden del Plan de Trabajo General, el cual como ya 
se mencionó, fue recomendado oportunamente el 21 de febrero de 2020 en la sesión No. 1 del Comité Operativo (…) Adicionalmente, nos permitimos indicar que para subsanar el Hallazgo No. 2.4 contenido en el Informe Final de Auditoría realizado por la Oficina de Control Interno en la vigencia 2020, la Dirección de Economía Digital presentó Plan de Mejoramiento que fue aprobado por el equipo auditor de la OCI, al cual se le dio estricto cumplimiento, cerrándose en consecuencia el mencionado hallazgo el 29 de enero de 2021.” 
Realizado el análisis de respuesta se observa que el Fondo, en su argumentación y soportes remitidos, no desvirtúa la observación por cuanto en el Informe de la Oficina de Control Interno, el Acta No. 1 del 21 de febrero de 2020 lo que recomiendan aprobar es un proyecto de Plan de Trabajo y la versión definitiva del mismo fue aprobada el 1 de abril de 2020 en el Comité Operativo, según consta en el Acta número 04.  
Lo evidenciado, pone de manifiesto deficiencias en el control y seguimiento al cumplimiento de las obligaciones del contrato, conforme a lo establecido en el artículo 83 y 84 de la Ley 1474 de 2011, arriba citados.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</si>
</sst>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yyyy/mm/dd"/>
    <numFmt numFmtId="166" formatCode="dd/mm/yyyy;@"/>
  </numFmts>
  <fonts count="22" x14ac:knownFonts="1">
    <font>
      <sz val="11"/>
      <color theme="1"/>
      <name val="Calibri"/>
      <family val="2"/>
      <scheme val="minor"/>
    </font>
    <font>
      <sz val="11"/>
      <color theme="1"/>
      <name val="Calibri"/>
      <family val="2"/>
      <scheme val="minor"/>
    </font>
    <font>
      <sz val="10"/>
      <name val="Arial"/>
      <family val="2"/>
    </font>
    <font>
      <b/>
      <sz val="8.25"/>
      <color indexed="8"/>
      <name val="Arial"/>
      <family val="2"/>
    </font>
    <font>
      <sz val="10"/>
      <color indexed="8"/>
      <name val="MS Sans Serif"/>
      <family val="2"/>
    </font>
    <font>
      <sz val="10"/>
      <color indexed="8"/>
      <name val="MS Sans Serif"/>
      <family val="2"/>
    </font>
    <font>
      <sz val="12"/>
      <name val="Arial"/>
      <family val="2"/>
    </font>
    <font>
      <sz val="10"/>
      <color theme="1"/>
      <name val="Arial"/>
      <family val="2"/>
    </font>
    <font>
      <sz val="11"/>
      <color theme="1"/>
      <name val="Aptos Narrow"/>
      <family val="2"/>
    </font>
    <font>
      <b/>
      <sz val="11"/>
      <color theme="1"/>
      <name val="Aptos Narrow"/>
      <family val="2"/>
    </font>
    <font>
      <b/>
      <sz val="11"/>
      <color indexed="9"/>
      <name val="Aptos Narrow"/>
      <family val="2"/>
    </font>
    <font>
      <b/>
      <sz val="11"/>
      <name val="Aptos Narrow"/>
      <family val="2"/>
    </font>
    <font>
      <sz val="11"/>
      <color rgb="FF000000"/>
      <name val="Aptos Narrow"/>
      <family val="2"/>
    </font>
    <font>
      <sz val="11"/>
      <name val="Aptos Narrow"/>
      <family val="2"/>
    </font>
    <font>
      <sz val="11"/>
      <color rgb="FFFF0000"/>
      <name val="Aptos Narrow"/>
      <family val="2"/>
    </font>
    <font>
      <sz val="11"/>
      <color rgb="FF0070C0"/>
      <name val="Aptos Narrow"/>
      <family val="2"/>
    </font>
    <font>
      <sz val="11"/>
      <color theme="1"/>
      <name val="Arial"/>
      <family val="2"/>
    </font>
    <font>
      <sz val="11"/>
      <color theme="1"/>
      <name val="Aptos"/>
      <family val="2"/>
    </font>
    <font>
      <sz val="10"/>
      <color rgb="FF666666"/>
      <name val="Arial"/>
      <family val="2"/>
    </font>
    <font>
      <sz val="11"/>
      <color indexed="8"/>
      <name val="Calibri"/>
      <family val="2"/>
      <scheme val="minor"/>
    </font>
    <font>
      <b/>
      <sz val="11"/>
      <color indexed="9"/>
      <name val="Calibri"/>
    </font>
    <font>
      <b/>
      <sz val="11"/>
      <color indexed="8"/>
      <name val="Calibri"/>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indexed="54"/>
      </patternFill>
    </fill>
    <fill>
      <patternFill patternType="solid">
        <fgColor theme="4" tint="0.79998168889431442"/>
        <bgColor indexed="64"/>
      </patternFill>
    </fill>
    <fill>
      <patternFill patternType="solid">
        <fgColor indexed="9"/>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style="thin">
        <color auto="1"/>
      </left>
      <right style="thin">
        <color auto="1"/>
      </right>
      <top style="thin">
        <color auto="1"/>
      </top>
      <bottom style="thin">
        <color auto="1"/>
      </bottom>
      <diagonal/>
    </border>
    <border>
      <left style="thin">
        <color indexed="64"/>
      </left>
      <right/>
      <top/>
      <bottom/>
      <diagonal/>
    </border>
    <border>
      <left style="thin">
        <color indexed="64"/>
      </left>
      <right/>
      <top/>
      <bottom style="thin">
        <color indexed="8"/>
      </bottom>
      <diagonal/>
    </border>
  </borders>
  <cellStyleXfs count="64">
    <xf numFmtId="0" fontId="0" fillId="0" borderId="0"/>
    <xf numFmtId="0" fontId="2" fillId="0" borderId="0"/>
    <xf numFmtId="0" fontId="1" fillId="0" borderId="0"/>
    <xf numFmtId="43" fontId="3" fillId="0" borderId="0" applyFont="0" applyFill="0" applyBorder="0" applyAlignment="0" applyProtection="0"/>
    <xf numFmtId="0" fontId="4" fillId="0" borderId="0"/>
    <xf numFmtId="0" fontId="1" fillId="0" borderId="0"/>
    <xf numFmtId="0" fontId="1" fillId="0" borderId="0"/>
    <xf numFmtId="43" fontId="1" fillId="0" borderId="0" applyFont="0" applyFill="0" applyBorder="0" applyAlignment="0" applyProtection="0"/>
    <xf numFmtId="164"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1" fillId="0" borderId="0"/>
    <xf numFmtId="0" fontId="5" fillId="0" borderId="0"/>
    <xf numFmtId="0" fontId="1" fillId="0" borderId="0"/>
    <xf numFmtId="0" fontId="6" fillId="0" borderId="0"/>
    <xf numFmtId="0" fontId="7" fillId="0" borderId="0"/>
    <xf numFmtId="9" fontId="7" fillId="0" borderId="0" applyFont="0" applyFill="0" applyBorder="0" applyAlignment="0" applyProtection="0"/>
    <xf numFmtId="0" fontId="7" fillId="0" borderId="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5" fillId="0" borderId="0"/>
    <xf numFmtId="0" fontId="4"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9"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9" fillId="0" borderId="0"/>
  </cellStyleXfs>
  <cellXfs count="87">
    <xf numFmtId="0" fontId="0" fillId="0" borderId="0" xfId="0"/>
    <xf numFmtId="0" fontId="8" fillId="0" borderId="0" xfId="0" applyFont="1" applyAlignment="1">
      <alignment horizontal="center" vertical="center"/>
    </xf>
    <xf numFmtId="0" fontId="9" fillId="0" borderId="0" xfId="0" applyFont="1" applyAlignment="1">
      <alignment horizontal="center" vertical="center"/>
    </xf>
    <xf numFmtId="0" fontId="10" fillId="4" borderId="5" xfId="0" applyFont="1" applyFill="1" applyBorder="1" applyAlignment="1">
      <alignment horizontal="left" vertical="center"/>
    </xf>
    <xf numFmtId="0" fontId="8" fillId="0" borderId="0" xfId="0" applyFont="1"/>
    <xf numFmtId="0" fontId="9" fillId="0" borderId="0" xfId="0" applyFont="1"/>
    <xf numFmtId="0" fontId="8"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xf numFmtId="0" fontId="8" fillId="2" borderId="0" xfId="0" applyFont="1" applyFill="1" applyAlignment="1">
      <alignment horizontal="center" vertical="center"/>
    </xf>
    <xf numFmtId="0" fontId="8" fillId="3" borderId="0" xfId="0" applyFont="1" applyFill="1"/>
    <xf numFmtId="0" fontId="10" fillId="4" borderId="9" xfId="0" applyFont="1" applyFill="1" applyBorder="1" applyAlignment="1">
      <alignment horizontal="center" vertical="center"/>
    </xf>
    <xf numFmtId="0" fontId="10" fillId="4" borderId="1" xfId="0" applyFont="1" applyFill="1" applyBorder="1" applyAlignment="1">
      <alignment horizontal="center" vertical="center" wrapText="1"/>
    </xf>
    <xf numFmtId="0" fontId="9" fillId="0" borderId="1" xfId="0" applyFont="1" applyBorder="1" applyAlignment="1">
      <alignment horizontal="center" vertical="center"/>
    </xf>
    <xf numFmtId="0" fontId="13" fillId="0" borderId="1" xfId="0" applyFont="1" applyBorder="1" applyAlignment="1">
      <alignment horizontal="justify" vertical="top" wrapText="1"/>
    </xf>
    <xf numFmtId="0" fontId="13" fillId="3" borderId="1" xfId="0" applyFont="1" applyFill="1" applyBorder="1" applyAlignment="1">
      <alignment horizontal="center" vertical="center" wrapText="1"/>
    </xf>
    <xf numFmtId="165"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0" fontId="13" fillId="0" borderId="1" xfId="1" applyFont="1" applyBorder="1" applyAlignment="1" applyProtection="1">
      <alignment horizontal="center" vertical="center" wrapText="1"/>
      <protection locked="0"/>
    </xf>
    <xf numFmtId="9" fontId="13" fillId="0" borderId="1" xfId="1"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1" fontId="13" fillId="0" borderId="1" xfId="1" applyNumberFormat="1"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justify" vertical="top"/>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top"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xf>
    <xf numFmtId="165" fontId="8" fillId="0" borderId="1" xfId="0" applyNumberFormat="1" applyFont="1" applyBorder="1" applyAlignment="1">
      <alignment horizontal="center" vertical="center"/>
    </xf>
    <xf numFmtId="0" fontId="8" fillId="3" borderId="1" xfId="0" applyFont="1" applyFill="1" applyBorder="1" applyAlignment="1">
      <alignment horizontal="center" vertical="center" wrapText="1"/>
    </xf>
    <xf numFmtId="15" fontId="8" fillId="0" borderId="1" xfId="0" applyNumberFormat="1" applyFont="1" applyBorder="1" applyAlignment="1">
      <alignment horizontal="center" vertical="center" wrapText="1"/>
    </xf>
    <xf numFmtId="14" fontId="8" fillId="0" borderId="1" xfId="0" applyNumberFormat="1" applyFont="1" applyBorder="1" applyAlignment="1">
      <alignment horizontal="center" vertical="center" wrapText="1"/>
    </xf>
    <xf numFmtId="0" fontId="10" fillId="4" borderId="1" xfId="0" applyFont="1" applyFill="1" applyBorder="1" applyAlignment="1">
      <alignment horizontal="center" vertical="center"/>
    </xf>
    <xf numFmtId="9" fontId="10" fillId="4" borderId="1" xfId="0" applyNumberFormat="1" applyFont="1" applyFill="1" applyBorder="1" applyAlignment="1">
      <alignment horizontal="center" vertical="center"/>
    </xf>
    <xf numFmtId="1" fontId="10" fillId="4" borderId="1" xfId="0" applyNumberFormat="1" applyFont="1" applyFill="1" applyBorder="1" applyAlignment="1">
      <alignment horizontal="center" vertical="center"/>
    </xf>
    <xf numFmtId="0" fontId="8" fillId="0" borderId="0" xfId="0" applyFont="1" applyAlignment="1">
      <alignment horizontal="justify" vertical="top" wrapText="1"/>
    </xf>
    <xf numFmtId="0" fontId="8" fillId="0" borderId="0" xfId="0" applyFont="1" applyAlignment="1">
      <alignment horizontal="center"/>
    </xf>
    <xf numFmtId="0" fontId="11" fillId="0" borderId="0" xfId="0" applyFont="1" applyAlignment="1">
      <alignment horizontal="center"/>
    </xf>
    <xf numFmtId="0" fontId="11" fillId="0" borderId="0" xfId="0" applyFont="1" applyAlignment="1">
      <alignment horizontal="left"/>
    </xf>
    <xf numFmtId="0" fontId="11" fillId="0" borderId="0" xfId="0" applyFont="1"/>
    <xf numFmtId="0" fontId="11" fillId="0" borderId="2" xfId="0" applyFont="1" applyBorder="1"/>
    <xf numFmtId="9" fontId="11" fillId="0" borderId="1" xfId="56" applyFont="1" applyFill="1" applyBorder="1" applyAlignment="1">
      <alignment horizontal="right"/>
    </xf>
    <xf numFmtId="9" fontId="11" fillId="0" borderId="1" xfId="0" applyNumberFormat="1" applyFont="1" applyBorder="1" applyAlignment="1">
      <alignment horizontal="right"/>
    </xf>
    <xf numFmtId="0" fontId="8" fillId="0" borderId="7" xfId="0" applyFont="1" applyBorder="1" applyAlignment="1">
      <alignment horizontal="justify" vertical="top" wrapText="1"/>
    </xf>
    <xf numFmtId="0" fontId="18" fillId="0" borderId="0" xfId="0" applyFont="1"/>
    <xf numFmtId="0" fontId="17" fillId="0" borderId="0" xfId="0" applyFont="1" applyAlignment="1">
      <alignment horizontal="justify" vertical="top" wrapText="1"/>
    </xf>
    <xf numFmtId="0" fontId="0" fillId="0" borderId="5" xfId="0" applyBorder="1" applyAlignment="1">
      <alignment horizontal="justify" vertical="top" wrapText="1"/>
    </xf>
    <xf numFmtId="0" fontId="8" fillId="5" borderId="1" xfId="0" applyFont="1" applyFill="1" applyBorder="1" applyAlignment="1">
      <alignment horizontal="center" vertical="center" wrapText="1"/>
    </xf>
    <xf numFmtId="0" fontId="0" fillId="0" borderId="5" xfId="0" applyBorder="1" applyAlignment="1">
      <alignment horizontal="center" vertical="center" wrapText="1"/>
    </xf>
    <xf numFmtId="0" fontId="19" fillId="0" borderId="0" xfId="63"/>
    <xf numFmtId="0" fontId="20" fillId="4" borderId="4" xfId="63" applyFont="1" applyFill="1" applyBorder="1" applyAlignment="1">
      <alignment horizontal="center" vertical="center"/>
    </xf>
    <xf numFmtId="165" fontId="21" fillId="6" borderId="10" xfId="63" applyNumberFormat="1" applyFont="1" applyFill="1" applyBorder="1" applyAlignment="1">
      <alignment horizontal="center" vertical="center"/>
    </xf>
    <xf numFmtId="166" fontId="10" fillId="4" borderId="5" xfId="0" applyNumberFormat="1" applyFont="1" applyFill="1" applyBorder="1" applyAlignment="1">
      <alignment horizontal="center" vertical="center"/>
    </xf>
    <xf numFmtId="0" fontId="16" fillId="0" borderId="0" xfId="0" applyFont="1"/>
    <xf numFmtId="0" fontId="8" fillId="0" borderId="8" xfId="0" applyFont="1" applyBorder="1" applyAlignment="1">
      <alignment horizontal="justify" vertical="top" wrapText="1"/>
    </xf>
    <xf numFmtId="0" fontId="8" fillId="0" borderId="3" xfId="0" applyFont="1" applyBorder="1" applyAlignment="1">
      <alignment horizontal="justify" vertical="top" wrapText="1"/>
    </xf>
    <xf numFmtId="0" fontId="10" fillId="4" borderId="11" xfId="0" applyFont="1" applyFill="1" applyBorder="1" applyAlignment="1">
      <alignment vertical="center"/>
    </xf>
    <xf numFmtId="0" fontId="20" fillId="4" borderId="11" xfId="63" applyFont="1" applyFill="1" applyBorder="1" applyAlignment="1">
      <alignment horizontal="left" vertical="center"/>
    </xf>
    <xf numFmtId="0" fontId="10" fillId="4" borderId="12" xfId="0" applyFont="1" applyFill="1" applyBorder="1" applyAlignment="1">
      <alignment horizontal="left" vertical="center"/>
    </xf>
    <xf numFmtId="0" fontId="13"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9" fillId="0" borderId="0" xfId="0" applyFont="1" applyAlignment="1">
      <alignment horizontal="center"/>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2" fillId="0" borderId="1" xfId="0" applyFont="1" applyFill="1" applyBorder="1" applyAlignment="1">
      <alignment horizontal="justify" vertical="top" wrapText="1"/>
    </xf>
    <xf numFmtId="0" fontId="13" fillId="0" borderId="1" xfId="1" applyFont="1" applyFill="1" applyBorder="1" applyAlignment="1" applyProtection="1">
      <alignment horizontal="justify" vertical="top" wrapText="1"/>
      <protection locked="0"/>
    </xf>
    <xf numFmtId="0" fontId="13" fillId="0" borderId="1" xfId="0" applyFont="1" applyFill="1" applyBorder="1" applyAlignment="1">
      <alignment horizontal="justify" vertical="top" wrapText="1"/>
    </xf>
    <xf numFmtId="0" fontId="13" fillId="0" borderId="1" xfId="0" applyFont="1" applyFill="1" applyBorder="1" applyAlignment="1">
      <alignment horizontal="center" vertical="center" wrapText="1"/>
    </xf>
    <xf numFmtId="0" fontId="13" fillId="0" borderId="1" xfId="1" applyFont="1" applyFill="1" applyBorder="1" applyAlignment="1" applyProtection="1">
      <alignment horizontal="center" vertical="center" wrapText="1"/>
      <protection locked="0"/>
    </xf>
    <xf numFmtId="0" fontId="12" fillId="0" borderId="1" xfId="1" applyFont="1" applyFill="1" applyBorder="1" applyAlignment="1" applyProtection="1">
      <alignment horizontal="justify" vertical="top" wrapText="1"/>
      <protection locked="0"/>
    </xf>
    <xf numFmtId="0" fontId="12" fillId="0" borderId="1" xfId="0" applyFont="1" applyFill="1" applyBorder="1" applyAlignment="1">
      <alignment horizontal="left" vertical="center" wrapText="1"/>
    </xf>
    <xf numFmtId="0" fontId="12" fillId="0" borderId="1" xfId="1" applyFont="1" applyFill="1" applyBorder="1" applyAlignment="1" applyProtection="1">
      <alignment horizontal="left" vertical="top" wrapText="1"/>
      <protection locked="0"/>
    </xf>
    <xf numFmtId="0" fontId="12" fillId="0" borderId="1" xfId="0" applyFont="1" applyFill="1" applyBorder="1" applyAlignment="1">
      <alignment horizontal="justify" vertical="center" wrapText="1"/>
    </xf>
    <xf numFmtId="0" fontId="13" fillId="0" borderId="1" xfId="0" applyFont="1" applyFill="1" applyBorder="1" applyAlignment="1">
      <alignment horizontal="left" vertical="top" wrapText="1"/>
    </xf>
    <xf numFmtId="0" fontId="12" fillId="0" borderId="1" xfId="1" applyFont="1" applyFill="1" applyBorder="1" applyAlignment="1" applyProtection="1">
      <alignment vertical="top" wrapText="1"/>
      <protection locked="0"/>
    </xf>
    <xf numFmtId="0" fontId="12" fillId="0" borderId="1" xfId="0" applyFont="1" applyFill="1" applyBorder="1" applyAlignment="1">
      <alignment horizontal="center" vertical="center" wrapText="1"/>
    </xf>
    <xf numFmtId="0" fontId="8" fillId="0" borderId="1" xfId="0" applyFont="1" applyFill="1" applyBorder="1" applyAlignment="1">
      <alignment vertical="top" wrapText="1"/>
    </xf>
    <xf numFmtId="0" fontId="8" fillId="0" borderId="1" xfId="1" applyFont="1" applyFill="1" applyBorder="1" applyAlignment="1" applyProtection="1">
      <alignment horizontal="left" vertical="center" wrapText="1"/>
      <protection locked="0"/>
    </xf>
    <xf numFmtId="0" fontId="8" fillId="0" borderId="1" xfId="0" applyFont="1" applyFill="1" applyBorder="1" applyAlignment="1">
      <alignment horizontal="justify" vertical="top" wrapText="1"/>
    </xf>
    <xf numFmtId="0" fontId="15" fillId="0" borderId="1" xfId="0" applyFont="1" applyFill="1" applyBorder="1" applyAlignment="1">
      <alignment horizontal="justify"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3" fillId="0" borderId="1" xfId="1" applyFont="1" applyFill="1" applyBorder="1" applyAlignment="1" applyProtection="1">
      <alignment horizontal="justify" vertical="center" wrapText="1"/>
      <protection locked="0"/>
    </xf>
    <xf numFmtId="0" fontId="13" fillId="0" borderId="1" xfId="1" applyFont="1" applyFill="1" applyBorder="1" applyAlignment="1" applyProtection="1">
      <alignment horizontal="center" vertical="top" wrapText="1"/>
      <protection locked="0"/>
    </xf>
  </cellXfs>
  <cellStyles count="64">
    <cellStyle name="Millares 2" xfId="3" xr:uid="{00000000-0005-0000-0000-000000000000}"/>
    <cellStyle name="Millares 2 2" xfId="7" xr:uid="{00000000-0005-0000-0000-000001000000}"/>
    <cellStyle name="Millares 2 2 2" xfId="9" xr:uid="{00000000-0005-0000-0000-000002000000}"/>
    <cellStyle name="Millares 2 2 2 2" xfId="25" xr:uid="{00000000-0005-0000-0000-000003000000}"/>
    <cellStyle name="Millares 2 2 2 2 2" xfId="41" xr:uid="{00000000-0005-0000-0000-000004000000}"/>
    <cellStyle name="Millares 2 2 3" xfId="23" xr:uid="{00000000-0005-0000-0000-000005000000}"/>
    <cellStyle name="Millares 2 2 3 2" xfId="39" xr:uid="{00000000-0005-0000-0000-000006000000}"/>
    <cellStyle name="Millares 2 2 4" xfId="32" xr:uid="{00000000-0005-0000-0000-000007000000}"/>
    <cellStyle name="Millares 2 2 5" xfId="50" xr:uid="{00000000-0005-0000-0000-000008000000}"/>
    <cellStyle name="Millares 2 2 6" xfId="58" xr:uid="{00000000-0005-0000-0000-000009000000}"/>
    <cellStyle name="Millares 2 3" xfId="8" xr:uid="{00000000-0005-0000-0000-00000A000000}"/>
    <cellStyle name="Millares 2 3 2" xfId="24" xr:uid="{00000000-0005-0000-0000-00000B000000}"/>
    <cellStyle name="Millares 2 3 2 2" xfId="40" xr:uid="{00000000-0005-0000-0000-00000C000000}"/>
    <cellStyle name="Millares 2 4" xfId="22" xr:uid="{00000000-0005-0000-0000-00000D000000}"/>
    <cellStyle name="Millares 2 4 2" xfId="38" xr:uid="{00000000-0005-0000-0000-00000E000000}"/>
    <cellStyle name="Millares 2 5" xfId="31" xr:uid="{00000000-0005-0000-0000-00000F000000}"/>
    <cellStyle name="Millares 2 6" xfId="49" xr:uid="{00000000-0005-0000-0000-000010000000}"/>
    <cellStyle name="Millares 2 7" xfId="57" xr:uid="{00000000-0005-0000-0000-000011000000}"/>
    <cellStyle name="Millares 3" xfId="10" xr:uid="{00000000-0005-0000-0000-000012000000}"/>
    <cellStyle name="Millares 3 2" xfId="26" xr:uid="{00000000-0005-0000-0000-000013000000}"/>
    <cellStyle name="Millares 3 2 2" xfId="42" xr:uid="{00000000-0005-0000-0000-000014000000}"/>
    <cellStyle name="Millares 3 3" xfId="33" xr:uid="{00000000-0005-0000-0000-000015000000}"/>
    <cellStyle name="Millares 3 4" xfId="51" xr:uid="{00000000-0005-0000-0000-000016000000}"/>
    <cellStyle name="Millares 3 5" xfId="59" xr:uid="{00000000-0005-0000-0000-000017000000}"/>
    <cellStyle name="Millares 4" xfId="11" xr:uid="{00000000-0005-0000-0000-000018000000}"/>
    <cellStyle name="Millares 4 2" xfId="27" xr:uid="{00000000-0005-0000-0000-000019000000}"/>
    <cellStyle name="Millares 4 2 2" xfId="43" xr:uid="{00000000-0005-0000-0000-00001A000000}"/>
    <cellStyle name="Millares 4 3" xfId="34" xr:uid="{00000000-0005-0000-0000-00001B000000}"/>
    <cellStyle name="Millares 4 4" xfId="52" xr:uid="{00000000-0005-0000-0000-00001C000000}"/>
    <cellStyle name="Millares 4 5" xfId="60" xr:uid="{00000000-0005-0000-0000-00001D000000}"/>
    <cellStyle name="Millares 5" xfId="12" xr:uid="{00000000-0005-0000-0000-00001E000000}"/>
    <cellStyle name="Millares 5 2" xfId="28" xr:uid="{00000000-0005-0000-0000-00001F000000}"/>
    <cellStyle name="Millares 5 2 2" xfId="44" xr:uid="{00000000-0005-0000-0000-000020000000}"/>
    <cellStyle name="Millares 5 3" xfId="35" xr:uid="{00000000-0005-0000-0000-000021000000}"/>
    <cellStyle name="Millares 5 4" xfId="53" xr:uid="{00000000-0005-0000-0000-000022000000}"/>
    <cellStyle name="Millares 5 5" xfId="61" xr:uid="{00000000-0005-0000-0000-000023000000}"/>
    <cellStyle name="Millares 6" xfId="13" xr:uid="{00000000-0005-0000-0000-000024000000}"/>
    <cellStyle name="Millares 6 2" xfId="14" xr:uid="{00000000-0005-0000-0000-000025000000}"/>
    <cellStyle name="Millares 6 2 2" xfId="30" xr:uid="{00000000-0005-0000-0000-000026000000}"/>
    <cellStyle name="Millares 6 2 2 2" xfId="46" xr:uid="{00000000-0005-0000-0000-000027000000}"/>
    <cellStyle name="Millares 6 2 3" xfId="37" xr:uid="{00000000-0005-0000-0000-000028000000}"/>
    <cellStyle name="Millares 6 2 4" xfId="55" xr:uid="{00000000-0005-0000-0000-000029000000}"/>
    <cellStyle name="Millares 6 3" xfId="29" xr:uid="{00000000-0005-0000-0000-00002A000000}"/>
    <cellStyle name="Millares 6 3 2" xfId="45" xr:uid="{00000000-0005-0000-0000-00002B000000}"/>
    <cellStyle name="Millares 6 4" xfId="36" xr:uid="{00000000-0005-0000-0000-00002C000000}"/>
    <cellStyle name="Millares 6 5" xfId="54" xr:uid="{00000000-0005-0000-0000-00002D000000}"/>
    <cellStyle name="Millares 6 6" xfId="62" xr:uid="{00000000-0005-0000-0000-00002E000000}"/>
    <cellStyle name="Normal" xfId="0" builtinId="0"/>
    <cellStyle name="Normal 2" xfId="1" xr:uid="{00000000-0005-0000-0000-000030000000}"/>
    <cellStyle name="Normal 2 2" xfId="18" xr:uid="{00000000-0005-0000-0000-000031000000}"/>
    <cellStyle name="Normal 2 2 2" xfId="6" xr:uid="{00000000-0005-0000-0000-000032000000}"/>
    <cellStyle name="Normal 2 4" xfId="2" xr:uid="{00000000-0005-0000-0000-000033000000}"/>
    <cellStyle name="Normal 3" xfId="15" xr:uid="{00000000-0005-0000-0000-000034000000}"/>
    <cellStyle name="Normal 3 2" xfId="21" xr:uid="{00000000-0005-0000-0000-000035000000}"/>
    <cellStyle name="Normal 4" xfId="4" xr:uid="{00000000-0005-0000-0000-000036000000}"/>
    <cellStyle name="Normal 4 2" xfId="5" xr:uid="{00000000-0005-0000-0000-000037000000}"/>
    <cellStyle name="Normal 4 2 2" xfId="17" xr:uid="{00000000-0005-0000-0000-000038000000}"/>
    <cellStyle name="Normal 4 3" xfId="16" xr:uid="{00000000-0005-0000-0000-000039000000}"/>
    <cellStyle name="Normal 4 3 2" xfId="47" xr:uid="{00000000-0005-0000-0000-00003A000000}"/>
    <cellStyle name="Normal 4 4" xfId="48" xr:uid="{00000000-0005-0000-0000-00003B000000}"/>
    <cellStyle name="Normal 5" xfId="19" xr:uid="{00000000-0005-0000-0000-00003C000000}"/>
    <cellStyle name="Normal 6" xfId="63" xr:uid="{E1CAAD03-A38A-478A-87F5-5717E49055CD}"/>
    <cellStyle name="Porcentaje" xfId="56" builtinId="5"/>
    <cellStyle name="Porcentaje 2" xfId="20" xr:uid="{00000000-0005-0000-0000-00003E000000}"/>
  </cellStyles>
  <dxfs count="0"/>
  <tableStyles count="0" defaultTableStyle="TableStyleMedium2" defaultPivotStyle="PivotStyleLight16"/>
  <colors>
    <mruColors>
      <color rgb="FF9933FF"/>
      <color rgb="FFCC66FF"/>
      <color rgb="FFFFCCCC"/>
      <color rgb="FFFF99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52</xdr:row>
      <xdr:rowOff>0</xdr:rowOff>
    </xdr:from>
    <xdr:to>
      <xdr:col>6</xdr:col>
      <xdr:colOff>91440</xdr:colOff>
      <xdr:row>52</xdr:row>
      <xdr:rowOff>144780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91440</xdr:colOff>
      <xdr:row>52</xdr:row>
      <xdr:rowOff>144780</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91440</xdr:colOff>
      <xdr:row>52</xdr:row>
      <xdr:rowOff>144780</xdr:rowOff>
    </xdr:to>
    <xdr:sp macro="" textlink="">
      <xdr:nvSpPr>
        <xdr:cNvPr id="4" name="Text Box 1">
          <a:extLst>
            <a:ext uri="{FF2B5EF4-FFF2-40B4-BE49-F238E27FC236}">
              <a16:creationId xmlns:a16="http://schemas.microsoft.com/office/drawing/2014/main" id="{00000000-0008-0000-0000-000004000000}"/>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91440</xdr:colOff>
      <xdr:row>52</xdr:row>
      <xdr:rowOff>144780</xdr:rowOff>
    </xdr:to>
    <xdr:sp macro="" textlink="">
      <xdr:nvSpPr>
        <xdr:cNvPr id="5" name="Text Box 1">
          <a:extLst>
            <a:ext uri="{FF2B5EF4-FFF2-40B4-BE49-F238E27FC236}">
              <a16:creationId xmlns:a16="http://schemas.microsoft.com/office/drawing/2014/main" id="{00000000-0008-0000-0000-000005000000}"/>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52</xdr:row>
      <xdr:rowOff>0</xdr:rowOff>
    </xdr:from>
    <xdr:ext cx="91440" cy="144780"/>
    <xdr:sp macro="" textlink="">
      <xdr:nvSpPr>
        <xdr:cNvPr id="6" name="Text Box 1">
          <a:extLst>
            <a:ext uri="{FF2B5EF4-FFF2-40B4-BE49-F238E27FC236}">
              <a16:creationId xmlns:a16="http://schemas.microsoft.com/office/drawing/2014/main" id="{00000000-0008-0000-0000-000006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7" name="Text Box 1">
          <a:extLst>
            <a:ext uri="{FF2B5EF4-FFF2-40B4-BE49-F238E27FC236}">
              <a16:creationId xmlns:a16="http://schemas.microsoft.com/office/drawing/2014/main" id="{00000000-0008-0000-0000-000007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52</xdr:row>
      <xdr:rowOff>0</xdr:rowOff>
    </xdr:from>
    <xdr:to>
      <xdr:col>6</xdr:col>
      <xdr:colOff>66675</xdr:colOff>
      <xdr:row>52</xdr:row>
      <xdr:rowOff>155889</xdr:rowOff>
    </xdr:to>
    <xdr:sp macro="" textlink="">
      <xdr:nvSpPr>
        <xdr:cNvPr id="8" name="Text Box 1">
          <a:extLst>
            <a:ext uri="{FF2B5EF4-FFF2-40B4-BE49-F238E27FC236}">
              <a16:creationId xmlns:a16="http://schemas.microsoft.com/office/drawing/2014/main" id="{00000000-0008-0000-0000-000008000000}"/>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9" name="Text Box 1">
          <a:extLst>
            <a:ext uri="{FF2B5EF4-FFF2-40B4-BE49-F238E27FC236}">
              <a16:creationId xmlns:a16="http://schemas.microsoft.com/office/drawing/2014/main" id="{00000000-0008-0000-0000-000009000000}"/>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1" name="Text Box 24">
          <a:extLst>
            <a:ext uri="{FF2B5EF4-FFF2-40B4-BE49-F238E27FC236}">
              <a16:creationId xmlns:a16="http://schemas.microsoft.com/office/drawing/2014/main" id="{00000000-0008-0000-0000-00000B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2" name="Text Box 1">
          <a:extLst>
            <a:ext uri="{FF2B5EF4-FFF2-40B4-BE49-F238E27FC236}">
              <a16:creationId xmlns:a16="http://schemas.microsoft.com/office/drawing/2014/main" id="{00000000-0008-0000-0000-00000C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66675</xdr:colOff>
      <xdr:row>52</xdr:row>
      <xdr:rowOff>155889</xdr:rowOff>
    </xdr:to>
    <xdr:sp macro="" textlink="">
      <xdr:nvSpPr>
        <xdr:cNvPr id="13" name="Text Box 1">
          <a:extLst>
            <a:ext uri="{FF2B5EF4-FFF2-40B4-BE49-F238E27FC236}">
              <a16:creationId xmlns:a16="http://schemas.microsoft.com/office/drawing/2014/main" id="{00000000-0008-0000-0000-00000D000000}"/>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14" name="Text Box 1">
          <a:extLst>
            <a:ext uri="{FF2B5EF4-FFF2-40B4-BE49-F238E27FC236}">
              <a16:creationId xmlns:a16="http://schemas.microsoft.com/office/drawing/2014/main" id="{00000000-0008-0000-0000-00000E000000}"/>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5" name="Text Box 1">
          <a:extLst>
            <a:ext uri="{FF2B5EF4-FFF2-40B4-BE49-F238E27FC236}">
              <a16:creationId xmlns:a16="http://schemas.microsoft.com/office/drawing/2014/main" id="{00000000-0008-0000-0000-00000F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6" name="Text Box 24">
          <a:extLst>
            <a:ext uri="{FF2B5EF4-FFF2-40B4-BE49-F238E27FC236}">
              <a16:creationId xmlns:a16="http://schemas.microsoft.com/office/drawing/2014/main" id="{00000000-0008-0000-0000-000010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7" name="Text Box 1">
          <a:extLst>
            <a:ext uri="{FF2B5EF4-FFF2-40B4-BE49-F238E27FC236}">
              <a16:creationId xmlns:a16="http://schemas.microsoft.com/office/drawing/2014/main" id="{00000000-0008-0000-0000-000011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91440</xdr:colOff>
      <xdr:row>52</xdr:row>
      <xdr:rowOff>144780</xdr:rowOff>
    </xdr:to>
    <xdr:sp macro="" textlink="">
      <xdr:nvSpPr>
        <xdr:cNvPr id="18" name="Text Box 1">
          <a:extLst>
            <a:ext uri="{FF2B5EF4-FFF2-40B4-BE49-F238E27FC236}">
              <a16:creationId xmlns:a16="http://schemas.microsoft.com/office/drawing/2014/main" id="{00000000-0008-0000-0000-000012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91440</xdr:colOff>
      <xdr:row>52</xdr:row>
      <xdr:rowOff>144780</xdr:rowOff>
    </xdr:to>
    <xdr:sp macro="" textlink="">
      <xdr:nvSpPr>
        <xdr:cNvPr id="19" name="Text Box 1">
          <a:extLst>
            <a:ext uri="{FF2B5EF4-FFF2-40B4-BE49-F238E27FC236}">
              <a16:creationId xmlns:a16="http://schemas.microsoft.com/office/drawing/2014/main" id="{00000000-0008-0000-0000-000013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91440</xdr:colOff>
      <xdr:row>52</xdr:row>
      <xdr:rowOff>144780</xdr:rowOff>
    </xdr:to>
    <xdr:sp macro="" textlink="">
      <xdr:nvSpPr>
        <xdr:cNvPr id="20" name="Text Box 1">
          <a:extLst>
            <a:ext uri="{FF2B5EF4-FFF2-40B4-BE49-F238E27FC236}">
              <a16:creationId xmlns:a16="http://schemas.microsoft.com/office/drawing/2014/main" id="{00000000-0008-0000-0000-000014000000}"/>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52</xdr:row>
      <xdr:rowOff>0</xdr:rowOff>
    </xdr:from>
    <xdr:to>
      <xdr:col>7</xdr:col>
      <xdr:colOff>91440</xdr:colOff>
      <xdr:row>52</xdr:row>
      <xdr:rowOff>144780</xdr:rowOff>
    </xdr:to>
    <xdr:sp macro="" textlink="">
      <xdr:nvSpPr>
        <xdr:cNvPr id="21" name="Text Box 1">
          <a:extLst>
            <a:ext uri="{FF2B5EF4-FFF2-40B4-BE49-F238E27FC236}">
              <a16:creationId xmlns:a16="http://schemas.microsoft.com/office/drawing/2014/main" id="{00000000-0008-0000-0000-000015000000}"/>
            </a:ext>
          </a:extLst>
        </xdr:cNvPr>
        <xdr:cNvSpPr txBox="1">
          <a:spLocks noChangeArrowheads="1"/>
        </xdr:cNvSpPr>
      </xdr:nvSpPr>
      <xdr:spPr bwMode="auto">
        <a:xfrm>
          <a:off x="1312545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52</xdr:row>
      <xdr:rowOff>0</xdr:rowOff>
    </xdr:from>
    <xdr:ext cx="91440" cy="144780"/>
    <xdr:sp macro="" textlink="">
      <xdr:nvSpPr>
        <xdr:cNvPr id="22" name="Text Box 1">
          <a:extLst>
            <a:ext uri="{FF2B5EF4-FFF2-40B4-BE49-F238E27FC236}">
              <a16:creationId xmlns:a16="http://schemas.microsoft.com/office/drawing/2014/main" id="{00000000-0008-0000-0000-000016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23" name="Text Box 1">
          <a:extLst>
            <a:ext uri="{FF2B5EF4-FFF2-40B4-BE49-F238E27FC236}">
              <a16:creationId xmlns:a16="http://schemas.microsoft.com/office/drawing/2014/main" id="{00000000-0008-0000-0000-000017000000}"/>
            </a:ext>
          </a:extLst>
        </xdr:cNvPr>
        <xdr:cNvSpPr txBox="1">
          <a:spLocks noChangeArrowheads="1"/>
        </xdr:cNvSpPr>
      </xdr:nvSpPr>
      <xdr:spPr bwMode="auto">
        <a:xfrm>
          <a:off x="9944100" y="442817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52</xdr:row>
      <xdr:rowOff>0</xdr:rowOff>
    </xdr:from>
    <xdr:to>
      <xdr:col>6</xdr:col>
      <xdr:colOff>66675</xdr:colOff>
      <xdr:row>52</xdr:row>
      <xdr:rowOff>155889</xdr:rowOff>
    </xdr:to>
    <xdr:sp macro="" textlink="">
      <xdr:nvSpPr>
        <xdr:cNvPr id="24" name="Text Box 1">
          <a:extLst>
            <a:ext uri="{FF2B5EF4-FFF2-40B4-BE49-F238E27FC236}">
              <a16:creationId xmlns:a16="http://schemas.microsoft.com/office/drawing/2014/main" id="{00000000-0008-0000-0000-000018000000}"/>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25" name="Text Box 1">
          <a:extLst>
            <a:ext uri="{FF2B5EF4-FFF2-40B4-BE49-F238E27FC236}">
              <a16:creationId xmlns:a16="http://schemas.microsoft.com/office/drawing/2014/main" id="{00000000-0008-0000-0000-000019000000}"/>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6" name="Text Box 1">
          <a:extLst>
            <a:ext uri="{FF2B5EF4-FFF2-40B4-BE49-F238E27FC236}">
              <a16:creationId xmlns:a16="http://schemas.microsoft.com/office/drawing/2014/main" id="{00000000-0008-0000-0000-00001A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7" name="Text Box 24">
          <a:extLst>
            <a:ext uri="{FF2B5EF4-FFF2-40B4-BE49-F238E27FC236}">
              <a16:creationId xmlns:a16="http://schemas.microsoft.com/office/drawing/2014/main" id="{00000000-0008-0000-0000-00001B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8" name="Text Box 1">
          <a:extLst>
            <a:ext uri="{FF2B5EF4-FFF2-40B4-BE49-F238E27FC236}">
              <a16:creationId xmlns:a16="http://schemas.microsoft.com/office/drawing/2014/main" id="{00000000-0008-0000-0000-00001C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66675</xdr:colOff>
      <xdr:row>52</xdr:row>
      <xdr:rowOff>155889</xdr:rowOff>
    </xdr:to>
    <xdr:sp macro="" textlink="">
      <xdr:nvSpPr>
        <xdr:cNvPr id="29" name="Text Box 1">
          <a:extLst>
            <a:ext uri="{FF2B5EF4-FFF2-40B4-BE49-F238E27FC236}">
              <a16:creationId xmlns:a16="http://schemas.microsoft.com/office/drawing/2014/main" id="{00000000-0008-0000-0000-00001D000000}"/>
            </a:ext>
          </a:extLst>
        </xdr:cNvPr>
        <xdr:cNvSpPr txBox="1">
          <a:spLocks noChangeArrowheads="1"/>
        </xdr:cNvSpPr>
      </xdr:nvSpPr>
      <xdr:spPr bwMode="auto">
        <a:xfrm>
          <a:off x="9944100" y="442817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30" name="Text Box 1">
          <a:extLst>
            <a:ext uri="{FF2B5EF4-FFF2-40B4-BE49-F238E27FC236}">
              <a16:creationId xmlns:a16="http://schemas.microsoft.com/office/drawing/2014/main" id="{00000000-0008-0000-0000-00001E000000}"/>
            </a:ext>
          </a:extLst>
        </xdr:cNvPr>
        <xdr:cNvSpPr txBox="1">
          <a:spLocks noChangeArrowheads="1"/>
        </xdr:cNvSpPr>
      </xdr:nvSpPr>
      <xdr:spPr bwMode="auto">
        <a:xfrm>
          <a:off x="9944100" y="442817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31" name="Text Box 1">
          <a:extLst>
            <a:ext uri="{FF2B5EF4-FFF2-40B4-BE49-F238E27FC236}">
              <a16:creationId xmlns:a16="http://schemas.microsoft.com/office/drawing/2014/main" id="{00000000-0008-0000-0000-00001F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32" name="Text Box 24">
          <a:extLst>
            <a:ext uri="{FF2B5EF4-FFF2-40B4-BE49-F238E27FC236}">
              <a16:creationId xmlns:a16="http://schemas.microsoft.com/office/drawing/2014/main" id="{00000000-0008-0000-0000-000020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33" name="Text Box 1">
          <a:extLst>
            <a:ext uri="{FF2B5EF4-FFF2-40B4-BE49-F238E27FC236}">
              <a16:creationId xmlns:a16="http://schemas.microsoft.com/office/drawing/2014/main" id="{00000000-0008-0000-0000-000021000000}"/>
            </a:ext>
          </a:extLst>
        </xdr:cNvPr>
        <xdr:cNvSpPr txBox="1">
          <a:spLocks noChangeArrowheads="1"/>
        </xdr:cNvSpPr>
      </xdr:nvSpPr>
      <xdr:spPr bwMode="auto">
        <a:xfrm>
          <a:off x="9944100" y="442817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35</xdr:row>
      <xdr:rowOff>0</xdr:rowOff>
    </xdr:from>
    <xdr:ext cx="91440" cy="144780"/>
    <xdr:sp macro="" textlink="">
      <xdr:nvSpPr>
        <xdr:cNvPr id="34" name="Text Box 1">
          <a:extLst>
            <a:ext uri="{FF2B5EF4-FFF2-40B4-BE49-F238E27FC236}">
              <a16:creationId xmlns:a16="http://schemas.microsoft.com/office/drawing/2014/main" id="{00000000-0008-0000-0000-000022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35" name="Text Box 1">
          <a:extLst>
            <a:ext uri="{FF2B5EF4-FFF2-40B4-BE49-F238E27FC236}">
              <a16:creationId xmlns:a16="http://schemas.microsoft.com/office/drawing/2014/main" id="{00000000-0008-0000-0000-000023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36" name="Text Box 1">
          <a:extLst>
            <a:ext uri="{FF2B5EF4-FFF2-40B4-BE49-F238E27FC236}">
              <a16:creationId xmlns:a16="http://schemas.microsoft.com/office/drawing/2014/main" id="{00000000-0008-0000-0000-000024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37" name="Text Box 1">
          <a:extLst>
            <a:ext uri="{FF2B5EF4-FFF2-40B4-BE49-F238E27FC236}">
              <a16:creationId xmlns:a16="http://schemas.microsoft.com/office/drawing/2014/main" id="{00000000-0008-0000-0000-000025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38" name="Text Box 1">
          <a:extLst>
            <a:ext uri="{FF2B5EF4-FFF2-40B4-BE49-F238E27FC236}">
              <a16:creationId xmlns:a16="http://schemas.microsoft.com/office/drawing/2014/main" id="{00000000-0008-0000-0000-000026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39" name="Text Box 1">
          <a:extLst>
            <a:ext uri="{FF2B5EF4-FFF2-40B4-BE49-F238E27FC236}">
              <a16:creationId xmlns:a16="http://schemas.microsoft.com/office/drawing/2014/main" id="{00000000-0008-0000-0000-000027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40" name="Text Box 1">
          <a:extLst>
            <a:ext uri="{FF2B5EF4-FFF2-40B4-BE49-F238E27FC236}">
              <a16:creationId xmlns:a16="http://schemas.microsoft.com/office/drawing/2014/main" id="{00000000-0008-0000-0000-000028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41" name="Text Box 24">
          <a:extLst>
            <a:ext uri="{FF2B5EF4-FFF2-40B4-BE49-F238E27FC236}">
              <a16:creationId xmlns:a16="http://schemas.microsoft.com/office/drawing/2014/main" id="{00000000-0008-0000-0000-000029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42" name="Text Box 1">
          <a:extLst>
            <a:ext uri="{FF2B5EF4-FFF2-40B4-BE49-F238E27FC236}">
              <a16:creationId xmlns:a16="http://schemas.microsoft.com/office/drawing/2014/main" id="{00000000-0008-0000-0000-00002A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43" name="Text Box 1">
          <a:extLst>
            <a:ext uri="{FF2B5EF4-FFF2-40B4-BE49-F238E27FC236}">
              <a16:creationId xmlns:a16="http://schemas.microsoft.com/office/drawing/2014/main" id="{00000000-0008-0000-0000-00002B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44" name="Text Box 1">
          <a:extLst>
            <a:ext uri="{FF2B5EF4-FFF2-40B4-BE49-F238E27FC236}">
              <a16:creationId xmlns:a16="http://schemas.microsoft.com/office/drawing/2014/main" id="{00000000-0008-0000-0000-00002C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45" name="Text Box 1">
          <a:extLst>
            <a:ext uri="{FF2B5EF4-FFF2-40B4-BE49-F238E27FC236}">
              <a16:creationId xmlns:a16="http://schemas.microsoft.com/office/drawing/2014/main" id="{00000000-0008-0000-0000-00002D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46" name="Text Box 24">
          <a:extLst>
            <a:ext uri="{FF2B5EF4-FFF2-40B4-BE49-F238E27FC236}">
              <a16:creationId xmlns:a16="http://schemas.microsoft.com/office/drawing/2014/main" id="{00000000-0008-0000-0000-00002E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47" name="Text Box 1">
          <a:extLst>
            <a:ext uri="{FF2B5EF4-FFF2-40B4-BE49-F238E27FC236}">
              <a16:creationId xmlns:a16="http://schemas.microsoft.com/office/drawing/2014/main" id="{00000000-0008-0000-0000-00002F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48" name="Text Box 1">
          <a:extLst>
            <a:ext uri="{FF2B5EF4-FFF2-40B4-BE49-F238E27FC236}">
              <a16:creationId xmlns:a16="http://schemas.microsoft.com/office/drawing/2014/main" id="{00000000-0008-0000-0000-000030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49" name="Text Box 1">
          <a:extLst>
            <a:ext uri="{FF2B5EF4-FFF2-40B4-BE49-F238E27FC236}">
              <a16:creationId xmlns:a16="http://schemas.microsoft.com/office/drawing/2014/main" id="{00000000-0008-0000-0000-000031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50" name="Text Box 1">
          <a:extLst>
            <a:ext uri="{FF2B5EF4-FFF2-40B4-BE49-F238E27FC236}">
              <a16:creationId xmlns:a16="http://schemas.microsoft.com/office/drawing/2014/main" id="{00000000-0008-0000-0000-000032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51" name="Text Box 1">
          <a:extLst>
            <a:ext uri="{FF2B5EF4-FFF2-40B4-BE49-F238E27FC236}">
              <a16:creationId xmlns:a16="http://schemas.microsoft.com/office/drawing/2014/main" id="{00000000-0008-0000-0000-000033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52" name="Text Box 1">
          <a:extLst>
            <a:ext uri="{FF2B5EF4-FFF2-40B4-BE49-F238E27FC236}">
              <a16:creationId xmlns:a16="http://schemas.microsoft.com/office/drawing/2014/main" id="{00000000-0008-0000-0000-000034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53" name="Text Box 1">
          <a:extLst>
            <a:ext uri="{FF2B5EF4-FFF2-40B4-BE49-F238E27FC236}">
              <a16:creationId xmlns:a16="http://schemas.microsoft.com/office/drawing/2014/main" id="{00000000-0008-0000-0000-000035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54" name="Text Box 1">
          <a:extLst>
            <a:ext uri="{FF2B5EF4-FFF2-40B4-BE49-F238E27FC236}">
              <a16:creationId xmlns:a16="http://schemas.microsoft.com/office/drawing/2014/main" id="{00000000-0008-0000-0000-000036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55" name="Text Box 24">
          <a:extLst>
            <a:ext uri="{FF2B5EF4-FFF2-40B4-BE49-F238E27FC236}">
              <a16:creationId xmlns:a16="http://schemas.microsoft.com/office/drawing/2014/main" id="{00000000-0008-0000-0000-000037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56" name="Text Box 1">
          <a:extLst>
            <a:ext uri="{FF2B5EF4-FFF2-40B4-BE49-F238E27FC236}">
              <a16:creationId xmlns:a16="http://schemas.microsoft.com/office/drawing/2014/main" id="{00000000-0008-0000-0000-000038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57" name="Text Box 1">
          <a:extLst>
            <a:ext uri="{FF2B5EF4-FFF2-40B4-BE49-F238E27FC236}">
              <a16:creationId xmlns:a16="http://schemas.microsoft.com/office/drawing/2014/main" id="{00000000-0008-0000-0000-000039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58" name="Text Box 1">
          <a:extLst>
            <a:ext uri="{FF2B5EF4-FFF2-40B4-BE49-F238E27FC236}">
              <a16:creationId xmlns:a16="http://schemas.microsoft.com/office/drawing/2014/main" id="{00000000-0008-0000-0000-00003A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59" name="Text Box 1">
          <a:extLst>
            <a:ext uri="{FF2B5EF4-FFF2-40B4-BE49-F238E27FC236}">
              <a16:creationId xmlns:a16="http://schemas.microsoft.com/office/drawing/2014/main" id="{00000000-0008-0000-0000-00003B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60" name="Text Box 24">
          <a:extLst>
            <a:ext uri="{FF2B5EF4-FFF2-40B4-BE49-F238E27FC236}">
              <a16:creationId xmlns:a16="http://schemas.microsoft.com/office/drawing/2014/main" id="{00000000-0008-0000-0000-00003C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61" name="Text Box 1">
          <a:extLst>
            <a:ext uri="{FF2B5EF4-FFF2-40B4-BE49-F238E27FC236}">
              <a16:creationId xmlns:a16="http://schemas.microsoft.com/office/drawing/2014/main" id="{00000000-0008-0000-0000-00003D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35</xdr:row>
      <xdr:rowOff>0</xdr:rowOff>
    </xdr:from>
    <xdr:ext cx="85725" cy="161925"/>
    <xdr:sp macro="" textlink="">
      <xdr:nvSpPr>
        <xdr:cNvPr id="62" name="Text Box 1">
          <a:extLst>
            <a:ext uri="{FF2B5EF4-FFF2-40B4-BE49-F238E27FC236}">
              <a16:creationId xmlns:a16="http://schemas.microsoft.com/office/drawing/2014/main" id="{00000000-0008-0000-0000-00003E000000}"/>
            </a:ext>
          </a:extLst>
        </xdr:cNvPr>
        <xdr:cNvSpPr txBox="1">
          <a:spLocks noChangeArrowheads="1"/>
        </xdr:cNvSpPr>
      </xdr:nvSpPr>
      <xdr:spPr bwMode="auto">
        <a:xfrm>
          <a:off x="8927646"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63" name="Text Box 1">
          <a:extLst>
            <a:ext uri="{FF2B5EF4-FFF2-40B4-BE49-F238E27FC236}">
              <a16:creationId xmlns:a16="http://schemas.microsoft.com/office/drawing/2014/main" id="{00000000-0008-0000-0000-00003F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64" name="Text Box 1">
          <a:extLst>
            <a:ext uri="{FF2B5EF4-FFF2-40B4-BE49-F238E27FC236}">
              <a16:creationId xmlns:a16="http://schemas.microsoft.com/office/drawing/2014/main" id="{00000000-0008-0000-0000-000040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65" name="Text Box 1">
          <a:extLst>
            <a:ext uri="{FF2B5EF4-FFF2-40B4-BE49-F238E27FC236}">
              <a16:creationId xmlns:a16="http://schemas.microsoft.com/office/drawing/2014/main" id="{00000000-0008-0000-0000-000041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66" name="Text Box 1">
          <a:extLst>
            <a:ext uri="{FF2B5EF4-FFF2-40B4-BE49-F238E27FC236}">
              <a16:creationId xmlns:a16="http://schemas.microsoft.com/office/drawing/2014/main" id="{00000000-0008-0000-0000-000042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67" name="Text Box 1">
          <a:extLst>
            <a:ext uri="{FF2B5EF4-FFF2-40B4-BE49-F238E27FC236}">
              <a16:creationId xmlns:a16="http://schemas.microsoft.com/office/drawing/2014/main" id="{00000000-0008-0000-0000-000043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68" name="Text Box 1">
          <a:extLst>
            <a:ext uri="{FF2B5EF4-FFF2-40B4-BE49-F238E27FC236}">
              <a16:creationId xmlns:a16="http://schemas.microsoft.com/office/drawing/2014/main" id="{00000000-0008-0000-0000-000044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69" name="Text Box 1">
          <a:extLst>
            <a:ext uri="{FF2B5EF4-FFF2-40B4-BE49-F238E27FC236}">
              <a16:creationId xmlns:a16="http://schemas.microsoft.com/office/drawing/2014/main" id="{00000000-0008-0000-0000-000045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70" name="Text Box 24">
          <a:extLst>
            <a:ext uri="{FF2B5EF4-FFF2-40B4-BE49-F238E27FC236}">
              <a16:creationId xmlns:a16="http://schemas.microsoft.com/office/drawing/2014/main" id="{00000000-0008-0000-0000-000046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71" name="Text Box 1">
          <a:extLst>
            <a:ext uri="{FF2B5EF4-FFF2-40B4-BE49-F238E27FC236}">
              <a16:creationId xmlns:a16="http://schemas.microsoft.com/office/drawing/2014/main" id="{00000000-0008-0000-0000-000047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72" name="Text Box 1">
          <a:extLst>
            <a:ext uri="{FF2B5EF4-FFF2-40B4-BE49-F238E27FC236}">
              <a16:creationId xmlns:a16="http://schemas.microsoft.com/office/drawing/2014/main" id="{00000000-0008-0000-0000-000048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73" name="Text Box 1">
          <a:extLst>
            <a:ext uri="{FF2B5EF4-FFF2-40B4-BE49-F238E27FC236}">
              <a16:creationId xmlns:a16="http://schemas.microsoft.com/office/drawing/2014/main" id="{00000000-0008-0000-0000-000049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74" name="Text Box 1">
          <a:extLst>
            <a:ext uri="{FF2B5EF4-FFF2-40B4-BE49-F238E27FC236}">
              <a16:creationId xmlns:a16="http://schemas.microsoft.com/office/drawing/2014/main" id="{00000000-0008-0000-0000-00004A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75" name="Text Box 24">
          <a:extLst>
            <a:ext uri="{FF2B5EF4-FFF2-40B4-BE49-F238E27FC236}">
              <a16:creationId xmlns:a16="http://schemas.microsoft.com/office/drawing/2014/main" id="{00000000-0008-0000-0000-00004B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76" name="Text Box 1">
          <a:extLst>
            <a:ext uri="{FF2B5EF4-FFF2-40B4-BE49-F238E27FC236}">
              <a16:creationId xmlns:a16="http://schemas.microsoft.com/office/drawing/2014/main" id="{00000000-0008-0000-0000-00004C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77" name="Text Box 1">
          <a:extLst>
            <a:ext uri="{FF2B5EF4-FFF2-40B4-BE49-F238E27FC236}">
              <a16:creationId xmlns:a16="http://schemas.microsoft.com/office/drawing/2014/main" id="{00000000-0008-0000-0000-00004D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78" name="Text Box 1">
          <a:extLst>
            <a:ext uri="{FF2B5EF4-FFF2-40B4-BE49-F238E27FC236}">
              <a16:creationId xmlns:a16="http://schemas.microsoft.com/office/drawing/2014/main" id="{00000000-0008-0000-0000-00004E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79" name="Text Box 1">
          <a:extLst>
            <a:ext uri="{FF2B5EF4-FFF2-40B4-BE49-F238E27FC236}">
              <a16:creationId xmlns:a16="http://schemas.microsoft.com/office/drawing/2014/main" id="{00000000-0008-0000-0000-00004F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80" name="Text Box 1">
          <a:extLst>
            <a:ext uri="{FF2B5EF4-FFF2-40B4-BE49-F238E27FC236}">
              <a16:creationId xmlns:a16="http://schemas.microsoft.com/office/drawing/2014/main" id="{00000000-0008-0000-0000-000050000000}"/>
            </a:ext>
          </a:extLst>
        </xdr:cNvPr>
        <xdr:cNvSpPr txBox="1">
          <a:spLocks noChangeArrowheads="1"/>
        </xdr:cNvSpPr>
      </xdr:nvSpPr>
      <xdr:spPr bwMode="auto">
        <a:xfrm>
          <a:off x="8886825"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81" name="Text Box 1">
          <a:extLst>
            <a:ext uri="{FF2B5EF4-FFF2-40B4-BE49-F238E27FC236}">
              <a16:creationId xmlns:a16="http://schemas.microsoft.com/office/drawing/2014/main" id="{00000000-0008-0000-0000-000051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82" name="Text Box 1">
          <a:extLst>
            <a:ext uri="{FF2B5EF4-FFF2-40B4-BE49-F238E27FC236}">
              <a16:creationId xmlns:a16="http://schemas.microsoft.com/office/drawing/2014/main" id="{00000000-0008-0000-0000-000052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83" name="Text Box 1">
          <a:extLst>
            <a:ext uri="{FF2B5EF4-FFF2-40B4-BE49-F238E27FC236}">
              <a16:creationId xmlns:a16="http://schemas.microsoft.com/office/drawing/2014/main" id="{00000000-0008-0000-0000-000053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84" name="Text Box 24">
          <a:extLst>
            <a:ext uri="{FF2B5EF4-FFF2-40B4-BE49-F238E27FC236}">
              <a16:creationId xmlns:a16="http://schemas.microsoft.com/office/drawing/2014/main" id="{00000000-0008-0000-0000-000054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85" name="Text Box 1">
          <a:extLst>
            <a:ext uri="{FF2B5EF4-FFF2-40B4-BE49-F238E27FC236}">
              <a16:creationId xmlns:a16="http://schemas.microsoft.com/office/drawing/2014/main" id="{00000000-0008-0000-0000-000055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86" name="Text Box 1">
          <a:extLst>
            <a:ext uri="{FF2B5EF4-FFF2-40B4-BE49-F238E27FC236}">
              <a16:creationId xmlns:a16="http://schemas.microsoft.com/office/drawing/2014/main" id="{00000000-0008-0000-0000-000056000000}"/>
            </a:ext>
          </a:extLst>
        </xdr:cNvPr>
        <xdr:cNvSpPr txBox="1">
          <a:spLocks noChangeArrowheads="1"/>
        </xdr:cNvSpPr>
      </xdr:nvSpPr>
      <xdr:spPr bwMode="auto">
        <a:xfrm>
          <a:off x="8886825"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87" name="Text Box 1">
          <a:extLst>
            <a:ext uri="{FF2B5EF4-FFF2-40B4-BE49-F238E27FC236}">
              <a16:creationId xmlns:a16="http://schemas.microsoft.com/office/drawing/2014/main" id="{00000000-0008-0000-0000-000057000000}"/>
            </a:ext>
          </a:extLst>
        </xdr:cNvPr>
        <xdr:cNvSpPr txBox="1">
          <a:spLocks noChangeArrowheads="1"/>
        </xdr:cNvSpPr>
      </xdr:nvSpPr>
      <xdr:spPr bwMode="auto">
        <a:xfrm>
          <a:off x="8886825"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88" name="Text Box 1">
          <a:extLst>
            <a:ext uri="{FF2B5EF4-FFF2-40B4-BE49-F238E27FC236}">
              <a16:creationId xmlns:a16="http://schemas.microsoft.com/office/drawing/2014/main" id="{00000000-0008-0000-0000-000058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89" name="Text Box 24">
          <a:extLst>
            <a:ext uri="{FF2B5EF4-FFF2-40B4-BE49-F238E27FC236}">
              <a16:creationId xmlns:a16="http://schemas.microsoft.com/office/drawing/2014/main" id="{00000000-0008-0000-0000-000059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90" name="Text Box 1">
          <a:extLst>
            <a:ext uri="{FF2B5EF4-FFF2-40B4-BE49-F238E27FC236}">
              <a16:creationId xmlns:a16="http://schemas.microsoft.com/office/drawing/2014/main" id="{00000000-0008-0000-0000-00005A000000}"/>
            </a:ext>
          </a:extLst>
        </xdr:cNvPr>
        <xdr:cNvSpPr txBox="1">
          <a:spLocks noChangeArrowheads="1"/>
        </xdr:cNvSpPr>
      </xdr:nvSpPr>
      <xdr:spPr bwMode="auto">
        <a:xfrm>
          <a:off x="8886825"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35</xdr:row>
      <xdr:rowOff>0</xdr:rowOff>
    </xdr:from>
    <xdr:ext cx="85725" cy="161925"/>
    <xdr:sp macro="" textlink="">
      <xdr:nvSpPr>
        <xdr:cNvPr id="91" name="Text Box 1">
          <a:extLst>
            <a:ext uri="{FF2B5EF4-FFF2-40B4-BE49-F238E27FC236}">
              <a16:creationId xmlns:a16="http://schemas.microsoft.com/office/drawing/2014/main" id="{00000000-0008-0000-0000-00005B000000}"/>
            </a:ext>
          </a:extLst>
        </xdr:cNvPr>
        <xdr:cNvSpPr txBox="1">
          <a:spLocks noChangeArrowheads="1"/>
        </xdr:cNvSpPr>
      </xdr:nvSpPr>
      <xdr:spPr bwMode="auto">
        <a:xfrm>
          <a:off x="8927646"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92" name="Text Box 1">
          <a:extLst>
            <a:ext uri="{FF2B5EF4-FFF2-40B4-BE49-F238E27FC236}">
              <a16:creationId xmlns:a16="http://schemas.microsoft.com/office/drawing/2014/main" id="{00000000-0008-0000-0000-00005C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93" name="Text Box 1">
          <a:extLst>
            <a:ext uri="{FF2B5EF4-FFF2-40B4-BE49-F238E27FC236}">
              <a16:creationId xmlns:a16="http://schemas.microsoft.com/office/drawing/2014/main" id="{00000000-0008-0000-0000-00005D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94" name="Text Box 1">
          <a:extLst>
            <a:ext uri="{FF2B5EF4-FFF2-40B4-BE49-F238E27FC236}">
              <a16:creationId xmlns:a16="http://schemas.microsoft.com/office/drawing/2014/main" id="{00000000-0008-0000-0000-00005E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95" name="Text Box 1">
          <a:extLst>
            <a:ext uri="{FF2B5EF4-FFF2-40B4-BE49-F238E27FC236}">
              <a16:creationId xmlns:a16="http://schemas.microsoft.com/office/drawing/2014/main" id="{00000000-0008-0000-0000-00005F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96" name="Text Box 1">
          <a:extLst>
            <a:ext uri="{FF2B5EF4-FFF2-40B4-BE49-F238E27FC236}">
              <a16:creationId xmlns:a16="http://schemas.microsoft.com/office/drawing/2014/main" id="{00000000-0008-0000-0000-000060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97" name="Text Box 1">
          <a:extLst>
            <a:ext uri="{FF2B5EF4-FFF2-40B4-BE49-F238E27FC236}">
              <a16:creationId xmlns:a16="http://schemas.microsoft.com/office/drawing/2014/main" id="{00000000-0008-0000-0000-000061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98" name="Text Box 1">
          <a:extLst>
            <a:ext uri="{FF2B5EF4-FFF2-40B4-BE49-F238E27FC236}">
              <a16:creationId xmlns:a16="http://schemas.microsoft.com/office/drawing/2014/main" id="{00000000-0008-0000-0000-000062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99" name="Text Box 24">
          <a:extLst>
            <a:ext uri="{FF2B5EF4-FFF2-40B4-BE49-F238E27FC236}">
              <a16:creationId xmlns:a16="http://schemas.microsoft.com/office/drawing/2014/main" id="{00000000-0008-0000-0000-000063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00" name="Text Box 1">
          <a:extLst>
            <a:ext uri="{FF2B5EF4-FFF2-40B4-BE49-F238E27FC236}">
              <a16:creationId xmlns:a16="http://schemas.microsoft.com/office/drawing/2014/main" id="{00000000-0008-0000-0000-000064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01" name="Text Box 1">
          <a:extLst>
            <a:ext uri="{FF2B5EF4-FFF2-40B4-BE49-F238E27FC236}">
              <a16:creationId xmlns:a16="http://schemas.microsoft.com/office/drawing/2014/main" id="{00000000-0008-0000-0000-000065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02" name="Text Box 1">
          <a:extLst>
            <a:ext uri="{FF2B5EF4-FFF2-40B4-BE49-F238E27FC236}">
              <a16:creationId xmlns:a16="http://schemas.microsoft.com/office/drawing/2014/main" id="{00000000-0008-0000-0000-000066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03" name="Text Box 1">
          <a:extLst>
            <a:ext uri="{FF2B5EF4-FFF2-40B4-BE49-F238E27FC236}">
              <a16:creationId xmlns:a16="http://schemas.microsoft.com/office/drawing/2014/main" id="{00000000-0008-0000-0000-000067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04" name="Text Box 24">
          <a:extLst>
            <a:ext uri="{FF2B5EF4-FFF2-40B4-BE49-F238E27FC236}">
              <a16:creationId xmlns:a16="http://schemas.microsoft.com/office/drawing/2014/main" id="{00000000-0008-0000-0000-000068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05" name="Text Box 1">
          <a:extLst>
            <a:ext uri="{FF2B5EF4-FFF2-40B4-BE49-F238E27FC236}">
              <a16:creationId xmlns:a16="http://schemas.microsoft.com/office/drawing/2014/main" id="{00000000-0008-0000-0000-000069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06" name="Text Box 1">
          <a:extLst>
            <a:ext uri="{FF2B5EF4-FFF2-40B4-BE49-F238E27FC236}">
              <a16:creationId xmlns:a16="http://schemas.microsoft.com/office/drawing/2014/main" id="{00000000-0008-0000-0000-00006A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07" name="Text Box 1">
          <a:extLst>
            <a:ext uri="{FF2B5EF4-FFF2-40B4-BE49-F238E27FC236}">
              <a16:creationId xmlns:a16="http://schemas.microsoft.com/office/drawing/2014/main" id="{00000000-0008-0000-0000-00006B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08" name="Text Box 1">
          <a:extLst>
            <a:ext uri="{FF2B5EF4-FFF2-40B4-BE49-F238E27FC236}">
              <a16:creationId xmlns:a16="http://schemas.microsoft.com/office/drawing/2014/main" id="{00000000-0008-0000-0000-00006C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09" name="Text Box 1">
          <a:extLst>
            <a:ext uri="{FF2B5EF4-FFF2-40B4-BE49-F238E27FC236}">
              <a16:creationId xmlns:a16="http://schemas.microsoft.com/office/drawing/2014/main" id="{00000000-0008-0000-0000-00006D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10" name="Text Box 1">
          <a:extLst>
            <a:ext uri="{FF2B5EF4-FFF2-40B4-BE49-F238E27FC236}">
              <a16:creationId xmlns:a16="http://schemas.microsoft.com/office/drawing/2014/main" id="{00000000-0008-0000-0000-00006E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11" name="Text Box 1">
          <a:extLst>
            <a:ext uri="{FF2B5EF4-FFF2-40B4-BE49-F238E27FC236}">
              <a16:creationId xmlns:a16="http://schemas.microsoft.com/office/drawing/2014/main" id="{00000000-0008-0000-0000-00006F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12" name="Text Box 1">
          <a:extLst>
            <a:ext uri="{FF2B5EF4-FFF2-40B4-BE49-F238E27FC236}">
              <a16:creationId xmlns:a16="http://schemas.microsoft.com/office/drawing/2014/main" id="{00000000-0008-0000-0000-000070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13" name="Text Box 24">
          <a:extLst>
            <a:ext uri="{FF2B5EF4-FFF2-40B4-BE49-F238E27FC236}">
              <a16:creationId xmlns:a16="http://schemas.microsoft.com/office/drawing/2014/main" id="{00000000-0008-0000-0000-000071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14" name="Text Box 1">
          <a:extLst>
            <a:ext uri="{FF2B5EF4-FFF2-40B4-BE49-F238E27FC236}">
              <a16:creationId xmlns:a16="http://schemas.microsoft.com/office/drawing/2014/main" id="{00000000-0008-0000-0000-000072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15" name="Text Box 1">
          <a:extLst>
            <a:ext uri="{FF2B5EF4-FFF2-40B4-BE49-F238E27FC236}">
              <a16:creationId xmlns:a16="http://schemas.microsoft.com/office/drawing/2014/main" id="{00000000-0008-0000-0000-000073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16" name="Text Box 1">
          <a:extLst>
            <a:ext uri="{FF2B5EF4-FFF2-40B4-BE49-F238E27FC236}">
              <a16:creationId xmlns:a16="http://schemas.microsoft.com/office/drawing/2014/main" id="{00000000-0008-0000-0000-000074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17" name="Text Box 1">
          <a:extLst>
            <a:ext uri="{FF2B5EF4-FFF2-40B4-BE49-F238E27FC236}">
              <a16:creationId xmlns:a16="http://schemas.microsoft.com/office/drawing/2014/main" id="{00000000-0008-0000-0000-000075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18" name="Text Box 24">
          <a:extLst>
            <a:ext uri="{FF2B5EF4-FFF2-40B4-BE49-F238E27FC236}">
              <a16:creationId xmlns:a16="http://schemas.microsoft.com/office/drawing/2014/main" id="{00000000-0008-0000-0000-000076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19" name="Text Box 1">
          <a:extLst>
            <a:ext uri="{FF2B5EF4-FFF2-40B4-BE49-F238E27FC236}">
              <a16:creationId xmlns:a16="http://schemas.microsoft.com/office/drawing/2014/main" id="{00000000-0008-0000-0000-000077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20" name="Text Box 1">
          <a:extLst>
            <a:ext uri="{FF2B5EF4-FFF2-40B4-BE49-F238E27FC236}">
              <a16:creationId xmlns:a16="http://schemas.microsoft.com/office/drawing/2014/main" id="{00000000-0008-0000-0000-000078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21" name="Text Box 1">
          <a:extLst>
            <a:ext uri="{FF2B5EF4-FFF2-40B4-BE49-F238E27FC236}">
              <a16:creationId xmlns:a16="http://schemas.microsoft.com/office/drawing/2014/main" id="{00000000-0008-0000-0000-000079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22" name="Text Box 1">
          <a:extLst>
            <a:ext uri="{FF2B5EF4-FFF2-40B4-BE49-F238E27FC236}">
              <a16:creationId xmlns:a16="http://schemas.microsoft.com/office/drawing/2014/main" id="{00000000-0008-0000-0000-00007A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23" name="Text Box 1">
          <a:extLst>
            <a:ext uri="{FF2B5EF4-FFF2-40B4-BE49-F238E27FC236}">
              <a16:creationId xmlns:a16="http://schemas.microsoft.com/office/drawing/2014/main" id="{00000000-0008-0000-0000-00007B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24" name="Text Box 1">
          <a:extLst>
            <a:ext uri="{FF2B5EF4-FFF2-40B4-BE49-F238E27FC236}">
              <a16:creationId xmlns:a16="http://schemas.microsoft.com/office/drawing/2014/main" id="{00000000-0008-0000-0000-00007C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25" name="Text Box 1">
          <a:extLst>
            <a:ext uri="{FF2B5EF4-FFF2-40B4-BE49-F238E27FC236}">
              <a16:creationId xmlns:a16="http://schemas.microsoft.com/office/drawing/2014/main" id="{00000000-0008-0000-0000-00007D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26" name="Text Box 1">
          <a:extLst>
            <a:ext uri="{FF2B5EF4-FFF2-40B4-BE49-F238E27FC236}">
              <a16:creationId xmlns:a16="http://schemas.microsoft.com/office/drawing/2014/main" id="{00000000-0008-0000-0000-00007E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27" name="Text Box 24">
          <a:extLst>
            <a:ext uri="{FF2B5EF4-FFF2-40B4-BE49-F238E27FC236}">
              <a16:creationId xmlns:a16="http://schemas.microsoft.com/office/drawing/2014/main" id="{00000000-0008-0000-0000-00007F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28" name="Text Box 1">
          <a:extLst>
            <a:ext uri="{FF2B5EF4-FFF2-40B4-BE49-F238E27FC236}">
              <a16:creationId xmlns:a16="http://schemas.microsoft.com/office/drawing/2014/main" id="{00000000-0008-0000-0000-000080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29" name="Text Box 1">
          <a:extLst>
            <a:ext uri="{FF2B5EF4-FFF2-40B4-BE49-F238E27FC236}">
              <a16:creationId xmlns:a16="http://schemas.microsoft.com/office/drawing/2014/main" id="{00000000-0008-0000-0000-000081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30" name="Text Box 1">
          <a:extLst>
            <a:ext uri="{FF2B5EF4-FFF2-40B4-BE49-F238E27FC236}">
              <a16:creationId xmlns:a16="http://schemas.microsoft.com/office/drawing/2014/main" id="{00000000-0008-0000-0000-000082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31" name="Text Box 1">
          <a:extLst>
            <a:ext uri="{FF2B5EF4-FFF2-40B4-BE49-F238E27FC236}">
              <a16:creationId xmlns:a16="http://schemas.microsoft.com/office/drawing/2014/main" id="{00000000-0008-0000-0000-000083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32" name="Text Box 24">
          <a:extLst>
            <a:ext uri="{FF2B5EF4-FFF2-40B4-BE49-F238E27FC236}">
              <a16:creationId xmlns:a16="http://schemas.microsoft.com/office/drawing/2014/main" id="{00000000-0008-0000-0000-000084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33" name="Text Box 1">
          <a:extLst>
            <a:ext uri="{FF2B5EF4-FFF2-40B4-BE49-F238E27FC236}">
              <a16:creationId xmlns:a16="http://schemas.microsoft.com/office/drawing/2014/main" id="{00000000-0008-0000-0000-000085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34" name="Text Box 1">
          <a:extLst>
            <a:ext uri="{FF2B5EF4-FFF2-40B4-BE49-F238E27FC236}">
              <a16:creationId xmlns:a16="http://schemas.microsoft.com/office/drawing/2014/main" id="{00000000-0008-0000-0000-000086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35" name="Text Box 1">
          <a:extLst>
            <a:ext uri="{FF2B5EF4-FFF2-40B4-BE49-F238E27FC236}">
              <a16:creationId xmlns:a16="http://schemas.microsoft.com/office/drawing/2014/main" id="{00000000-0008-0000-0000-000087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36" name="Text Box 1">
          <a:extLst>
            <a:ext uri="{FF2B5EF4-FFF2-40B4-BE49-F238E27FC236}">
              <a16:creationId xmlns:a16="http://schemas.microsoft.com/office/drawing/2014/main" id="{00000000-0008-0000-0000-000088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37" name="Text Box 1">
          <a:extLst>
            <a:ext uri="{FF2B5EF4-FFF2-40B4-BE49-F238E27FC236}">
              <a16:creationId xmlns:a16="http://schemas.microsoft.com/office/drawing/2014/main" id="{00000000-0008-0000-0000-000089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38" name="Text Box 1">
          <a:extLst>
            <a:ext uri="{FF2B5EF4-FFF2-40B4-BE49-F238E27FC236}">
              <a16:creationId xmlns:a16="http://schemas.microsoft.com/office/drawing/2014/main" id="{00000000-0008-0000-0000-00008A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39" name="Text Box 1">
          <a:extLst>
            <a:ext uri="{FF2B5EF4-FFF2-40B4-BE49-F238E27FC236}">
              <a16:creationId xmlns:a16="http://schemas.microsoft.com/office/drawing/2014/main" id="{00000000-0008-0000-0000-00008B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40" name="Text Box 1">
          <a:extLst>
            <a:ext uri="{FF2B5EF4-FFF2-40B4-BE49-F238E27FC236}">
              <a16:creationId xmlns:a16="http://schemas.microsoft.com/office/drawing/2014/main" id="{00000000-0008-0000-0000-00008C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41" name="Text Box 24">
          <a:extLst>
            <a:ext uri="{FF2B5EF4-FFF2-40B4-BE49-F238E27FC236}">
              <a16:creationId xmlns:a16="http://schemas.microsoft.com/office/drawing/2014/main" id="{00000000-0008-0000-0000-00008D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42" name="Text Box 1">
          <a:extLst>
            <a:ext uri="{FF2B5EF4-FFF2-40B4-BE49-F238E27FC236}">
              <a16:creationId xmlns:a16="http://schemas.microsoft.com/office/drawing/2014/main" id="{00000000-0008-0000-0000-00008E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43" name="Text Box 1">
          <a:extLst>
            <a:ext uri="{FF2B5EF4-FFF2-40B4-BE49-F238E27FC236}">
              <a16:creationId xmlns:a16="http://schemas.microsoft.com/office/drawing/2014/main" id="{00000000-0008-0000-0000-00008F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44" name="Text Box 1">
          <a:extLst>
            <a:ext uri="{FF2B5EF4-FFF2-40B4-BE49-F238E27FC236}">
              <a16:creationId xmlns:a16="http://schemas.microsoft.com/office/drawing/2014/main" id="{00000000-0008-0000-0000-000090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45" name="Text Box 1">
          <a:extLst>
            <a:ext uri="{FF2B5EF4-FFF2-40B4-BE49-F238E27FC236}">
              <a16:creationId xmlns:a16="http://schemas.microsoft.com/office/drawing/2014/main" id="{00000000-0008-0000-0000-000091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46" name="Text Box 1">
          <a:extLst>
            <a:ext uri="{FF2B5EF4-FFF2-40B4-BE49-F238E27FC236}">
              <a16:creationId xmlns:a16="http://schemas.microsoft.com/office/drawing/2014/main" id="{00000000-0008-0000-0000-000092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47" name="Text Box 1">
          <a:extLst>
            <a:ext uri="{FF2B5EF4-FFF2-40B4-BE49-F238E27FC236}">
              <a16:creationId xmlns:a16="http://schemas.microsoft.com/office/drawing/2014/main" id="{00000000-0008-0000-0000-000093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48" name="Text Box 1">
          <a:extLst>
            <a:ext uri="{FF2B5EF4-FFF2-40B4-BE49-F238E27FC236}">
              <a16:creationId xmlns:a16="http://schemas.microsoft.com/office/drawing/2014/main" id="{00000000-0008-0000-0000-000094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49" name="Text Box 1">
          <a:extLst>
            <a:ext uri="{FF2B5EF4-FFF2-40B4-BE49-F238E27FC236}">
              <a16:creationId xmlns:a16="http://schemas.microsoft.com/office/drawing/2014/main" id="{00000000-0008-0000-0000-000095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50" name="Text Box 1">
          <a:extLst>
            <a:ext uri="{FF2B5EF4-FFF2-40B4-BE49-F238E27FC236}">
              <a16:creationId xmlns:a16="http://schemas.microsoft.com/office/drawing/2014/main" id="{00000000-0008-0000-0000-000096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51" name="Text Box 1">
          <a:extLst>
            <a:ext uri="{FF2B5EF4-FFF2-40B4-BE49-F238E27FC236}">
              <a16:creationId xmlns:a16="http://schemas.microsoft.com/office/drawing/2014/main" id="{00000000-0008-0000-0000-000097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52" name="Text Box 24">
          <a:extLst>
            <a:ext uri="{FF2B5EF4-FFF2-40B4-BE49-F238E27FC236}">
              <a16:creationId xmlns:a16="http://schemas.microsoft.com/office/drawing/2014/main" id="{00000000-0008-0000-0000-000098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53" name="Text Box 1">
          <a:extLst>
            <a:ext uri="{FF2B5EF4-FFF2-40B4-BE49-F238E27FC236}">
              <a16:creationId xmlns:a16="http://schemas.microsoft.com/office/drawing/2014/main" id="{00000000-0008-0000-0000-000099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54" name="Text Box 1">
          <a:extLst>
            <a:ext uri="{FF2B5EF4-FFF2-40B4-BE49-F238E27FC236}">
              <a16:creationId xmlns:a16="http://schemas.microsoft.com/office/drawing/2014/main" id="{00000000-0008-0000-0000-00009A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55" name="Text Box 1">
          <a:extLst>
            <a:ext uri="{FF2B5EF4-FFF2-40B4-BE49-F238E27FC236}">
              <a16:creationId xmlns:a16="http://schemas.microsoft.com/office/drawing/2014/main" id="{00000000-0008-0000-0000-00009B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56" name="Text Box 1">
          <a:extLst>
            <a:ext uri="{FF2B5EF4-FFF2-40B4-BE49-F238E27FC236}">
              <a16:creationId xmlns:a16="http://schemas.microsoft.com/office/drawing/2014/main" id="{00000000-0008-0000-0000-00009C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57" name="Text Box 24">
          <a:extLst>
            <a:ext uri="{FF2B5EF4-FFF2-40B4-BE49-F238E27FC236}">
              <a16:creationId xmlns:a16="http://schemas.microsoft.com/office/drawing/2014/main" id="{00000000-0008-0000-0000-00009D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58" name="Text Box 1">
          <a:extLst>
            <a:ext uri="{FF2B5EF4-FFF2-40B4-BE49-F238E27FC236}">
              <a16:creationId xmlns:a16="http://schemas.microsoft.com/office/drawing/2014/main" id="{00000000-0008-0000-0000-00009E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59" name="Text Box 1">
          <a:extLst>
            <a:ext uri="{FF2B5EF4-FFF2-40B4-BE49-F238E27FC236}">
              <a16:creationId xmlns:a16="http://schemas.microsoft.com/office/drawing/2014/main" id="{00000000-0008-0000-0000-00009F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60" name="Text Box 1">
          <a:extLst>
            <a:ext uri="{FF2B5EF4-FFF2-40B4-BE49-F238E27FC236}">
              <a16:creationId xmlns:a16="http://schemas.microsoft.com/office/drawing/2014/main" id="{00000000-0008-0000-0000-0000A0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61" name="Text Box 1">
          <a:extLst>
            <a:ext uri="{FF2B5EF4-FFF2-40B4-BE49-F238E27FC236}">
              <a16:creationId xmlns:a16="http://schemas.microsoft.com/office/drawing/2014/main" id="{00000000-0008-0000-0000-0000A1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62" name="Text Box 1">
          <a:extLst>
            <a:ext uri="{FF2B5EF4-FFF2-40B4-BE49-F238E27FC236}">
              <a16:creationId xmlns:a16="http://schemas.microsoft.com/office/drawing/2014/main" id="{00000000-0008-0000-0000-0000A2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63" name="Text Box 1">
          <a:extLst>
            <a:ext uri="{FF2B5EF4-FFF2-40B4-BE49-F238E27FC236}">
              <a16:creationId xmlns:a16="http://schemas.microsoft.com/office/drawing/2014/main" id="{00000000-0008-0000-0000-0000A3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64" name="Text Box 1">
          <a:extLst>
            <a:ext uri="{FF2B5EF4-FFF2-40B4-BE49-F238E27FC236}">
              <a16:creationId xmlns:a16="http://schemas.microsoft.com/office/drawing/2014/main" id="{00000000-0008-0000-0000-0000A4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65" name="Text Box 1">
          <a:extLst>
            <a:ext uri="{FF2B5EF4-FFF2-40B4-BE49-F238E27FC236}">
              <a16:creationId xmlns:a16="http://schemas.microsoft.com/office/drawing/2014/main" id="{00000000-0008-0000-0000-0000A5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66" name="Text Box 24">
          <a:extLst>
            <a:ext uri="{FF2B5EF4-FFF2-40B4-BE49-F238E27FC236}">
              <a16:creationId xmlns:a16="http://schemas.microsoft.com/office/drawing/2014/main" id="{00000000-0008-0000-0000-0000A6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67" name="Text Box 1">
          <a:extLst>
            <a:ext uri="{FF2B5EF4-FFF2-40B4-BE49-F238E27FC236}">
              <a16:creationId xmlns:a16="http://schemas.microsoft.com/office/drawing/2014/main" id="{00000000-0008-0000-0000-0000A7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68" name="Text Box 1">
          <a:extLst>
            <a:ext uri="{FF2B5EF4-FFF2-40B4-BE49-F238E27FC236}">
              <a16:creationId xmlns:a16="http://schemas.microsoft.com/office/drawing/2014/main" id="{00000000-0008-0000-0000-0000A8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69" name="Text Box 1">
          <a:extLst>
            <a:ext uri="{FF2B5EF4-FFF2-40B4-BE49-F238E27FC236}">
              <a16:creationId xmlns:a16="http://schemas.microsoft.com/office/drawing/2014/main" id="{00000000-0008-0000-0000-0000A9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70" name="Text Box 1">
          <a:extLst>
            <a:ext uri="{FF2B5EF4-FFF2-40B4-BE49-F238E27FC236}">
              <a16:creationId xmlns:a16="http://schemas.microsoft.com/office/drawing/2014/main" id="{00000000-0008-0000-0000-0000AA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71" name="Text Box 24">
          <a:extLst>
            <a:ext uri="{FF2B5EF4-FFF2-40B4-BE49-F238E27FC236}">
              <a16:creationId xmlns:a16="http://schemas.microsoft.com/office/drawing/2014/main" id="{00000000-0008-0000-0000-0000AB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72" name="Text Box 1">
          <a:extLst>
            <a:ext uri="{FF2B5EF4-FFF2-40B4-BE49-F238E27FC236}">
              <a16:creationId xmlns:a16="http://schemas.microsoft.com/office/drawing/2014/main" id="{00000000-0008-0000-0000-0000AC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73" name="Text Box 1">
          <a:extLst>
            <a:ext uri="{FF2B5EF4-FFF2-40B4-BE49-F238E27FC236}">
              <a16:creationId xmlns:a16="http://schemas.microsoft.com/office/drawing/2014/main" id="{00000000-0008-0000-0000-0000AD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74" name="Text Box 1">
          <a:extLst>
            <a:ext uri="{FF2B5EF4-FFF2-40B4-BE49-F238E27FC236}">
              <a16:creationId xmlns:a16="http://schemas.microsoft.com/office/drawing/2014/main" id="{00000000-0008-0000-0000-0000AE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75" name="Text Box 1">
          <a:extLst>
            <a:ext uri="{FF2B5EF4-FFF2-40B4-BE49-F238E27FC236}">
              <a16:creationId xmlns:a16="http://schemas.microsoft.com/office/drawing/2014/main" id="{00000000-0008-0000-0000-0000AF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76" name="Text Box 1">
          <a:extLst>
            <a:ext uri="{FF2B5EF4-FFF2-40B4-BE49-F238E27FC236}">
              <a16:creationId xmlns:a16="http://schemas.microsoft.com/office/drawing/2014/main" id="{00000000-0008-0000-0000-0000B0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77" name="Text Box 1">
          <a:extLst>
            <a:ext uri="{FF2B5EF4-FFF2-40B4-BE49-F238E27FC236}">
              <a16:creationId xmlns:a16="http://schemas.microsoft.com/office/drawing/2014/main" id="{00000000-0008-0000-0000-0000B1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78" name="Text Box 1">
          <a:extLst>
            <a:ext uri="{FF2B5EF4-FFF2-40B4-BE49-F238E27FC236}">
              <a16:creationId xmlns:a16="http://schemas.microsoft.com/office/drawing/2014/main" id="{00000000-0008-0000-0000-0000B2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79" name="Text Box 1">
          <a:extLst>
            <a:ext uri="{FF2B5EF4-FFF2-40B4-BE49-F238E27FC236}">
              <a16:creationId xmlns:a16="http://schemas.microsoft.com/office/drawing/2014/main" id="{00000000-0008-0000-0000-0000B3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80" name="Text Box 24">
          <a:extLst>
            <a:ext uri="{FF2B5EF4-FFF2-40B4-BE49-F238E27FC236}">
              <a16:creationId xmlns:a16="http://schemas.microsoft.com/office/drawing/2014/main" id="{00000000-0008-0000-0000-0000B4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81" name="Text Box 1">
          <a:extLst>
            <a:ext uri="{FF2B5EF4-FFF2-40B4-BE49-F238E27FC236}">
              <a16:creationId xmlns:a16="http://schemas.microsoft.com/office/drawing/2014/main" id="{00000000-0008-0000-0000-0000B5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82" name="Text Box 1">
          <a:extLst>
            <a:ext uri="{FF2B5EF4-FFF2-40B4-BE49-F238E27FC236}">
              <a16:creationId xmlns:a16="http://schemas.microsoft.com/office/drawing/2014/main" id="{00000000-0008-0000-0000-0000B6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83" name="Text Box 1">
          <a:extLst>
            <a:ext uri="{FF2B5EF4-FFF2-40B4-BE49-F238E27FC236}">
              <a16:creationId xmlns:a16="http://schemas.microsoft.com/office/drawing/2014/main" id="{00000000-0008-0000-0000-0000B7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84" name="Text Box 1">
          <a:extLst>
            <a:ext uri="{FF2B5EF4-FFF2-40B4-BE49-F238E27FC236}">
              <a16:creationId xmlns:a16="http://schemas.microsoft.com/office/drawing/2014/main" id="{00000000-0008-0000-0000-0000B8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85" name="Text Box 24">
          <a:extLst>
            <a:ext uri="{FF2B5EF4-FFF2-40B4-BE49-F238E27FC236}">
              <a16:creationId xmlns:a16="http://schemas.microsoft.com/office/drawing/2014/main" id="{00000000-0008-0000-0000-0000B9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86" name="Text Box 1">
          <a:extLst>
            <a:ext uri="{FF2B5EF4-FFF2-40B4-BE49-F238E27FC236}">
              <a16:creationId xmlns:a16="http://schemas.microsoft.com/office/drawing/2014/main" id="{00000000-0008-0000-0000-0000BA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87" name="Text Box 1">
          <a:extLst>
            <a:ext uri="{FF2B5EF4-FFF2-40B4-BE49-F238E27FC236}">
              <a16:creationId xmlns:a16="http://schemas.microsoft.com/office/drawing/2014/main" id="{00000000-0008-0000-0000-0000BB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88" name="Text Box 1">
          <a:extLst>
            <a:ext uri="{FF2B5EF4-FFF2-40B4-BE49-F238E27FC236}">
              <a16:creationId xmlns:a16="http://schemas.microsoft.com/office/drawing/2014/main" id="{00000000-0008-0000-0000-0000BC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89" name="Text Box 1">
          <a:extLst>
            <a:ext uri="{FF2B5EF4-FFF2-40B4-BE49-F238E27FC236}">
              <a16:creationId xmlns:a16="http://schemas.microsoft.com/office/drawing/2014/main" id="{00000000-0008-0000-0000-0000BD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90" name="Text Box 1">
          <a:extLst>
            <a:ext uri="{FF2B5EF4-FFF2-40B4-BE49-F238E27FC236}">
              <a16:creationId xmlns:a16="http://schemas.microsoft.com/office/drawing/2014/main" id="{00000000-0008-0000-0000-0000BE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91" name="Text Box 1">
          <a:extLst>
            <a:ext uri="{FF2B5EF4-FFF2-40B4-BE49-F238E27FC236}">
              <a16:creationId xmlns:a16="http://schemas.microsoft.com/office/drawing/2014/main" id="{00000000-0008-0000-0000-0000BF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92" name="Text Box 1">
          <a:extLst>
            <a:ext uri="{FF2B5EF4-FFF2-40B4-BE49-F238E27FC236}">
              <a16:creationId xmlns:a16="http://schemas.microsoft.com/office/drawing/2014/main" id="{00000000-0008-0000-0000-0000C0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93" name="Text Box 1">
          <a:extLst>
            <a:ext uri="{FF2B5EF4-FFF2-40B4-BE49-F238E27FC236}">
              <a16:creationId xmlns:a16="http://schemas.microsoft.com/office/drawing/2014/main" id="{00000000-0008-0000-0000-0000C1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94" name="Text Box 24">
          <a:extLst>
            <a:ext uri="{FF2B5EF4-FFF2-40B4-BE49-F238E27FC236}">
              <a16:creationId xmlns:a16="http://schemas.microsoft.com/office/drawing/2014/main" id="{00000000-0008-0000-0000-0000C2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95" name="Text Box 1">
          <a:extLst>
            <a:ext uri="{FF2B5EF4-FFF2-40B4-BE49-F238E27FC236}">
              <a16:creationId xmlns:a16="http://schemas.microsoft.com/office/drawing/2014/main" id="{00000000-0008-0000-0000-0000C3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196" name="Text Box 1">
          <a:extLst>
            <a:ext uri="{FF2B5EF4-FFF2-40B4-BE49-F238E27FC236}">
              <a16:creationId xmlns:a16="http://schemas.microsoft.com/office/drawing/2014/main" id="{00000000-0008-0000-0000-0000C4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197" name="Text Box 1">
          <a:extLst>
            <a:ext uri="{FF2B5EF4-FFF2-40B4-BE49-F238E27FC236}">
              <a16:creationId xmlns:a16="http://schemas.microsoft.com/office/drawing/2014/main" id="{00000000-0008-0000-0000-0000C5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198" name="Text Box 1">
          <a:extLst>
            <a:ext uri="{FF2B5EF4-FFF2-40B4-BE49-F238E27FC236}">
              <a16:creationId xmlns:a16="http://schemas.microsoft.com/office/drawing/2014/main" id="{00000000-0008-0000-0000-0000C6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199" name="Text Box 1">
          <a:extLst>
            <a:ext uri="{FF2B5EF4-FFF2-40B4-BE49-F238E27FC236}">
              <a16:creationId xmlns:a16="http://schemas.microsoft.com/office/drawing/2014/main" id="{00000000-0008-0000-0000-0000C7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00" name="Text Box 1">
          <a:extLst>
            <a:ext uri="{FF2B5EF4-FFF2-40B4-BE49-F238E27FC236}">
              <a16:creationId xmlns:a16="http://schemas.microsoft.com/office/drawing/2014/main" id="{00000000-0008-0000-0000-0000C8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01" name="Text Box 1">
          <a:extLst>
            <a:ext uri="{FF2B5EF4-FFF2-40B4-BE49-F238E27FC236}">
              <a16:creationId xmlns:a16="http://schemas.microsoft.com/office/drawing/2014/main" id="{00000000-0008-0000-0000-0000C9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02" name="Text Box 1">
          <a:extLst>
            <a:ext uri="{FF2B5EF4-FFF2-40B4-BE49-F238E27FC236}">
              <a16:creationId xmlns:a16="http://schemas.microsoft.com/office/drawing/2014/main" id="{00000000-0008-0000-0000-0000CA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03" name="Text Box 1">
          <a:extLst>
            <a:ext uri="{FF2B5EF4-FFF2-40B4-BE49-F238E27FC236}">
              <a16:creationId xmlns:a16="http://schemas.microsoft.com/office/drawing/2014/main" id="{00000000-0008-0000-0000-0000CB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04" name="Text Box 1">
          <a:extLst>
            <a:ext uri="{FF2B5EF4-FFF2-40B4-BE49-F238E27FC236}">
              <a16:creationId xmlns:a16="http://schemas.microsoft.com/office/drawing/2014/main" id="{00000000-0008-0000-0000-0000CC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05" name="Text Box 1">
          <a:extLst>
            <a:ext uri="{FF2B5EF4-FFF2-40B4-BE49-F238E27FC236}">
              <a16:creationId xmlns:a16="http://schemas.microsoft.com/office/drawing/2014/main" id="{00000000-0008-0000-0000-0000CD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06" name="Text Box 24">
          <a:extLst>
            <a:ext uri="{FF2B5EF4-FFF2-40B4-BE49-F238E27FC236}">
              <a16:creationId xmlns:a16="http://schemas.microsoft.com/office/drawing/2014/main" id="{00000000-0008-0000-0000-0000CE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07" name="Text Box 1">
          <a:extLst>
            <a:ext uri="{FF2B5EF4-FFF2-40B4-BE49-F238E27FC236}">
              <a16:creationId xmlns:a16="http://schemas.microsoft.com/office/drawing/2014/main" id="{00000000-0008-0000-0000-0000CF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08" name="Text Box 1">
          <a:extLst>
            <a:ext uri="{FF2B5EF4-FFF2-40B4-BE49-F238E27FC236}">
              <a16:creationId xmlns:a16="http://schemas.microsoft.com/office/drawing/2014/main" id="{00000000-0008-0000-0000-0000D0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09" name="Text Box 1">
          <a:extLst>
            <a:ext uri="{FF2B5EF4-FFF2-40B4-BE49-F238E27FC236}">
              <a16:creationId xmlns:a16="http://schemas.microsoft.com/office/drawing/2014/main" id="{00000000-0008-0000-0000-0000D1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10" name="Text Box 1">
          <a:extLst>
            <a:ext uri="{FF2B5EF4-FFF2-40B4-BE49-F238E27FC236}">
              <a16:creationId xmlns:a16="http://schemas.microsoft.com/office/drawing/2014/main" id="{00000000-0008-0000-0000-0000D2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11" name="Text Box 24">
          <a:extLst>
            <a:ext uri="{FF2B5EF4-FFF2-40B4-BE49-F238E27FC236}">
              <a16:creationId xmlns:a16="http://schemas.microsoft.com/office/drawing/2014/main" id="{00000000-0008-0000-0000-0000D3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12" name="Text Box 1">
          <a:extLst>
            <a:ext uri="{FF2B5EF4-FFF2-40B4-BE49-F238E27FC236}">
              <a16:creationId xmlns:a16="http://schemas.microsoft.com/office/drawing/2014/main" id="{00000000-0008-0000-0000-0000D4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13" name="Text Box 1">
          <a:extLst>
            <a:ext uri="{FF2B5EF4-FFF2-40B4-BE49-F238E27FC236}">
              <a16:creationId xmlns:a16="http://schemas.microsoft.com/office/drawing/2014/main" id="{00000000-0008-0000-0000-0000D5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14" name="Text Box 1">
          <a:extLst>
            <a:ext uri="{FF2B5EF4-FFF2-40B4-BE49-F238E27FC236}">
              <a16:creationId xmlns:a16="http://schemas.microsoft.com/office/drawing/2014/main" id="{00000000-0008-0000-0000-0000D6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15" name="Text Box 1">
          <a:extLst>
            <a:ext uri="{FF2B5EF4-FFF2-40B4-BE49-F238E27FC236}">
              <a16:creationId xmlns:a16="http://schemas.microsoft.com/office/drawing/2014/main" id="{00000000-0008-0000-0000-0000D7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16" name="Text Box 1">
          <a:extLst>
            <a:ext uri="{FF2B5EF4-FFF2-40B4-BE49-F238E27FC236}">
              <a16:creationId xmlns:a16="http://schemas.microsoft.com/office/drawing/2014/main" id="{00000000-0008-0000-0000-0000D8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17" name="Text Box 1">
          <a:extLst>
            <a:ext uri="{FF2B5EF4-FFF2-40B4-BE49-F238E27FC236}">
              <a16:creationId xmlns:a16="http://schemas.microsoft.com/office/drawing/2014/main" id="{00000000-0008-0000-0000-0000D9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18" name="Text Box 1">
          <a:extLst>
            <a:ext uri="{FF2B5EF4-FFF2-40B4-BE49-F238E27FC236}">
              <a16:creationId xmlns:a16="http://schemas.microsoft.com/office/drawing/2014/main" id="{00000000-0008-0000-0000-0000DA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19" name="Text Box 1">
          <a:extLst>
            <a:ext uri="{FF2B5EF4-FFF2-40B4-BE49-F238E27FC236}">
              <a16:creationId xmlns:a16="http://schemas.microsoft.com/office/drawing/2014/main" id="{00000000-0008-0000-0000-0000DB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20" name="Text Box 24">
          <a:extLst>
            <a:ext uri="{FF2B5EF4-FFF2-40B4-BE49-F238E27FC236}">
              <a16:creationId xmlns:a16="http://schemas.microsoft.com/office/drawing/2014/main" id="{00000000-0008-0000-0000-0000DC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21" name="Text Box 1">
          <a:extLst>
            <a:ext uri="{FF2B5EF4-FFF2-40B4-BE49-F238E27FC236}">
              <a16:creationId xmlns:a16="http://schemas.microsoft.com/office/drawing/2014/main" id="{00000000-0008-0000-0000-0000DD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22" name="Text Box 1">
          <a:extLst>
            <a:ext uri="{FF2B5EF4-FFF2-40B4-BE49-F238E27FC236}">
              <a16:creationId xmlns:a16="http://schemas.microsoft.com/office/drawing/2014/main" id="{00000000-0008-0000-0000-0000DE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23" name="Text Box 1">
          <a:extLst>
            <a:ext uri="{FF2B5EF4-FFF2-40B4-BE49-F238E27FC236}">
              <a16:creationId xmlns:a16="http://schemas.microsoft.com/office/drawing/2014/main" id="{00000000-0008-0000-0000-0000DF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24" name="Text Box 1">
          <a:extLst>
            <a:ext uri="{FF2B5EF4-FFF2-40B4-BE49-F238E27FC236}">
              <a16:creationId xmlns:a16="http://schemas.microsoft.com/office/drawing/2014/main" id="{00000000-0008-0000-0000-0000E0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25" name="Text Box 24">
          <a:extLst>
            <a:ext uri="{FF2B5EF4-FFF2-40B4-BE49-F238E27FC236}">
              <a16:creationId xmlns:a16="http://schemas.microsoft.com/office/drawing/2014/main" id="{00000000-0008-0000-0000-0000E1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26" name="Text Box 1">
          <a:extLst>
            <a:ext uri="{FF2B5EF4-FFF2-40B4-BE49-F238E27FC236}">
              <a16:creationId xmlns:a16="http://schemas.microsoft.com/office/drawing/2014/main" id="{00000000-0008-0000-0000-0000E2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27" name="Text Box 1">
          <a:extLst>
            <a:ext uri="{FF2B5EF4-FFF2-40B4-BE49-F238E27FC236}">
              <a16:creationId xmlns:a16="http://schemas.microsoft.com/office/drawing/2014/main" id="{00000000-0008-0000-0000-0000E3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28" name="Text Box 1">
          <a:extLst>
            <a:ext uri="{FF2B5EF4-FFF2-40B4-BE49-F238E27FC236}">
              <a16:creationId xmlns:a16="http://schemas.microsoft.com/office/drawing/2014/main" id="{00000000-0008-0000-0000-0000E4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29" name="Text Box 1">
          <a:extLst>
            <a:ext uri="{FF2B5EF4-FFF2-40B4-BE49-F238E27FC236}">
              <a16:creationId xmlns:a16="http://schemas.microsoft.com/office/drawing/2014/main" id="{00000000-0008-0000-0000-0000E5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30" name="Text Box 1">
          <a:extLst>
            <a:ext uri="{FF2B5EF4-FFF2-40B4-BE49-F238E27FC236}">
              <a16:creationId xmlns:a16="http://schemas.microsoft.com/office/drawing/2014/main" id="{00000000-0008-0000-0000-0000E6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31" name="Text Box 1">
          <a:extLst>
            <a:ext uri="{FF2B5EF4-FFF2-40B4-BE49-F238E27FC236}">
              <a16:creationId xmlns:a16="http://schemas.microsoft.com/office/drawing/2014/main" id="{00000000-0008-0000-0000-0000E7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32" name="Text Box 1">
          <a:extLst>
            <a:ext uri="{FF2B5EF4-FFF2-40B4-BE49-F238E27FC236}">
              <a16:creationId xmlns:a16="http://schemas.microsoft.com/office/drawing/2014/main" id="{00000000-0008-0000-0000-0000E8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33" name="Text Box 1">
          <a:extLst>
            <a:ext uri="{FF2B5EF4-FFF2-40B4-BE49-F238E27FC236}">
              <a16:creationId xmlns:a16="http://schemas.microsoft.com/office/drawing/2014/main" id="{00000000-0008-0000-0000-0000E9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34" name="Text Box 24">
          <a:extLst>
            <a:ext uri="{FF2B5EF4-FFF2-40B4-BE49-F238E27FC236}">
              <a16:creationId xmlns:a16="http://schemas.microsoft.com/office/drawing/2014/main" id="{00000000-0008-0000-0000-0000EA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35" name="Text Box 1">
          <a:extLst>
            <a:ext uri="{FF2B5EF4-FFF2-40B4-BE49-F238E27FC236}">
              <a16:creationId xmlns:a16="http://schemas.microsoft.com/office/drawing/2014/main" id="{00000000-0008-0000-0000-0000EB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36" name="Text Box 1">
          <a:extLst>
            <a:ext uri="{FF2B5EF4-FFF2-40B4-BE49-F238E27FC236}">
              <a16:creationId xmlns:a16="http://schemas.microsoft.com/office/drawing/2014/main" id="{00000000-0008-0000-0000-0000EC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37" name="Text Box 1">
          <a:extLst>
            <a:ext uri="{FF2B5EF4-FFF2-40B4-BE49-F238E27FC236}">
              <a16:creationId xmlns:a16="http://schemas.microsoft.com/office/drawing/2014/main" id="{00000000-0008-0000-0000-0000ED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38" name="Text Box 1">
          <a:extLst>
            <a:ext uri="{FF2B5EF4-FFF2-40B4-BE49-F238E27FC236}">
              <a16:creationId xmlns:a16="http://schemas.microsoft.com/office/drawing/2014/main" id="{00000000-0008-0000-0000-0000EE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39" name="Text Box 24">
          <a:extLst>
            <a:ext uri="{FF2B5EF4-FFF2-40B4-BE49-F238E27FC236}">
              <a16:creationId xmlns:a16="http://schemas.microsoft.com/office/drawing/2014/main" id="{00000000-0008-0000-0000-0000EF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40" name="Text Box 1">
          <a:extLst>
            <a:ext uri="{FF2B5EF4-FFF2-40B4-BE49-F238E27FC236}">
              <a16:creationId xmlns:a16="http://schemas.microsoft.com/office/drawing/2014/main" id="{00000000-0008-0000-0000-0000F0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41" name="Text Box 1">
          <a:extLst>
            <a:ext uri="{FF2B5EF4-FFF2-40B4-BE49-F238E27FC236}">
              <a16:creationId xmlns:a16="http://schemas.microsoft.com/office/drawing/2014/main" id="{00000000-0008-0000-0000-0000F1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42" name="Text Box 1">
          <a:extLst>
            <a:ext uri="{FF2B5EF4-FFF2-40B4-BE49-F238E27FC236}">
              <a16:creationId xmlns:a16="http://schemas.microsoft.com/office/drawing/2014/main" id="{00000000-0008-0000-0000-0000F2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43" name="Text Box 1">
          <a:extLst>
            <a:ext uri="{FF2B5EF4-FFF2-40B4-BE49-F238E27FC236}">
              <a16:creationId xmlns:a16="http://schemas.microsoft.com/office/drawing/2014/main" id="{00000000-0008-0000-0000-0000F3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44" name="Text Box 1">
          <a:extLst>
            <a:ext uri="{FF2B5EF4-FFF2-40B4-BE49-F238E27FC236}">
              <a16:creationId xmlns:a16="http://schemas.microsoft.com/office/drawing/2014/main" id="{00000000-0008-0000-0000-0000F4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45" name="Text Box 1">
          <a:extLst>
            <a:ext uri="{FF2B5EF4-FFF2-40B4-BE49-F238E27FC236}">
              <a16:creationId xmlns:a16="http://schemas.microsoft.com/office/drawing/2014/main" id="{00000000-0008-0000-0000-0000F5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46" name="Text Box 1">
          <a:extLst>
            <a:ext uri="{FF2B5EF4-FFF2-40B4-BE49-F238E27FC236}">
              <a16:creationId xmlns:a16="http://schemas.microsoft.com/office/drawing/2014/main" id="{00000000-0008-0000-0000-0000F6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47" name="Text Box 1">
          <a:extLst>
            <a:ext uri="{FF2B5EF4-FFF2-40B4-BE49-F238E27FC236}">
              <a16:creationId xmlns:a16="http://schemas.microsoft.com/office/drawing/2014/main" id="{00000000-0008-0000-0000-0000F7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48" name="Text Box 24">
          <a:extLst>
            <a:ext uri="{FF2B5EF4-FFF2-40B4-BE49-F238E27FC236}">
              <a16:creationId xmlns:a16="http://schemas.microsoft.com/office/drawing/2014/main" id="{00000000-0008-0000-0000-0000F8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49" name="Text Box 1">
          <a:extLst>
            <a:ext uri="{FF2B5EF4-FFF2-40B4-BE49-F238E27FC236}">
              <a16:creationId xmlns:a16="http://schemas.microsoft.com/office/drawing/2014/main" id="{00000000-0008-0000-0000-0000F900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50" name="Text Box 1">
          <a:extLst>
            <a:ext uri="{FF2B5EF4-FFF2-40B4-BE49-F238E27FC236}">
              <a16:creationId xmlns:a16="http://schemas.microsoft.com/office/drawing/2014/main" id="{00000000-0008-0000-0000-0000FA00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51" name="Text Box 1">
          <a:extLst>
            <a:ext uri="{FF2B5EF4-FFF2-40B4-BE49-F238E27FC236}">
              <a16:creationId xmlns:a16="http://schemas.microsoft.com/office/drawing/2014/main" id="{00000000-0008-0000-0000-0000FB00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52" name="Text Box 1">
          <a:extLst>
            <a:ext uri="{FF2B5EF4-FFF2-40B4-BE49-F238E27FC236}">
              <a16:creationId xmlns:a16="http://schemas.microsoft.com/office/drawing/2014/main" id="{00000000-0008-0000-0000-0000FC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53" name="Text Box 1">
          <a:extLst>
            <a:ext uri="{FF2B5EF4-FFF2-40B4-BE49-F238E27FC236}">
              <a16:creationId xmlns:a16="http://schemas.microsoft.com/office/drawing/2014/main" id="{00000000-0008-0000-0000-0000FD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54" name="Text Box 1">
          <a:extLst>
            <a:ext uri="{FF2B5EF4-FFF2-40B4-BE49-F238E27FC236}">
              <a16:creationId xmlns:a16="http://schemas.microsoft.com/office/drawing/2014/main" id="{00000000-0008-0000-0000-0000FE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55" name="Text Box 1">
          <a:extLst>
            <a:ext uri="{FF2B5EF4-FFF2-40B4-BE49-F238E27FC236}">
              <a16:creationId xmlns:a16="http://schemas.microsoft.com/office/drawing/2014/main" id="{00000000-0008-0000-0000-0000FF00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56" name="Text Box 1">
          <a:extLst>
            <a:ext uri="{FF2B5EF4-FFF2-40B4-BE49-F238E27FC236}">
              <a16:creationId xmlns:a16="http://schemas.microsoft.com/office/drawing/2014/main" id="{00000000-0008-0000-0000-000000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57" name="Text Box 1">
          <a:extLst>
            <a:ext uri="{FF2B5EF4-FFF2-40B4-BE49-F238E27FC236}">
              <a16:creationId xmlns:a16="http://schemas.microsoft.com/office/drawing/2014/main" id="{00000000-0008-0000-0000-000001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58" name="Text Box 1">
          <a:extLst>
            <a:ext uri="{FF2B5EF4-FFF2-40B4-BE49-F238E27FC236}">
              <a16:creationId xmlns:a16="http://schemas.microsoft.com/office/drawing/2014/main" id="{00000000-0008-0000-0000-00000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59" name="Text Box 24">
          <a:extLst>
            <a:ext uri="{FF2B5EF4-FFF2-40B4-BE49-F238E27FC236}">
              <a16:creationId xmlns:a16="http://schemas.microsoft.com/office/drawing/2014/main" id="{00000000-0008-0000-0000-000003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60" name="Text Box 1">
          <a:extLst>
            <a:ext uri="{FF2B5EF4-FFF2-40B4-BE49-F238E27FC236}">
              <a16:creationId xmlns:a16="http://schemas.microsoft.com/office/drawing/2014/main" id="{00000000-0008-0000-0000-000004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61" name="Text Box 1">
          <a:extLst>
            <a:ext uri="{FF2B5EF4-FFF2-40B4-BE49-F238E27FC236}">
              <a16:creationId xmlns:a16="http://schemas.microsoft.com/office/drawing/2014/main" id="{00000000-0008-0000-0000-000005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62" name="Text Box 1">
          <a:extLst>
            <a:ext uri="{FF2B5EF4-FFF2-40B4-BE49-F238E27FC236}">
              <a16:creationId xmlns:a16="http://schemas.microsoft.com/office/drawing/2014/main" id="{00000000-0008-0000-0000-000006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63" name="Text Box 1">
          <a:extLst>
            <a:ext uri="{FF2B5EF4-FFF2-40B4-BE49-F238E27FC236}">
              <a16:creationId xmlns:a16="http://schemas.microsoft.com/office/drawing/2014/main" id="{00000000-0008-0000-0000-000007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64" name="Text Box 24">
          <a:extLst>
            <a:ext uri="{FF2B5EF4-FFF2-40B4-BE49-F238E27FC236}">
              <a16:creationId xmlns:a16="http://schemas.microsoft.com/office/drawing/2014/main" id="{00000000-0008-0000-0000-000008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65" name="Text Box 1">
          <a:extLst>
            <a:ext uri="{FF2B5EF4-FFF2-40B4-BE49-F238E27FC236}">
              <a16:creationId xmlns:a16="http://schemas.microsoft.com/office/drawing/2014/main" id="{00000000-0008-0000-0000-000009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66" name="Text Box 1">
          <a:extLst>
            <a:ext uri="{FF2B5EF4-FFF2-40B4-BE49-F238E27FC236}">
              <a16:creationId xmlns:a16="http://schemas.microsoft.com/office/drawing/2014/main" id="{00000000-0008-0000-0000-00000A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67" name="Text Box 1">
          <a:extLst>
            <a:ext uri="{FF2B5EF4-FFF2-40B4-BE49-F238E27FC236}">
              <a16:creationId xmlns:a16="http://schemas.microsoft.com/office/drawing/2014/main" id="{00000000-0008-0000-0000-00000B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68" name="Text Box 1">
          <a:extLst>
            <a:ext uri="{FF2B5EF4-FFF2-40B4-BE49-F238E27FC236}">
              <a16:creationId xmlns:a16="http://schemas.microsoft.com/office/drawing/2014/main" id="{00000000-0008-0000-0000-00000C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69" name="Text Box 1">
          <a:extLst>
            <a:ext uri="{FF2B5EF4-FFF2-40B4-BE49-F238E27FC236}">
              <a16:creationId xmlns:a16="http://schemas.microsoft.com/office/drawing/2014/main" id="{00000000-0008-0000-0000-00000D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70" name="Text Box 1">
          <a:extLst>
            <a:ext uri="{FF2B5EF4-FFF2-40B4-BE49-F238E27FC236}">
              <a16:creationId xmlns:a16="http://schemas.microsoft.com/office/drawing/2014/main" id="{00000000-0008-0000-0000-00000E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71" name="Text Box 1">
          <a:extLst>
            <a:ext uri="{FF2B5EF4-FFF2-40B4-BE49-F238E27FC236}">
              <a16:creationId xmlns:a16="http://schemas.microsoft.com/office/drawing/2014/main" id="{00000000-0008-0000-0000-00000F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72" name="Text Box 1">
          <a:extLst>
            <a:ext uri="{FF2B5EF4-FFF2-40B4-BE49-F238E27FC236}">
              <a16:creationId xmlns:a16="http://schemas.microsoft.com/office/drawing/2014/main" id="{00000000-0008-0000-0000-000010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73" name="Text Box 24">
          <a:extLst>
            <a:ext uri="{FF2B5EF4-FFF2-40B4-BE49-F238E27FC236}">
              <a16:creationId xmlns:a16="http://schemas.microsoft.com/office/drawing/2014/main" id="{00000000-0008-0000-0000-000011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74" name="Text Box 1">
          <a:extLst>
            <a:ext uri="{FF2B5EF4-FFF2-40B4-BE49-F238E27FC236}">
              <a16:creationId xmlns:a16="http://schemas.microsoft.com/office/drawing/2014/main" id="{00000000-0008-0000-0000-00001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75" name="Text Box 1">
          <a:extLst>
            <a:ext uri="{FF2B5EF4-FFF2-40B4-BE49-F238E27FC236}">
              <a16:creationId xmlns:a16="http://schemas.microsoft.com/office/drawing/2014/main" id="{00000000-0008-0000-0000-000013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76" name="Text Box 1">
          <a:extLst>
            <a:ext uri="{FF2B5EF4-FFF2-40B4-BE49-F238E27FC236}">
              <a16:creationId xmlns:a16="http://schemas.microsoft.com/office/drawing/2014/main" id="{00000000-0008-0000-0000-000014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77" name="Text Box 1">
          <a:extLst>
            <a:ext uri="{FF2B5EF4-FFF2-40B4-BE49-F238E27FC236}">
              <a16:creationId xmlns:a16="http://schemas.microsoft.com/office/drawing/2014/main" id="{00000000-0008-0000-0000-000015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78" name="Text Box 24">
          <a:extLst>
            <a:ext uri="{FF2B5EF4-FFF2-40B4-BE49-F238E27FC236}">
              <a16:creationId xmlns:a16="http://schemas.microsoft.com/office/drawing/2014/main" id="{00000000-0008-0000-0000-000016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79" name="Text Box 1">
          <a:extLst>
            <a:ext uri="{FF2B5EF4-FFF2-40B4-BE49-F238E27FC236}">
              <a16:creationId xmlns:a16="http://schemas.microsoft.com/office/drawing/2014/main" id="{00000000-0008-0000-0000-000017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80" name="Text Box 1">
          <a:extLst>
            <a:ext uri="{FF2B5EF4-FFF2-40B4-BE49-F238E27FC236}">
              <a16:creationId xmlns:a16="http://schemas.microsoft.com/office/drawing/2014/main" id="{00000000-0008-0000-0000-000018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81" name="Text Box 1">
          <a:extLst>
            <a:ext uri="{FF2B5EF4-FFF2-40B4-BE49-F238E27FC236}">
              <a16:creationId xmlns:a16="http://schemas.microsoft.com/office/drawing/2014/main" id="{00000000-0008-0000-0000-000019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82" name="Text Box 1">
          <a:extLst>
            <a:ext uri="{FF2B5EF4-FFF2-40B4-BE49-F238E27FC236}">
              <a16:creationId xmlns:a16="http://schemas.microsoft.com/office/drawing/2014/main" id="{00000000-0008-0000-0000-00001A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83" name="Text Box 1">
          <a:extLst>
            <a:ext uri="{FF2B5EF4-FFF2-40B4-BE49-F238E27FC236}">
              <a16:creationId xmlns:a16="http://schemas.microsoft.com/office/drawing/2014/main" id="{00000000-0008-0000-0000-00001B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84" name="Text Box 1">
          <a:extLst>
            <a:ext uri="{FF2B5EF4-FFF2-40B4-BE49-F238E27FC236}">
              <a16:creationId xmlns:a16="http://schemas.microsoft.com/office/drawing/2014/main" id="{00000000-0008-0000-0000-00001C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85" name="Text Box 1">
          <a:extLst>
            <a:ext uri="{FF2B5EF4-FFF2-40B4-BE49-F238E27FC236}">
              <a16:creationId xmlns:a16="http://schemas.microsoft.com/office/drawing/2014/main" id="{00000000-0008-0000-0000-00001D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86" name="Text Box 1">
          <a:extLst>
            <a:ext uri="{FF2B5EF4-FFF2-40B4-BE49-F238E27FC236}">
              <a16:creationId xmlns:a16="http://schemas.microsoft.com/office/drawing/2014/main" id="{00000000-0008-0000-0000-00001E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87" name="Text Box 24">
          <a:extLst>
            <a:ext uri="{FF2B5EF4-FFF2-40B4-BE49-F238E27FC236}">
              <a16:creationId xmlns:a16="http://schemas.microsoft.com/office/drawing/2014/main" id="{00000000-0008-0000-0000-00001F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88" name="Text Box 1">
          <a:extLst>
            <a:ext uri="{FF2B5EF4-FFF2-40B4-BE49-F238E27FC236}">
              <a16:creationId xmlns:a16="http://schemas.microsoft.com/office/drawing/2014/main" id="{00000000-0008-0000-0000-000020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89" name="Text Box 1">
          <a:extLst>
            <a:ext uri="{FF2B5EF4-FFF2-40B4-BE49-F238E27FC236}">
              <a16:creationId xmlns:a16="http://schemas.microsoft.com/office/drawing/2014/main" id="{00000000-0008-0000-0000-000021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90" name="Text Box 1">
          <a:extLst>
            <a:ext uri="{FF2B5EF4-FFF2-40B4-BE49-F238E27FC236}">
              <a16:creationId xmlns:a16="http://schemas.microsoft.com/office/drawing/2014/main" id="{00000000-0008-0000-0000-000022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91" name="Text Box 1">
          <a:extLst>
            <a:ext uri="{FF2B5EF4-FFF2-40B4-BE49-F238E27FC236}">
              <a16:creationId xmlns:a16="http://schemas.microsoft.com/office/drawing/2014/main" id="{00000000-0008-0000-0000-000023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92" name="Text Box 24">
          <a:extLst>
            <a:ext uri="{FF2B5EF4-FFF2-40B4-BE49-F238E27FC236}">
              <a16:creationId xmlns:a16="http://schemas.microsoft.com/office/drawing/2014/main" id="{00000000-0008-0000-0000-000024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293" name="Text Box 1">
          <a:extLst>
            <a:ext uri="{FF2B5EF4-FFF2-40B4-BE49-F238E27FC236}">
              <a16:creationId xmlns:a16="http://schemas.microsoft.com/office/drawing/2014/main" id="{00000000-0008-0000-0000-000025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94" name="Text Box 1">
          <a:extLst>
            <a:ext uri="{FF2B5EF4-FFF2-40B4-BE49-F238E27FC236}">
              <a16:creationId xmlns:a16="http://schemas.microsoft.com/office/drawing/2014/main" id="{00000000-0008-0000-0000-000026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95" name="Text Box 1">
          <a:extLst>
            <a:ext uri="{FF2B5EF4-FFF2-40B4-BE49-F238E27FC236}">
              <a16:creationId xmlns:a16="http://schemas.microsoft.com/office/drawing/2014/main" id="{00000000-0008-0000-0000-000027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96" name="Text Box 1">
          <a:extLst>
            <a:ext uri="{FF2B5EF4-FFF2-40B4-BE49-F238E27FC236}">
              <a16:creationId xmlns:a16="http://schemas.microsoft.com/office/drawing/2014/main" id="{00000000-0008-0000-0000-000028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297" name="Text Box 1">
          <a:extLst>
            <a:ext uri="{FF2B5EF4-FFF2-40B4-BE49-F238E27FC236}">
              <a16:creationId xmlns:a16="http://schemas.microsoft.com/office/drawing/2014/main" id="{00000000-0008-0000-0000-000029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298" name="Text Box 1">
          <a:extLst>
            <a:ext uri="{FF2B5EF4-FFF2-40B4-BE49-F238E27FC236}">
              <a16:creationId xmlns:a16="http://schemas.microsoft.com/office/drawing/2014/main" id="{00000000-0008-0000-0000-00002A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299" name="Text Box 1">
          <a:extLst>
            <a:ext uri="{FF2B5EF4-FFF2-40B4-BE49-F238E27FC236}">
              <a16:creationId xmlns:a16="http://schemas.microsoft.com/office/drawing/2014/main" id="{00000000-0008-0000-0000-00002B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00" name="Text Box 1">
          <a:extLst>
            <a:ext uri="{FF2B5EF4-FFF2-40B4-BE49-F238E27FC236}">
              <a16:creationId xmlns:a16="http://schemas.microsoft.com/office/drawing/2014/main" id="{00000000-0008-0000-0000-00002C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01" name="Text Box 24">
          <a:extLst>
            <a:ext uri="{FF2B5EF4-FFF2-40B4-BE49-F238E27FC236}">
              <a16:creationId xmlns:a16="http://schemas.microsoft.com/office/drawing/2014/main" id="{00000000-0008-0000-0000-00002D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02" name="Text Box 1">
          <a:extLst>
            <a:ext uri="{FF2B5EF4-FFF2-40B4-BE49-F238E27FC236}">
              <a16:creationId xmlns:a16="http://schemas.microsoft.com/office/drawing/2014/main" id="{00000000-0008-0000-0000-00002E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03" name="Text Box 1">
          <a:extLst>
            <a:ext uri="{FF2B5EF4-FFF2-40B4-BE49-F238E27FC236}">
              <a16:creationId xmlns:a16="http://schemas.microsoft.com/office/drawing/2014/main" id="{00000000-0008-0000-0000-00002F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04" name="Text Box 1">
          <a:extLst>
            <a:ext uri="{FF2B5EF4-FFF2-40B4-BE49-F238E27FC236}">
              <a16:creationId xmlns:a16="http://schemas.microsoft.com/office/drawing/2014/main" id="{00000000-0008-0000-0000-000030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05" name="Text Box 1">
          <a:extLst>
            <a:ext uri="{FF2B5EF4-FFF2-40B4-BE49-F238E27FC236}">
              <a16:creationId xmlns:a16="http://schemas.microsoft.com/office/drawing/2014/main" id="{00000000-0008-0000-0000-000031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06" name="Text Box 1">
          <a:extLst>
            <a:ext uri="{FF2B5EF4-FFF2-40B4-BE49-F238E27FC236}">
              <a16:creationId xmlns:a16="http://schemas.microsoft.com/office/drawing/2014/main" id="{00000000-0008-0000-0000-000032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07" name="Text Box 1">
          <a:extLst>
            <a:ext uri="{FF2B5EF4-FFF2-40B4-BE49-F238E27FC236}">
              <a16:creationId xmlns:a16="http://schemas.microsoft.com/office/drawing/2014/main" id="{00000000-0008-0000-0000-000033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08" name="Text Box 1">
          <a:extLst>
            <a:ext uri="{FF2B5EF4-FFF2-40B4-BE49-F238E27FC236}">
              <a16:creationId xmlns:a16="http://schemas.microsoft.com/office/drawing/2014/main" id="{00000000-0008-0000-0000-000034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09" name="Text Box 1">
          <a:extLst>
            <a:ext uri="{FF2B5EF4-FFF2-40B4-BE49-F238E27FC236}">
              <a16:creationId xmlns:a16="http://schemas.microsoft.com/office/drawing/2014/main" id="{00000000-0008-0000-0000-000035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10" name="Text Box 1">
          <a:extLst>
            <a:ext uri="{FF2B5EF4-FFF2-40B4-BE49-F238E27FC236}">
              <a16:creationId xmlns:a16="http://schemas.microsoft.com/office/drawing/2014/main" id="{00000000-0008-0000-0000-000036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11" name="Text Box 1">
          <a:extLst>
            <a:ext uri="{FF2B5EF4-FFF2-40B4-BE49-F238E27FC236}">
              <a16:creationId xmlns:a16="http://schemas.microsoft.com/office/drawing/2014/main" id="{00000000-0008-0000-0000-000037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12" name="Text Box 24">
          <a:extLst>
            <a:ext uri="{FF2B5EF4-FFF2-40B4-BE49-F238E27FC236}">
              <a16:creationId xmlns:a16="http://schemas.microsoft.com/office/drawing/2014/main" id="{00000000-0008-0000-0000-000038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13" name="Text Box 1">
          <a:extLst>
            <a:ext uri="{FF2B5EF4-FFF2-40B4-BE49-F238E27FC236}">
              <a16:creationId xmlns:a16="http://schemas.microsoft.com/office/drawing/2014/main" id="{00000000-0008-0000-0000-000039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14" name="Text Box 1">
          <a:extLst>
            <a:ext uri="{FF2B5EF4-FFF2-40B4-BE49-F238E27FC236}">
              <a16:creationId xmlns:a16="http://schemas.microsoft.com/office/drawing/2014/main" id="{00000000-0008-0000-0000-00003A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15" name="Text Box 1">
          <a:extLst>
            <a:ext uri="{FF2B5EF4-FFF2-40B4-BE49-F238E27FC236}">
              <a16:creationId xmlns:a16="http://schemas.microsoft.com/office/drawing/2014/main" id="{00000000-0008-0000-0000-00003B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16" name="Text Box 1">
          <a:extLst>
            <a:ext uri="{FF2B5EF4-FFF2-40B4-BE49-F238E27FC236}">
              <a16:creationId xmlns:a16="http://schemas.microsoft.com/office/drawing/2014/main" id="{00000000-0008-0000-0000-00003C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17" name="Text Box 24">
          <a:extLst>
            <a:ext uri="{FF2B5EF4-FFF2-40B4-BE49-F238E27FC236}">
              <a16:creationId xmlns:a16="http://schemas.microsoft.com/office/drawing/2014/main" id="{00000000-0008-0000-0000-00003D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18" name="Text Box 1">
          <a:extLst>
            <a:ext uri="{FF2B5EF4-FFF2-40B4-BE49-F238E27FC236}">
              <a16:creationId xmlns:a16="http://schemas.microsoft.com/office/drawing/2014/main" id="{00000000-0008-0000-0000-00003E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19" name="Text Box 1">
          <a:extLst>
            <a:ext uri="{FF2B5EF4-FFF2-40B4-BE49-F238E27FC236}">
              <a16:creationId xmlns:a16="http://schemas.microsoft.com/office/drawing/2014/main" id="{00000000-0008-0000-0000-00003F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20" name="Text Box 1">
          <a:extLst>
            <a:ext uri="{FF2B5EF4-FFF2-40B4-BE49-F238E27FC236}">
              <a16:creationId xmlns:a16="http://schemas.microsoft.com/office/drawing/2014/main" id="{00000000-0008-0000-0000-000040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21" name="Text Box 1">
          <a:extLst>
            <a:ext uri="{FF2B5EF4-FFF2-40B4-BE49-F238E27FC236}">
              <a16:creationId xmlns:a16="http://schemas.microsoft.com/office/drawing/2014/main" id="{00000000-0008-0000-0000-000041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22" name="Text Box 1">
          <a:extLst>
            <a:ext uri="{FF2B5EF4-FFF2-40B4-BE49-F238E27FC236}">
              <a16:creationId xmlns:a16="http://schemas.microsoft.com/office/drawing/2014/main" id="{00000000-0008-0000-0000-000042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23" name="Text Box 1">
          <a:extLst>
            <a:ext uri="{FF2B5EF4-FFF2-40B4-BE49-F238E27FC236}">
              <a16:creationId xmlns:a16="http://schemas.microsoft.com/office/drawing/2014/main" id="{00000000-0008-0000-0000-000043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24" name="Text Box 1">
          <a:extLst>
            <a:ext uri="{FF2B5EF4-FFF2-40B4-BE49-F238E27FC236}">
              <a16:creationId xmlns:a16="http://schemas.microsoft.com/office/drawing/2014/main" id="{00000000-0008-0000-0000-000044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25" name="Text Box 1">
          <a:extLst>
            <a:ext uri="{FF2B5EF4-FFF2-40B4-BE49-F238E27FC236}">
              <a16:creationId xmlns:a16="http://schemas.microsoft.com/office/drawing/2014/main" id="{00000000-0008-0000-0000-000045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26" name="Text Box 24">
          <a:extLst>
            <a:ext uri="{FF2B5EF4-FFF2-40B4-BE49-F238E27FC236}">
              <a16:creationId xmlns:a16="http://schemas.microsoft.com/office/drawing/2014/main" id="{00000000-0008-0000-0000-000046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27" name="Text Box 1">
          <a:extLst>
            <a:ext uri="{FF2B5EF4-FFF2-40B4-BE49-F238E27FC236}">
              <a16:creationId xmlns:a16="http://schemas.microsoft.com/office/drawing/2014/main" id="{00000000-0008-0000-0000-000047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28" name="Text Box 1">
          <a:extLst>
            <a:ext uri="{FF2B5EF4-FFF2-40B4-BE49-F238E27FC236}">
              <a16:creationId xmlns:a16="http://schemas.microsoft.com/office/drawing/2014/main" id="{00000000-0008-0000-0000-000048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29" name="Text Box 1">
          <a:extLst>
            <a:ext uri="{FF2B5EF4-FFF2-40B4-BE49-F238E27FC236}">
              <a16:creationId xmlns:a16="http://schemas.microsoft.com/office/drawing/2014/main" id="{00000000-0008-0000-0000-000049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30" name="Text Box 1">
          <a:extLst>
            <a:ext uri="{FF2B5EF4-FFF2-40B4-BE49-F238E27FC236}">
              <a16:creationId xmlns:a16="http://schemas.microsoft.com/office/drawing/2014/main" id="{00000000-0008-0000-0000-00004A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31" name="Text Box 24">
          <a:extLst>
            <a:ext uri="{FF2B5EF4-FFF2-40B4-BE49-F238E27FC236}">
              <a16:creationId xmlns:a16="http://schemas.microsoft.com/office/drawing/2014/main" id="{00000000-0008-0000-0000-00004B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32" name="Text Box 1">
          <a:extLst>
            <a:ext uri="{FF2B5EF4-FFF2-40B4-BE49-F238E27FC236}">
              <a16:creationId xmlns:a16="http://schemas.microsoft.com/office/drawing/2014/main" id="{00000000-0008-0000-0000-00004C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33" name="Text Box 1">
          <a:extLst>
            <a:ext uri="{FF2B5EF4-FFF2-40B4-BE49-F238E27FC236}">
              <a16:creationId xmlns:a16="http://schemas.microsoft.com/office/drawing/2014/main" id="{00000000-0008-0000-0000-00004D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34" name="Text Box 1">
          <a:extLst>
            <a:ext uri="{FF2B5EF4-FFF2-40B4-BE49-F238E27FC236}">
              <a16:creationId xmlns:a16="http://schemas.microsoft.com/office/drawing/2014/main" id="{00000000-0008-0000-0000-00004E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35" name="Text Box 1">
          <a:extLst>
            <a:ext uri="{FF2B5EF4-FFF2-40B4-BE49-F238E27FC236}">
              <a16:creationId xmlns:a16="http://schemas.microsoft.com/office/drawing/2014/main" id="{00000000-0008-0000-0000-00004F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36" name="Text Box 1">
          <a:extLst>
            <a:ext uri="{FF2B5EF4-FFF2-40B4-BE49-F238E27FC236}">
              <a16:creationId xmlns:a16="http://schemas.microsoft.com/office/drawing/2014/main" id="{00000000-0008-0000-0000-000050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37" name="Text Box 1">
          <a:extLst>
            <a:ext uri="{FF2B5EF4-FFF2-40B4-BE49-F238E27FC236}">
              <a16:creationId xmlns:a16="http://schemas.microsoft.com/office/drawing/2014/main" id="{00000000-0008-0000-0000-000051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38" name="Text Box 1">
          <a:extLst>
            <a:ext uri="{FF2B5EF4-FFF2-40B4-BE49-F238E27FC236}">
              <a16:creationId xmlns:a16="http://schemas.microsoft.com/office/drawing/2014/main" id="{00000000-0008-0000-0000-000052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39" name="Text Box 1">
          <a:extLst>
            <a:ext uri="{FF2B5EF4-FFF2-40B4-BE49-F238E27FC236}">
              <a16:creationId xmlns:a16="http://schemas.microsoft.com/office/drawing/2014/main" id="{00000000-0008-0000-0000-000053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40" name="Text Box 24">
          <a:extLst>
            <a:ext uri="{FF2B5EF4-FFF2-40B4-BE49-F238E27FC236}">
              <a16:creationId xmlns:a16="http://schemas.microsoft.com/office/drawing/2014/main" id="{00000000-0008-0000-0000-000054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41" name="Text Box 1">
          <a:extLst>
            <a:ext uri="{FF2B5EF4-FFF2-40B4-BE49-F238E27FC236}">
              <a16:creationId xmlns:a16="http://schemas.microsoft.com/office/drawing/2014/main" id="{00000000-0008-0000-0000-000055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42" name="Text Box 1">
          <a:extLst>
            <a:ext uri="{FF2B5EF4-FFF2-40B4-BE49-F238E27FC236}">
              <a16:creationId xmlns:a16="http://schemas.microsoft.com/office/drawing/2014/main" id="{00000000-0008-0000-0000-000056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43" name="Text Box 1">
          <a:extLst>
            <a:ext uri="{FF2B5EF4-FFF2-40B4-BE49-F238E27FC236}">
              <a16:creationId xmlns:a16="http://schemas.microsoft.com/office/drawing/2014/main" id="{00000000-0008-0000-0000-000057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44" name="Text Box 1">
          <a:extLst>
            <a:ext uri="{FF2B5EF4-FFF2-40B4-BE49-F238E27FC236}">
              <a16:creationId xmlns:a16="http://schemas.microsoft.com/office/drawing/2014/main" id="{00000000-0008-0000-0000-000058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45" name="Text Box 24">
          <a:extLst>
            <a:ext uri="{FF2B5EF4-FFF2-40B4-BE49-F238E27FC236}">
              <a16:creationId xmlns:a16="http://schemas.microsoft.com/office/drawing/2014/main" id="{00000000-0008-0000-0000-000059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46" name="Text Box 1">
          <a:extLst>
            <a:ext uri="{FF2B5EF4-FFF2-40B4-BE49-F238E27FC236}">
              <a16:creationId xmlns:a16="http://schemas.microsoft.com/office/drawing/2014/main" id="{00000000-0008-0000-0000-00005A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47" name="Text Box 1">
          <a:extLst>
            <a:ext uri="{FF2B5EF4-FFF2-40B4-BE49-F238E27FC236}">
              <a16:creationId xmlns:a16="http://schemas.microsoft.com/office/drawing/2014/main" id="{00000000-0008-0000-0000-00005B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48" name="Text Box 1">
          <a:extLst>
            <a:ext uri="{FF2B5EF4-FFF2-40B4-BE49-F238E27FC236}">
              <a16:creationId xmlns:a16="http://schemas.microsoft.com/office/drawing/2014/main" id="{00000000-0008-0000-0000-00005C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49" name="Text Box 1">
          <a:extLst>
            <a:ext uri="{FF2B5EF4-FFF2-40B4-BE49-F238E27FC236}">
              <a16:creationId xmlns:a16="http://schemas.microsoft.com/office/drawing/2014/main" id="{00000000-0008-0000-0000-00005D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50" name="Text Box 1">
          <a:extLst>
            <a:ext uri="{FF2B5EF4-FFF2-40B4-BE49-F238E27FC236}">
              <a16:creationId xmlns:a16="http://schemas.microsoft.com/office/drawing/2014/main" id="{00000000-0008-0000-0000-00005E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51" name="Text Box 1">
          <a:extLst>
            <a:ext uri="{FF2B5EF4-FFF2-40B4-BE49-F238E27FC236}">
              <a16:creationId xmlns:a16="http://schemas.microsoft.com/office/drawing/2014/main" id="{00000000-0008-0000-0000-00005F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52" name="Text Box 1">
          <a:extLst>
            <a:ext uri="{FF2B5EF4-FFF2-40B4-BE49-F238E27FC236}">
              <a16:creationId xmlns:a16="http://schemas.microsoft.com/office/drawing/2014/main" id="{00000000-0008-0000-0000-000060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53" name="Text Box 1">
          <a:extLst>
            <a:ext uri="{FF2B5EF4-FFF2-40B4-BE49-F238E27FC236}">
              <a16:creationId xmlns:a16="http://schemas.microsoft.com/office/drawing/2014/main" id="{00000000-0008-0000-0000-000061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54" name="Text Box 24">
          <a:extLst>
            <a:ext uri="{FF2B5EF4-FFF2-40B4-BE49-F238E27FC236}">
              <a16:creationId xmlns:a16="http://schemas.microsoft.com/office/drawing/2014/main" id="{00000000-0008-0000-0000-00006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55" name="Text Box 1">
          <a:extLst>
            <a:ext uri="{FF2B5EF4-FFF2-40B4-BE49-F238E27FC236}">
              <a16:creationId xmlns:a16="http://schemas.microsoft.com/office/drawing/2014/main" id="{00000000-0008-0000-0000-000063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56" name="Text Box 1">
          <a:extLst>
            <a:ext uri="{FF2B5EF4-FFF2-40B4-BE49-F238E27FC236}">
              <a16:creationId xmlns:a16="http://schemas.microsoft.com/office/drawing/2014/main" id="{00000000-0008-0000-0000-000064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57" name="Text Box 1">
          <a:extLst>
            <a:ext uri="{FF2B5EF4-FFF2-40B4-BE49-F238E27FC236}">
              <a16:creationId xmlns:a16="http://schemas.microsoft.com/office/drawing/2014/main" id="{00000000-0008-0000-0000-000065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58" name="Text Box 1">
          <a:extLst>
            <a:ext uri="{FF2B5EF4-FFF2-40B4-BE49-F238E27FC236}">
              <a16:creationId xmlns:a16="http://schemas.microsoft.com/office/drawing/2014/main" id="{00000000-0008-0000-0000-000066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59" name="Text Box 1">
          <a:extLst>
            <a:ext uri="{FF2B5EF4-FFF2-40B4-BE49-F238E27FC236}">
              <a16:creationId xmlns:a16="http://schemas.microsoft.com/office/drawing/2014/main" id="{00000000-0008-0000-0000-000067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60" name="Text Box 1">
          <a:extLst>
            <a:ext uri="{FF2B5EF4-FFF2-40B4-BE49-F238E27FC236}">
              <a16:creationId xmlns:a16="http://schemas.microsoft.com/office/drawing/2014/main" id="{00000000-0008-0000-0000-000068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61" name="Text Box 1">
          <a:extLst>
            <a:ext uri="{FF2B5EF4-FFF2-40B4-BE49-F238E27FC236}">
              <a16:creationId xmlns:a16="http://schemas.microsoft.com/office/drawing/2014/main" id="{00000000-0008-0000-0000-000069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62" name="Text Box 1">
          <a:extLst>
            <a:ext uri="{FF2B5EF4-FFF2-40B4-BE49-F238E27FC236}">
              <a16:creationId xmlns:a16="http://schemas.microsoft.com/office/drawing/2014/main" id="{00000000-0008-0000-0000-00006A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63" name="Text Box 1">
          <a:extLst>
            <a:ext uri="{FF2B5EF4-FFF2-40B4-BE49-F238E27FC236}">
              <a16:creationId xmlns:a16="http://schemas.microsoft.com/office/drawing/2014/main" id="{00000000-0008-0000-0000-00006B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64" name="Text Box 1">
          <a:extLst>
            <a:ext uri="{FF2B5EF4-FFF2-40B4-BE49-F238E27FC236}">
              <a16:creationId xmlns:a16="http://schemas.microsoft.com/office/drawing/2014/main" id="{00000000-0008-0000-0000-00006C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65" name="Text Box 1">
          <a:extLst>
            <a:ext uri="{FF2B5EF4-FFF2-40B4-BE49-F238E27FC236}">
              <a16:creationId xmlns:a16="http://schemas.microsoft.com/office/drawing/2014/main" id="{00000000-0008-0000-0000-00006D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66" name="Text Box 24">
          <a:extLst>
            <a:ext uri="{FF2B5EF4-FFF2-40B4-BE49-F238E27FC236}">
              <a16:creationId xmlns:a16="http://schemas.microsoft.com/office/drawing/2014/main" id="{00000000-0008-0000-0000-00006E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67" name="Text Box 1">
          <a:extLst>
            <a:ext uri="{FF2B5EF4-FFF2-40B4-BE49-F238E27FC236}">
              <a16:creationId xmlns:a16="http://schemas.microsoft.com/office/drawing/2014/main" id="{00000000-0008-0000-0000-00006F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68" name="Text Box 1">
          <a:extLst>
            <a:ext uri="{FF2B5EF4-FFF2-40B4-BE49-F238E27FC236}">
              <a16:creationId xmlns:a16="http://schemas.microsoft.com/office/drawing/2014/main" id="{00000000-0008-0000-0000-000070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69" name="Text Box 1">
          <a:extLst>
            <a:ext uri="{FF2B5EF4-FFF2-40B4-BE49-F238E27FC236}">
              <a16:creationId xmlns:a16="http://schemas.microsoft.com/office/drawing/2014/main" id="{00000000-0008-0000-0000-000071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70" name="Text Box 1">
          <a:extLst>
            <a:ext uri="{FF2B5EF4-FFF2-40B4-BE49-F238E27FC236}">
              <a16:creationId xmlns:a16="http://schemas.microsoft.com/office/drawing/2014/main" id="{00000000-0008-0000-0000-00007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71" name="Text Box 24">
          <a:extLst>
            <a:ext uri="{FF2B5EF4-FFF2-40B4-BE49-F238E27FC236}">
              <a16:creationId xmlns:a16="http://schemas.microsoft.com/office/drawing/2014/main" id="{00000000-0008-0000-0000-000073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72" name="Text Box 1">
          <a:extLst>
            <a:ext uri="{FF2B5EF4-FFF2-40B4-BE49-F238E27FC236}">
              <a16:creationId xmlns:a16="http://schemas.microsoft.com/office/drawing/2014/main" id="{00000000-0008-0000-0000-000074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73" name="Text Box 1">
          <a:extLst>
            <a:ext uri="{FF2B5EF4-FFF2-40B4-BE49-F238E27FC236}">
              <a16:creationId xmlns:a16="http://schemas.microsoft.com/office/drawing/2014/main" id="{00000000-0008-0000-0000-000075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74" name="Text Box 1">
          <a:extLst>
            <a:ext uri="{FF2B5EF4-FFF2-40B4-BE49-F238E27FC236}">
              <a16:creationId xmlns:a16="http://schemas.microsoft.com/office/drawing/2014/main" id="{00000000-0008-0000-0000-000076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75" name="Text Box 1">
          <a:extLst>
            <a:ext uri="{FF2B5EF4-FFF2-40B4-BE49-F238E27FC236}">
              <a16:creationId xmlns:a16="http://schemas.microsoft.com/office/drawing/2014/main" id="{00000000-0008-0000-0000-000077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76" name="Text Box 1">
          <a:extLst>
            <a:ext uri="{FF2B5EF4-FFF2-40B4-BE49-F238E27FC236}">
              <a16:creationId xmlns:a16="http://schemas.microsoft.com/office/drawing/2014/main" id="{00000000-0008-0000-0000-000078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77" name="Text Box 1">
          <a:extLst>
            <a:ext uri="{FF2B5EF4-FFF2-40B4-BE49-F238E27FC236}">
              <a16:creationId xmlns:a16="http://schemas.microsoft.com/office/drawing/2014/main" id="{00000000-0008-0000-0000-000079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78" name="Text Box 1">
          <a:extLst>
            <a:ext uri="{FF2B5EF4-FFF2-40B4-BE49-F238E27FC236}">
              <a16:creationId xmlns:a16="http://schemas.microsoft.com/office/drawing/2014/main" id="{00000000-0008-0000-0000-00007A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79" name="Text Box 1">
          <a:extLst>
            <a:ext uri="{FF2B5EF4-FFF2-40B4-BE49-F238E27FC236}">
              <a16:creationId xmlns:a16="http://schemas.microsoft.com/office/drawing/2014/main" id="{00000000-0008-0000-0000-00007B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80" name="Text Box 24">
          <a:extLst>
            <a:ext uri="{FF2B5EF4-FFF2-40B4-BE49-F238E27FC236}">
              <a16:creationId xmlns:a16="http://schemas.microsoft.com/office/drawing/2014/main" id="{00000000-0008-0000-0000-00007C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81" name="Text Box 1">
          <a:extLst>
            <a:ext uri="{FF2B5EF4-FFF2-40B4-BE49-F238E27FC236}">
              <a16:creationId xmlns:a16="http://schemas.microsoft.com/office/drawing/2014/main" id="{00000000-0008-0000-0000-00007D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82" name="Text Box 1">
          <a:extLst>
            <a:ext uri="{FF2B5EF4-FFF2-40B4-BE49-F238E27FC236}">
              <a16:creationId xmlns:a16="http://schemas.microsoft.com/office/drawing/2014/main" id="{00000000-0008-0000-0000-00007E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83" name="Text Box 1">
          <a:extLst>
            <a:ext uri="{FF2B5EF4-FFF2-40B4-BE49-F238E27FC236}">
              <a16:creationId xmlns:a16="http://schemas.microsoft.com/office/drawing/2014/main" id="{00000000-0008-0000-0000-00007F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84" name="Text Box 1">
          <a:extLst>
            <a:ext uri="{FF2B5EF4-FFF2-40B4-BE49-F238E27FC236}">
              <a16:creationId xmlns:a16="http://schemas.microsoft.com/office/drawing/2014/main" id="{00000000-0008-0000-0000-000080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85" name="Text Box 24">
          <a:extLst>
            <a:ext uri="{FF2B5EF4-FFF2-40B4-BE49-F238E27FC236}">
              <a16:creationId xmlns:a16="http://schemas.microsoft.com/office/drawing/2014/main" id="{00000000-0008-0000-0000-000081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86" name="Text Box 1">
          <a:extLst>
            <a:ext uri="{FF2B5EF4-FFF2-40B4-BE49-F238E27FC236}">
              <a16:creationId xmlns:a16="http://schemas.microsoft.com/office/drawing/2014/main" id="{00000000-0008-0000-0000-00008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87" name="Text Box 1">
          <a:extLst>
            <a:ext uri="{FF2B5EF4-FFF2-40B4-BE49-F238E27FC236}">
              <a16:creationId xmlns:a16="http://schemas.microsoft.com/office/drawing/2014/main" id="{00000000-0008-0000-0000-000083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88" name="Text Box 1">
          <a:extLst>
            <a:ext uri="{FF2B5EF4-FFF2-40B4-BE49-F238E27FC236}">
              <a16:creationId xmlns:a16="http://schemas.microsoft.com/office/drawing/2014/main" id="{00000000-0008-0000-0000-000084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89" name="Text Box 1">
          <a:extLst>
            <a:ext uri="{FF2B5EF4-FFF2-40B4-BE49-F238E27FC236}">
              <a16:creationId xmlns:a16="http://schemas.microsoft.com/office/drawing/2014/main" id="{00000000-0008-0000-0000-000085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390" name="Text Box 1">
          <a:extLst>
            <a:ext uri="{FF2B5EF4-FFF2-40B4-BE49-F238E27FC236}">
              <a16:creationId xmlns:a16="http://schemas.microsoft.com/office/drawing/2014/main" id="{00000000-0008-0000-0000-000086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91" name="Text Box 1">
          <a:extLst>
            <a:ext uri="{FF2B5EF4-FFF2-40B4-BE49-F238E27FC236}">
              <a16:creationId xmlns:a16="http://schemas.microsoft.com/office/drawing/2014/main" id="{00000000-0008-0000-0000-000087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92" name="Text Box 1">
          <a:extLst>
            <a:ext uri="{FF2B5EF4-FFF2-40B4-BE49-F238E27FC236}">
              <a16:creationId xmlns:a16="http://schemas.microsoft.com/office/drawing/2014/main" id="{00000000-0008-0000-0000-000088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93" name="Text Box 1">
          <a:extLst>
            <a:ext uri="{FF2B5EF4-FFF2-40B4-BE49-F238E27FC236}">
              <a16:creationId xmlns:a16="http://schemas.microsoft.com/office/drawing/2014/main" id="{00000000-0008-0000-0000-000089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94" name="Text Box 24">
          <a:extLst>
            <a:ext uri="{FF2B5EF4-FFF2-40B4-BE49-F238E27FC236}">
              <a16:creationId xmlns:a16="http://schemas.microsoft.com/office/drawing/2014/main" id="{00000000-0008-0000-0000-00008A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95" name="Text Box 1">
          <a:extLst>
            <a:ext uri="{FF2B5EF4-FFF2-40B4-BE49-F238E27FC236}">
              <a16:creationId xmlns:a16="http://schemas.microsoft.com/office/drawing/2014/main" id="{00000000-0008-0000-0000-00008B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396" name="Text Box 1">
          <a:extLst>
            <a:ext uri="{FF2B5EF4-FFF2-40B4-BE49-F238E27FC236}">
              <a16:creationId xmlns:a16="http://schemas.microsoft.com/office/drawing/2014/main" id="{00000000-0008-0000-0000-00008C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397" name="Text Box 1">
          <a:extLst>
            <a:ext uri="{FF2B5EF4-FFF2-40B4-BE49-F238E27FC236}">
              <a16:creationId xmlns:a16="http://schemas.microsoft.com/office/drawing/2014/main" id="{00000000-0008-0000-0000-00008D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98" name="Text Box 1">
          <a:extLst>
            <a:ext uri="{FF2B5EF4-FFF2-40B4-BE49-F238E27FC236}">
              <a16:creationId xmlns:a16="http://schemas.microsoft.com/office/drawing/2014/main" id="{00000000-0008-0000-0000-00008E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399" name="Text Box 24">
          <a:extLst>
            <a:ext uri="{FF2B5EF4-FFF2-40B4-BE49-F238E27FC236}">
              <a16:creationId xmlns:a16="http://schemas.microsoft.com/office/drawing/2014/main" id="{00000000-0008-0000-0000-00008F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00" name="Text Box 1">
          <a:extLst>
            <a:ext uri="{FF2B5EF4-FFF2-40B4-BE49-F238E27FC236}">
              <a16:creationId xmlns:a16="http://schemas.microsoft.com/office/drawing/2014/main" id="{00000000-0008-0000-0000-000090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01" name="Text Box 1">
          <a:extLst>
            <a:ext uri="{FF2B5EF4-FFF2-40B4-BE49-F238E27FC236}">
              <a16:creationId xmlns:a16="http://schemas.microsoft.com/office/drawing/2014/main" id="{00000000-0008-0000-0000-000091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02" name="Text Box 1">
          <a:extLst>
            <a:ext uri="{FF2B5EF4-FFF2-40B4-BE49-F238E27FC236}">
              <a16:creationId xmlns:a16="http://schemas.microsoft.com/office/drawing/2014/main" id="{00000000-0008-0000-0000-000092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03" name="Text Box 1">
          <a:extLst>
            <a:ext uri="{FF2B5EF4-FFF2-40B4-BE49-F238E27FC236}">
              <a16:creationId xmlns:a16="http://schemas.microsoft.com/office/drawing/2014/main" id="{00000000-0008-0000-0000-000093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04" name="Text Box 1">
          <a:extLst>
            <a:ext uri="{FF2B5EF4-FFF2-40B4-BE49-F238E27FC236}">
              <a16:creationId xmlns:a16="http://schemas.microsoft.com/office/drawing/2014/main" id="{00000000-0008-0000-0000-000094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05" name="Text Box 1">
          <a:extLst>
            <a:ext uri="{FF2B5EF4-FFF2-40B4-BE49-F238E27FC236}">
              <a16:creationId xmlns:a16="http://schemas.microsoft.com/office/drawing/2014/main" id="{00000000-0008-0000-0000-000095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06" name="Text Box 1">
          <a:extLst>
            <a:ext uri="{FF2B5EF4-FFF2-40B4-BE49-F238E27FC236}">
              <a16:creationId xmlns:a16="http://schemas.microsoft.com/office/drawing/2014/main" id="{00000000-0008-0000-0000-000096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07" name="Text Box 1">
          <a:extLst>
            <a:ext uri="{FF2B5EF4-FFF2-40B4-BE49-F238E27FC236}">
              <a16:creationId xmlns:a16="http://schemas.microsoft.com/office/drawing/2014/main" id="{00000000-0008-0000-0000-000097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08" name="Text Box 24">
          <a:extLst>
            <a:ext uri="{FF2B5EF4-FFF2-40B4-BE49-F238E27FC236}">
              <a16:creationId xmlns:a16="http://schemas.microsoft.com/office/drawing/2014/main" id="{00000000-0008-0000-0000-000098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09" name="Text Box 1">
          <a:extLst>
            <a:ext uri="{FF2B5EF4-FFF2-40B4-BE49-F238E27FC236}">
              <a16:creationId xmlns:a16="http://schemas.microsoft.com/office/drawing/2014/main" id="{00000000-0008-0000-0000-000099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10" name="Text Box 1">
          <a:extLst>
            <a:ext uri="{FF2B5EF4-FFF2-40B4-BE49-F238E27FC236}">
              <a16:creationId xmlns:a16="http://schemas.microsoft.com/office/drawing/2014/main" id="{00000000-0008-0000-0000-00009A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11" name="Text Box 1">
          <a:extLst>
            <a:ext uri="{FF2B5EF4-FFF2-40B4-BE49-F238E27FC236}">
              <a16:creationId xmlns:a16="http://schemas.microsoft.com/office/drawing/2014/main" id="{00000000-0008-0000-0000-00009B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12" name="Text Box 1">
          <a:extLst>
            <a:ext uri="{FF2B5EF4-FFF2-40B4-BE49-F238E27FC236}">
              <a16:creationId xmlns:a16="http://schemas.microsoft.com/office/drawing/2014/main" id="{00000000-0008-0000-0000-00009C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13" name="Text Box 1">
          <a:extLst>
            <a:ext uri="{FF2B5EF4-FFF2-40B4-BE49-F238E27FC236}">
              <a16:creationId xmlns:a16="http://schemas.microsoft.com/office/drawing/2014/main" id="{00000000-0008-0000-0000-00009D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14" name="Text Box 1">
          <a:extLst>
            <a:ext uri="{FF2B5EF4-FFF2-40B4-BE49-F238E27FC236}">
              <a16:creationId xmlns:a16="http://schemas.microsoft.com/office/drawing/2014/main" id="{00000000-0008-0000-0000-00009E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15" name="Text Box 1">
          <a:extLst>
            <a:ext uri="{FF2B5EF4-FFF2-40B4-BE49-F238E27FC236}">
              <a16:creationId xmlns:a16="http://schemas.microsoft.com/office/drawing/2014/main" id="{00000000-0008-0000-0000-00009F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16" name="Text Box 1">
          <a:extLst>
            <a:ext uri="{FF2B5EF4-FFF2-40B4-BE49-F238E27FC236}">
              <a16:creationId xmlns:a16="http://schemas.microsoft.com/office/drawing/2014/main" id="{00000000-0008-0000-0000-0000A0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17" name="Text Box 1">
          <a:extLst>
            <a:ext uri="{FF2B5EF4-FFF2-40B4-BE49-F238E27FC236}">
              <a16:creationId xmlns:a16="http://schemas.microsoft.com/office/drawing/2014/main" id="{00000000-0008-0000-0000-0000A1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18" name="Text Box 1">
          <a:extLst>
            <a:ext uri="{FF2B5EF4-FFF2-40B4-BE49-F238E27FC236}">
              <a16:creationId xmlns:a16="http://schemas.microsoft.com/office/drawing/2014/main" id="{00000000-0008-0000-0000-0000A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19" name="Text Box 24">
          <a:extLst>
            <a:ext uri="{FF2B5EF4-FFF2-40B4-BE49-F238E27FC236}">
              <a16:creationId xmlns:a16="http://schemas.microsoft.com/office/drawing/2014/main" id="{00000000-0008-0000-0000-0000A3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20" name="Text Box 1">
          <a:extLst>
            <a:ext uri="{FF2B5EF4-FFF2-40B4-BE49-F238E27FC236}">
              <a16:creationId xmlns:a16="http://schemas.microsoft.com/office/drawing/2014/main" id="{00000000-0008-0000-0000-0000A4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21" name="Text Box 1">
          <a:extLst>
            <a:ext uri="{FF2B5EF4-FFF2-40B4-BE49-F238E27FC236}">
              <a16:creationId xmlns:a16="http://schemas.microsoft.com/office/drawing/2014/main" id="{00000000-0008-0000-0000-0000A5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22" name="Text Box 1">
          <a:extLst>
            <a:ext uri="{FF2B5EF4-FFF2-40B4-BE49-F238E27FC236}">
              <a16:creationId xmlns:a16="http://schemas.microsoft.com/office/drawing/2014/main" id="{00000000-0008-0000-0000-0000A6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23" name="Text Box 1">
          <a:extLst>
            <a:ext uri="{FF2B5EF4-FFF2-40B4-BE49-F238E27FC236}">
              <a16:creationId xmlns:a16="http://schemas.microsoft.com/office/drawing/2014/main" id="{00000000-0008-0000-0000-0000A7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24" name="Text Box 24">
          <a:extLst>
            <a:ext uri="{FF2B5EF4-FFF2-40B4-BE49-F238E27FC236}">
              <a16:creationId xmlns:a16="http://schemas.microsoft.com/office/drawing/2014/main" id="{00000000-0008-0000-0000-0000A8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25" name="Text Box 1">
          <a:extLst>
            <a:ext uri="{FF2B5EF4-FFF2-40B4-BE49-F238E27FC236}">
              <a16:creationId xmlns:a16="http://schemas.microsoft.com/office/drawing/2014/main" id="{00000000-0008-0000-0000-0000A9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26" name="Text Box 1">
          <a:extLst>
            <a:ext uri="{FF2B5EF4-FFF2-40B4-BE49-F238E27FC236}">
              <a16:creationId xmlns:a16="http://schemas.microsoft.com/office/drawing/2014/main" id="{00000000-0008-0000-0000-0000AA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27" name="Text Box 1">
          <a:extLst>
            <a:ext uri="{FF2B5EF4-FFF2-40B4-BE49-F238E27FC236}">
              <a16:creationId xmlns:a16="http://schemas.microsoft.com/office/drawing/2014/main" id="{00000000-0008-0000-0000-0000AB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28" name="Text Box 1">
          <a:extLst>
            <a:ext uri="{FF2B5EF4-FFF2-40B4-BE49-F238E27FC236}">
              <a16:creationId xmlns:a16="http://schemas.microsoft.com/office/drawing/2014/main" id="{00000000-0008-0000-0000-0000AC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29" name="Text Box 1">
          <a:extLst>
            <a:ext uri="{FF2B5EF4-FFF2-40B4-BE49-F238E27FC236}">
              <a16:creationId xmlns:a16="http://schemas.microsoft.com/office/drawing/2014/main" id="{00000000-0008-0000-0000-0000AD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30" name="Text Box 1">
          <a:extLst>
            <a:ext uri="{FF2B5EF4-FFF2-40B4-BE49-F238E27FC236}">
              <a16:creationId xmlns:a16="http://schemas.microsoft.com/office/drawing/2014/main" id="{00000000-0008-0000-0000-0000AE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31" name="Text Box 1">
          <a:extLst>
            <a:ext uri="{FF2B5EF4-FFF2-40B4-BE49-F238E27FC236}">
              <a16:creationId xmlns:a16="http://schemas.microsoft.com/office/drawing/2014/main" id="{00000000-0008-0000-0000-0000AF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32" name="Text Box 1">
          <a:extLst>
            <a:ext uri="{FF2B5EF4-FFF2-40B4-BE49-F238E27FC236}">
              <a16:creationId xmlns:a16="http://schemas.microsoft.com/office/drawing/2014/main" id="{00000000-0008-0000-0000-0000B0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33" name="Text Box 24">
          <a:extLst>
            <a:ext uri="{FF2B5EF4-FFF2-40B4-BE49-F238E27FC236}">
              <a16:creationId xmlns:a16="http://schemas.microsoft.com/office/drawing/2014/main" id="{00000000-0008-0000-0000-0000B1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34" name="Text Box 1">
          <a:extLst>
            <a:ext uri="{FF2B5EF4-FFF2-40B4-BE49-F238E27FC236}">
              <a16:creationId xmlns:a16="http://schemas.microsoft.com/office/drawing/2014/main" id="{00000000-0008-0000-0000-0000B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35" name="Text Box 1">
          <a:extLst>
            <a:ext uri="{FF2B5EF4-FFF2-40B4-BE49-F238E27FC236}">
              <a16:creationId xmlns:a16="http://schemas.microsoft.com/office/drawing/2014/main" id="{00000000-0008-0000-0000-0000B3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36" name="Text Box 1">
          <a:extLst>
            <a:ext uri="{FF2B5EF4-FFF2-40B4-BE49-F238E27FC236}">
              <a16:creationId xmlns:a16="http://schemas.microsoft.com/office/drawing/2014/main" id="{00000000-0008-0000-0000-0000B4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37" name="Text Box 1">
          <a:extLst>
            <a:ext uri="{FF2B5EF4-FFF2-40B4-BE49-F238E27FC236}">
              <a16:creationId xmlns:a16="http://schemas.microsoft.com/office/drawing/2014/main" id="{00000000-0008-0000-0000-0000B5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38" name="Text Box 24">
          <a:extLst>
            <a:ext uri="{FF2B5EF4-FFF2-40B4-BE49-F238E27FC236}">
              <a16:creationId xmlns:a16="http://schemas.microsoft.com/office/drawing/2014/main" id="{00000000-0008-0000-0000-0000B6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39" name="Text Box 1">
          <a:extLst>
            <a:ext uri="{FF2B5EF4-FFF2-40B4-BE49-F238E27FC236}">
              <a16:creationId xmlns:a16="http://schemas.microsoft.com/office/drawing/2014/main" id="{00000000-0008-0000-0000-0000B7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35</xdr:row>
      <xdr:rowOff>0</xdr:rowOff>
    </xdr:from>
    <xdr:ext cx="85725" cy="161925"/>
    <xdr:sp macro="" textlink="">
      <xdr:nvSpPr>
        <xdr:cNvPr id="440" name="Text Box 1">
          <a:extLst>
            <a:ext uri="{FF2B5EF4-FFF2-40B4-BE49-F238E27FC236}">
              <a16:creationId xmlns:a16="http://schemas.microsoft.com/office/drawing/2014/main" id="{00000000-0008-0000-0000-0000B8010000}"/>
            </a:ext>
          </a:extLst>
        </xdr:cNvPr>
        <xdr:cNvSpPr txBox="1">
          <a:spLocks noChangeArrowheads="1"/>
        </xdr:cNvSpPr>
      </xdr:nvSpPr>
      <xdr:spPr bwMode="auto">
        <a:xfrm>
          <a:off x="5889171"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41" name="Text Box 1">
          <a:extLst>
            <a:ext uri="{FF2B5EF4-FFF2-40B4-BE49-F238E27FC236}">
              <a16:creationId xmlns:a16="http://schemas.microsoft.com/office/drawing/2014/main" id="{00000000-0008-0000-0000-0000B9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42" name="Text Box 1">
          <a:extLst>
            <a:ext uri="{FF2B5EF4-FFF2-40B4-BE49-F238E27FC236}">
              <a16:creationId xmlns:a16="http://schemas.microsoft.com/office/drawing/2014/main" id="{00000000-0008-0000-0000-0000BA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43" name="Text Box 1">
          <a:extLst>
            <a:ext uri="{FF2B5EF4-FFF2-40B4-BE49-F238E27FC236}">
              <a16:creationId xmlns:a16="http://schemas.microsoft.com/office/drawing/2014/main" id="{00000000-0008-0000-0000-0000BB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44" name="Text Box 1">
          <a:extLst>
            <a:ext uri="{FF2B5EF4-FFF2-40B4-BE49-F238E27FC236}">
              <a16:creationId xmlns:a16="http://schemas.microsoft.com/office/drawing/2014/main" id="{00000000-0008-0000-0000-0000BC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45" name="Text Box 1">
          <a:extLst>
            <a:ext uri="{FF2B5EF4-FFF2-40B4-BE49-F238E27FC236}">
              <a16:creationId xmlns:a16="http://schemas.microsoft.com/office/drawing/2014/main" id="{00000000-0008-0000-0000-0000BD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46" name="Text Box 1">
          <a:extLst>
            <a:ext uri="{FF2B5EF4-FFF2-40B4-BE49-F238E27FC236}">
              <a16:creationId xmlns:a16="http://schemas.microsoft.com/office/drawing/2014/main" id="{00000000-0008-0000-0000-0000BE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47" name="Text Box 1">
          <a:extLst>
            <a:ext uri="{FF2B5EF4-FFF2-40B4-BE49-F238E27FC236}">
              <a16:creationId xmlns:a16="http://schemas.microsoft.com/office/drawing/2014/main" id="{00000000-0008-0000-0000-0000BF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48" name="Text Box 24">
          <a:extLst>
            <a:ext uri="{FF2B5EF4-FFF2-40B4-BE49-F238E27FC236}">
              <a16:creationId xmlns:a16="http://schemas.microsoft.com/office/drawing/2014/main" id="{00000000-0008-0000-0000-0000C0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49" name="Text Box 1">
          <a:extLst>
            <a:ext uri="{FF2B5EF4-FFF2-40B4-BE49-F238E27FC236}">
              <a16:creationId xmlns:a16="http://schemas.microsoft.com/office/drawing/2014/main" id="{00000000-0008-0000-0000-0000C1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50" name="Text Box 1">
          <a:extLst>
            <a:ext uri="{FF2B5EF4-FFF2-40B4-BE49-F238E27FC236}">
              <a16:creationId xmlns:a16="http://schemas.microsoft.com/office/drawing/2014/main" id="{00000000-0008-0000-0000-0000C2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51" name="Text Box 1">
          <a:extLst>
            <a:ext uri="{FF2B5EF4-FFF2-40B4-BE49-F238E27FC236}">
              <a16:creationId xmlns:a16="http://schemas.microsoft.com/office/drawing/2014/main" id="{00000000-0008-0000-0000-0000C3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52" name="Text Box 1">
          <a:extLst>
            <a:ext uri="{FF2B5EF4-FFF2-40B4-BE49-F238E27FC236}">
              <a16:creationId xmlns:a16="http://schemas.microsoft.com/office/drawing/2014/main" id="{00000000-0008-0000-0000-0000C4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53" name="Text Box 24">
          <a:extLst>
            <a:ext uri="{FF2B5EF4-FFF2-40B4-BE49-F238E27FC236}">
              <a16:creationId xmlns:a16="http://schemas.microsoft.com/office/drawing/2014/main" id="{00000000-0008-0000-0000-0000C5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54" name="Text Box 1">
          <a:extLst>
            <a:ext uri="{FF2B5EF4-FFF2-40B4-BE49-F238E27FC236}">
              <a16:creationId xmlns:a16="http://schemas.microsoft.com/office/drawing/2014/main" id="{00000000-0008-0000-0000-0000C6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55" name="Text Box 1">
          <a:extLst>
            <a:ext uri="{FF2B5EF4-FFF2-40B4-BE49-F238E27FC236}">
              <a16:creationId xmlns:a16="http://schemas.microsoft.com/office/drawing/2014/main" id="{00000000-0008-0000-0000-0000C7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56" name="Text Box 1">
          <a:extLst>
            <a:ext uri="{FF2B5EF4-FFF2-40B4-BE49-F238E27FC236}">
              <a16:creationId xmlns:a16="http://schemas.microsoft.com/office/drawing/2014/main" id="{00000000-0008-0000-0000-0000C8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57" name="Text Box 1">
          <a:extLst>
            <a:ext uri="{FF2B5EF4-FFF2-40B4-BE49-F238E27FC236}">
              <a16:creationId xmlns:a16="http://schemas.microsoft.com/office/drawing/2014/main" id="{00000000-0008-0000-0000-0000C9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91440" cy="144780"/>
    <xdr:sp macro="" textlink="">
      <xdr:nvSpPr>
        <xdr:cNvPr id="458" name="Text Box 1">
          <a:extLst>
            <a:ext uri="{FF2B5EF4-FFF2-40B4-BE49-F238E27FC236}">
              <a16:creationId xmlns:a16="http://schemas.microsoft.com/office/drawing/2014/main" id="{00000000-0008-0000-0000-0000CA010000}"/>
            </a:ext>
          </a:extLst>
        </xdr:cNvPr>
        <xdr:cNvSpPr txBox="1">
          <a:spLocks noChangeArrowheads="1"/>
        </xdr:cNvSpPr>
      </xdr:nvSpPr>
      <xdr:spPr bwMode="auto">
        <a:xfrm>
          <a:off x="5848350" y="102965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59" name="Text Box 1">
          <a:extLst>
            <a:ext uri="{FF2B5EF4-FFF2-40B4-BE49-F238E27FC236}">
              <a16:creationId xmlns:a16="http://schemas.microsoft.com/office/drawing/2014/main" id="{00000000-0008-0000-0000-0000CB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60" name="Text Box 1">
          <a:extLst>
            <a:ext uri="{FF2B5EF4-FFF2-40B4-BE49-F238E27FC236}">
              <a16:creationId xmlns:a16="http://schemas.microsoft.com/office/drawing/2014/main" id="{00000000-0008-0000-0000-0000CC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61" name="Text Box 1">
          <a:extLst>
            <a:ext uri="{FF2B5EF4-FFF2-40B4-BE49-F238E27FC236}">
              <a16:creationId xmlns:a16="http://schemas.microsoft.com/office/drawing/2014/main" id="{00000000-0008-0000-0000-0000CD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62" name="Text Box 24">
          <a:extLst>
            <a:ext uri="{FF2B5EF4-FFF2-40B4-BE49-F238E27FC236}">
              <a16:creationId xmlns:a16="http://schemas.microsoft.com/office/drawing/2014/main" id="{00000000-0008-0000-0000-0000CE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63" name="Text Box 1">
          <a:extLst>
            <a:ext uri="{FF2B5EF4-FFF2-40B4-BE49-F238E27FC236}">
              <a16:creationId xmlns:a16="http://schemas.microsoft.com/office/drawing/2014/main" id="{00000000-0008-0000-0000-0000CF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66675" cy="161925"/>
    <xdr:sp macro="" textlink="">
      <xdr:nvSpPr>
        <xdr:cNvPr id="464" name="Text Box 1">
          <a:extLst>
            <a:ext uri="{FF2B5EF4-FFF2-40B4-BE49-F238E27FC236}">
              <a16:creationId xmlns:a16="http://schemas.microsoft.com/office/drawing/2014/main" id="{00000000-0008-0000-0000-0000D0010000}"/>
            </a:ext>
          </a:extLst>
        </xdr:cNvPr>
        <xdr:cNvSpPr txBox="1">
          <a:spLocks noChangeArrowheads="1"/>
        </xdr:cNvSpPr>
      </xdr:nvSpPr>
      <xdr:spPr bwMode="auto">
        <a:xfrm>
          <a:off x="5848350" y="102965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76200" cy="161925"/>
    <xdr:sp macro="" textlink="">
      <xdr:nvSpPr>
        <xdr:cNvPr id="465" name="Text Box 1">
          <a:extLst>
            <a:ext uri="{FF2B5EF4-FFF2-40B4-BE49-F238E27FC236}">
              <a16:creationId xmlns:a16="http://schemas.microsoft.com/office/drawing/2014/main" id="{00000000-0008-0000-0000-0000D1010000}"/>
            </a:ext>
          </a:extLst>
        </xdr:cNvPr>
        <xdr:cNvSpPr txBox="1">
          <a:spLocks noChangeArrowheads="1"/>
        </xdr:cNvSpPr>
      </xdr:nvSpPr>
      <xdr:spPr bwMode="auto">
        <a:xfrm>
          <a:off x="5848350" y="102965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66" name="Text Box 1">
          <a:extLst>
            <a:ext uri="{FF2B5EF4-FFF2-40B4-BE49-F238E27FC236}">
              <a16:creationId xmlns:a16="http://schemas.microsoft.com/office/drawing/2014/main" id="{00000000-0008-0000-0000-0000D2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67" name="Text Box 24">
          <a:extLst>
            <a:ext uri="{FF2B5EF4-FFF2-40B4-BE49-F238E27FC236}">
              <a16:creationId xmlns:a16="http://schemas.microsoft.com/office/drawing/2014/main" id="{00000000-0008-0000-0000-0000D3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35</xdr:row>
      <xdr:rowOff>0</xdr:rowOff>
    </xdr:from>
    <xdr:ext cx="85725" cy="161925"/>
    <xdr:sp macro="" textlink="">
      <xdr:nvSpPr>
        <xdr:cNvPr id="468" name="Text Box 1">
          <a:extLst>
            <a:ext uri="{FF2B5EF4-FFF2-40B4-BE49-F238E27FC236}">
              <a16:creationId xmlns:a16="http://schemas.microsoft.com/office/drawing/2014/main" id="{00000000-0008-0000-0000-0000D4010000}"/>
            </a:ext>
          </a:extLst>
        </xdr:cNvPr>
        <xdr:cNvSpPr txBox="1">
          <a:spLocks noChangeArrowheads="1"/>
        </xdr:cNvSpPr>
      </xdr:nvSpPr>
      <xdr:spPr bwMode="auto">
        <a:xfrm>
          <a:off x="5848350"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35</xdr:row>
      <xdr:rowOff>0</xdr:rowOff>
    </xdr:from>
    <xdr:ext cx="85725" cy="161925"/>
    <xdr:sp macro="" textlink="">
      <xdr:nvSpPr>
        <xdr:cNvPr id="469" name="Text Box 1">
          <a:extLst>
            <a:ext uri="{FF2B5EF4-FFF2-40B4-BE49-F238E27FC236}">
              <a16:creationId xmlns:a16="http://schemas.microsoft.com/office/drawing/2014/main" id="{00000000-0008-0000-0000-0000D5010000}"/>
            </a:ext>
          </a:extLst>
        </xdr:cNvPr>
        <xdr:cNvSpPr txBox="1">
          <a:spLocks noChangeArrowheads="1"/>
        </xdr:cNvSpPr>
      </xdr:nvSpPr>
      <xdr:spPr bwMode="auto">
        <a:xfrm>
          <a:off x="5889171" y="102965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70" name="Text Box 1">
          <a:extLst>
            <a:ext uri="{FF2B5EF4-FFF2-40B4-BE49-F238E27FC236}">
              <a16:creationId xmlns:a16="http://schemas.microsoft.com/office/drawing/2014/main" id="{00000000-0008-0000-0000-0000D6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71" name="Text Box 1">
          <a:extLst>
            <a:ext uri="{FF2B5EF4-FFF2-40B4-BE49-F238E27FC236}">
              <a16:creationId xmlns:a16="http://schemas.microsoft.com/office/drawing/2014/main" id="{00000000-0008-0000-0000-0000D7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72" name="Text Box 1">
          <a:extLst>
            <a:ext uri="{FF2B5EF4-FFF2-40B4-BE49-F238E27FC236}">
              <a16:creationId xmlns:a16="http://schemas.microsoft.com/office/drawing/2014/main" id="{00000000-0008-0000-0000-0000D8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73" name="Text Box 1">
          <a:extLst>
            <a:ext uri="{FF2B5EF4-FFF2-40B4-BE49-F238E27FC236}">
              <a16:creationId xmlns:a16="http://schemas.microsoft.com/office/drawing/2014/main" id="{00000000-0008-0000-0000-0000D9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474" name="Text Box 1">
          <a:extLst>
            <a:ext uri="{FF2B5EF4-FFF2-40B4-BE49-F238E27FC236}">
              <a16:creationId xmlns:a16="http://schemas.microsoft.com/office/drawing/2014/main" id="{00000000-0008-0000-0000-0000DA01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475" name="Text Box 1">
          <a:extLst>
            <a:ext uri="{FF2B5EF4-FFF2-40B4-BE49-F238E27FC236}">
              <a16:creationId xmlns:a16="http://schemas.microsoft.com/office/drawing/2014/main" id="{00000000-0008-0000-0000-0000DB01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76" name="Text Box 1">
          <a:extLst>
            <a:ext uri="{FF2B5EF4-FFF2-40B4-BE49-F238E27FC236}">
              <a16:creationId xmlns:a16="http://schemas.microsoft.com/office/drawing/2014/main" id="{00000000-0008-0000-0000-0000DC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77" name="Text Box 24">
          <a:extLst>
            <a:ext uri="{FF2B5EF4-FFF2-40B4-BE49-F238E27FC236}">
              <a16:creationId xmlns:a16="http://schemas.microsoft.com/office/drawing/2014/main" id="{00000000-0008-0000-0000-0000DD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78" name="Text Box 1">
          <a:extLst>
            <a:ext uri="{FF2B5EF4-FFF2-40B4-BE49-F238E27FC236}">
              <a16:creationId xmlns:a16="http://schemas.microsoft.com/office/drawing/2014/main" id="{00000000-0008-0000-0000-0000DE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479" name="Text Box 1">
          <a:extLst>
            <a:ext uri="{FF2B5EF4-FFF2-40B4-BE49-F238E27FC236}">
              <a16:creationId xmlns:a16="http://schemas.microsoft.com/office/drawing/2014/main" id="{00000000-0008-0000-0000-0000DF01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480" name="Text Box 1">
          <a:extLst>
            <a:ext uri="{FF2B5EF4-FFF2-40B4-BE49-F238E27FC236}">
              <a16:creationId xmlns:a16="http://schemas.microsoft.com/office/drawing/2014/main" id="{00000000-0008-0000-0000-0000E001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81" name="Text Box 1">
          <a:extLst>
            <a:ext uri="{FF2B5EF4-FFF2-40B4-BE49-F238E27FC236}">
              <a16:creationId xmlns:a16="http://schemas.microsoft.com/office/drawing/2014/main" id="{00000000-0008-0000-0000-0000E1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82" name="Text Box 24">
          <a:extLst>
            <a:ext uri="{FF2B5EF4-FFF2-40B4-BE49-F238E27FC236}">
              <a16:creationId xmlns:a16="http://schemas.microsoft.com/office/drawing/2014/main" id="{00000000-0008-0000-0000-0000E2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83" name="Text Box 1">
          <a:extLst>
            <a:ext uri="{FF2B5EF4-FFF2-40B4-BE49-F238E27FC236}">
              <a16:creationId xmlns:a16="http://schemas.microsoft.com/office/drawing/2014/main" id="{00000000-0008-0000-0000-0000E3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84" name="Text Box 1">
          <a:extLst>
            <a:ext uri="{FF2B5EF4-FFF2-40B4-BE49-F238E27FC236}">
              <a16:creationId xmlns:a16="http://schemas.microsoft.com/office/drawing/2014/main" id="{00000000-0008-0000-0000-0000E4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85" name="Text Box 1">
          <a:extLst>
            <a:ext uri="{FF2B5EF4-FFF2-40B4-BE49-F238E27FC236}">
              <a16:creationId xmlns:a16="http://schemas.microsoft.com/office/drawing/2014/main" id="{00000000-0008-0000-0000-0000E5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86" name="Text Box 1">
          <a:extLst>
            <a:ext uri="{FF2B5EF4-FFF2-40B4-BE49-F238E27FC236}">
              <a16:creationId xmlns:a16="http://schemas.microsoft.com/office/drawing/2014/main" id="{00000000-0008-0000-0000-0000E6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487" name="Text Box 1">
          <a:extLst>
            <a:ext uri="{FF2B5EF4-FFF2-40B4-BE49-F238E27FC236}">
              <a16:creationId xmlns:a16="http://schemas.microsoft.com/office/drawing/2014/main" id="{00000000-0008-0000-0000-0000E7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488" name="Text Box 1">
          <a:extLst>
            <a:ext uri="{FF2B5EF4-FFF2-40B4-BE49-F238E27FC236}">
              <a16:creationId xmlns:a16="http://schemas.microsoft.com/office/drawing/2014/main" id="{00000000-0008-0000-0000-0000E801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489" name="Text Box 1">
          <a:extLst>
            <a:ext uri="{FF2B5EF4-FFF2-40B4-BE49-F238E27FC236}">
              <a16:creationId xmlns:a16="http://schemas.microsoft.com/office/drawing/2014/main" id="{00000000-0008-0000-0000-0000E901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90" name="Text Box 1">
          <a:extLst>
            <a:ext uri="{FF2B5EF4-FFF2-40B4-BE49-F238E27FC236}">
              <a16:creationId xmlns:a16="http://schemas.microsoft.com/office/drawing/2014/main" id="{00000000-0008-0000-0000-0000EA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91" name="Text Box 24">
          <a:extLst>
            <a:ext uri="{FF2B5EF4-FFF2-40B4-BE49-F238E27FC236}">
              <a16:creationId xmlns:a16="http://schemas.microsoft.com/office/drawing/2014/main" id="{00000000-0008-0000-0000-0000EB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92" name="Text Box 1">
          <a:extLst>
            <a:ext uri="{FF2B5EF4-FFF2-40B4-BE49-F238E27FC236}">
              <a16:creationId xmlns:a16="http://schemas.microsoft.com/office/drawing/2014/main" id="{00000000-0008-0000-0000-0000EC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493" name="Text Box 1">
          <a:extLst>
            <a:ext uri="{FF2B5EF4-FFF2-40B4-BE49-F238E27FC236}">
              <a16:creationId xmlns:a16="http://schemas.microsoft.com/office/drawing/2014/main" id="{00000000-0008-0000-0000-0000ED01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494" name="Text Box 1">
          <a:extLst>
            <a:ext uri="{FF2B5EF4-FFF2-40B4-BE49-F238E27FC236}">
              <a16:creationId xmlns:a16="http://schemas.microsoft.com/office/drawing/2014/main" id="{00000000-0008-0000-0000-0000EE01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95" name="Text Box 1">
          <a:extLst>
            <a:ext uri="{FF2B5EF4-FFF2-40B4-BE49-F238E27FC236}">
              <a16:creationId xmlns:a16="http://schemas.microsoft.com/office/drawing/2014/main" id="{00000000-0008-0000-0000-0000EF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96" name="Text Box 24">
          <a:extLst>
            <a:ext uri="{FF2B5EF4-FFF2-40B4-BE49-F238E27FC236}">
              <a16:creationId xmlns:a16="http://schemas.microsoft.com/office/drawing/2014/main" id="{00000000-0008-0000-0000-0000F0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497" name="Text Box 1">
          <a:extLst>
            <a:ext uri="{FF2B5EF4-FFF2-40B4-BE49-F238E27FC236}">
              <a16:creationId xmlns:a16="http://schemas.microsoft.com/office/drawing/2014/main" id="{00000000-0008-0000-0000-0000F1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498" name="Text Box 1">
          <a:extLst>
            <a:ext uri="{FF2B5EF4-FFF2-40B4-BE49-F238E27FC236}">
              <a16:creationId xmlns:a16="http://schemas.microsoft.com/office/drawing/2014/main" id="{00000000-0008-0000-0000-0000F2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499" name="Text Box 1">
          <a:extLst>
            <a:ext uri="{FF2B5EF4-FFF2-40B4-BE49-F238E27FC236}">
              <a16:creationId xmlns:a16="http://schemas.microsoft.com/office/drawing/2014/main" id="{00000000-0008-0000-0000-0000F3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00" name="Text Box 1">
          <a:extLst>
            <a:ext uri="{FF2B5EF4-FFF2-40B4-BE49-F238E27FC236}">
              <a16:creationId xmlns:a16="http://schemas.microsoft.com/office/drawing/2014/main" id="{00000000-0008-0000-0000-0000F4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01" name="Text Box 1">
          <a:extLst>
            <a:ext uri="{FF2B5EF4-FFF2-40B4-BE49-F238E27FC236}">
              <a16:creationId xmlns:a16="http://schemas.microsoft.com/office/drawing/2014/main" id="{00000000-0008-0000-0000-0000F501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02" name="Text Box 1">
          <a:extLst>
            <a:ext uri="{FF2B5EF4-FFF2-40B4-BE49-F238E27FC236}">
              <a16:creationId xmlns:a16="http://schemas.microsoft.com/office/drawing/2014/main" id="{00000000-0008-0000-0000-0000F601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03" name="Text Box 1">
          <a:extLst>
            <a:ext uri="{FF2B5EF4-FFF2-40B4-BE49-F238E27FC236}">
              <a16:creationId xmlns:a16="http://schemas.microsoft.com/office/drawing/2014/main" id="{00000000-0008-0000-0000-0000F701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04" name="Text Box 1">
          <a:extLst>
            <a:ext uri="{FF2B5EF4-FFF2-40B4-BE49-F238E27FC236}">
              <a16:creationId xmlns:a16="http://schemas.microsoft.com/office/drawing/2014/main" id="{00000000-0008-0000-0000-0000F8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05" name="Text Box 24">
          <a:extLst>
            <a:ext uri="{FF2B5EF4-FFF2-40B4-BE49-F238E27FC236}">
              <a16:creationId xmlns:a16="http://schemas.microsoft.com/office/drawing/2014/main" id="{00000000-0008-0000-0000-0000F9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06" name="Text Box 1">
          <a:extLst>
            <a:ext uri="{FF2B5EF4-FFF2-40B4-BE49-F238E27FC236}">
              <a16:creationId xmlns:a16="http://schemas.microsoft.com/office/drawing/2014/main" id="{00000000-0008-0000-0000-0000FA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07" name="Text Box 1">
          <a:extLst>
            <a:ext uri="{FF2B5EF4-FFF2-40B4-BE49-F238E27FC236}">
              <a16:creationId xmlns:a16="http://schemas.microsoft.com/office/drawing/2014/main" id="{00000000-0008-0000-0000-0000FB01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08" name="Text Box 1">
          <a:extLst>
            <a:ext uri="{FF2B5EF4-FFF2-40B4-BE49-F238E27FC236}">
              <a16:creationId xmlns:a16="http://schemas.microsoft.com/office/drawing/2014/main" id="{00000000-0008-0000-0000-0000FC01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09" name="Text Box 1">
          <a:extLst>
            <a:ext uri="{FF2B5EF4-FFF2-40B4-BE49-F238E27FC236}">
              <a16:creationId xmlns:a16="http://schemas.microsoft.com/office/drawing/2014/main" id="{00000000-0008-0000-0000-0000FD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10" name="Text Box 24">
          <a:extLst>
            <a:ext uri="{FF2B5EF4-FFF2-40B4-BE49-F238E27FC236}">
              <a16:creationId xmlns:a16="http://schemas.microsoft.com/office/drawing/2014/main" id="{00000000-0008-0000-0000-0000FE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11" name="Text Box 1">
          <a:extLst>
            <a:ext uri="{FF2B5EF4-FFF2-40B4-BE49-F238E27FC236}">
              <a16:creationId xmlns:a16="http://schemas.microsoft.com/office/drawing/2014/main" id="{00000000-0008-0000-0000-0000FF01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12" name="Text Box 1">
          <a:extLst>
            <a:ext uri="{FF2B5EF4-FFF2-40B4-BE49-F238E27FC236}">
              <a16:creationId xmlns:a16="http://schemas.microsoft.com/office/drawing/2014/main" id="{00000000-0008-0000-0000-000000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13" name="Text Box 1">
          <a:extLst>
            <a:ext uri="{FF2B5EF4-FFF2-40B4-BE49-F238E27FC236}">
              <a16:creationId xmlns:a16="http://schemas.microsoft.com/office/drawing/2014/main" id="{00000000-0008-0000-0000-000001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14" name="Text Box 1">
          <a:extLst>
            <a:ext uri="{FF2B5EF4-FFF2-40B4-BE49-F238E27FC236}">
              <a16:creationId xmlns:a16="http://schemas.microsoft.com/office/drawing/2014/main" id="{00000000-0008-0000-0000-000002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15" name="Text Box 1">
          <a:extLst>
            <a:ext uri="{FF2B5EF4-FFF2-40B4-BE49-F238E27FC236}">
              <a16:creationId xmlns:a16="http://schemas.microsoft.com/office/drawing/2014/main" id="{00000000-0008-0000-0000-000003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16" name="Text Box 1">
          <a:extLst>
            <a:ext uri="{FF2B5EF4-FFF2-40B4-BE49-F238E27FC236}">
              <a16:creationId xmlns:a16="http://schemas.microsoft.com/office/drawing/2014/main" id="{00000000-0008-0000-0000-00000402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17" name="Text Box 1">
          <a:extLst>
            <a:ext uri="{FF2B5EF4-FFF2-40B4-BE49-F238E27FC236}">
              <a16:creationId xmlns:a16="http://schemas.microsoft.com/office/drawing/2014/main" id="{00000000-0008-0000-0000-00000502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18" name="Text Box 1">
          <a:extLst>
            <a:ext uri="{FF2B5EF4-FFF2-40B4-BE49-F238E27FC236}">
              <a16:creationId xmlns:a16="http://schemas.microsoft.com/office/drawing/2014/main" id="{00000000-0008-0000-0000-000006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19" name="Text Box 24">
          <a:extLst>
            <a:ext uri="{FF2B5EF4-FFF2-40B4-BE49-F238E27FC236}">
              <a16:creationId xmlns:a16="http://schemas.microsoft.com/office/drawing/2014/main" id="{00000000-0008-0000-0000-000007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20" name="Text Box 1">
          <a:extLst>
            <a:ext uri="{FF2B5EF4-FFF2-40B4-BE49-F238E27FC236}">
              <a16:creationId xmlns:a16="http://schemas.microsoft.com/office/drawing/2014/main" id="{00000000-0008-0000-0000-000008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21" name="Text Box 1">
          <a:extLst>
            <a:ext uri="{FF2B5EF4-FFF2-40B4-BE49-F238E27FC236}">
              <a16:creationId xmlns:a16="http://schemas.microsoft.com/office/drawing/2014/main" id="{00000000-0008-0000-0000-00000902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22" name="Text Box 1">
          <a:extLst>
            <a:ext uri="{FF2B5EF4-FFF2-40B4-BE49-F238E27FC236}">
              <a16:creationId xmlns:a16="http://schemas.microsoft.com/office/drawing/2014/main" id="{00000000-0008-0000-0000-00000A02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23" name="Text Box 1">
          <a:extLst>
            <a:ext uri="{FF2B5EF4-FFF2-40B4-BE49-F238E27FC236}">
              <a16:creationId xmlns:a16="http://schemas.microsoft.com/office/drawing/2014/main" id="{00000000-0008-0000-0000-00000B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24" name="Text Box 24">
          <a:extLst>
            <a:ext uri="{FF2B5EF4-FFF2-40B4-BE49-F238E27FC236}">
              <a16:creationId xmlns:a16="http://schemas.microsoft.com/office/drawing/2014/main" id="{00000000-0008-0000-0000-00000C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25" name="Text Box 1">
          <a:extLst>
            <a:ext uri="{FF2B5EF4-FFF2-40B4-BE49-F238E27FC236}">
              <a16:creationId xmlns:a16="http://schemas.microsoft.com/office/drawing/2014/main" id="{00000000-0008-0000-0000-00000D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36</xdr:row>
      <xdr:rowOff>0</xdr:rowOff>
    </xdr:from>
    <xdr:ext cx="85725" cy="161925"/>
    <xdr:sp macro="" textlink="">
      <xdr:nvSpPr>
        <xdr:cNvPr id="526" name="Text Box 1">
          <a:extLst>
            <a:ext uri="{FF2B5EF4-FFF2-40B4-BE49-F238E27FC236}">
              <a16:creationId xmlns:a16="http://schemas.microsoft.com/office/drawing/2014/main" id="{00000000-0008-0000-0000-00000E020000}"/>
            </a:ext>
          </a:extLst>
        </xdr:cNvPr>
        <xdr:cNvSpPr txBox="1">
          <a:spLocks noChangeArrowheads="1"/>
        </xdr:cNvSpPr>
      </xdr:nvSpPr>
      <xdr:spPr bwMode="auto">
        <a:xfrm>
          <a:off x="10953750"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27" name="Text Box 1">
          <a:extLst>
            <a:ext uri="{FF2B5EF4-FFF2-40B4-BE49-F238E27FC236}">
              <a16:creationId xmlns:a16="http://schemas.microsoft.com/office/drawing/2014/main" id="{00000000-0008-0000-0000-00000F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28" name="Text Box 1">
          <a:extLst>
            <a:ext uri="{FF2B5EF4-FFF2-40B4-BE49-F238E27FC236}">
              <a16:creationId xmlns:a16="http://schemas.microsoft.com/office/drawing/2014/main" id="{00000000-0008-0000-0000-000010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29" name="Text Box 1">
          <a:extLst>
            <a:ext uri="{FF2B5EF4-FFF2-40B4-BE49-F238E27FC236}">
              <a16:creationId xmlns:a16="http://schemas.microsoft.com/office/drawing/2014/main" id="{00000000-0008-0000-0000-000011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30" name="Text Box 1">
          <a:extLst>
            <a:ext uri="{FF2B5EF4-FFF2-40B4-BE49-F238E27FC236}">
              <a16:creationId xmlns:a16="http://schemas.microsoft.com/office/drawing/2014/main" id="{00000000-0008-0000-0000-000012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31" name="Text Box 1">
          <a:extLst>
            <a:ext uri="{FF2B5EF4-FFF2-40B4-BE49-F238E27FC236}">
              <a16:creationId xmlns:a16="http://schemas.microsoft.com/office/drawing/2014/main" id="{00000000-0008-0000-0000-00001302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32" name="Text Box 1">
          <a:extLst>
            <a:ext uri="{FF2B5EF4-FFF2-40B4-BE49-F238E27FC236}">
              <a16:creationId xmlns:a16="http://schemas.microsoft.com/office/drawing/2014/main" id="{00000000-0008-0000-0000-00001402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3" name="Text Box 1">
          <a:extLst>
            <a:ext uri="{FF2B5EF4-FFF2-40B4-BE49-F238E27FC236}">
              <a16:creationId xmlns:a16="http://schemas.microsoft.com/office/drawing/2014/main" id="{00000000-0008-0000-0000-000015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4" name="Text Box 24">
          <a:extLst>
            <a:ext uri="{FF2B5EF4-FFF2-40B4-BE49-F238E27FC236}">
              <a16:creationId xmlns:a16="http://schemas.microsoft.com/office/drawing/2014/main" id="{00000000-0008-0000-0000-000016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5" name="Text Box 1">
          <a:extLst>
            <a:ext uri="{FF2B5EF4-FFF2-40B4-BE49-F238E27FC236}">
              <a16:creationId xmlns:a16="http://schemas.microsoft.com/office/drawing/2014/main" id="{00000000-0008-0000-0000-000017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36" name="Text Box 1">
          <a:extLst>
            <a:ext uri="{FF2B5EF4-FFF2-40B4-BE49-F238E27FC236}">
              <a16:creationId xmlns:a16="http://schemas.microsoft.com/office/drawing/2014/main" id="{00000000-0008-0000-0000-00001802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37" name="Text Box 1">
          <a:extLst>
            <a:ext uri="{FF2B5EF4-FFF2-40B4-BE49-F238E27FC236}">
              <a16:creationId xmlns:a16="http://schemas.microsoft.com/office/drawing/2014/main" id="{00000000-0008-0000-0000-00001902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8" name="Text Box 1">
          <a:extLst>
            <a:ext uri="{FF2B5EF4-FFF2-40B4-BE49-F238E27FC236}">
              <a16:creationId xmlns:a16="http://schemas.microsoft.com/office/drawing/2014/main" id="{00000000-0008-0000-0000-00001A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39" name="Text Box 24">
          <a:extLst>
            <a:ext uri="{FF2B5EF4-FFF2-40B4-BE49-F238E27FC236}">
              <a16:creationId xmlns:a16="http://schemas.microsoft.com/office/drawing/2014/main" id="{00000000-0008-0000-0000-00001B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0" name="Text Box 1">
          <a:extLst>
            <a:ext uri="{FF2B5EF4-FFF2-40B4-BE49-F238E27FC236}">
              <a16:creationId xmlns:a16="http://schemas.microsoft.com/office/drawing/2014/main" id="{00000000-0008-0000-0000-00001C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41" name="Text Box 1">
          <a:extLst>
            <a:ext uri="{FF2B5EF4-FFF2-40B4-BE49-F238E27FC236}">
              <a16:creationId xmlns:a16="http://schemas.microsoft.com/office/drawing/2014/main" id="{00000000-0008-0000-0000-00001D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42" name="Text Box 1">
          <a:extLst>
            <a:ext uri="{FF2B5EF4-FFF2-40B4-BE49-F238E27FC236}">
              <a16:creationId xmlns:a16="http://schemas.microsoft.com/office/drawing/2014/main" id="{00000000-0008-0000-0000-00001E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43" name="Text Box 1">
          <a:extLst>
            <a:ext uri="{FF2B5EF4-FFF2-40B4-BE49-F238E27FC236}">
              <a16:creationId xmlns:a16="http://schemas.microsoft.com/office/drawing/2014/main" id="{00000000-0008-0000-0000-00001F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544" name="Text Box 1">
          <a:extLst>
            <a:ext uri="{FF2B5EF4-FFF2-40B4-BE49-F238E27FC236}">
              <a16:creationId xmlns:a16="http://schemas.microsoft.com/office/drawing/2014/main" id="{00000000-0008-0000-0000-00002002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45" name="Text Box 1">
          <a:extLst>
            <a:ext uri="{FF2B5EF4-FFF2-40B4-BE49-F238E27FC236}">
              <a16:creationId xmlns:a16="http://schemas.microsoft.com/office/drawing/2014/main" id="{00000000-0008-0000-0000-00002102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46" name="Text Box 1">
          <a:extLst>
            <a:ext uri="{FF2B5EF4-FFF2-40B4-BE49-F238E27FC236}">
              <a16:creationId xmlns:a16="http://schemas.microsoft.com/office/drawing/2014/main" id="{00000000-0008-0000-0000-00002202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7" name="Text Box 1">
          <a:extLst>
            <a:ext uri="{FF2B5EF4-FFF2-40B4-BE49-F238E27FC236}">
              <a16:creationId xmlns:a16="http://schemas.microsoft.com/office/drawing/2014/main" id="{00000000-0008-0000-0000-000023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8" name="Text Box 24">
          <a:extLst>
            <a:ext uri="{FF2B5EF4-FFF2-40B4-BE49-F238E27FC236}">
              <a16:creationId xmlns:a16="http://schemas.microsoft.com/office/drawing/2014/main" id="{00000000-0008-0000-0000-000024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49" name="Text Box 1">
          <a:extLst>
            <a:ext uri="{FF2B5EF4-FFF2-40B4-BE49-F238E27FC236}">
              <a16:creationId xmlns:a16="http://schemas.microsoft.com/office/drawing/2014/main" id="{00000000-0008-0000-0000-000025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550" name="Text Box 1">
          <a:extLst>
            <a:ext uri="{FF2B5EF4-FFF2-40B4-BE49-F238E27FC236}">
              <a16:creationId xmlns:a16="http://schemas.microsoft.com/office/drawing/2014/main" id="{00000000-0008-0000-0000-00002602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551" name="Text Box 1">
          <a:extLst>
            <a:ext uri="{FF2B5EF4-FFF2-40B4-BE49-F238E27FC236}">
              <a16:creationId xmlns:a16="http://schemas.microsoft.com/office/drawing/2014/main" id="{00000000-0008-0000-0000-00002702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52" name="Text Box 1">
          <a:extLst>
            <a:ext uri="{FF2B5EF4-FFF2-40B4-BE49-F238E27FC236}">
              <a16:creationId xmlns:a16="http://schemas.microsoft.com/office/drawing/2014/main" id="{00000000-0008-0000-0000-000028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53" name="Text Box 24">
          <a:extLst>
            <a:ext uri="{FF2B5EF4-FFF2-40B4-BE49-F238E27FC236}">
              <a16:creationId xmlns:a16="http://schemas.microsoft.com/office/drawing/2014/main" id="{00000000-0008-0000-0000-000029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554" name="Text Box 1">
          <a:extLst>
            <a:ext uri="{FF2B5EF4-FFF2-40B4-BE49-F238E27FC236}">
              <a16:creationId xmlns:a16="http://schemas.microsoft.com/office/drawing/2014/main" id="{00000000-0008-0000-0000-00002A02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36</xdr:row>
      <xdr:rowOff>0</xdr:rowOff>
    </xdr:from>
    <xdr:ext cx="85725" cy="161925"/>
    <xdr:sp macro="" textlink="">
      <xdr:nvSpPr>
        <xdr:cNvPr id="555" name="Text Box 1">
          <a:extLst>
            <a:ext uri="{FF2B5EF4-FFF2-40B4-BE49-F238E27FC236}">
              <a16:creationId xmlns:a16="http://schemas.microsoft.com/office/drawing/2014/main" id="{00000000-0008-0000-0000-00002B020000}"/>
            </a:ext>
          </a:extLst>
        </xdr:cNvPr>
        <xdr:cNvSpPr txBox="1">
          <a:spLocks noChangeArrowheads="1"/>
        </xdr:cNvSpPr>
      </xdr:nvSpPr>
      <xdr:spPr bwMode="auto">
        <a:xfrm>
          <a:off x="10953750"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56" name="Text Box 1">
          <a:extLst>
            <a:ext uri="{FF2B5EF4-FFF2-40B4-BE49-F238E27FC236}">
              <a16:creationId xmlns:a16="http://schemas.microsoft.com/office/drawing/2014/main" id="{00000000-0008-0000-0000-00002C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57" name="Text Box 1">
          <a:extLst>
            <a:ext uri="{FF2B5EF4-FFF2-40B4-BE49-F238E27FC236}">
              <a16:creationId xmlns:a16="http://schemas.microsoft.com/office/drawing/2014/main" id="{00000000-0008-0000-0000-00002D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58" name="Text Box 1">
          <a:extLst>
            <a:ext uri="{FF2B5EF4-FFF2-40B4-BE49-F238E27FC236}">
              <a16:creationId xmlns:a16="http://schemas.microsoft.com/office/drawing/2014/main" id="{00000000-0008-0000-0000-00002E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59" name="Text Box 1">
          <a:extLst>
            <a:ext uri="{FF2B5EF4-FFF2-40B4-BE49-F238E27FC236}">
              <a16:creationId xmlns:a16="http://schemas.microsoft.com/office/drawing/2014/main" id="{00000000-0008-0000-0000-00002F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560" name="Text Box 1">
          <a:extLst>
            <a:ext uri="{FF2B5EF4-FFF2-40B4-BE49-F238E27FC236}">
              <a16:creationId xmlns:a16="http://schemas.microsoft.com/office/drawing/2014/main" id="{00000000-0008-0000-0000-000030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561" name="Text Box 1">
          <a:extLst>
            <a:ext uri="{FF2B5EF4-FFF2-40B4-BE49-F238E27FC236}">
              <a16:creationId xmlns:a16="http://schemas.microsoft.com/office/drawing/2014/main" id="{00000000-0008-0000-0000-000031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62" name="Text Box 1">
          <a:extLst>
            <a:ext uri="{FF2B5EF4-FFF2-40B4-BE49-F238E27FC236}">
              <a16:creationId xmlns:a16="http://schemas.microsoft.com/office/drawing/2014/main" id="{00000000-0008-0000-0000-000032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63" name="Text Box 24">
          <a:extLst>
            <a:ext uri="{FF2B5EF4-FFF2-40B4-BE49-F238E27FC236}">
              <a16:creationId xmlns:a16="http://schemas.microsoft.com/office/drawing/2014/main" id="{00000000-0008-0000-0000-000033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64" name="Text Box 1">
          <a:extLst>
            <a:ext uri="{FF2B5EF4-FFF2-40B4-BE49-F238E27FC236}">
              <a16:creationId xmlns:a16="http://schemas.microsoft.com/office/drawing/2014/main" id="{00000000-0008-0000-0000-000034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565" name="Text Box 1">
          <a:extLst>
            <a:ext uri="{FF2B5EF4-FFF2-40B4-BE49-F238E27FC236}">
              <a16:creationId xmlns:a16="http://schemas.microsoft.com/office/drawing/2014/main" id="{00000000-0008-0000-0000-000035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566" name="Text Box 1">
          <a:extLst>
            <a:ext uri="{FF2B5EF4-FFF2-40B4-BE49-F238E27FC236}">
              <a16:creationId xmlns:a16="http://schemas.microsoft.com/office/drawing/2014/main" id="{00000000-0008-0000-0000-000036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67" name="Text Box 1">
          <a:extLst>
            <a:ext uri="{FF2B5EF4-FFF2-40B4-BE49-F238E27FC236}">
              <a16:creationId xmlns:a16="http://schemas.microsoft.com/office/drawing/2014/main" id="{00000000-0008-0000-0000-000037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68" name="Text Box 24">
          <a:extLst>
            <a:ext uri="{FF2B5EF4-FFF2-40B4-BE49-F238E27FC236}">
              <a16:creationId xmlns:a16="http://schemas.microsoft.com/office/drawing/2014/main" id="{00000000-0008-0000-0000-000038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69" name="Text Box 1">
          <a:extLst>
            <a:ext uri="{FF2B5EF4-FFF2-40B4-BE49-F238E27FC236}">
              <a16:creationId xmlns:a16="http://schemas.microsoft.com/office/drawing/2014/main" id="{00000000-0008-0000-0000-000039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70" name="Text Box 1">
          <a:extLst>
            <a:ext uri="{FF2B5EF4-FFF2-40B4-BE49-F238E27FC236}">
              <a16:creationId xmlns:a16="http://schemas.microsoft.com/office/drawing/2014/main" id="{00000000-0008-0000-0000-00003A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71" name="Text Box 1">
          <a:extLst>
            <a:ext uri="{FF2B5EF4-FFF2-40B4-BE49-F238E27FC236}">
              <a16:creationId xmlns:a16="http://schemas.microsoft.com/office/drawing/2014/main" id="{00000000-0008-0000-0000-00003B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72" name="Text Box 1">
          <a:extLst>
            <a:ext uri="{FF2B5EF4-FFF2-40B4-BE49-F238E27FC236}">
              <a16:creationId xmlns:a16="http://schemas.microsoft.com/office/drawing/2014/main" id="{00000000-0008-0000-0000-00003C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73" name="Text Box 1">
          <a:extLst>
            <a:ext uri="{FF2B5EF4-FFF2-40B4-BE49-F238E27FC236}">
              <a16:creationId xmlns:a16="http://schemas.microsoft.com/office/drawing/2014/main" id="{00000000-0008-0000-0000-00003D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574" name="Text Box 1">
          <a:extLst>
            <a:ext uri="{FF2B5EF4-FFF2-40B4-BE49-F238E27FC236}">
              <a16:creationId xmlns:a16="http://schemas.microsoft.com/office/drawing/2014/main" id="{00000000-0008-0000-0000-00003E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575" name="Text Box 1">
          <a:extLst>
            <a:ext uri="{FF2B5EF4-FFF2-40B4-BE49-F238E27FC236}">
              <a16:creationId xmlns:a16="http://schemas.microsoft.com/office/drawing/2014/main" id="{00000000-0008-0000-0000-00003F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76" name="Text Box 1">
          <a:extLst>
            <a:ext uri="{FF2B5EF4-FFF2-40B4-BE49-F238E27FC236}">
              <a16:creationId xmlns:a16="http://schemas.microsoft.com/office/drawing/2014/main" id="{00000000-0008-0000-0000-000040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77" name="Text Box 24">
          <a:extLst>
            <a:ext uri="{FF2B5EF4-FFF2-40B4-BE49-F238E27FC236}">
              <a16:creationId xmlns:a16="http://schemas.microsoft.com/office/drawing/2014/main" id="{00000000-0008-0000-0000-000041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78" name="Text Box 1">
          <a:extLst>
            <a:ext uri="{FF2B5EF4-FFF2-40B4-BE49-F238E27FC236}">
              <a16:creationId xmlns:a16="http://schemas.microsoft.com/office/drawing/2014/main" id="{00000000-0008-0000-0000-000042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579" name="Text Box 1">
          <a:extLst>
            <a:ext uri="{FF2B5EF4-FFF2-40B4-BE49-F238E27FC236}">
              <a16:creationId xmlns:a16="http://schemas.microsoft.com/office/drawing/2014/main" id="{00000000-0008-0000-0000-000043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580" name="Text Box 1">
          <a:extLst>
            <a:ext uri="{FF2B5EF4-FFF2-40B4-BE49-F238E27FC236}">
              <a16:creationId xmlns:a16="http://schemas.microsoft.com/office/drawing/2014/main" id="{00000000-0008-0000-0000-000044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81" name="Text Box 1">
          <a:extLst>
            <a:ext uri="{FF2B5EF4-FFF2-40B4-BE49-F238E27FC236}">
              <a16:creationId xmlns:a16="http://schemas.microsoft.com/office/drawing/2014/main" id="{00000000-0008-0000-0000-000045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82" name="Text Box 24">
          <a:extLst>
            <a:ext uri="{FF2B5EF4-FFF2-40B4-BE49-F238E27FC236}">
              <a16:creationId xmlns:a16="http://schemas.microsoft.com/office/drawing/2014/main" id="{00000000-0008-0000-0000-000046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83" name="Text Box 1">
          <a:extLst>
            <a:ext uri="{FF2B5EF4-FFF2-40B4-BE49-F238E27FC236}">
              <a16:creationId xmlns:a16="http://schemas.microsoft.com/office/drawing/2014/main" id="{00000000-0008-0000-0000-000047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84" name="Text Box 1">
          <a:extLst>
            <a:ext uri="{FF2B5EF4-FFF2-40B4-BE49-F238E27FC236}">
              <a16:creationId xmlns:a16="http://schemas.microsoft.com/office/drawing/2014/main" id="{00000000-0008-0000-0000-000048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85" name="Text Box 1">
          <a:extLst>
            <a:ext uri="{FF2B5EF4-FFF2-40B4-BE49-F238E27FC236}">
              <a16:creationId xmlns:a16="http://schemas.microsoft.com/office/drawing/2014/main" id="{00000000-0008-0000-0000-000049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86" name="Text Box 1">
          <a:extLst>
            <a:ext uri="{FF2B5EF4-FFF2-40B4-BE49-F238E27FC236}">
              <a16:creationId xmlns:a16="http://schemas.microsoft.com/office/drawing/2014/main" id="{00000000-0008-0000-0000-00004A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87" name="Text Box 1">
          <a:extLst>
            <a:ext uri="{FF2B5EF4-FFF2-40B4-BE49-F238E27FC236}">
              <a16:creationId xmlns:a16="http://schemas.microsoft.com/office/drawing/2014/main" id="{00000000-0008-0000-0000-00004B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588" name="Text Box 1">
          <a:extLst>
            <a:ext uri="{FF2B5EF4-FFF2-40B4-BE49-F238E27FC236}">
              <a16:creationId xmlns:a16="http://schemas.microsoft.com/office/drawing/2014/main" id="{00000000-0008-0000-0000-00004C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589" name="Text Box 1">
          <a:extLst>
            <a:ext uri="{FF2B5EF4-FFF2-40B4-BE49-F238E27FC236}">
              <a16:creationId xmlns:a16="http://schemas.microsoft.com/office/drawing/2014/main" id="{00000000-0008-0000-0000-00004D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90" name="Text Box 1">
          <a:extLst>
            <a:ext uri="{FF2B5EF4-FFF2-40B4-BE49-F238E27FC236}">
              <a16:creationId xmlns:a16="http://schemas.microsoft.com/office/drawing/2014/main" id="{00000000-0008-0000-0000-00004E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91" name="Text Box 24">
          <a:extLst>
            <a:ext uri="{FF2B5EF4-FFF2-40B4-BE49-F238E27FC236}">
              <a16:creationId xmlns:a16="http://schemas.microsoft.com/office/drawing/2014/main" id="{00000000-0008-0000-0000-00004F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92" name="Text Box 1">
          <a:extLst>
            <a:ext uri="{FF2B5EF4-FFF2-40B4-BE49-F238E27FC236}">
              <a16:creationId xmlns:a16="http://schemas.microsoft.com/office/drawing/2014/main" id="{00000000-0008-0000-0000-000050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593" name="Text Box 1">
          <a:extLst>
            <a:ext uri="{FF2B5EF4-FFF2-40B4-BE49-F238E27FC236}">
              <a16:creationId xmlns:a16="http://schemas.microsoft.com/office/drawing/2014/main" id="{00000000-0008-0000-0000-000051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594" name="Text Box 1">
          <a:extLst>
            <a:ext uri="{FF2B5EF4-FFF2-40B4-BE49-F238E27FC236}">
              <a16:creationId xmlns:a16="http://schemas.microsoft.com/office/drawing/2014/main" id="{00000000-0008-0000-0000-000052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95" name="Text Box 1">
          <a:extLst>
            <a:ext uri="{FF2B5EF4-FFF2-40B4-BE49-F238E27FC236}">
              <a16:creationId xmlns:a16="http://schemas.microsoft.com/office/drawing/2014/main" id="{00000000-0008-0000-0000-000053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96" name="Text Box 24">
          <a:extLst>
            <a:ext uri="{FF2B5EF4-FFF2-40B4-BE49-F238E27FC236}">
              <a16:creationId xmlns:a16="http://schemas.microsoft.com/office/drawing/2014/main" id="{00000000-0008-0000-0000-000054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597" name="Text Box 1">
          <a:extLst>
            <a:ext uri="{FF2B5EF4-FFF2-40B4-BE49-F238E27FC236}">
              <a16:creationId xmlns:a16="http://schemas.microsoft.com/office/drawing/2014/main" id="{00000000-0008-0000-0000-000055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98" name="Text Box 1">
          <a:extLst>
            <a:ext uri="{FF2B5EF4-FFF2-40B4-BE49-F238E27FC236}">
              <a16:creationId xmlns:a16="http://schemas.microsoft.com/office/drawing/2014/main" id="{00000000-0008-0000-0000-000056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599" name="Text Box 1">
          <a:extLst>
            <a:ext uri="{FF2B5EF4-FFF2-40B4-BE49-F238E27FC236}">
              <a16:creationId xmlns:a16="http://schemas.microsoft.com/office/drawing/2014/main" id="{00000000-0008-0000-0000-000057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00" name="Text Box 1">
          <a:extLst>
            <a:ext uri="{FF2B5EF4-FFF2-40B4-BE49-F238E27FC236}">
              <a16:creationId xmlns:a16="http://schemas.microsoft.com/office/drawing/2014/main" id="{00000000-0008-0000-0000-000058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01" name="Text Box 1">
          <a:extLst>
            <a:ext uri="{FF2B5EF4-FFF2-40B4-BE49-F238E27FC236}">
              <a16:creationId xmlns:a16="http://schemas.microsoft.com/office/drawing/2014/main" id="{00000000-0008-0000-0000-000059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02" name="Text Box 1">
          <a:extLst>
            <a:ext uri="{FF2B5EF4-FFF2-40B4-BE49-F238E27FC236}">
              <a16:creationId xmlns:a16="http://schemas.microsoft.com/office/drawing/2014/main" id="{00000000-0008-0000-0000-00005A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03" name="Text Box 1">
          <a:extLst>
            <a:ext uri="{FF2B5EF4-FFF2-40B4-BE49-F238E27FC236}">
              <a16:creationId xmlns:a16="http://schemas.microsoft.com/office/drawing/2014/main" id="{00000000-0008-0000-0000-00005B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04" name="Text Box 1">
          <a:extLst>
            <a:ext uri="{FF2B5EF4-FFF2-40B4-BE49-F238E27FC236}">
              <a16:creationId xmlns:a16="http://schemas.microsoft.com/office/drawing/2014/main" id="{00000000-0008-0000-0000-00005C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05" name="Text Box 24">
          <a:extLst>
            <a:ext uri="{FF2B5EF4-FFF2-40B4-BE49-F238E27FC236}">
              <a16:creationId xmlns:a16="http://schemas.microsoft.com/office/drawing/2014/main" id="{00000000-0008-0000-0000-00005D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06" name="Text Box 1">
          <a:extLst>
            <a:ext uri="{FF2B5EF4-FFF2-40B4-BE49-F238E27FC236}">
              <a16:creationId xmlns:a16="http://schemas.microsoft.com/office/drawing/2014/main" id="{00000000-0008-0000-0000-00005E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07" name="Text Box 1">
          <a:extLst>
            <a:ext uri="{FF2B5EF4-FFF2-40B4-BE49-F238E27FC236}">
              <a16:creationId xmlns:a16="http://schemas.microsoft.com/office/drawing/2014/main" id="{00000000-0008-0000-0000-00005F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08" name="Text Box 1">
          <a:extLst>
            <a:ext uri="{FF2B5EF4-FFF2-40B4-BE49-F238E27FC236}">
              <a16:creationId xmlns:a16="http://schemas.microsoft.com/office/drawing/2014/main" id="{00000000-0008-0000-0000-000060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09" name="Text Box 1">
          <a:extLst>
            <a:ext uri="{FF2B5EF4-FFF2-40B4-BE49-F238E27FC236}">
              <a16:creationId xmlns:a16="http://schemas.microsoft.com/office/drawing/2014/main" id="{00000000-0008-0000-0000-000061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10" name="Text Box 1">
          <a:extLst>
            <a:ext uri="{FF2B5EF4-FFF2-40B4-BE49-F238E27FC236}">
              <a16:creationId xmlns:a16="http://schemas.microsoft.com/office/drawing/2014/main" id="{00000000-0008-0000-0000-000062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11" name="Text Box 1">
          <a:extLst>
            <a:ext uri="{FF2B5EF4-FFF2-40B4-BE49-F238E27FC236}">
              <a16:creationId xmlns:a16="http://schemas.microsoft.com/office/drawing/2014/main" id="{00000000-0008-0000-0000-000063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12" name="Text Box 1">
          <a:extLst>
            <a:ext uri="{FF2B5EF4-FFF2-40B4-BE49-F238E27FC236}">
              <a16:creationId xmlns:a16="http://schemas.microsoft.com/office/drawing/2014/main" id="{00000000-0008-0000-0000-000064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13" name="Text Box 1">
          <a:extLst>
            <a:ext uri="{FF2B5EF4-FFF2-40B4-BE49-F238E27FC236}">
              <a16:creationId xmlns:a16="http://schemas.microsoft.com/office/drawing/2014/main" id="{00000000-0008-0000-0000-000065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14" name="Text Box 1">
          <a:extLst>
            <a:ext uri="{FF2B5EF4-FFF2-40B4-BE49-F238E27FC236}">
              <a16:creationId xmlns:a16="http://schemas.microsoft.com/office/drawing/2014/main" id="{00000000-0008-0000-0000-000066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15" name="Text Box 1">
          <a:extLst>
            <a:ext uri="{FF2B5EF4-FFF2-40B4-BE49-F238E27FC236}">
              <a16:creationId xmlns:a16="http://schemas.microsoft.com/office/drawing/2014/main" id="{00000000-0008-0000-0000-000067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16" name="Text Box 24">
          <a:extLst>
            <a:ext uri="{FF2B5EF4-FFF2-40B4-BE49-F238E27FC236}">
              <a16:creationId xmlns:a16="http://schemas.microsoft.com/office/drawing/2014/main" id="{00000000-0008-0000-0000-000068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17" name="Text Box 1">
          <a:extLst>
            <a:ext uri="{FF2B5EF4-FFF2-40B4-BE49-F238E27FC236}">
              <a16:creationId xmlns:a16="http://schemas.microsoft.com/office/drawing/2014/main" id="{00000000-0008-0000-0000-000069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18" name="Text Box 1">
          <a:extLst>
            <a:ext uri="{FF2B5EF4-FFF2-40B4-BE49-F238E27FC236}">
              <a16:creationId xmlns:a16="http://schemas.microsoft.com/office/drawing/2014/main" id="{00000000-0008-0000-0000-00006A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19" name="Text Box 1">
          <a:extLst>
            <a:ext uri="{FF2B5EF4-FFF2-40B4-BE49-F238E27FC236}">
              <a16:creationId xmlns:a16="http://schemas.microsoft.com/office/drawing/2014/main" id="{00000000-0008-0000-0000-00006B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20" name="Text Box 1">
          <a:extLst>
            <a:ext uri="{FF2B5EF4-FFF2-40B4-BE49-F238E27FC236}">
              <a16:creationId xmlns:a16="http://schemas.microsoft.com/office/drawing/2014/main" id="{00000000-0008-0000-0000-00006C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21" name="Text Box 24">
          <a:extLst>
            <a:ext uri="{FF2B5EF4-FFF2-40B4-BE49-F238E27FC236}">
              <a16:creationId xmlns:a16="http://schemas.microsoft.com/office/drawing/2014/main" id="{00000000-0008-0000-0000-00006D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22" name="Text Box 1">
          <a:extLst>
            <a:ext uri="{FF2B5EF4-FFF2-40B4-BE49-F238E27FC236}">
              <a16:creationId xmlns:a16="http://schemas.microsoft.com/office/drawing/2014/main" id="{00000000-0008-0000-0000-00006E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23" name="Text Box 1">
          <a:extLst>
            <a:ext uri="{FF2B5EF4-FFF2-40B4-BE49-F238E27FC236}">
              <a16:creationId xmlns:a16="http://schemas.microsoft.com/office/drawing/2014/main" id="{00000000-0008-0000-0000-00006F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24" name="Text Box 1">
          <a:extLst>
            <a:ext uri="{FF2B5EF4-FFF2-40B4-BE49-F238E27FC236}">
              <a16:creationId xmlns:a16="http://schemas.microsoft.com/office/drawing/2014/main" id="{00000000-0008-0000-0000-000070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25" name="Text Box 1">
          <a:extLst>
            <a:ext uri="{FF2B5EF4-FFF2-40B4-BE49-F238E27FC236}">
              <a16:creationId xmlns:a16="http://schemas.microsoft.com/office/drawing/2014/main" id="{00000000-0008-0000-0000-000071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26" name="Text Box 1">
          <a:extLst>
            <a:ext uri="{FF2B5EF4-FFF2-40B4-BE49-F238E27FC236}">
              <a16:creationId xmlns:a16="http://schemas.microsoft.com/office/drawing/2014/main" id="{00000000-0008-0000-0000-000072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27" name="Text Box 1">
          <a:extLst>
            <a:ext uri="{FF2B5EF4-FFF2-40B4-BE49-F238E27FC236}">
              <a16:creationId xmlns:a16="http://schemas.microsoft.com/office/drawing/2014/main" id="{00000000-0008-0000-0000-000073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28" name="Text Box 1">
          <a:extLst>
            <a:ext uri="{FF2B5EF4-FFF2-40B4-BE49-F238E27FC236}">
              <a16:creationId xmlns:a16="http://schemas.microsoft.com/office/drawing/2014/main" id="{00000000-0008-0000-0000-000074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29" name="Text Box 1">
          <a:extLst>
            <a:ext uri="{FF2B5EF4-FFF2-40B4-BE49-F238E27FC236}">
              <a16:creationId xmlns:a16="http://schemas.microsoft.com/office/drawing/2014/main" id="{00000000-0008-0000-0000-000075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30" name="Text Box 24">
          <a:extLst>
            <a:ext uri="{FF2B5EF4-FFF2-40B4-BE49-F238E27FC236}">
              <a16:creationId xmlns:a16="http://schemas.microsoft.com/office/drawing/2014/main" id="{00000000-0008-0000-0000-000076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31" name="Text Box 1">
          <a:extLst>
            <a:ext uri="{FF2B5EF4-FFF2-40B4-BE49-F238E27FC236}">
              <a16:creationId xmlns:a16="http://schemas.microsoft.com/office/drawing/2014/main" id="{00000000-0008-0000-0000-000077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32" name="Text Box 1">
          <a:extLst>
            <a:ext uri="{FF2B5EF4-FFF2-40B4-BE49-F238E27FC236}">
              <a16:creationId xmlns:a16="http://schemas.microsoft.com/office/drawing/2014/main" id="{00000000-0008-0000-0000-000078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33" name="Text Box 1">
          <a:extLst>
            <a:ext uri="{FF2B5EF4-FFF2-40B4-BE49-F238E27FC236}">
              <a16:creationId xmlns:a16="http://schemas.microsoft.com/office/drawing/2014/main" id="{00000000-0008-0000-0000-000079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34" name="Text Box 1">
          <a:extLst>
            <a:ext uri="{FF2B5EF4-FFF2-40B4-BE49-F238E27FC236}">
              <a16:creationId xmlns:a16="http://schemas.microsoft.com/office/drawing/2014/main" id="{00000000-0008-0000-0000-00007A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35" name="Text Box 24">
          <a:extLst>
            <a:ext uri="{FF2B5EF4-FFF2-40B4-BE49-F238E27FC236}">
              <a16:creationId xmlns:a16="http://schemas.microsoft.com/office/drawing/2014/main" id="{00000000-0008-0000-0000-00007B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36" name="Text Box 1">
          <a:extLst>
            <a:ext uri="{FF2B5EF4-FFF2-40B4-BE49-F238E27FC236}">
              <a16:creationId xmlns:a16="http://schemas.microsoft.com/office/drawing/2014/main" id="{00000000-0008-0000-0000-00007C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37" name="Text Box 1">
          <a:extLst>
            <a:ext uri="{FF2B5EF4-FFF2-40B4-BE49-F238E27FC236}">
              <a16:creationId xmlns:a16="http://schemas.microsoft.com/office/drawing/2014/main" id="{00000000-0008-0000-0000-00007D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38" name="Text Box 1">
          <a:extLst>
            <a:ext uri="{FF2B5EF4-FFF2-40B4-BE49-F238E27FC236}">
              <a16:creationId xmlns:a16="http://schemas.microsoft.com/office/drawing/2014/main" id="{00000000-0008-0000-0000-00007E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39" name="Text Box 1">
          <a:extLst>
            <a:ext uri="{FF2B5EF4-FFF2-40B4-BE49-F238E27FC236}">
              <a16:creationId xmlns:a16="http://schemas.microsoft.com/office/drawing/2014/main" id="{00000000-0008-0000-0000-00007F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40" name="Text Box 1">
          <a:extLst>
            <a:ext uri="{FF2B5EF4-FFF2-40B4-BE49-F238E27FC236}">
              <a16:creationId xmlns:a16="http://schemas.microsoft.com/office/drawing/2014/main" id="{00000000-0008-0000-0000-000080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41" name="Text Box 1">
          <a:extLst>
            <a:ext uri="{FF2B5EF4-FFF2-40B4-BE49-F238E27FC236}">
              <a16:creationId xmlns:a16="http://schemas.microsoft.com/office/drawing/2014/main" id="{00000000-0008-0000-0000-000081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42" name="Text Box 1">
          <a:extLst>
            <a:ext uri="{FF2B5EF4-FFF2-40B4-BE49-F238E27FC236}">
              <a16:creationId xmlns:a16="http://schemas.microsoft.com/office/drawing/2014/main" id="{00000000-0008-0000-0000-000082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43" name="Text Box 1">
          <a:extLst>
            <a:ext uri="{FF2B5EF4-FFF2-40B4-BE49-F238E27FC236}">
              <a16:creationId xmlns:a16="http://schemas.microsoft.com/office/drawing/2014/main" id="{00000000-0008-0000-0000-000083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44" name="Text Box 24">
          <a:extLst>
            <a:ext uri="{FF2B5EF4-FFF2-40B4-BE49-F238E27FC236}">
              <a16:creationId xmlns:a16="http://schemas.microsoft.com/office/drawing/2014/main" id="{00000000-0008-0000-0000-000084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45" name="Text Box 1">
          <a:extLst>
            <a:ext uri="{FF2B5EF4-FFF2-40B4-BE49-F238E27FC236}">
              <a16:creationId xmlns:a16="http://schemas.microsoft.com/office/drawing/2014/main" id="{00000000-0008-0000-0000-000085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46" name="Text Box 1">
          <a:extLst>
            <a:ext uri="{FF2B5EF4-FFF2-40B4-BE49-F238E27FC236}">
              <a16:creationId xmlns:a16="http://schemas.microsoft.com/office/drawing/2014/main" id="{00000000-0008-0000-0000-000086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47" name="Text Box 1">
          <a:extLst>
            <a:ext uri="{FF2B5EF4-FFF2-40B4-BE49-F238E27FC236}">
              <a16:creationId xmlns:a16="http://schemas.microsoft.com/office/drawing/2014/main" id="{00000000-0008-0000-0000-000087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48" name="Text Box 1">
          <a:extLst>
            <a:ext uri="{FF2B5EF4-FFF2-40B4-BE49-F238E27FC236}">
              <a16:creationId xmlns:a16="http://schemas.microsoft.com/office/drawing/2014/main" id="{00000000-0008-0000-0000-000088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49" name="Text Box 24">
          <a:extLst>
            <a:ext uri="{FF2B5EF4-FFF2-40B4-BE49-F238E27FC236}">
              <a16:creationId xmlns:a16="http://schemas.microsoft.com/office/drawing/2014/main" id="{00000000-0008-0000-0000-000089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50" name="Text Box 1">
          <a:extLst>
            <a:ext uri="{FF2B5EF4-FFF2-40B4-BE49-F238E27FC236}">
              <a16:creationId xmlns:a16="http://schemas.microsoft.com/office/drawing/2014/main" id="{00000000-0008-0000-0000-00008A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51" name="Text Box 1">
          <a:extLst>
            <a:ext uri="{FF2B5EF4-FFF2-40B4-BE49-F238E27FC236}">
              <a16:creationId xmlns:a16="http://schemas.microsoft.com/office/drawing/2014/main" id="{00000000-0008-0000-0000-00008B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52" name="Text Box 1">
          <a:extLst>
            <a:ext uri="{FF2B5EF4-FFF2-40B4-BE49-F238E27FC236}">
              <a16:creationId xmlns:a16="http://schemas.microsoft.com/office/drawing/2014/main" id="{00000000-0008-0000-0000-00008C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53" name="Text Box 1">
          <a:extLst>
            <a:ext uri="{FF2B5EF4-FFF2-40B4-BE49-F238E27FC236}">
              <a16:creationId xmlns:a16="http://schemas.microsoft.com/office/drawing/2014/main" id="{00000000-0008-0000-0000-00008D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54" name="Text Box 1">
          <a:extLst>
            <a:ext uri="{FF2B5EF4-FFF2-40B4-BE49-F238E27FC236}">
              <a16:creationId xmlns:a16="http://schemas.microsoft.com/office/drawing/2014/main" id="{00000000-0008-0000-0000-00008E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55" name="Text Box 1">
          <a:extLst>
            <a:ext uri="{FF2B5EF4-FFF2-40B4-BE49-F238E27FC236}">
              <a16:creationId xmlns:a16="http://schemas.microsoft.com/office/drawing/2014/main" id="{00000000-0008-0000-0000-00008F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56" name="Text Box 1">
          <a:extLst>
            <a:ext uri="{FF2B5EF4-FFF2-40B4-BE49-F238E27FC236}">
              <a16:creationId xmlns:a16="http://schemas.microsoft.com/office/drawing/2014/main" id="{00000000-0008-0000-0000-000090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57" name="Text Box 1">
          <a:extLst>
            <a:ext uri="{FF2B5EF4-FFF2-40B4-BE49-F238E27FC236}">
              <a16:creationId xmlns:a16="http://schemas.microsoft.com/office/drawing/2014/main" id="{00000000-0008-0000-0000-000091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58" name="Text Box 24">
          <a:extLst>
            <a:ext uri="{FF2B5EF4-FFF2-40B4-BE49-F238E27FC236}">
              <a16:creationId xmlns:a16="http://schemas.microsoft.com/office/drawing/2014/main" id="{00000000-0008-0000-0000-000092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59" name="Text Box 1">
          <a:extLst>
            <a:ext uri="{FF2B5EF4-FFF2-40B4-BE49-F238E27FC236}">
              <a16:creationId xmlns:a16="http://schemas.microsoft.com/office/drawing/2014/main" id="{00000000-0008-0000-0000-000093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60" name="Text Box 1">
          <a:extLst>
            <a:ext uri="{FF2B5EF4-FFF2-40B4-BE49-F238E27FC236}">
              <a16:creationId xmlns:a16="http://schemas.microsoft.com/office/drawing/2014/main" id="{00000000-0008-0000-0000-000094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61" name="Text Box 1">
          <a:extLst>
            <a:ext uri="{FF2B5EF4-FFF2-40B4-BE49-F238E27FC236}">
              <a16:creationId xmlns:a16="http://schemas.microsoft.com/office/drawing/2014/main" id="{00000000-0008-0000-0000-000095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62" name="Text Box 1">
          <a:extLst>
            <a:ext uri="{FF2B5EF4-FFF2-40B4-BE49-F238E27FC236}">
              <a16:creationId xmlns:a16="http://schemas.microsoft.com/office/drawing/2014/main" id="{00000000-0008-0000-0000-000096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63" name="Text Box 1">
          <a:extLst>
            <a:ext uri="{FF2B5EF4-FFF2-40B4-BE49-F238E27FC236}">
              <a16:creationId xmlns:a16="http://schemas.microsoft.com/office/drawing/2014/main" id="{00000000-0008-0000-0000-000097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64" name="Text Box 1">
          <a:extLst>
            <a:ext uri="{FF2B5EF4-FFF2-40B4-BE49-F238E27FC236}">
              <a16:creationId xmlns:a16="http://schemas.microsoft.com/office/drawing/2014/main" id="{00000000-0008-0000-0000-000098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65" name="Text Box 1">
          <a:extLst>
            <a:ext uri="{FF2B5EF4-FFF2-40B4-BE49-F238E27FC236}">
              <a16:creationId xmlns:a16="http://schemas.microsoft.com/office/drawing/2014/main" id="{00000000-0008-0000-0000-000099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66" name="Text Box 1">
          <a:extLst>
            <a:ext uri="{FF2B5EF4-FFF2-40B4-BE49-F238E27FC236}">
              <a16:creationId xmlns:a16="http://schemas.microsoft.com/office/drawing/2014/main" id="{00000000-0008-0000-0000-00009A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67" name="Text Box 1">
          <a:extLst>
            <a:ext uri="{FF2B5EF4-FFF2-40B4-BE49-F238E27FC236}">
              <a16:creationId xmlns:a16="http://schemas.microsoft.com/office/drawing/2014/main" id="{00000000-0008-0000-0000-00009B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68" name="Text Box 1">
          <a:extLst>
            <a:ext uri="{FF2B5EF4-FFF2-40B4-BE49-F238E27FC236}">
              <a16:creationId xmlns:a16="http://schemas.microsoft.com/office/drawing/2014/main" id="{00000000-0008-0000-0000-00009C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69" name="Text Box 1">
          <a:extLst>
            <a:ext uri="{FF2B5EF4-FFF2-40B4-BE49-F238E27FC236}">
              <a16:creationId xmlns:a16="http://schemas.microsoft.com/office/drawing/2014/main" id="{00000000-0008-0000-0000-00009D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70" name="Text Box 24">
          <a:extLst>
            <a:ext uri="{FF2B5EF4-FFF2-40B4-BE49-F238E27FC236}">
              <a16:creationId xmlns:a16="http://schemas.microsoft.com/office/drawing/2014/main" id="{00000000-0008-0000-0000-00009E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71" name="Text Box 1">
          <a:extLst>
            <a:ext uri="{FF2B5EF4-FFF2-40B4-BE49-F238E27FC236}">
              <a16:creationId xmlns:a16="http://schemas.microsoft.com/office/drawing/2014/main" id="{00000000-0008-0000-0000-00009F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72" name="Text Box 1">
          <a:extLst>
            <a:ext uri="{FF2B5EF4-FFF2-40B4-BE49-F238E27FC236}">
              <a16:creationId xmlns:a16="http://schemas.microsoft.com/office/drawing/2014/main" id="{00000000-0008-0000-0000-0000A0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73" name="Text Box 1">
          <a:extLst>
            <a:ext uri="{FF2B5EF4-FFF2-40B4-BE49-F238E27FC236}">
              <a16:creationId xmlns:a16="http://schemas.microsoft.com/office/drawing/2014/main" id="{00000000-0008-0000-0000-0000A1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74" name="Text Box 1">
          <a:extLst>
            <a:ext uri="{FF2B5EF4-FFF2-40B4-BE49-F238E27FC236}">
              <a16:creationId xmlns:a16="http://schemas.microsoft.com/office/drawing/2014/main" id="{00000000-0008-0000-0000-0000A2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75" name="Text Box 24">
          <a:extLst>
            <a:ext uri="{FF2B5EF4-FFF2-40B4-BE49-F238E27FC236}">
              <a16:creationId xmlns:a16="http://schemas.microsoft.com/office/drawing/2014/main" id="{00000000-0008-0000-0000-0000A3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76" name="Text Box 1">
          <a:extLst>
            <a:ext uri="{FF2B5EF4-FFF2-40B4-BE49-F238E27FC236}">
              <a16:creationId xmlns:a16="http://schemas.microsoft.com/office/drawing/2014/main" id="{00000000-0008-0000-0000-0000A4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77" name="Text Box 1">
          <a:extLst>
            <a:ext uri="{FF2B5EF4-FFF2-40B4-BE49-F238E27FC236}">
              <a16:creationId xmlns:a16="http://schemas.microsoft.com/office/drawing/2014/main" id="{00000000-0008-0000-0000-0000A5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78" name="Text Box 1">
          <a:extLst>
            <a:ext uri="{FF2B5EF4-FFF2-40B4-BE49-F238E27FC236}">
              <a16:creationId xmlns:a16="http://schemas.microsoft.com/office/drawing/2014/main" id="{00000000-0008-0000-0000-0000A6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79" name="Text Box 1">
          <a:extLst>
            <a:ext uri="{FF2B5EF4-FFF2-40B4-BE49-F238E27FC236}">
              <a16:creationId xmlns:a16="http://schemas.microsoft.com/office/drawing/2014/main" id="{00000000-0008-0000-0000-0000A7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80" name="Text Box 1">
          <a:extLst>
            <a:ext uri="{FF2B5EF4-FFF2-40B4-BE49-F238E27FC236}">
              <a16:creationId xmlns:a16="http://schemas.microsoft.com/office/drawing/2014/main" id="{00000000-0008-0000-0000-0000A8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81" name="Text Box 1">
          <a:extLst>
            <a:ext uri="{FF2B5EF4-FFF2-40B4-BE49-F238E27FC236}">
              <a16:creationId xmlns:a16="http://schemas.microsoft.com/office/drawing/2014/main" id="{00000000-0008-0000-0000-0000A9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82" name="Text Box 1">
          <a:extLst>
            <a:ext uri="{FF2B5EF4-FFF2-40B4-BE49-F238E27FC236}">
              <a16:creationId xmlns:a16="http://schemas.microsoft.com/office/drawing/2014/main" id="{00000000-0008-0000-0000-0000AA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83" name="Text Box 1">
          <a:extLst>
            <a:ext uri="{FF2B5EF4-FFF2-40B4-BE49-F238E27FC236}">
              <a16:creationId xmlns:a16="http://schemas.microsoft.com/office/drawing/2014/main" id="{00000000-0008-0000-0000-0000AB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84" name="Text Box 24">
          <a:extLst>
            <a:ext uri="{FF2B5EF4-FFF2-40B4-BE49-F238E27FC236}">
              <a16:creationId xmlns:a16="http://schemas.microsoft.com/office/drawing/2014/main" id="{00000000-0008-0000-0000-0000AC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85" name="Text Box 1">
          <a:extLst>
            <a:ext uri="{FF2B5EF4-FFF2-40B4-BE49-F238E27FC236}">
              <a16:creationId xmlns:a16="http://schemas.microsoft.com/office/drawing/2014/main" id="{00000000-0008-0000-0000-0000AD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86" name="Text Box 1">
          <a:extLst>
            <a:ext uri="{FF2B5EF4-FFF2-40B4-BE49-F238E27FC236}">
              <a16:creationId xmlns:a16="http://schemas.microsoft.com/office/drawing/2014/main" id="{00000000-0008-0000-0000-0000AE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87" name="Text Box 1">
          <a:extLst>
            <a:ext uri="{FF2B5EF4-FFF2-40B4-BE49-F238E27FC236}">
              <a16:creationId xmlns:a16="http://schemas.microsoft.com/office/drawing/2014/main" id="{00000000-0008-0000-0000-0000AF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88" name="Text Box 1">
          <a:extLst>
            <a:ext uri="{FF2B5EF4-FFF2-40B4-BE49-F238E27FC236}">
              <a16:creationId xmlns:a16="http://schemas.microsoft.com/office/drawing/2014/main" id="{00000000-0008-0000-0000-0000B0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89" name="Text Box 24">
          <a:extLst>
            <a:ext uri="{FF2B5EF4-FFF2-40B4-BE49-F238E27FC236}">
              <a16:creationId xmlns:a16="http://schemas.microsoft.com/office/drawing/2014/main" id="{00000000-0008-0000-0000-0000B1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90" name="Text Box 1">
          <a:extLst>
            <a:ext uri="{FF2B5EF4-FFF2-40B4-BE49-F238E27FC236}">
              <a16:creationId xmlns:a16="http://schemas.microsoft.com/office/drawing/2014/main" id="{00000000-0008-0000-0000-0000B2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91" name="Text Box 1">
          <a:extLst>
            <a:ext uri="{FF2B5EF4-FFF2-40B4-BE49-F238E27FC236}">
              <a16:creationId xmlns:a16="http://schemas.microsoft.com/office/drawing/2014/main" id="{00000000-0008-0000-0000-0000B3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92" name="Text Box 1">
          <a:extLst>
            <a:ext uri="{FF2B5EF4-FFF2-40B4-BE49-F238E27FC236}">
              <a16:creationId xmlns:a16="http://schemas.microsoft.com/office/drawing/2014/main" id="{00000000-0008-0000-0000-0000B4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93" name="Text Box 1">
          <a:extLst>
            <a:ext uri="{FF2B5EF4-FFF2-40B4-BE49-F238E27FC236}">
              <a16:creationId xmlns:a16="http://schemas.microsoft.com/office/drawing/2014/main" id="{00000000-0008-0000-0000-0000B5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694" name="Text Box 1">
          <a:extLst>
            <a:ext uri="{FF2B5EF4-FFF2-40B4-BE49-F238E27FC236}">
              <a16:creationId xmlns:a16="http://schemas.microsoft.com/office/drawing/2014/main" id="{00000000-0008-0000-0000-0000B6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695" name="Text Box 1">
          <a:extLst>
            <a:ext uri="{FF2B5EF4-FFF2-40B4-BE49-F238E27FC236}">
              <a16:creationId xmlns:a16="http://schemas.microsoft.com/office/drawing/2014/main" id="{00000000-0008-0000-0000-0000B7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696" name="Text Box 1">
          <a:extLst>
            <a:ext uri="{FF2B5EF4-FFF2-40B4-BE49-F238E27FC236}">
              <a16:creationId xmlns:a16="http://schemas.microsoft.com/office/drawing/2014/main" id="{00000000-0008-0000-0000-0000B8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97" name="Text Box 1">
          <a:extLst>
            <a:ext uri="{FF2B5EF4-FFF2-40B4-BE49-F238E27FC236}">
              <a16:creationId xmlns:a16="http://schemas.microsoft.com/office/drawing/2014/main" id="{00000000-0008-0000-0000-0000B9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98" name="Text Box 24">
          <a:extLst>
            <a:ext uri="{FF2B5EF4-FFF2-40B4-BE49-F238E27FC236}">
              <a16:creationId xmlns:a16="http://schemas.microsoft.com/office/drawing/2014/main" id="{00000000-0008-0000-0000-0000BA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699" name="Text Box 1">
          <a:extLst>
            <a:ext uri="{FF2B5EF4-FFF2-40B4-BE49-F238E27FC236}">
              <a16:creationId xmlns:a16="http://schemas.microsoft.com/office/drawing/2014/main" id="{00000000-0008-0000-0000-0000BB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00" name="Text Box 1">
          <a:extLst>
            <a:ext uri="{FF2B5EF4-FFF2-40B4-BE49-F238E27FC236}">
              <a16:creationId xmlns:a16="http://schemas.microsoft.com/office/drawing/2014/main" id="{00000000-0008-0000-0000-0000BC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01" name="Text Box 1">
          <a:extLst>
            <a:ext uri="{FF2B5EF4-FFF2-40B4-BE49-F238E27FC236}">
              <a16:creationId xmlns:a16="http://schemas.microsoft.com/office/drawing/2014/main" id="{00000000-0008-0000-0000-0000BD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02" name="Text Box 1">
          <a:extLst>
            <a:ext uri="{FF2B5EF4-FFF2-40B4-BE49-F238E27FC236}">
              <a16:creationId xmlns:a16="http://schemas.microsoft.com/office/drawing/2014/main" id="{00000000-0008-0000-0000-0000BE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03" name="Text Box 24">
          <a:extLst>
            <a:ext uri="{FF2B5EF4-FFF2-40B4-BE49-F238E27FC236}">
              <a16:creationId xmlns:a16="http://schemas.microsoft.com/office/drawing/2014/main" id="{00000000-0008-0000-0000-0000BF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04" name="Text Box 1">
          <a:extLst>
            <a:ext uri="{FF2B5EF4-FFF2-40B4-BE49-F238E27FC236}">
              <a16:creationId xmlns:a16="http://schemas.microsoft.com/office/drawing/2014/main" id="{00000000-0008-0000-0000-0000C0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05" name="Text Box 1">
          <a:extLst>
            <a:ext uri="{FF2B5EF4-FFF2-40B4-BE49-F238E27FC236}">
              <a16:creationId xmlns:a16="http://schemas.microsoft.com/office/drawing/2014/main" id="{00000000-0008-0000-0000-0000C1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06" name="Text Box 1">
          <a:extLst>
            <a:ext uri="{FF2B5EF4-FFF2-40B4-BE49-F238E27FC236}">
              <a16:creationId xmlns:a16="http://schemas.microsoft.com/office/drawing/2014/main" id="{00000000-0008-0000-0000-0000C2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07" name="Text Box 1">
          <a:extLst>
            <a:ext uri="{FF2B5EF4-FFF2-40B4-BE49-F238E27FC236}">
              <a16:creationId xmlns:a16="http://schemas.microsoft.com/office/drawing/2014/main" id="{00000000-0008-0000-0000-0000C3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08" name="Text Box 1">
          <a:extLst>
            <a:ext uri="{FF2B5EF4-FFF2-40B4-BE49-F238E27FC236}">
              <a16:creationId xmlns:a16="http://schemas.microsoft.com/office/drawing/2014/main" id="{00000000-0008-0000-0000-0000C4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09" name="Text Box 1">
          <a:extLst>
            <a:ext uri="{FF2B5EF4-FFF2-40B4-BE49-F238E27FC236}">
              <a16:creationId xmlns:a16="http://schemas.microsoft.com/office/drawing/2014/main" id="{00000000-0008-0000-0000-0000C5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10" name="Text Box 1">
          <a:extLst>
            <a:ext uri="{FF2B5EF4-FFF2-40B4-BE49-F238E27FC236}">
              <a16:creationId xmlns:a16="http://schemas.microsoft.com/office/drawing/2014/main" id="{00000000-0008-0000-0000-0000C6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11" name="Text Box 1">
          <a:extLst>
            <a:ext uri="{FF2B5EF4-FFF2-40B4-BE49-F238E27FC236}">
              <a16:creationId xmlns:a16="http://schemas.microsoft.com/office/drawing/2014/main" id="{00000000-0008-0000-0000-0000C7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12" name="Text Box 24">
          <a:extLst>
            <a:ext uri="{FF2B5EF4-FFF2-40B4-BE49-F238E27FC236}">
              <a16:creationId xmlns:a16="http://schemas.microsoft.com/office/drawing/2014/main" id="{00000000-0008-0000-0000-0000C8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13" name="Text Box 1">
          <a:extLst>
            <a:ext uri="{FF2B5EF4-FFF2-40B4-BE49-F238E27FC236}">
              <a16:creationId xmlns:a16="http://schemas.microsoft.com/office/drawing/2014/main" id="{00000000-0008-0000-0000-0000C9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14" name="Text Box 1">
          <a:extLst>
            <a:ext uri="{FF2B5EF4-FFF2-40B4-BE49-F238E27FC236}">
              <a16:creationId xmlns:a16="http://schemas.microsoft.com/office/drawing/2014/main" id="{00000000-0008-0000-0000-0000CA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15" name="Text Box 1">
          <a:extLst>
            <a:ext uri="{FF2B5EF4-FFF2-40B4-BE49-F238E27FC236}">
              <a16:creationId xmlns:a16="http://schemas.microsoft.com/office/drawing/2014/main" id="{00000000-0008-0000-0000-0000CB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16" name="Text Box 1">
          <a:extLst>
            <a:ext uri="{FF2B5EF4-FFF2-40B4-BE49-F238E27FC236}">
              <a16:creationId xmlns:a16="http://schemas.microsoft.com/office/drawing/2014/main" id="{00000000-0008-0000-0000-0000CC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17" name="Text Box 1">
          <a:extLst>
            <a:ext uri="{FF2B5EF4-FFF2-40B4-BE49-F238E27FC236}">
              <a16:creationId xmlns:a16="http://schemas.microsoft.com/office/drawing/2014/main" id="{00000000-0008-0000-0000-0000CD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18" name="Text Box 1">
          <a:extLst>
            <a:ext uri="{FF2B5EF4-FFF2-40B4-BE49-F238E27FC236}">
              <a16:creationId xmlns:a16="http://schemas.microsoft.com/office/drawing/2014/main" id="{00000000-0008-0000-0000-0000CE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19" name="Text Box 1">
          <a:extLst>
            <a:ext uri="{FF2B5EF4-FFF2-40B4-BE49-F238E27FC236}">
              <a16:creationId xmlns:a16="http://schemas.microsoft.com/office/drawing/2014/main" id="{00000000-0008-0000-0000-0000CF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20" name="Text Box 1">
          <a:extLst>
            <a:ext uri="{FF2B5EF4-FFF2-40B4-BE49-F238E27FC236}">
              <a16:creationId xmlns:a16="http://schemas.microsoft.com/office/drawing/2014/main" id="{00000000-0008-0000-0000-0000D0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21" name="Text Box 1">
          <a:extLst>
            <a:ext uri="{FF2B5EF4-FFF2-40B4-BE49-F238E27FC236}">
              <a16:creationId xmlns:a16="http://schemas.microsoft.com/office/drawing/2014/main" id="{00000000-0008-0000-0000-0000D1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22" name="Text Box 1">
          <a:extLst>
            <a:ext uri="{FF2B5EF4-FFF2-40B4-BE49-F238E27FC236}">
              <a16:creationId xmlns:a16="http://schemas.microsoft.com/office/drawing/2014/main" id="{00000000-0008-0000-0000-0000D2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23" name="Text Box 24">
          <a:extLst>
            <a:ext uri="{FF2B5EF4-FFF2-40B4-BE49-F238E27FC236}">
              <a16:creationId xmlns:a16="http://schemas.microsoft.com/office/drawing/2014/main" id="{00000000-0008-0000-0000-0000D3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24" name="Text Box 1">
          <a:extLst>
            <a:ext uri="{FF2B5EF4-FFF2-40B4-BE49-F238E27FC236}">
              <a16:creationId xmlns:a16="http://schemas.microsoft.com/office/drawing/2014/main" id="{00000000-0008-0000-0000-0000D4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25" name="Text Box 1">
          <a:extLst>
            <a:ext uri="{FF2B5EF4-FFF2-40B4-BE49-F238E27FC236}">
              <a16:creationId xmlns:a16="http://schemas.microsoft.com/office/drawing/2014/main" id="{00000000-0008-0000-0000-0000D5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26" name="Text Box 1">
          <a:extLst>
            <a:ext uri="{FF2B5EF4-FFF2-40B4-BE49-F238E27FC236}">
              <a16:creationId xmlns:a16="http://schemas.microsoft.com/office/drawing/2014/main" id="{00000000-0008-0000-0000-0000D6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27" name="Text Box 1">
          <a:extLst>
            <a:ext uri="{FF2B5EF4-FFF2-40B4-BE49-F238E27FC236}">
              <a16:creationId xmlns:a16="http://schemas.microsoft.com/office/drawing/2014/main" id="{00000000-0008-0000-0000-0000D7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28" name="Text Box 24">
          <a:extLst>
            <a:ext uri="{FF2B5EF4-FFF2-40B4-BE49-F238E27FC236}">
              <a16:creationId xmlns:a16="http://schemas.microsoft.com/office/drawing/2014/main" id="{00000000-0008-0000-0000-0000D8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29" name="Text Box 1">
          <a:extLst>
            <a:ext uri="{FF2B5EF4-FFF2-40B4-BE49-F238E27FC236}">
              <a16:creationId xmlns:a16="http://schemas.microsoft.com/office/drawing/2014/main" id="{00000000-0008-0000-0000-0000D9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30" name="Text Box 1">
          <a:extLst>
            <a:ext uri="{FF2B5EF4-FFF2-40B4-BE49-F238E27FC236}">
              <a16:creationId xmlns:a16="http://schemas.microsoft.com/office/drawing/2014/main" id="{00000000-0008-0000-0000-0000DA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31" name="Text Box 1">
          <a:extLst>
            <a:ext uri="{FF2B5EF4-FFF2-40B4-BE49-F238E27FC236}">
              <a16:creationId xmlns:a16="http://schemas.microsoft.com/office/drawing/2014/main" id="{00000000-0008-0000-0000-0000DB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32" name="Text Box 1">
          <a:extLst>
            <a:ext uri="{FF2B5EF4-FFF2-40B4-BE49-F238E27FC236}">
              <a16:creationId xmlns:a16="http://schemas.microsoft.com/office/drawing/2014/main" id="{00000000-0008-0000-0000-0000DC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33" name="Text Box 1">
          <a:extLst>
            <a:ext uri="{FF2B5EF4-FFF2-40B4-BE49-F238E27FC236}">
              <a16:creationId xmlns:a16="http://schemas.microsoft.com/office/drawing/2014/main" id="{00000000-0008-0000-0000-0000DD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34" name="Text Box 1">
          <a:extLst>
            <a:ext uri="{FF2B5EF4-FFF2-40B4-BE49-F238E27FC236}">
              <a16:creationId xmlns:a16="http://schemas.microsoft.com/office/drawing/2014/main" id="{00000000-0008-0000-0000-0000DE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35" name="Text Box 1">
          <a:extLst>
            <a:ext uri="{FF2B5EF4-FFF2-40B4-BE49-F238E27FC236}">
              <a16:creationId xmlns:a16="http://schemas.microsoft.com/office/drawing/2014/main" id="{00000000-0008-0000-0000-0000DF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36" name="Text Box 1">
          <a:extLst>
            <a:ext uri="{FF2B5EF4-FFF2-40B4-BE49-F238E27FC236}">
              <a16:creationId xmlns:a16="http://schemas.microsoft.com/office/drawing/2014/main" id="{00000000-0008-0000-0000-0000E0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37" name="Text Box 24">
          <a:extLst>
            <a:ext uri="{FF2B5EF4-FFF2-40B4-BE49-F238E27FC236}">
              <a16:creationId xmlns:a16="http://schemas.microsoft.com/office/drawing/2014/main" id="{00000000-0008-0000-0000-0000E1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38" name="Text Box 1">
          <a:extLst>
            <a:ext uri="{FF2B5EF4-FFF2-40B4-BE49-F238E27FC236}">
              <a16:creationId xmlns:a16="http://schemas.microsoft.com/office/drawing/2014/main" id="{00000000-0008-0000-0000-0000E2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39" name="Text Box 1">
          <a:extLst>
            <a:ext uri="{FF2B5EF4-FFF2-40B4-BE49-F238E27FC236}">
              <a16:creationId xmlns:a16="http://schemas.microsoft.com/office/drawing/2014/main" id="{00000000-0008-0000-0000-0000E3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40" name="Text Box 1">
          <a:extLst>
            <a:ext uri="{FF2B5EF4-FFF2-40B4-BE49-F238E27FC236}">
              <a16:creationId xmlns:a16="http://schemas.microsoft.com/office/drawing/2014/main" id="{00000000-0008-0000-0000-0000E4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41" name="Text Box 1">
          <a:extLst>
            <a:ext uri="{FF2B5EF4-FFF2-40B4-BE49-F238E27FC236}">
              <a16:creationId xmlns:a16="http://schemas.microsoft.com/office/drawing/2014/main" id="{00000000-0008-0000-0000-0000E5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42" name="Text Box 24">
          <a:extLst>
            <a:ext uri="{FF2B5EF4-FFF2-40B4-BE49-F238E27FC236}">
              <a16:creationId xmlns:a16="http://schemas.microsoft.com/office/drawing/2014/main" id="{00000000-0008-0000-0000-0000E6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43" name="Text Box 1">
          <a:extLst>
            <a:ext uri="{FF2B5EF4-FFF2-40B4-BE49-F238E27FC236}">
              <a16:creationId xmlns:a16="http://schemas.microsoft.com/office/drawing/2014/main" id="{00000000-0008-0000-0000-0000E7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44" name="Text Box 1">
          <a:extLst>
            <a:ext uri="{FF2B5EF4-FFF2-40B4-BE49-F238E27FC236}">
              <a16:creationId xmlns:a16="http://schemas.microsoft.com/office/drawing/2014/main" id="{00000000-0008-0000-0000-0000E8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45" name="Text Box 1">
          <a:extLst>
            <a:ext uri="{FF2B5EF4-FFF2-40B4-BE49-F238E27FC236}">
              <a16:creationId xmlns:a16="http://schemas.microsoft.com/office/drawing/2014/main" id="{00000000-0008-0000-0000-0000E9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46" name="Text Box 1">
          <a:extLst>
            <a:ext uri="{FF2B5EF4-FFF2-40B4-BE49-F238E27FC236}">
              <a16:creationId xmlns:a16="http://schemas.microsoft.com/office/drawing/2014/main" id="{00000000-0008-0000-0000-0000EA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47" name="Text Box 1">
          <a:extLst>
            <a:ext uri="{FF2B5EF4-FFF2-40B4-BE49-F238E27FC236}">
              <a16:creationId xmlns:a16="http://schemas.microsoft.com/office/drawing/2014/main" id="{00000000-0008-0000-0000-0000EB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48" name="Text Box 1">
          <a:extLst>
            <a:ext uri="{FF2B5EF4-FFF2-40B4-BE49-F238E27FC236}">
              <a16:creationId xmlns:a16="http://schemas.microsoft.com/office/drawing/2014/main" id="{00000000-0008-0000-0000-0000EC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49" name="Text Box 1">
          <a:extLst>
            <a:ext uri="{FF2B5EF4-FFF2-40B4-BE49-F238E27FC236}">
              <a16:creationId xmlns:a16="http://schemas.microsoft.com/office/drawing/2014/main" id="{00000000-0008-0000-0000-0000ED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50" name="Text Box 1">
          <a:extLst>
            <a:ext uri="{FF2B5EF4-FFF2-40B4-BE49-F238E27FC236}">
              <a16:creationId xmlns:a16="http://schemas.microsoft.com/office/drawing/2014/main" id="{00000000-0008-0000-0000-0000EE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51" name="Text Box 24">
          <a:extLst>
            <a:ext uri="{FF2B5EF4-FFF2-40B4-BE49-F238E27FC236}">
              <a16:creationId xmlns:a16="http://schemas.microsoft.com/office/drawing/2014/main" id="{00000000-0008-0000-0000-0000EF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52" name="Text Box 1">
          <a:extLst>
            <a:ext uri="{FF2B5EF4-FFF2-40B4-BE49-F238E27FC236}">
              <a16:creationId xmlns:a16="http://schemas.microsoft.com/office/drawing/2014/main" id="{00000000-0008-0000-0000-0000F0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53" name="Text Box 1">
          <a:extLst>
            <a:ext uri="{FF2B5EF4-FFF2-40B4-BE49-F238E27FC236}">
              <a16:creationId xmlns:a16="http://schemas.microsoft.com/office/drawing/2014/main" id="{00000000-0008-0000-0000-0000F1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54" name="Text Box 1">
          <a:extLst>
            <a:ext uri="{FF2B5EF4-FFF2-40B4-BE49-F238E27FC236}">
              <a16:creationId xmlns:a16="http://schemas.microsoft.com/office/drawing/2014/main" id="{00000000-0008-0000-0000-0000F2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55" name="Text Box 1">
          <a:extLst>
            <a:ext uri="{FF2B5EF4-FFF2-40B4-BE49-F238E27FC236}">
              <a16:creationId xmlns:a16="http://schemas.microsoft.com/office/drawing/2014/main" id="{00000000-0008-0000-0000-0000F3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56" name="Text Box 24">
          <a:extLst>
            <a:ext uri="{FF2B5EF4-FFF2-40B4-BE49-F238E27FC236}">
              <a16:creationId xmlns:a16="http://schemas.microsoft.com/office/drawing/2014/main" id="{00000000-0008-0000-0000-0000F4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57" name="Text Box 1">
          <a:extLst>
            <a:ext uri="{FF2B5EF4-FFF2-40B4-BE49-F238E27FC236}">
              <a16:creationId xmlns:a16="http://schemas.microsoft.com/office/drawing/2014/main" id="{00000000-0008-0000-0000-0000F5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58" name="Text Box 1">
          <a:extLst>
            <a:ext uri="{FF2B5EF4-FFF2-40B4-BE49-F238E27FC236}">
              <a16:creationId xmlns:a16="http://schemas.microsoft.com/office/drawing/2014/main" id="{00000000-0008-0000-0000-0000F6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59" name="Text Box 1">
          <a:extLst>
            <a:ext uri="{FF2B5EF4-FFF2-40B4-BE49-F238E27FC236}">
              <a16:creationId xmlns:a16="http://schemas.microsoft.com/office/drawing/2014/main" id="{00000000-0008-0000-0000-0000F7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60" name="Text Box 1">
          <a:extLst>
            <a:ext uri="{FF2B5EF4-FFF2-40B4-BE49-F238E27FC236}">
              <a16:creationId xmlns:a16="http://schemas.microsoft.com/office/drawing/2014/main" id="{00000000-0008-0000-0000-0000F8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61" name="Text Box 1">
          <a:extLst>
            <a:ext uri="{FF2B5EF4-FFF2-40B4-BE49-F238E27FC236}">
              <a16:creationId xmlns:a16="http://schemas.microsoft.com/office/drawing/2014/main" id="{00000000-0008-0000-0000-0000F902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62" name="Text Box 1">
          <a:extLst>
            <a:ext uri="{FF2B5EF4-FFF2-40B4-BE49-F238E27FC236}">
              <a16:creationId xmlns:a16="http://schemas.microsoft.com/office/drawing/2014/main" id="{00000000-0008-0000-0000-0000FA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63" name="Text Box 1">
          <a:extLst>
            <a:ext uri="{FF2B5EF4-FFF2-40B4-BE49-F238E27FC236}">
              <a16:creationId xmlns:a16="http://schemas.microsoft.com/office/drawing/2014/main" id="{00000000-0008-0000-0000-0000FB02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64" name="Text Box 1">
          <a:extLst>
            <a:ext uri="{FF2B5EF4-FFF2-40B4-BE49-F238E27FC236}">
              <a16:creationId xmlns:a16="http://schemas.microsoft.com/office/drawing/2014/main" id="{00000000-0008-0000-0000-0000FC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65" name="Text Box 24">
          <a:extLst>
            <a:ext uri="{FF2B5EF4-FFF2-40B4-BE49-F238E27FC236}">
              <a16:creationId xmlns:a16="http://schemas.microsoft.com/office/drawing/2014/main" id="{00000000-0008-0000-0000-0000FD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66" name="Text Box 1">
          <a:extLst>
            <a:ext uri="{FF2B5EF4-FFF2-40B4-BE49-F238E27FC236}">
              <a16:creationId xmlns:a16="http://schemas.microsoft.com/office/drawing/2014/main" id="{00000000-0008-0000-0000-0000FE02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67" name="Text Box 1">
          <a:extLst>
            <a:ext uri="{FF2B5EF4-FFF2-40B4-BE49-F238E27FC236}">
              <a16:creationId xmlns:a16="http://schemas.microsoft.com/office/drawing/2014/main" id="{00000000-0008-0000-0000-0000FF02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68" name="Text Box 1">
          <a:extLst>
            <a:ext uri="{FF2B5EF4-FFF2-40B4-BE49-F238E27FC236}">
              <a16:creationId xmlns:a16="http://schemas.microsoft.com/office/drawing/2014/main" id="{00000000-0008-0000-0000-000000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69" name="Text Box 1">
          <a:extLst>
            <a:ext uri="{FF2B5EF4-FFF2-40B4-BE49-F238E27FC236}">
              <a16:creationId xmlns:a16="http://schemas.microsoft.com/office/drawing/2014/main" id="{00000000-0008-0000-0000-000001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70" name="Text Box 1">
          <a:extLst>
            <a:ext uri="{FF2B5EF4-FFF2-40B4-BE49-F238E27FC236}">
              <a16:creationId xmlns:a16="http://schemas.microsoft.com/office/drawing/2014/main" id="{00000000-0008-0000-0000-000002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71" name="Text Box 1">
          <a:extLst>
            <a:ext uri="{FF2B5EF4-FFF2-40B4-BE49-F238E27FC236}">
              <a16:creationId xmlns:a16="http://schemas.microsoft.com/office/drawing/2014/main" id="{00000000-0008-0000-0000-000003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72" name="Text Box 1">
          <a:extLst>
            <a:ext uri="{FF2B5EF4-FFF2-40B4-BE49-F238E27FC236}">
              <a16:creationId xmlns:a16="http://schemas.microsoft.com/office/drawing/2014/main" id="{00000000-0008-0000-0000-000004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73" name="Text Box 1">
          <a:extLst>
            <a:ext uri="{FF2B5EF4-FFF2-40B4-BE49-F238E27FC236}">
              <a16:creationId xmlns:a16="http://schemas.microsoft.com/office/drawing/2014/main" id="{00000000-0008-0000-0000-000005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74" name="Text Box 1">
          <a:extLst>
            <a:ext uri="{FF2B5EF4-FFF2-40B4-BE49-F238E27FC236}">
              <a16:creationId xmlns:a16="http://schemas.microsoft.com/office/drawing/2014/main" id="{00000000-0008-0000-0000-000006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75" name="Text Box 1">
          <a:extLst>
            <a:ext uri="{FF2B5EF4-FFF2-40B4-BE49-F238E27FC236}">
              <a16:creationId xmlns:a16="http://schemas.microsoft.com/office/drawing/2014/main" id="{00000000-0008-0000-0000-000007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76" name="Text Box 24">
          <a:extLst>
            <a:ext uri="{FF2B5EF4-FFF2-40B4-BE49-F238E27FC236}">
              <a16:creationId xmlns:a16="http://schemas.microsoft.com/office/drawing/2014/main" id="{00000000-0008-0000-0000-000008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77" name="Text Box 1">
          <a:extLst>
            <a:ext uri="{FF2B5EF4-FFF2-40B4-BE49-F238E27FC236}">
              <a16:creationId xmlns:a16="http://schemas.microsoft.com/office/drawing/2014/main" id="{00000000-0008-0000-0000-000009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78" name="Text Box 1">
          <a:extLst>
            <a:ext uri="{FF2B5EF4-FFF2-40B4-BE49-F238E27FC236}">
              <a16:creationId xmlns:a16="http://schemas.microsoft.com/office/drawing/2014/main" id="{00000000-0008-0000-0000-00000A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79" name="Text Box 1">
          <a:extLst>
            <a:ext uri="{FF2B5EF4-FFF2-40B4-BE49-F238E27FC236}">
              <a16:creationId xmlns:a16="http://schemas.microsoft.com/office/drawing/2014/main" id="{00000000-0008-0000-0000-00000B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80" name="Text Box 1">
          <a:extLst>
            <a:ext uri="{FF2B5EF4-FFF2-40B4-BE49-F238E27FC236}">
              <a16:creationId xmlns:a16="http://schemas.microsoft.com/office/drawing/2014/main" id="{00000000-0008-0000-0000-00000C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81" name="Text Box 24">
          <a:extLst>
            <a:ext uri="{FF2B5EF4-FFF2-40B4-BE49-F238E27FC236}">
              <a16:creationId xmlns:a16="http://schemas.microsoft.com/office/drawing/2014/main" id="{00000000-0008-0000-0000-00000D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82" name="Text Box 1">
          <a:extLst>
            <a:ext uri="{FF2B5EF4-FFF2-40B4-BE49-F238E27FC236}">
              <a16:creationId xmlns:a16="http://schemas.microsoft.com/office/drawing/2014/main" id="{00000000-0008-0000-0000-00000E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83" name="Text Box 1">
          <a:extLst>
            <a:ext uri="{FF2B5EF4-FFF2-40B4-BE49-F238E27FC236}">
              <a16:creationId xmlns:a16="http://schemas.microsoft.com/office/drawing/2014/main" id="{00000000-0008-0000-0000-00000F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84" name="Text Box 1">
          <a:extLst>
            <a:ext uri="{FF2B5EF4-FFF2-40B4-BE49-F238E27FC236}">
              <a16:creationId xmlns:a16="http://schemas.microsoft.com/office/drawing/2014/main" id="{00000000-0008-0000-0000-000010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85" name="Text Box 1">
          <a:extLst>
            <a:ext uri="{FF2B5EF4-FFF2-40B4-BE49-F238E27FC236}">
              <a16:creationId xmlns:a16="http://schemas.microsoft.com/office/drawing/2014/main" id="{00000000-0008-0000-0000-000011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86" name="Text Box 1">
          <a:extLst>
            <a:ext uri="{FF2B5EF4-FFF2-40B4-BE49-F238E27FC236}">
              <a16:creationId xmlns:a16="http://schemas.microsoft.com/office/drawing/2014/main" id="{00000000-0008-0000-0000-000012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87" name="Text Box 1">
          <a:extLst>
            <a:ext uri="{FF2B5EF4-FFF2-40B4-BE49-F238E27FC236}">
              <a16:creationId xmlns:a16="http://schemas.microsoft.com/office/drawing/2014/main" id="{00000000-0008-0000-0000-000013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88" name="Text Box 1">
          <a:extLst>
            <a:ext uri="{FF2B5EF4-FFF2-40B4-BE49-F238E27FC236}">
              <a16:creationId xmlns:a16="http://schemas.microsoft.com/office/drawing/2014/main" id="{00000000-0008-0000-0000-000014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89" name="Text Box 1">
          <a:extLst>
            <a:ext uri="{FF2B5EF4-FFF2-40B4-BE49-F238E27FC236}">
              <a16:creationId xmlns:a16="http://schemas.microsoft.com/office/drawing/2014/main" id="{00000000-0008-0000-0000-000015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90" name="Text Box 24">
          <a:extLst>
            <a:ext uri="{FF2B5EF4-FFF2-40B4-BE49-F238E27FC236}">
              <a16:creationId xmlns:a16="http://schemas.microsoft.com/office/drawing/2014/main" id="{00000000-0008-0000-0000-000016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91" name="Text Box 1">
          <a:extLst>
            <a:ext uri="{FF2B5EF4-FFF2-40B4-BE49-F238E27FC236}">
              <a16:creationId xmlns:a16="http://schemas.microsoft.com/office/drawing/2014/main" id="{00000000-0008-0000-0000-000017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792" name="Text Box 1">
          <a:extLst>
            <a:ext uri="{FF2B5EF4-FFF2-40B4-BE49-F238E27FC236}">
              <a16:creationId xmlns:a16="http://schemas.microsoft.com/office/drawing/2014/main" id="{00000000-0008-0000-0000-000018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793" name="Text Box 1">
          <a:extLst>
            <a:ext uri="{FF2B5EF4-FFF2-40B4-BE49-F238E27FC236}">
              <a16:creationId xmlns:a16="http://schemas.microsoft.com/office/drawing/2014/main" id="{00000000-0008-0000-0000-000019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94" name="Text Box 1">
          <a:extLst>
            <a:ext uri="{FF2B5EF4-FFF2-40B4-BE49-F238E27FC236}">
              <a16:creationId xmlns:a16="http://schemas.microsoft.com/office/drawing/2014/main" id="{00000000-0008-0000-0000-00001A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95" name="Text Box 24">
          <a:extLst>
            <a:ext uri="{FF2B5EF4-FFF2-40B4-BE49-F238E27FC236}">
              <a16:creationId xmlns:a16="http://schemas.microsoft.com/office/drawing/2014/main" id="{00000000-0008-0000-0000-00001B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796" name="Text Box 1">
          <a:extLst>
            <a:ext uri="{FF2B5EF4-FFF2-40B4-BE49-F238E27FC236}">
              <a16:creationId xmlns:a16="http://schemas.microsoft.com/office/drawing/2014/main" id="{00000000-0008-0000-0000-00001C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97" name="Text Box 1">
          <a:extLst>
            <a:ext uri="{FF2B5EF4-FFF2-40B4-BE49-F238E27FC236}">
              <a16:creationId xmlns:a16="http://schemas.microsoft.com/office/drawing/2014/main" id="{00000000-0008-0000-0000-00001D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98" name="Text Box 1">
          <a:extLst>
            <a:ext uri="{FF2B5EF4-FFF2-40B4-BE49-F238E27FC236}">
              <a16:creationId xmlns:a16="http://schemas.microsoft.com/office/drawing/2014/main" id="{00000000-0008-0000-0000-00001E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799" name="Text Box 1">
          <a:extLst>
            <a:ext uri="{FF2B5EF4-FFF2-40B4-BE49-F238E27FC236}">
              <a16:creationId xmlns:a16="http://schemas.microsoft.com/office/drawing/2014/main" id="{00000000-0008-0000-0000-00001F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00" name="Text Box 1">
          <a:extLst>
            <a:ext uri="{FF2B5EF4-FFF2-40B4-BE49-F238E27FC236}">
              <a16:creationId xmlns:a16="http://schemas.microsoft.com/office/drawing/2014/main" id="{00000000-0008-0000-0000-000020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01" name="Text Box 1">
          <a:extLst>
            <a:ext uri="{FF2B5EF4-FFF2-40B4-BE49-F238E27FC236}">
              <a16:creationId xmlns:a16="http://schemas.microsoft.com/office/drawing/2014/main" id="{00000000-0008-0000-0000-000021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02" name="Text Box 1">
          <a:extLst>
            <a:ext uri="{FF2B5EF4-FFF2-40B4-BE49-F238E27FC236}">
              <a16:creationId xmlns:a16="http://schemas.microsoft.com/office/drawing/2014/main" id="{00000000-0008-0000-0000-000022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03" name="Text Box 1">
          <a:extLst>
            <a:ext uri="{FF2B5EF4-FFF2-40B4-BE49-F238E27FC236}">
              <a16:creationId xmlns:a16="http://schemas.microsoft.com/office/drawing/2014/main" id="{00000000-0008-0000-0000-000023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04" name="Text Box 24">
          <a:extLst>
            <a:ext uri="{FF2B5EF4-FFF2-40B4-BE49-F238E27FC236}">
              <a16:creationId xmlns:a16="http://schemas.microsoft.com/office/drawing/2014/main" id="{00000000-0008-0000-0000-000024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05" name="Text Box 1">
          <a:extLst>
            <a:ext uri="{FF2B5EF4-FFF2-40B4-BE49-F238E27FC236}">
              <a16:creationId xmlns:a16="http://schemas.microsoft.com/office/drawing/2014/main" id="{00000000-0008-0000-0000-000025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06" name="Text Box 1">
          <a:extLst>
            <a:ext uri="{FF2B5EF4-FFF2-40B4-BE49-F238E27FC236}">
              <a16:creationId xmlns:a16="http://schemas.microsoft.com/office/drawing/2014/main" id="{00000000-0008-0000-0000-000026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07" name="Text Box 1">
          <a:extLst>
            <a:ext uri="{FF2B5EF4-FFF2-40B4-BE49-F238E27FC236}">
              <a16:creationId xmlns:a16="http://schemas.microsoft.com/office/drawing/2014/main" id="{00000000-0008-0000-0000-000027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08" name="Text Box 1">
          <a:extLst>
            <a:ext uri="{FF2B5EF4-FFF2-40B4-BE49-F238E27FC236}">
              <a16:creationId xmlns:a16="http://schemas.microsoft.com/office/drawing/2014/main" id="{00000000-0008-0000-0000-000028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09" name="Text Box 24">
          <a:extLst>
            <a:ext uri="{FF2B5EF4-FFF2-40B4-BE49-F238E27FC236}">
              <a16:creationId xmlns:a16="http://schemas.microsoft.com/office/drawing/2014/main" id="{00000000-0008-0000-0000-000029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10" name="Text Box 1">
          <a:extLst>
            <a:ext uri="{FF2B5EF4-FFF2-40B4-BE49-F238E27FC236}">
              <a16:creationId xmlns:a16="http://schemas.microsoft.com/office/drawing/2014/main" id="{00000000-0008-0000-0000-00002A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11" name="Text Box 1">
          <a:extLst>
            <a:ext uri="{FF2B5EF4-FFF2-40B4-BE49-F238E27FC236}">
              <a16:creationId xmlns:a16="http://schemas.microsoft.com/office/drawing/2014/main" id="{00000000-0008-0000-0000-00002B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12" name="Text Box 1">
          <a:extLst>
            <a:ext uri="{FF2B5EF4-FFF2-40B4-BE49-F238E27FC236}">
              <a16:creationId xmlns:a16="http://schemas.microsoft.com/office/drawing/2014/main" id="{00000000-0008-0000-0000-00002C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13" name="Text Box 1">
          <a:extLst>
            <a:ext uri="{FF2B5EF4-FFF2-40B4-BE49-F238E27FC236}">
              <a16:creationId xmlns:a16="http://schemas.microsoft.com/office/drawing/2014/main" id="{00000000-0008-0000-0000-00002D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14" name="Text Box 1">
          <a:extLst>
            <a:ext uri="{FF2B5EF4-FFF2-40B4-BE49-F238E27FC236}">
              <a16:creationId xmlns:a16="http://schemas.microsoft.com/office/drawing/2014/main" id="{00000000-0008-0000-0000-00002E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15" name="Text Box 1">
          <a:extLst>
            <a:ext uri="{FF2B5EF4-FFF2-40B4-BE49-F238E27FC236}">
              <a16:creationId xmlns:a16="http://schemas.microsoft.com/office/drawing/2014/main" id="{00000000-0008-0000-0000-00002F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16" name="Text Box 1">
          <a:extLst>
            <a:ext uri="{FF2B5EF4-FFF2-40B4-BE49-F238E27FC236}">
              <a16:creationId xmlns:a16="http://schemas.microsoft.com/office/drawing/2014/main" id="{00000000-0008-0000-0000-000030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17" name="Text Box 1">
          <a:extLst>
            <a:ext uri="{FF2B5EF4-FFF2-40B4-BE49-F238E27FC236}">
              <a16:creationId xmlns:a16="http://schemas.microsoft.com/office/drawing/2014/main" id="{00000000-0008-0000-0000-000031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18" name="Text Box 24">
          <a:extLst>
            <a:ext uri="{FF2B5EF4-FFF2-40B4-BE49-F238E27FC236}">
              <a16:creationId xmlns:a16="http://schemas.microsoft.com/office/drawing/2014/main" id="{00000000-0008-0000-0000-000032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19" name="Text Box 1">
          <a:extLst>
            <a:ext uri="{FF2B5EF4-FFF2-40B4-BE49-F238E27FC236}">
              <a16:creationId xmlns:a16="http://schemas.microsoft.com/office/drawing/2014/main" id="{00000000-0008-0000-0000-000033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20" name="Text Box 1">
          <a:extLst>
            <a:ext uri="{FF2B5EF4-FFF2-40B4-BE49-F238E27FC236}">
              <a16:creationId xmlns:a16="http://schemas.microsoft.com/office/drawing/2014/main" id="{00000000-0008-0000-0000-000034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21" name="Text Box 1">
          <a:extLst>
            <a:ext uri="{FF2B5EF4-FFF2-40B4-BE49-F238E27FC236}">
              <a16:creationId xmlns:a16="http://schemas.microsoft.com/office/drawing/2014/main" id="{00000000-0008-0000-0000-000035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22" name="Text Box 1">
          <a:extLst>
            <a:ext uri="{FF2B5EF4-FFF2-40B4-BE49-F238E27FC236}">
              <a16:creationId xmlns:a16="http://schemas.microsoft.com/office/drawing/2014/main" id="{00000000-0008-0000-0000-000036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23" name="Text Box 1">
          <a:extLst>
            <a:ext uri="{FF2B5EF4-FFF2-40B4-BE49-F238E27FC236}">
              <a16:creationId xmlns:a16="http://schemas.microsoft.com/office/drawing/2014/main" id="{00000000-0008-0000-0000-000037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24" name="Text Box 1">
          <a:extLst>
            <a:ext uri="{FF2B5EF4-FFF2-40B4-BE49-F238E27FC236}">
              <a16:creationId xmlns:a16="http://schemas.microsoft.com/office/drawing/2014/main" id="{00000000-0008-0000-0000-000038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25" name="Text Box 1">
          <a:extLst>
            <a:ext uri="{FF2B5EF4-FFF2-40B4-BE49-F238E27FC236}">
              <a16:creationId xmlns:a16="http://schemas.microsoft.com/office/drawing/2014/main" id="{00000000-0008-0000-0000-000039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26" name="Text Box 1">
          <a:extLst>
            <a:ext uri="{FF2B5EF4-FFF2-40B4-BE49-F238E27FC236}">
              <a16:creationId xmlns:a16="http://schemas.microsoft.com/office/drawing/2014/main" id="{00000000-0008-0000-0000-00003A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27" name="Text Box 1">
          <a:extLst>
            <a:ext uri="{FF2B5EF4-FFF2-40B4-BE49-F238E27FC236}">
              <a16:creationId xmlns:a16="http://schemas.microsoft.com/office/drawing/2014/main" id="{00000000-0008-0000-0000-00003B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28" name="Text Box 1">
          <a:extLst>
            <a:ext uri="{FF2B5EF4-FFF2-40B4-BE49-F238E27FC236}">
              <a16:creationId xmlns:a16="http://schemas.microsoft.com/office/drawing/2014/main" id="{00000000-0008-0000-0000-00003C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29" name="Text Box 1">
          <a:extLst>
            <a:ext uri="{FF2B5EF4-FFF2-40B4-BE49-F238E27FC236}">
              <a16:creationId xmlns:a16="http://schemas.microsoft.com/office/drawing/2014/main" id="{00000000-0008-0000-0000-00003D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30" name="Text Box 24">
          <a:extLst>
            <a:ext uri="{FF2B5EF4-FFF2-40B4-BE49-F238E27FC236}">
              <a16:creationId xmlns:a16="http://schemas.microsoft.com/office/drawing/2014/main" id="{00000000-0008-0000-0000-00003E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31" name="Text Box 1">
          <a:extLst>
            <a:ext uri="{FF2B5EF4-FFF2-40B4-BE49-F238E27FC236}">
              <a16:creationId xmlns:a16="http://schemas.microsoft.com/office/drawing/2014/main" id="{00000000-0008-0000-0000-00003F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32" name="Text Box 1">
          <a:extLst>
            <a:ext uri="{FF2B5EF4-FFF2-40B4-BE49-F238E27FC236}">
              <a16:creationId xmlns:a16="http://schemas.microsoft.com/office/drawing/2014/main" id="{00000000-0008-0000-0000-000040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33" name="Text Box 1">
          <a:extLst>
            <a:ext uri="{FF2B5EF4-FFF2-40B4-BE49-F238E27FC236}">
              <a16:creationId xmlns:a16="http://schemas.microsoft.com/office/drawing/2014/main" id="{00000000-0008-0000-0000-000041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34" name="Text Box 1">
          <a:extLst>
            <a:ext uri="{FF2B5EF4-FFF2-40B4-BE49-F238E27FC236}">
              <a16:creationId xmlns:a16="http://schemas.microsoft.com/office/drawing/2014/main" id="{00000000-0008-0000-0000-000042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35" name="Text Box 24">
          <a:extLst>
            <a:ext uri="{FF2B5EF4-FFF2-40B4-BE49-F238E27FC236}">
              <a16:creationId xmlns:a16="http://schemas.microsoft.com/office/drawing/2014/main" id="{00000000-0008-0000-0000-000043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36" name="Text Box 1">
          <a:extLst>
            <a:ext uri="{FF2B5EF4-FFF2-40B4-BE49-F238E27FC236}">
              <a16:creationId xmlns:a16="http://schemas.microsoft.com/office/drawing/2014/main" id="{00000000-0008-0000-0000-000044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37" name="Text Box 1">
          <a:extLst>
            <a:ext uri="{FF2B5EF4-FFF2-40B4-BE49-F238E27FC236}">
              <a16:creationId xmlns:a16="http://schemas.microsoft.com/office/drawing/2014/main" id="{00000000-0008-0000-0000-000045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38" name="Text Box 1">
          <a:extLst>
            <a:ext uri="{FF2B5EF4-FFF2-40B4-BE49-F238E27FC236}">
              <a16:creationId xmlns:a16="http://schemas.microsoft.com/office/drawing/2014/main" id="{00000000-0008-0000-0000-000046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39" name="Text Box 1">
          <a:extLst>
            <a:ext uri="{FF2B5EF4-FFF2-40B4-BE49-F238E27FC236}">
              <a16:creationId xmlns:a16="http://schemas.microsoft.com/office/drawing/2014/main" id="{00000000-0008-0000-0000-000047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40" name="Text Box 1">
          <a:extLst>
            <a:ext uri="{FF2B5EF4-FFF2-40B4-BE49-F238E27FC236}">
              <a16:creationId xmlns:a16="http://schemas.microsoft.com/office/drawing/2014/main" id="{00000000-0008-0000-0000-000048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41" name="Text Box 1">
          <a:extLst>
            <a:ext uri="{FF2B5EF4-FFF2-40B4-BE49-F238E27FC236}">
              <a16:creationId xmlns:a16="http://schemas.microsoft.com/office/drawing/2014/main" id="{00000000-0008-0000-0000-000049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42" name="Text Box 1">
          <a:extLst>
            <a:ext uri="{FF2B5EF4-FFF2-40B4-BE49-F238E27FC236}">
              <a16:creationId xmlns:a16="http://schemas.microsoft.com/office/drawing/2014/main" id="{00000000-0008-0000-0000-00004A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43" name="Text Box 1">
          <a:extLst>
            <a:ext uri="{FF2B5EF4-FFF2-40B4-BE49-F238E27FC236}">
              <a16:creationId xmlns:a16="http://schemas.microsoft.com/office/drawing/2014/main" id="{00000000-0008-0000-0000-00004B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44" name="Text Box 24">
          <a:extLst>
            <a:ext uri="{FF2B5EF4-FFF2-40B4-BE49-F238E27FC236}">
              <a16:creationId xmlns:a16="http://schemas.microsoft.com/office/drawing/2014/main" id="{00000000-0008-0000-0000-00004C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45" name="Text Box 1">
          <a:extLst>
            <a:ext uri="{FF2B5EF4-FFF2-40B4-BE49-F238E27FC236}">
              <a16:creationId xmlns:a16="http://schemas.microsoft.com/office/drawing/2014/main" id="{00000000-0008-0000-0000-00004D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46" name="Text Box 1">
          <a:extLst>
            <a:ext uri="{FF2B5EF4-FFF2-40B4-BE49-F238E27FC236}">
              <a16:creationId xmlns:a16="http://schemas.microsoft.com/office/drawing/2014/main" id="{00000000-0008-0000-0000-00004E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47" name="Text Box 1">
          <a:extLst>
            <a:ext uri="{FF2B5EF4-FFF2-40B4-BE49-F238E27FC236}">
              <a16:creationId xmlns:a16="http://schemas.microsoft.com/office/drawing/2014/main" id="{00000000-0008-0000-0000-00004F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48" name="Text Box 1">
          <a:extLst>
            <a:ext uri="{FF2B5EF4-FFF2-40B4-BE49-F238E27FC236}">
              <a16:creationId xmlns:a16="http://schemas.microsoft.com/office/drawing/2014/main" id="{00000000-0008-0000-0000-000050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49" name="Text Box 24">
          <a:extLst>
            <a:ext uri="{FF2B5EF4-FFF2-40B4-BE49-F238E27FC236}">
              <a16:creationId xmlns:a16="http://schemas.microsoft.com/office/drawing/2014/main" id="{00000000-0008-0000-0000-000051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50" name="Text Box 1">
          <a:extLst>
            <a:ext uri="{FF2B5EF4-FFF2-40B4-BE49-F238E27FC236}">
              <a16:creationId xmlns:a16="http://schemas.microsoft.com/office/drawing/2014/main" id="{00000000-0008-0000-0000-000052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51" name="Text Box 1">
          <a:extLst>
            <a:ext uri="{FF2B5EF4-FFF2-40B4-BE49-F238E27FC236}">
              <a16:creationId xmlns:a16="http://schemas.microsoft.com/office/drawing/2014/main" id="{00000000-0008-0000-0000-000053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52" name="Text Box 1">
          <a:extLst>
            <a:ext uri="{FF2B5EF4-FFF2-40B4-BE49-F238E27FC236}">
              <a16:creationId xmlns:a16="http://schemas.microsoft.com/office/drawing/2014/main" id="{00000000-0008-0000-0000-000054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53" name="Text Box 1">
          <a:extLst>
            <a:ext uri="{FF2B5EF4-FFF2-40B4-BE49-F238E27FC236}">
              <a16:creationId xmlns:a16="http://schemas.microsoft.com/office/drawing/2014/main" id="{00000000-0008-0000-0000-000055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54" name="Text Box 1">
          <a:extLst>
            <a:ext uri="{FF2B5EF4-FFF2-40B4-BE49-F238E27FC236}">
              <a16:creationId xmlns:a16="http://schemas.microsoft.com/office/drawing/2014/main" id="{00000000-0008-0000-0000-000056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55" name="Text Box 1">
          <a:extLst>
            <a:ext uri="{FF2B5EF4-FFF2-40B4-BE49-F238E27FC236}">
              <a16:creationId xmlns:a16="http://schemas.microsoft.com/office/drawing/2014/main" id="{00000000-0008-0000-0000-000057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56" name="Text Box 1">
          <a:extLst>
            <a:ext uri="{FF2B5EF4-FFF2-40B4-BE49-F238E27FC236}">
              <a16:creationId xmlns:a16="http://schemas.microsoft.com/office/drawing/2014/main" id="{00000000-0008-0000-0000-000058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57" name="Text Box 1">
          <a:extLst>
            <a:ext uri="{FF2B5EF4-FFF2-40B4-BE49-F238E27FC236}">
              <a16:creationId xmlns:a16="http://schemas.microsoft.com/office/drawing/2014/main" id="{00000000-0008-0000-0000-000059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58" name="Text Box 24">
          <a:extLst>
            <a:ext uri="{FF2B5EF4-FFF2-40B4-BE49-F238E27FC236}">
              <a16:creationId xmlns:a16="http://schemas.microsoft.com/office/drawing/2014/main" id="{00000000-0008-0000-0000-00005A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59" name="Text Box 1">
          <a:extLst>
            <a:ext uri="{FF2B5EF4-FFF2-40B4-BE49-F238E27FC236}">
              <a16:creationId xmlns:a16="http://schemas.microsoft.com/office/drawing/2014/main" id="{00000000-0008-0000-0000-00005B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60" name="Text Box 1">
          <a:extLst>
            <a:ext uri="{FF2B5EF4-FFF2-40B4-BE49-F238E27FC236}">
              <a16:creationId xmlns:a16="http://schemas.microsoft.com/office/drawing/2014/main" id="{00000000-0008-0000-0000-00005C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61" name="Text Box 1">
          <a:extLst>
            <a:ext uri="{FF2B5EF4-FFF2-40B4-BE49-F238E27FC236}">
              <a16:creationId xmlns:a16="http://schemas.microsoft.com/office/drawing/2014/main" id="{00000000-0008-0000-0000-00005D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62" name="Text Box 1">
          <a:extLst>
            <a:ext uri="{FF2B5EF4-FFF2-40B4-BE49-F238E27FC236}">
              <a16:creationId xmlns:a16="http://schemas.microsoft.com/office/drawing/2014/main" id="{00000000-0008-0000-0000-00005E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63" name="Text Box 24">
          <a:extLst>
            <a:ext uri="{FF2B5EF4-FFF2-40B4-BE49-F238E27FC236}">
              <a16:creationId xmlns:a16="http://schemas.microsoft.com/office/drawing/2014/main" id="{00000000-0008-0000-0000-00005F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64" name="Text Box 1">
          <a:extLst>
            <a:ext uri="{FF2B5EF4-FFF2-40B4-BE49-F238E27FC236}">
              <a16:creationId xmlns:a16="http://schemas.microsoft.com/office/drawing/2014/main" id="{00000000-0008-0000-0000-000060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65" name="Text Box 1">
          <a:extLst>
            <a:ext uri="{FF2B5EF4-FFF2-40B4-BE49-F238E27FC236}">
              <a16:creationId xmlns:a16="http://schemas.microsoft.com/office/drawing/2014/main" id="{00000000-0008-0000-0000-000061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66" name="Text Box 1">
          <a:extLst>
            <a:ext uri="{FF2B5EF4-FFF2-40B4-BE49-F238E27FC236}">
              <a16:creationId xmlns:a16="http://schemas.microsoft.com/office/drawing/2014/main" id="{00000000-0008-0000-0000-000062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67" name="Text Box 1">
          <a:extLst>
            <a:ext uri="{FF2B5EF4-FFF2-40B4-BE49-F238E27FC236}">
              <a16:creationId xmlns:a16="http://schemas.microsoft.com/office/drawing/2014/main" id="{00000000-0008-0000-0000-000063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68" name="Text Box 1">
          <a:extLst>
            <a:ext uri="{FF2B5EF4-FFF2-40B4-BE49-F238E27FC236}">
              <a16:creationId xmlns:a16="http://schemas.microsoft.com/office/drawing/2014/main" id="{00000000-0008-0000-0000-000064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69" name="Text Box 1">
          <a:extLst>
            <a:ext uri="{FF2B5EF4-FFF2-40B4-BE49-F238E27FC236}">
              <a16:creationId xmlns:a16="http://schemas.microsoft.com/office/drawing/2014/main" id="{00000000-0008-0000-0000-000065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70" name="Text Box 1">
          <a:extLst>
            <a:ext uri="{FF2B5EF4-FFF2-40B4-BE49-F238E27FC236}">
              <a16:creationId xmlns:a16="http://schemas.microsoft.com/office/drawing/2014/main" id="{00000000-0008-0000-0000-000066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71" name="Text Box 1">
          <a:extLst>
            <a:ext uri="{FF2B5EF4-FFF2-40B4-BE49-F238E27FC236}">
              <a16:creationId xmlns:a16="http://schemas.microsoft.com/office/drawing/2014/main" id="{00000000-0008-0000-0000-000067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72" name="Text Box 24">
          <a:extLst>
            <a:ext uri="{FF2B5EF4-FFF2-40B4-BE49-F238E27FC236}">
              <a16:creationId xmlns:a16="http://schemas.microsoft.com/office/drawing/2014/main" id="{00000000-0008-0000-0000-000068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73" name="Text Box 1">
          <a:extLst>
            <a:ext uri="{FF2B5EF4-FFF2-40B4-BE49-F238E27FC236}">
              <a16:creationId xmlns:a16="http://schemas.microsoft.com/office/drawing/2014/main" id="{00000000-0008-0000-0000-000069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74" name="Text Box 1">
          <a:extLst>
            <a:ext uri="{FF2B5EF4-FFF2-40B4-BE49-F238E27FC236}">
              <a16:creationId xmlns:a16="http://schemas.microsoft.com/office/drawing/2014/main" id="{00000000-0008-0000-0000-00006A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75" name="Text Box 1">
          <a:extLst>
            <a:ext uri="{FF2B5EF4-FFF2-40B4-BE49-F238E27FC236}">
              <a16:creationId xmlns:a16="http://schemas.microsoft.com/office/drawing/2014/main" id="{00000000-0008-0000-0000-00006B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76" name="Text Box 1">
          <a:extLst>
            <a:ext uri="{FF2B5EF4-FFF2-40B4-BE49-F238E27FC236}">
              <a16:creationId xmlns:a16="http://schemas.microsoft.com/office/drawing/2014/main" id="{00000000-0008-0000-0000-00006C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77" name="Text Box 1">
          <a:extLst>
            <a:ext uri="{FF2B5EF4-FFF2-40B4-BE49-F238E27FC236}">
              <a16:creationId xmlns:a16="http://schemas.microsoft.com/office/drawing/2014/main" id="{00000000-0008-0000-0000-00006D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78" name="Text Box 1">
          <a:extLst>
            <a:ext uri="{FF2B5EF4-FFF2-40B4-BE49-F238E27FC236}">
              <a16:creationId xmlns:a16="http://schemas.microsoft.com/office/drawing/2014/main" id="{00000000-0008-0000-0000-00006E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79" name="Text Box 1">
          <a:extLst>
            <a:ext uri="{FF2B5EF4-FFF2-40B4-BE49-F238E27FC236}">
              <a16:creationId xmlns:a16="http://schemas.microsoft.com/office/drawing/2014/main" id="{00000000-0008-0000-0000-00006F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80" name="Text Box 1">
          <a:extLst>
            <a:ext uri="{FF2B5EF4-FFF2-40B4-BE49-F238E27FC236}">
              <a16:creationId xmlns:a16="http://schemas.microsoft.com/office/drawing/2014/main" id="{00000000-0008-0000-0000-000070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81" name="Text Box 1">
          <a:extLst>
            <a:ext uri="{FF2B5EF4-FFF2-40B4-BE49-F238E27FC236}">
              <a16:creationId xmlns:a16="http://schemas.microsoft.com/office/drawing/2014/main" id="{00000000-0008-0000-0000-000071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82" name="Text Box 1">
          <a:extLst>
            <a:ext uri="{FF2B5EF4-FFF2-40B4-BE49-F238E27FC236}">
              <a16:creationId xmlns:a16="http://schemas.microsoft.com/office/drawing/2014/main" id="{00000000-0008-0000-0000-000072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83" name="Text Box 24">
          <a:extLst>
            <a:ext uri="{FF2B5EF4-FFF2-40B4-BE49-F238E27FC236}">
              <a16:creationId xmlns:a16="http://schemas.microsoft.com/office/drawing/2014/main" id="{00000000-0008-0000-0000-000073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84" name="Text Box 1">
          <a:extLst>
            <a:ext uri="{FF2B5EF4-FFF2-40B4-BE49-F238E27FC236}">
              <a16:creationId xmlns:a16="http://schemas.microsoft.com/office/drawing/2014/main" id="{00000000-0008-0000-0000-000074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85" name="Text Box 1">
          <a:extLst>
            <a:ext uri="{FF2B5EF4-FFF2-40B4-BE49-F238E27FC236}">
              <a16:creationId xmlns:a16="http://schemas.microsoft.com/office/drawing/2014/main" id="{00000000-0008-0000-0000-000075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86" name="Text Box 1">
          <a:extLst>
            <a:ext uri="{FF2B5EF4-FFF2-40B4-BE49-F238E27FC236}">
              <a16:creationId xmlns:a16="http://schemas.microsoft.com/office/drawing/2014/main" id="{00000000-0008-0000-0000-000076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87" name="Text Box 1">
          <a:extLst>
            <a:ext uri="{FF2B5EF4-FFF2-40B4-BE49-F238E27FC236}">
              <a16:creationId xmlns:a16="http://schemas.microsoft.com/office/drawing/2014/main" id="{00000000-0008-0000-0000-000077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88" name="Text Box 24">
          <a:extLst>
            <a:ext uri="{FF2B5EF4-FFF2-40B4-BE49-F238E27FC236}">
              <a16:creationId xmlns:a16="http://schemas.microsoft.com/office/drawing/2014/main" id="{00000000-0008-0000-0000-000078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89" name="Text Box 1">
          <a:extLst>
            <a:ext uri="{FF2B5EF4-FFF2-40B4-BE49-F238E27FC236}">
              <a16:creationId xmlns:a16="http://schemas.microsoft.com/office/drawing/2014/main" id="{00000000-0008-0000-0000-000079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90" name="Text Box 1">
          <a:extLst>
            <a:ext uri="{FF2B5EF4-FFF2-40B4-BE49-F238E27FC236}">
              <a16:creationId xmlns:a16="http://schemas.microsoft.com/office/drawing/2014/main" id="{00000000-0008-0000-0000-00007A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91" name="Text Box 1">
          <a:extLst>
            <a:ext uri="{FF2B5EF4-FFF2-40B4-BE49-F238E27FC236}">
              <a16:creationId xmlns:a16="http://schemas.microsoft.com/office/drawing/2014/main" id="{00000000-0008-0000-0000-00007B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92" name="Text Box 1">
          <a:extLst>
            <a:ext uri="{FF2B5EF4-FFF2-40B4-BE49-F238E27FC236}">
              <a16:creationId xmlns:a16="http://schemas.microsoft.com/office/drawing/2014/main" id="{00000000-0008-0000-0000-00007C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893" name="Text Box 1">
          <a:extLst>
            <a:ext uri="{FF2B5EF4-FFF2-40B4-BE49-F238E27FC236}">
              <a16:creationId xmlns:a16="http://schemas.microsoft.com/office/drawing/2014/main" id="{00000000-0008-0000-0000-00007D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94" name="Text Box 1">
          <a:extLst>
            <a:ext uri="{FF2B5EF4-FFF2-40B4-BE49-F238E27FC236}">
              <a16:creationId xmlns:a16="http://schemas.microsoft.com/office/drawing/2014/main" id="{00000000-0008-0000-0000-00007E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895" name="Text Box 1">
          <a:extLst>
            <a:ext uri="{FF2B5EF4-FFF2-40B4-BE49-F238E27FC236}">
              <a16:creationId xmlns:a16="http://schemas.microsoft.com/office/drawing/2014/main" id="{00000000-0008-0000-0000-00007F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96" name="Text Box 1">
          <a:extLst>
            <a:ext uri="{FF2B5EF4-FFF2-40B4-BE49-F238E27FC236}">
              <a16:creationId xmlns:a16="http://schemas.microsoft.com/office/drawing/2014/main" id="{00000000-0008-0000-0000-000080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97" name="Text Box 24">
          <a:extLst>
            <a:ext uri="{FF2B5EF4-FFF2-40B4-BE49-F238E27FC236}">
              <a16:creationId xmlns:a16="http://schemas.microsoft.com/office/drawing/2014/main" id="{00000000-0008-0000-0000-000081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898" name="Text Box 1">
          <a:extLst>
            <a:ext uri="{FF2B5EF4-FFF2-40B4-BE49-F238E27FC236}">
              <a16:creationId xmlns:a16="http://schemas.microsoft.com/office/drawing/2014/main" id="{00000000-0008-0000-0000-000082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899" name="Text Box 1">
          <a:extLst>
            <a:ext uri="{FF2B5EF4-FFF2-40B4-BE49-F238E27FC236}">
              <a16:creationId xmlns:a16="http://schemas.microsoft.com/office/drawing/2014/main" id="{00000000-0008-0000-0000-000083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900" name="Text Box 1">
          <a:extLst>
            <a:ext uri="{FF2B5EF4-FFF2-40B4-BE49-F238E27FC236}">
              <a16:creationId xmlns:a16="http://schemas.microsoft.com/office/drawing/2014/main" id="{00000000-0008-0000-0000-000084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01" name="Text Box 1">
          <a:extLst>
            <a:ext uri="{FF2B5EF4-FFF2-40B4-BE49-F238E27FC236}">
              <a16:creationId xmlns:a16="http://schemas.microsoft.com/office/drawing/2014/main" id="{00000000-0008-0000-0000-000085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02" name="Text Box 24">
          <a:extLst>
            <a:ext uri="{FF2B5EF4-FFF2-40B4-BE49-F238E27FC236}">
              <a16:creationId xmlns:a16="http://schemas.microsoft.com/office/drawing/2014/main" id="{00000000-0008-0000-0000-000086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03" name="Text Box 1">
          <a:extLst>
            <a:ext uri="{FF2B5EF4-FFF2-40B4-BE49-F238E27FC236}">
              <a16:creationId xmlns:a16="http://schemas.microsoft.com/office/drawing/2014/main" id="{00000000-0008-0000-0000-000087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36</xdr:row>
      <xdr:rowOff>0</xdr:rowOff>
    </xdr:from>
    <xdr:ext cx="85725" cy="161925"/>
    <xdr:sp macro="" textlink="">
      <xdr:nvSpPr>
        <xdr:cNvPr id="904" name="Text Box 1">
          <a:extLst>
            <a:ext uri="{FF2B5EF4-FFF2-40B4-BE49-F238E27FC236}">
              <a16:creationId xmlns:a16="http://schemas.microsoft.com/office/drawing/2014/main" id="{00000000-0008-0000-0000-000088030000}"/>
            </a:ext>
          </a:extLst>
        </xdr:cNvPr>
        <xdr:cNvSpPr txBox="1">
          <a:spLocks noChangeArrowheads="1"/>
        </xdr:cNvSpPr>
      </xdr:nvSpPr>
      <xdr:spPr bwMode="auto">
        <a:xfrm>
          <a:off x="8177892"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05" name="Text Box 1">
          <a:extLst>
            <a:ext uri="{FF2B5EF4-FFF2-40B4-BE49-F238E27FC236}">
              <a16:creationId xmlns:a16="http://schemas.microsoft.com/office/drawing/2014/main" id="{00000000-0008-0000-0000-000089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06" name="Text Box 1">
          <a:extLst>
            <a:ext uri="{FF2B5EF4-FFF2-40B4-BE49-F238E27FC236}">
              <a16:creationId xmlns:a16="http://schemas.microsoft.com/office/drawing/2014/main" id="{00000000-0008-0000-0000-00008A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07" name="Text Box 1">
          <a:extLst>
            <a:ext uri="{FF2B5EF4-FFF2-40B4-BE49-F238E27FC236}">
              <a16:creationId xmlns:a16="http://schemas.microsoft.com/office/drawing/2014/main" id="{00000000-0008-0000-0000-00008B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08" name="Text Box 1">
          <a:extLst>
            <a:ext uri="{FF2B5EF4-FFF2-40B4-BE49-F238E27FC236}">
              <a16:creationId xmlns:a16="http://schemas.microsoft.com/office/drawing/2014/main" id="{00000000-0008-0000-0000-00008C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909" name="Text Box 1">
          <a:extLst>
            <a:ext uri="{FF2B5EF4-FFF2-40B4-BE49-F238E27FC236}">
              <a16:creationId xmlns:a16="http://schemas.microsoft.com/office/drawing/2014/main" id="{00000000-0008-0000-0000-00008D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910" name="Text Box 1">
          <a:extLst>
            <a:ext uri="{FF2B5EF4-FFF2-40B4-BE49-F238E27FC236}">
              <a16:creationId xmlns:a16="http://schemas.microsoft.com/office/drawing/2014/main" id="{00000000-0008-0000-0000-00008E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11" name="Text Box 1">
          <a:extLst>
            <a:ext uri="{FF2B5EF4-FFF2-40B4-BE49-F238E27FC236}">
              <a16:creationId xmlns:a16="http://schemas.microsoft.com/office/drawing/2014/main" id="{00000000-0008-0000-0000-00008F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12" name="Text Box 24">
          <a:extLst>
            <a:ext uri="{FF2B5EF4-FFF2-40B4-BE49-F238E27FC236}">
              <a16:creationId xmlns:a16="http://schemas.microsoft.com/office/drawing/2014/main" id="{00000000-0008-0000-0000-000090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13" name="Text Box 1">
          <a:extLst>
            <a:ext uri="{FF2B5EF4-FFF2-40B4-BE49-F238E27FC236}">
              <a16:creationId xmlns:a16="http://schemas.microsoft.com/office/drawing/2014/main" id="{00000000-0008-0000-0000-000091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914" name="Text Box 1">
          <a:extLst>
            <a:ext uri="{FF2B5EF4-FFF2-40B4-BE49-F238E27FC236}">
              <a16:creationId xmlns:a16="http://schemas.microsoft.com/office/drawing/2014/main" id="{00000000-0008-0000-0000-000092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915" name="Text Box 1">
          <a:extLst>
            <a:ext uri="{FF2B5EF4-FFF2-40B4-BE49-F238E27FC236}">
              <a16:creationId xmlns:a16="http://schemas.microsoft.com/office/drawing/2014/main" id="{00000000-0008-0000-0000-000093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16" name="Text Box 1">
          <a:extLst>
            <a:ext uri="{FF2B5EF4-FFF2-40B4-BE49-F238E27FC236}">
              <a16:creationId xmlns:a16="http://schemas.microsoft.com/office/drawing/2014/main" id="{00000000-0008-0000-0000-000094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17" name="Text Box 24">
          <a:extLst>
            <a:ext uri="{FF2B5EF4-FFF2-40B4-BE49-F238E27FC236}">
              <a16:creationId xmlns:a16="http://schemas.microsoft.com/office/drawing/2014/main" id="{00000000-0008-0000-0000-000095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18" name="Text Box 1">
          <a:extLst>
            <a:ext uri="{FF2B5EF4-FFF2-40B4-BE49-F238E27FC236}">
              <a16:creationId xmlns:a16="http://schemas.microsoft.com/office/drawing/2014/main" id="{00000000-0008-0000-0000-000096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19" name="Text Box 1">
          <a:extLst>
            <a:ext uri="{FF2B5EF4-FFF2-40B4-BE49-F238E27FC236}">
              <a16:creationId xmlns:a16="http://schemas.microsoft.com/office/drawing/2014/main" id="{00000000-0008-0000-0000-000097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20" name="Text Box 1">
          <a:extLst>
            <a:ext uri="{FF2B5EF4-FFF2-40B4-BE49-F238E27FC236}">
              <a16:creationId xmlns:a16="http://schemas.microsoft.com/office/drawing/2014/main" id="{00000000-0008-0000-0000-000098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21" name="Text Box 1">
          <a:extLst>
            <a:ext uri="{FF2B5EF4-FFF2-40B4-BE49-F238E27FC236}">
              <a16:creationId xmlns:a16="http://schemas.microsoft.com/office/drawing/2014/main" id="{00000000-0008-0000-0000-000099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91440" cy="144780"/>
    <xdr:sp macro="" textlink="">
      <xdr:nvSpPr>
        <xdr:cNvPr id="922" name="Text Box 1">
          <a:extLst>
            <a:ext uri="{FF2B5EF4-FFF2-40B4-BE49-F238E27FC236}">
              <a16:creationId xmlns:a16="http://schemas.microsoft.com/office/drawing/2014/main" id="{00000000-0008-0000-0000-00009A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923" name="Text Box 1">
          <a:extLst>
            <a:ext uri="{FF2B5EF4-FFF2-40B4-BE49-F238E27FC236}">
              <a16:creationId xmlns:a16="http://schemas.microsoft.com/office/drawing/2014/main" id="{00000000-0008-0000-0000-00009B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924" name="Text Box 1">
          <a:extLst>
            <a:ext uri="{FF2B5EF4-FFF2-40B4-BE49-F238E27FC236}">
              <a16:creationId xmlns:a16="http://schemas.microsoft.com/office/drawing/2014/main" id="{00000000-0008-0000-0000-00009C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25" name="Text Box 1">
          <a:extLst>
            <a:ext uri="{FF2B5EF4-FFF2-40B4-BE49-F238E27FC236}">
              <a16:creationId xmlns:a16="http://schemas.microsoft.com/office/drawing/2014/main" id="{00000000-0008-0000-0000-00009D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26" name="Text Box 24">
          <a:extLst>
            <a:ext uri="{FF2B5EF4-FFF2-40B4-BE49-F238E27FC236}">
              <a16:creationId xmlns:a16="http://schemas.microsoft.com/office/drawing/2014/main" id="{00000000-0008-0000-0000-00009E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27" name="Text Box 1">
          <a:extLst>
            <a:ext uri="{FF2B5EF4-FFF2-40B4-BE49-F238E27FC236}">
              <a16:creationId xmlns:a16="http://schemas.microsoft.com/office/drawing/2014/main" id="{00000000-0008-0000-0000-00009F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66675" cy="161925"/>
    <xdr:sp macro="" textlink="">
      <xdr:nvSpPr>
        <xdr:cNvPr id="928" name="Text Box 1">
          <a:extLst>
            <a:ext uri="{FF2B5EF4-FFF2-40B4-BE49-F238E27FC236}">
              <a16:creationId xmlns:a16="http://schemas.microsoft.com/office/drawing/2014/main" id="{00000000-0008-0000-0000-0000A003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76200" cy="161925"/>
    <xdr:sp macro="" textlink="">
      <xdr:nvSpPr>
        <xdr:cNvPr id="929" name="Text Box 1">
          <a:extLst>
            <a:ext uri="{FF2B5EF4-FFF2-40B4-BE49-F238E27FC236}">
              <a16:creationId xmlns:a16="http://schemas.microsoft.com/office/drawing/2014/main" id="{00000000-0008-0000-0000-0000A103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30" name="Text Box 1">
          <a:extLst>
            <a:ext uri="{FF2B5EF4-FFF2-40B4-BE49-F238E27FC236}">
              <a16:creationId xmlns:a16="http://schemas.microsoft.com/office/drawing/2014/main" id="{00000000-0008-0000-0000-0000A2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31" name="Text Box 24">
          <a:extLst>
            <a:ext uri="{FF2B5EF4-FFF2-40B4-BE49-F238E27FC236}">
              <a16:creationId xmlns:a16="http://schemas.microsoft.com/office/drawing/2014/main" id="{00000000-0008-0000-0000-0000A3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36</xdr:row>
      <xdr:rowOff>0</xdr:rowOff>
    </xdr:from>
    <xdr:ext cx="85725" cy="161925"/>
    <xdr:sp macro="" textlink="">
      <xdr:nvSpPr>
        <xdr:cNvPr id="932" name="Text Box 1">
          <a:extLst>
            <a:ext uri="{FF2B5EF4-FFF2-40B4-BE49-F238E27FC236}">
              <a16:creationId xmlns:a16="http://schemas.microsoft.com/office/drawing/2014/main" id="{00000000-0008-0000-0000-0000A403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36</xdr:row>
      <xdr:rowOff>0</xdr:rowOff>
    </xdr:from>
    <xdr:ext cx="85725" cy="161925"/>
    <xdr:sp macro="" textlink="">
      <xdr:nvSpPr>
        <xdr:cNvPr id="933" name="Text Box 1">
          <a:extLst>
            <a:ext uri="{FF2B5EF4-FFF2-40B4-BE49-F238E27FC236}">
              <a16:creationId xmlns:a16="http://schemas.microsoft.com/office/drawing/2014/main" id="{00000000-0008-0000-0000-0000A5030000}"/>
            </a:ext>
          </a:extLst>
        </xdr:cNvPr>
        <xdr:cNvSpPr txBox="1">
          <a:spLocks noChangeArrowheads="1"/>
        </xdr:cNvSpPr>
      </xdr:nvSpPr>
      <xdr:spPr bwMode="auto">
        <a:xfrm>
          <a:off x="8177892"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34" name="Text Box 1">
          <a:extLst>
            <a:ext uri="{FF2B5EF4-FFF2-40B4-BE49-F238E27FC236}">
              <a16:creationId xmlns:a16="http://schemas.microsoft.com/office/drawing/2014/main" id="{00000000-0008-0000-0000-0000A6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35" name="Text Box 1">
          <a:extLst>
            <a:ext uri="{FF2B5EF4-FFF2-40B4-BE49-F238E27FC236}">
              <a16:creationId xmlns:a16="http://schemas.microsoft.com/office/drawing/2014/main" id="{00000000-0008-0000-0000-0000A7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36" name="Text Box 1">
          <a:extLst>
            <a:ext uri="{FF2B5EF4-FFF2-40B4-BE49-F238E27FC236}">
              <a16:creationId xmlns:a16="http://schemas.microsoft.com/office/drawing/2014/main" id="{00000000-0008-0000-0000-0000A8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37" name="Text Box 1">
          <a:extLst>
            <a:ext uri="{FF2B5EF4-FFF2-40B4-BE49-F238E27FC236}">
              <a16:creationId xmlns:a16="http://schemas.microsoft.com/office/drawing/2014/main" id="{00000000-0008-0000-0000-0000A9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938" name="Text Box 1">
          <a:extLst>
            <a:ext uri="{FF2B5EF4-FFF2-40B4-BE49-F238E27FC236}">
              <a16:creationId xmlns:a16="http://schemas.microsoft.com/office/drawing/2014/main" id="{00000000-0008-0000-0000-0000AA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939" name="Text Box 1">
          <a:extLst>
            <a:ext uri="{FF2B5EF4-FFF2-40B4-BE49-F238E27FC236}">
              <a16:creationId xmlns:a16="http://schemas.microsoft.com/office/drawing/2014/main" id="{00000000-0008-0000-0000-0000AB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40" name="Text Box 1">
          <a:extLst>
            <a:ext uri="{FF2B5EF4-FFF2-40B4-BE49-F238E27FC236}">
              <a16:creationId xmlns:a16="http://schemas.microsoft.com/office/drawing/2014/main" id="{00000000-0008-0000-0000-0000AC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41" name="Text Box 24">
          <a:extLst>
            <a:ext uri="{FF2B5EF4-FFF2-40B4-BE49-F238E27FC236}">
              <a16:creationId xmlns:a16="http://schemas.microsoft.com/office/drawing/2014/main" id="{00000000-0008-0000-0000-0000AD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42" name="Text Box 1">
          <a:extLst>
            <a:ext uri="{FF2B5EF4-FFF2-40B4-BE49-F238E27FC236}">
              <a16:creationId xmlns:a16="http://schemas.microsoft.com/office/drawing/2014/main" id="{00000000-0008-0000-0000-0000AE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943" name="Text Box 1">
          <a:extLst>
            <a:ext uri="{FF2B5EF4-FFF2-40B4-BE49-F238E27FC236}">
              <a16:creationId xmlns:a16="http://schemas.microsoft.com/office/drawing/2014/main" id="{00000000-0008-0000-0000-0000AF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944" name="Text Box 1">
          <a:extLst>
            <a:ext uri="{FF2B5EF4-FFF2-40B4-BE49-F238E27FC236}">
              <a16:creationId xmlns:a16="http://schemas.microsoft.com/office/drawing/2014/main" id="{00000000-0008-0000-0000-0000B0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45" name="Text Box 1">
          <a:extLst>
            <a:ext uri="{FF2B5EF4-FFF2-40B4-BE49-F238E27FC236}">
              <a16:creationId xmlns:a16="http://schemas.microsoft.com/office/drawing/2014/main" id="{00000000-0008-0000-0000-0000B1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46" name="Text Box 24">
          <a:extLst>
            <a:ext uri="{FF2B5EF4-FFF2-40B4-BE49-F238E27FC236}">
              <a16:creationId xmlns:a16="http://schemas.microsoft.com/office/drawing/2014/main" id="{00000000-0008-0000-0000-0000B2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47" name="Text Box 1">
          <a:extLst>
            <a:ext uri="{FF2B5EF4-FFF2-40B4-BE49-F238E27FC236}">
              <a16:creationId xmlns:a16="http://schemas.microsoft.com/office/drawing/2014/main" id="{00000000-0008-0000-0000-0000B3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48" name="Text Box 1">
          <a:extLst>
            <a:ext uri="{FF2B5EF4-FFF2-40B4-BE49-F238E27FC236}">
              <a16:creationId xmlns:a16="http://schemas.microsoft.com/office/drawing/2014/main" id="{00000000-0008-0000-0000-0000B4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49" name="Text Box 1">
          <a:extLst>
            <a:ext uri="{FF2B5EF4-FFF2-40B4-BE49-F238E27FC236}">
              <a16:creationId xmlns:a16="http://schemas.microsoft.com/office/drawing/2014/main" id="{00000000-0008-0000-0000-0000B5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50" name="Text Box 1">
          <a:extLst>
            <a:ext uri="{FF2B5EF4-FFF2-40B4-BE49-F238E27FC236}">
              <a16:creationId xmlns:a16="http://schemas.microsoft.com/office/drawing/2014/main" id="{00000000-0008-0000-0000-0000B6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951" name="Text Box 1">
          <a:extLst>
            <a:ext uri="{FF2B5EF4-FFF2-40B4-BE49-F238E27FC236}">
              <a16:creationId xmlns:a16="http://schemas.microsoft.com/office/drawing/2014/main" id="{00000000-0008-0000-0000-0000B7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952" name="Text Box 1">
          <a:extLst>
            <a:ext uri="{FF2B5EF4-FFF2-40B4-BE49-F238E27FC236}">
              <a16:creationId xmlns:a16="http://schemas.microsoft.com/office/drawing/2014/main" id="{00000000-0008-0000-0000-0000B8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953" name="Text Box 1">
          <a:extLst>
            <a:ext uri="{FF2B5EF4-FFF2-40B4-BE49-F238E27FC236}">
              <a16:creationId xmlns:a16="http://schemas.microsoft.com/office/drawing/2014/main" id="{00000000-0008-0000-0000-0000B9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54" name="Text Box 1">
          <a:extLst>
            <a:ext uri="{FF2B5EF4-FFF2-40B4-BE49-F238E27FC236}">
              <a16:creationId xmlns:a16="http://schemas.microsoft.com/office/drawing/2014/main" id="{00000000-0008-0000-0000-0000BA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55" name="Text Box 24">
          <a:extLst>
            <a:ext uri="{FF2B5EF4-FFF2-40B4-BE49-F238E27FC236}">
              <a16:creationId xmlns:a16="http://schemas.microsoft.com/office/drawing/2014/main" id="{00000000-0008-0000-0000-0000BB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56" name="Text Box 1">
          <a:extLst>
            <a:ext uri="{FF2B5EF4-FFF2-40B4-BE49-F238E27FC236}">
              <a16:creationId xmlns:a16="http://schemas.microsoft.com/office/drawing/2014/main" id="{00000000-0008-0000-0000-0000BC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957" name="Text Box 1">
          <a:extLst>
            <a:ext uri="{FF2B5EF4-FFF2-40B4-BE49-F238E27FC236}">
              <a16:creationId xmlns:a16="http://schemas.microsoft.com/office/drawing/2014/main" id="{00000000-0008-0000-0000-0000BD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958" name="Text Box 1">
          <a:extLst>
            <a:ext uri="{FF2B5EF4-FFF2-40B4-BE49-F238E27FC236}">
              <a16:creationId xmlns:a16="http://schemas.microsoft.com/office/drawing/2014/main" id="{00000000-0008-0000-0000-0000BE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59" name="Text Box 1">
          <a:extLst>
            <a:ext uri="{FF2B5EF4-FFF2-40B4-BE49-F238E27FC236}">
              <a16:creationId xmlns:a16="http://schemas.microsoft.com/office/drawing/2014/main" id="{00000000-0008-0000-0000-0000BF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60" name="Text Box 24">
          <a:extLst>
            <a:ext uri="{FF2B5EF4-FFF2-40B4-BE49-F238E27FC236}">
              <a16:creationId xmlns:a16="http://schemas.microsoft.com/office/drawing/2014/main" id="{00000000-0008-0000-0000-0000C0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961" name="Text Box 1">
          <a:extLst>
            <a:ext uri="{FF2B5EF4-FFF2-40B4-BE49-F238E27FC236}">
              <a16:creationId xmlns:a16="http://schemas.microsoft.com/office/drawing/2014/main" id="{00000000-0008-0000-0000-0000C1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62" name="Text Box 1">
          <a:extLst>
            <a:ext uri="{FF2B5EF4-FFF2-40B4-BE49-F238E27FC236}">
              <a16:creationId xmlns:a16="http://schemas.microsoft.com/office/drawing/2014/main" id="{00000000-0008-0000-0000-0000C2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63" name="Text Box 1">
          <a:extLst>
            <a:ext uri="{FF2B5EF4-FFF2-40B4-BE49-F238E27FC236}">
              <a16:creationId xmlns:a16="http://schemas.microsoft.com/office/drawing/2014/main" id="{00000000-0008-0000-0000-0000C3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64" name="Text Box 1">
          <a:extLst>
            <a:ext uri="{FF2B5EF4-FFF2-40B4-BE49-F238E27FC236}">
              <a16:creationId xmlns:a16="http://schemas.microsoft.com/office/drawing/2014/main" id="{00000000-0008-0000-0000-0000C4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65" name="Text Box 1">
          <a:extLst>
            <a:ext uri="{FF2B5EF4-FFF2-40B4-BE49-F238E27FC236}">
              <a16:creationId xmlns:a16="http://schemas.microsoft.com/office/drawing/2014/main" id="{00000000-0008-0000-0000-0000C5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966" name="Text Box 1">
          <a:extLst>
            <a:ext uri="{FF2B5EF4-FFF2-40B4-BE49-F238E27FC236}">
              <a16:creationId xmlns:a16="http://schemas.microsoft.com/office/drawing/2014/main" id="{00000000-0008-0000-0000-0000C6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967" name="Text Box 1">
          <a:extLst>
            <a:ext uri="{FF2B5EF4-FFF2-40B4-BE49-F238E27FC236}">
              <a16:creationId xmlns:a16="http://schemas.microsoft.com/office/drawing/2014/main" id="{00000000-0008-0000-0000-0000C7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68" name="Text Box 1">
          <a:extLst>
            <a:ext uri="{FF2B5EF4-FFF2-40B4-BE49-F238E27FC236}">
              <a16:creationId xmlns:a16="http://schemas.microsoft.com/office/drawing/2014/main" id="{00000000-0008-0000-0000-0000C8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69" name="Text Box 24">
          <a:extLst>
            <a:ext uri="{FF2B5EF4-FFF2-40B4-BE49-F238E27FC236}">
              <a16:creationId xmlns:a16="http://schemas.microsoft.com/office/drawing/2014/main" id="{00000000-0008-0000-0000-0000C9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70" name="Text Box 1">
          <a:extLst>
            <a:ext uri="{FF2B5EF4-FFF2-40B4-BE49-F238E27FC236}">
              <a16:creationId xmlns:a16="http://schemas.microsoft.com/office/drawing/2014/main" id="{00000000-0008-0000-0000-0000CA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971" name="Text Box 1">
          <a:extLst>
            <a:ext uri="{FF2B5EF4-FFF2-40B4-BE49-F238E27FC236}">
              <a16:creationId xmlns:a16="http://schemas.microsoft.com/office/drawing/2014/main" id="{00000000-0008-0000-0000-0000CB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972" name="Text Box 1">
          <a:extLst>
            <a:ext uri="{FF2B5EF4-FFF2-40B4-BE49-F238E27FC236}">
              <a16:creationId xmlns:a16="http://schemas.microsoft.com/office/drawing/2014/main" id="{00000000-0008-0000-0000-0000CC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73" name="Text Box 1">
          <a:extLst>
            <a:ext uri="{FF2B5EF4-FFF2-40B4-BE49-F238E27FC236}">
              <a16:creationId xmlns:a16="http://schemas.microsoft.com/office/drawing/2014/main" id="{00000000-0008-0000-0000-0000CD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74" name="Text Box 24">
          <a:extLst>
            <a:ext uri="{FF2B5EF4-FFF2-40B4-BE49-F238E27FC236}">
              <a16:creationId xmlns:a16="http://schemas.microsoft.com/office/drawing/2014/main" id="{00000000-0008-0000-0000-0000CE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75" name="Text Box 1">
          <a:extLst>
            <a:ext uri="{FF2B5EF4-FFF2-40B4-BE49-F238E27FC236}">
              <a16:creationId xmlns:a16="http://schemas.microsoft.com/office/drawing/2014/main" id="{00000000-0008-0000-0000-0000CF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76" name="Text Box 1">
          <a:extLst>
            <a:ext uri="{FF2B5EF4-FFF2-40B4-BE49-F238E27FC236}">
              <a16:creationId xmlns:a16="http://schemas.microsoft.com/office/drawing/2014/main" id="{00000000-0008-0000-0000-0000D0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77" name="Text Box 1">
          <a:extLst>
            <a:ext uri="{FF2B5EF4-FFF2-40B4-BE49-F238E27FC236}">
              <a16:creationId xmlns:a16="http://schemas.microsoft.com/office/drawing/2014/main" id="{00000000-0008-0000-0000-0000D1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78" name="Text Box 1">
          <a:extLst>
            <a:ext uri="{FF2B5EF4-FFF2-40B4-BE49-F238E27FC236}">
              <a16:creationId xmlns:a16="http://schemas.microsoft.com/office/drawing/2014/main" id="{00000000-0008-0000-0000-0000D2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79" name="Text Box 1">
          <a:extLst>
            <a:ext uri="{FF2B5EF4-FFF2-40B4-BE49-F238E27FC236}">
              <a16:creationId xmlns:a16="http://schemas.microsoft.com/office/drawing/2014/main" id="{00000000-0008-0000-0000-0000D3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980" name="Text Box 1">
          <a:extLst>
            <a:ext uri="{FF2B5EF4-FFF2-40B4-BE49-F238E27FC236}">
              <a16:creationId xmlns:a16="http://schemas.microsoft.com/office/drawing/2014/main" id="{00000000-0008-0000-0000-0000D4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981" name="Text Box 1">
          <a:extLst>
            <a:ext uri="{FF2B5EF4-FFF2-40B4-BE49-F238E27FC236}">
              <a16:creationId xmlns:a16="http://schemas.microsoft.com/office/drawing/2014/main" id="{00000000-0008-0000-0000-0000D5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82" name="Text Box 1">
          <a:extLst>
            <a:ext uri="{FF2B5EF4-FFF2-40B4-BE49-F238E27FC236}">
              <a16:creationId xmlns:a16="http://schemas.microsoft.com/office/drawing/2014/main" id="{00000000-0008-0000-0000-0000D6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83" name="Text Box 24">
          <a:extLst>
            <a:ext uri="{FF2B5EF4-FFF2-40B4-BE49-F238E27FC236}">
              <a16:creationId xmlns:a16="http://schemas.microsoft.com/office/drawing/2014/main" id="{00000000-0008-0000-0000-0000D7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84" name="Text Box 1">
          <a:extLst>
            <a:ext uri="{FF2B5EF4-FFF2-40B4-BE49-F238E27FC236}">
              <a16:creationId xmlns:a16="http://schemas.microsoft.com/office/drawing/2014/main" id="{00000000-0008-0000-0000-0000D8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985" name="Text Box 1">
          <a:extLst>
            <a:ext uri="{FF2B5EF4-FFF2-40B4-BE49-F238E27FC236}">
              <a16:creationId xmlns:a16="http://schemas.microsoft.com/office/drawing/2014/main" id="{00000000-0008-0000-0000-0000D9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986" name="Text Box 1">
          <a:extLst>
            <a:ext uri="{FF2B5EF4-FFF2-40B4-BE49-F238E27FC236}">
              <a16:creationId xmlns:a16="http://schemas.microsoft.com/office/drawing/2014/main" id="{00000000-0008-0000-0000-0000DA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87" name="Text Box 1">
          <a:extLst>
            <a:ext uri="{FF2B5EF4-FFF2-40B4-BE49-F238E27FC236}">
              <a16:creationId xmlns:a16="http://schemas.microsoft.com/office/drawing/2014/main" id="{00000000-0008-0000-0000-0000DB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88" name="Text Box 24">
          <a:extLst>
            <a:ext uri="{FF2B5EF4-FFF2-40B4-BE49-F238E27FC236}">
              <a16:creationId xmlns:a16="http://schemas.microsoft.com/office/drawing/2014/main" id="{00000000-0008-0000-0000-0000DC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89" name="Text Box 1">
          <a:extLst>
            <a:ext uri="{FF2B5EF4-FFF2-40B4-BE49-F238E27FC236}">
              <a16:creationId xmlns:a16="http://schemas.microsoft.com/office/drawing/2014/main" id="{00000000-0008-0000-0000-0000DD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50</xdr:row>
      <xdr:rowOff>0</xdr:rowOff>
    </xdr:from>
    <xdr:ext cx="85725" cy="161925"/>
    <xdr:sp macro="" textlink="">
      <xdr:nvSpPr>
        <xdr:cNvPr id="990" name="Text Box 1">
          <a:extLst>
            <a:ext uri="{FF2B5EF4-FFF2-40B4-BE49-F238E27FC236}">
              <a16:creationId xmlns:a16="http://schemas.microsoft.com/office/drawing/2014/main" id="{00000000-0008-0000-0000-0000DE030000}"/>
            </a:ext>
          </a:extLst>
        </xdr:cNvPr>
        <xdr:cNvSpPr txBox="1">
          <a:spLocks noChangeArrowheads="1"/>
        </xdr:cNvSpPr>
      </xdr:nvSpPr>
      <xdr:spPr bwMode="auto">
        <a:xfrm>
          <a:off x="10953750"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91" name="Text Box 1">
          <a:extLst>
            <a:ext uri="{FF2B5EF4-FFF2-40B4-BE49-F238E27FC236}">
              <a16:creationId xmlns:a16="http://schemas.microsoft.com/office/drawing/2014/main" id="{00000000-0008-0000-0000-0000DF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92" name="Text Box 1">
          <a:extLst>
            <a:ext uri="{FF2B5EF4-FFF2-40B4-BE49-F238E27FC236}">
              <a16:creationId xmlns:a16="http://schemas.microsoft.com/office/drawing/2014/main" id="{00000000-0008-0000-0000-0000E0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93" name="Text Box 1">
          <a:extLst>
            <a:ext uri="{FF2B5EF4-FFF2-40B4-BE49-F238E27FC236}">
              <a16:creationId xmlns:a16="http://schemas.microsoft.com/office/drawing/2014/main" id="{00000000-0008-0000-0000-0000E1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994" name="Text Box 1">
          <a:extLst>
            <a:ext uri="{FF2B5EF4-FFF2-40B4-BE49-F238E27FC236}">
              <a16:creationId xmlns:a16="http://schemas.microsoft.com/office/drawing/2014/main" id="{00000000-0008-0000-0000-0000E2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995" name="Text Box 1">
          <a:extLst>
            <a:ext uri="{FF2B5EF4-FFF2-40B4-BE49-F238E27FC236}">
              <a16:creationId xmlns:a16="http://schemas.microsoft.com/office/drawing/2014/main" id="{00000000-0008-0000-0000-0000E3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996" name="Text Box 1">
          <a:extLst>
            <a:ext uri="{FF2B5EF4-FFF2-40B4-BE49-F238E27FC236}">
              <a16:creationId xmlns:a16="http://schemas.microsoft.com/office/drawing/2014/main" id="{00000000-0008-0000-0000-0000E4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97" name="Text Box 1">
          <a:extLst>
            <a:ext uri="{FF2B5EF4-FFF2-40B4-BE49-F238E27FC236}">
              <a16:creationId xmlns:a16="http://schemas.microsoft.com/office/drawing/2014/main" id="{00000000-0008-0000-0000-0000E5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98" name="Text Box 24">
          <a:extLst>
            <a:ext uri="{FF2B5EF4-FFF2-40B4-BE49-F238E27FC236}">
              <a16:creationId xmlns:a16="http://schemas.microsoft.com/office/drawing/2014/main" id="{00000000-0008-0000-0000-0000E6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999" name="Text Box 1">
          <a:extLst>
            <a:ext uri="{FF2B5EF4-FFF2-40B4-BE49-F238E27FC236}">
              <a16:creationId xmlns:a16="http://schemas.microsoft.com/office/drawing/2014/main" id="{00000000-0008-0000-0000-0000E7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1000" name="Text Box 1">
          <a:extLst>
            <a:ext uri="{FF2B5EF4-FFF2-40B4-BE49-F238E27FC236}">
              <a16:creationId xmlns:a16="http://schemas.microsoft.com/office/drawing/2014/main" id="{00000000-0008-0000-0000-0000E8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1001" name="Text Box 1">
          <a:extLst>
            <a:ext uri="{FF2B5EF4-FFF2-40B4-BE49-F238E27FC236}">
              <a16:creationId xmlns:a16="http://schemas.microsoft.com/office/drawing/2014/main" id="{00000000-0008-0000-0000-0000E9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02" name="Text Box 1">
          <a:extLst>
            <a:ext uri="{FF2B5EF4-FFF2-40B4-BE49-F238E27FC236}">
              <a16:creationId xmlns:a16="http://schemas.microsoft.com/office/drawing/2014/main" id="{00000000-0008-0000-0000-0000EA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03" name="Text Box 24">
          <a:extLst>
            <a:ext uri="{FF2B5EF4-FFF2-40B4-BE49-F238E27FC236}">
              <a16:creationId xmlns:a16="http://schemas.microsoft.com/office/drawing/2014/main" id="{00000000-0008-0000-0000-0000EB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04" name="Text Box 1">
          <a:extLst>
            <a:ext uri="{FF2B5EF4-FFF2-40B4-BE49-F238E27FC236}">
              <a16:creationId xmlns:a16="http://schemas.microsoft.com/office/drawing/2014/main" id="{00000000-0008-0000-0000-0000EC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1005" name="Text Box 1">
          <a:extLst>
            <a:ext uri="{FF2B5EF4-FFF2-40B4-BE49-F238E27FC236}">
              <a16:creationId xmlns:a16="http://schemas.microsoft.com/office/drawing/2014/main" id="{00000000-0008-0000-0000-0000ED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1006" name="Text Box 1">
          <a:extLst>
            <a:ext uri="{FF2B5EF4-FFF2-40B4-BE49-F238E27FC236}">
              <a16:creationId xmlns:a16="http://schemas.microsoft.com/office/drawing/2014/main" id="{00000000-0008-0000-0000-0000EE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1007" name="Text Box 1">
          <a:extLst>
            <a:ext uri="{FF2B5EF4-FFF2-40B4-BE49-F238E27FC236}">
              <a16:creationId xmlns:a16="http://schemas.microsoft.com/office/drawing/2014/main" id="{00000000-0008-0000-0000-0000EF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1008" name="Text Box 1">
          <a:extLst>
            <a:ext uri="{FF2B5EF4-FFF2-40B4-BE49-F238E27FC236}">
              <a16:creationId xmlns:a16="http://schemas.microsoft.com/office/drawing/2014/main" id="{00000000-0008-0000-0000-0000F003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1009" name="Text Box 1">
          <a:extLst>
            <a:ext uri="{FF2B5EF4-FFF2-40B4-BE49-F238E27FC236}">
              <a16:creationId xmlns:a16="http://schemas.microsoft.com/office/drawing/2014/main" id="{00000000-0008-0000-0000-0000F1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1010" name="Text Box 1">
          <a:extLst>
            <a:ext uri="{FF2B5EF4-FFF2-40B4-BE49-F238E27FC236}">
              <a16:creationId xmlns:a16="http://schemas.microsoft.com/office/drawing/2014/main" id="{00000000-0008-0000-0000-0000F2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11" name="Text Box 1">
          <a:extLst>
            <a:ext uri="{FF2B5EF4-FFF2-40B4-BE49-F238E27FC236}">
              <a16:creationId xmlns:a16="http://schemas.microsoft.com/office/drawing/2014/main" id="{00000000-0008-0000-0000-0000F3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12" name="Text Box 24">
          <a:extLst>
            <a:ext uri="{FF2B5EF4-FFF2-40B4-BE49-F238E27FC236}">
              <a16:creationId xmlns:a16="http://schemas.microsoft.com/office/drawing/2014/main" id="{00000000-0008-0000-0000-0000F4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13" name="Text Box 1">
          <a:extLst>
            <a:ext uri="{FF2B5EF4-FFF2-40B4-BE49-F238E27FC236}">
              <a16:creationId xmlns:a16="http://schemas.microsoft.com/office/drawing/2014/main" id="{00000000-0008-0000-0000-0000F5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1014" name="Text Box 1">
          <a:extLst>
            <a:ext uri="{FF2B5EF4-FFF2-40B4-BE49-F238E27FC236}">
              <a16:creationId xmlns:a16="http://schemas.microsoft.com/office/drawing/2014/main" id="{00000000-0008-0000-0000-0000F603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1015" name="Text Box 1">
          <a:extLst>
            <a:ext uri="{FF2B5EF4-FFF2-40B4-BE49-F238E27FC236}">
              <a16:creationId xmlns:a16="http://schemas.microsoft.com/office/drawing/2014/main" id="{00000000-0008-0000-0000-0000F703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16" name="Text Box 1">
          <a:extLst>
            <a:ext uri="{FF2B5EF4-FFF2-40B4-BE49-F238E27FC236}">
              <a16:creationId xmlns:a16="http://schemas.microsoft.com/office/drawing/2014/main" id="{00000000-0008-0000-0000-0000F8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17" name="Text Box 24">
          <a:extLst>
            <a:ext uri="{FF2B5EF4-FFF2-40B4-BE49-F238E27FC236}">
              <a16:creationId xmlns:a16="http://schemas.microsoft.com/office/drawing/2014/main" id="{00000000-0008-0000-0000-0000F9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1018" name="Text Box 1">
          <a:extLst>
            <a:ext uri="{FF2B5EF4-FFF2-40B4-BE49-F238E27FC236}">
              <a16:creationId xmlns:a16="http://schemas.microsoft.com/office/drawing/2014/main" id="{00000000-0008-0000-0000-0000FA03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50</xdr:row>
      <xdr:rowOff>0</xdr:rowOff>
    </xdr:from>
    <xdr:ext cx="85725" cy="161925"/>
    <xdr:sp macro="" textlink="">
      <xdr:nvSpPr>
        <xdr:cNvPr id="1019" name="Text Box 1">
          <a:extLst>
            <a:ext uri="{FF2B5EF4-FFF2-40B4-BE49-F238E27FC236}">
              <a16:creationId xmlns:a16="http://schemas.microsoft.com/office/drawing/2014/main" id="{00000000-0008-0000-0000-0000FB030000}"/>
            </a:ext>
          </a:extLst>
        </xdr:cNvPr>
        <xdr:cNvSpPr txBox="1">
          <a:spLocks noChangeArrowheads="1"/>
        </xdr:cNvSpPr>
      </xdr:nvSpPr>
      <xdr:spPr bwMode="auto">
        <a:xfrm>
          <a:off x="10953750"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20" name="Text Box 1">
          <a:extLst>
            <a:ext uri="{FF2B5EF4-FFF2-40B4-BE49-F238E27FC236}">
              <a16:creationId xmlns:a16="http://schemas.microsoft.com/office/drawing/2014/main" id="{00000000-0008-0000-0000-0000FC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21" name="Text Box 1">
          <a:extLst>
            <a:ext uri="{FF2B5EF4-FFF2-40B4-BE49-F238E27FC236}">
              <a16:creationId xmlns:a16="http://schemas.microsoft.com/office/drawing/2014/main" id="{00000000-0008-0000-0000-0000FD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22" name="Text Box 1">
          <a:extLst>
            <a:ext uri="{FF2B5EF4-FFF2-40B4-BE49-F238E27FC236}">
              <a16:creationId xmlns:a16="http://schemas.microsoft.com/office/drawing/2014/main" id="{00000000-0008-0000-0000-0000FE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23" name="Text Box 1">
          <a:extLst>
            <a:ext uri="{FF2B5EF4-FFF2-40B4-BE49-F238E27FC236}">
              <a16:creationId xmlns:a16="http://schemas.microsoft.com/office/drawing/2014/main" id="{00000000-0008-0000-0000-0000FF03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24" name="Text Box 1">
          <a:extLst>
            <a:ext uri="{FF2B5EF4-FFF2-40B4-BE49-F238E27FC236}">
              <a16:creationId xmlns:a16="http://schemas.microsoft.com/office/drawing/2014/main" id="{00000000-0008-0000-0000-000000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26" name="Text Box 1">
          <a:extLst>
            <a:ext uri="{FF2B5EF4-FFF2-40B4-BE49-F238E27FC236}">
              <a16:creationId xmlns:a16="http://schemas.microsoft.com/office/drawing/2014/main" id="{00000000-0008-0000-0000-000002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27" name="Text Box 24">
          <a:extLst>
            <a:ext uri="{FF2B5EF4-FFF2-40B4-BE49-F238E27FC236}">
              <a16:creationId xmlns:a16="http://schemas.microsoft.com/office/drawing/2014/main" id="{00000000-0008-0000-0000-00000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28" name="Text Box 1">
          <a:extLst>
            <a:ext uri="{FF2B5EF4-FFF2-40B4-BE49-F238E27FC236}">
              <a16:creationId xmlns:a16="http://schemas.microsoft.com/office/drawing/2014/main" id="{00000000-0008-0000-0000-000004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29" name="Text Box 1">
          <a:extLst>
            <a:ext uri="{FF2B5EF4-FFF2-40B4-BE49-F238E27FC236}">
              <a16:creationId xmlns:a16="http://schemas.microsoft.com/office/drawing/2014/main" id="{00000000-0008-0000-0000-000005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30" name="Text Box 1">
          <a:extLst>
            <a:ext uri="{FF2B5EF4-FFF2-40B4-BE49-F238E27FC236}">
              <a16:creationId xmlns:a16="http://schemas.microsoft.com/office/drawing/2014/main" id="{00000000-0008-0000-0000-000006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31" name="Text Box 1">
          <a:extLst>
            <a:ext uri="{FF2B5EF4-FFF2-40B4-BE49-F238E27FC236}">
              <a16:creationId xmlns:a16="http://schemas.microsoft.com/office/drawing/2014/main" id="{00000000-0008-0000-0000-00000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32" name="Text Box 24">
          <a:extLst>
            <a:ext uri="{FF2B5EF4-FFF2-40B4-BE49-F238E27FC236}">
              <a16:creationId xmlns:a16="http://schemas.microsoft.com/office/drawing/2014/main" id="{00000000-0008-0000-0000-000008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33" name="Text Box 1">
          <a:extLst>
            <a:ext uri="{FF2B5EF4-FFF2-40B4-BE49-F238E27FC236}">
              <a16:creationId xmlns:a16="http://schemas.microsoft.com/office/drawing/2014/main" id="{00000000-0008-0000-0000-00000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34" name="Text Box 1">
          <a:extLst>
            <a:ext uri="{FF2B5EF4-FFF2-40B4-BE49-F238E27FC236}">
              <a16:creationId xmlns:a16="http://schemas.microsoft.com/office/drawing/2014/main" id="{00000000-0008-0000-0000-00000A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35" name="Text Box 1">
          <a:extLst>
            <a:ext uri="{FF2B5EF4-FFF2-40B4-BE49-F238E27FC236}">
              <a16:creationId xmlns:a16="http://schemas.microsoft.com/office/drawing/2014/main" id="{00000000-0008-0000-0000-00000B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36" name="Text Box 1">
          <a:extLst>
            <a:ext uri="{FF2B5EF4-FFF2-40B4-BE49-F238E27FC236}">
              <a16:creationId xmlns:a16="http://schemas.microsoft.com/office/drawing/2014/main" id="{00000000-0008-0000-0000-00000C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37" name="Text Box 1">
          <a:extLst>
            <a:ext uri="{FF2B5EF4-FFF2-40B4-BE49-F238E27FC236}">
              <a16:creationId xmlns:a16="http://schemas.microsoft.com/office/drawing/2014/main" id="{00000000-0008-0000-0000-00000D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38" name="Text Box 1">
          <a:extLst>
            <a:ext uri="{FF2B5EF4-FFF2-40B4-BE49-F238E27FC236}">
              <a16:creationId xmlns:a16="http://schemas.microsoft.com/office/drawing/2014/main" id="{00000000-0008-0000-0000-00000E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39" name="Text Box 1">
          <a:extLst>
            <a:ext uri="{FF2B5EF4-FFF2-40B4-BE49-F238E27FC236}">
              <a16:creationId xmlns:a16="http://schemas.microsoft.com/office/drawing/2014/main" id="{00000000-0008-0000-0000-00000F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40" name="Text Box 1">
          <a:extLst>
            <a:ext uri="{FF2B5EF4-FFF2-40B4-BE49-F238E27FC236}">
              <a16:creationId xmlns:a16="http://schemas.microsoft.com/office/drawing/2014/main" id="{00000000-0008-0000-0000-000010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41" name="Text Box 24">
          <a:extLst>
            <a:ext uri="{FF2B5EF4-FFF2-40B4-BE49-F238E27FC236}">
              <a16:creationId xmlns:a16="http://schemas.microsoft.com/office/drawing/2014/main" id="{00000000-0008-0000-0000-000011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42" name="Text Box 1">
          <a:extLst>
            <a:ext uri="{FF2B5EF4-FFF2-40B4-BE49-F238E27FC236}">
              <a16:creationId xmlns:a16="http://schemas.microsoft.com/office/drawing/2014/main" id="{00000000-0008-0000-0000-000012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43" name="Text Box 1">
          <a:extLst>
            <a:ext uri="{FF2B5EF4-FFF2-40B4-BE49-F238E27FC236}">
              <a16:creationId xmlns:a16="http://schemas.microsoft.com/office/drawing/2014/main" id="{00000000-0008-0000-0000-000013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44" name="Text Box 1">
          <a:extLst>
            <a:ext uri="{FF2B5EF4-FFF2-40B4-BE49-F238E27FC236}">
              <a16:creationId xmlns:a16="http://schemas.microsoft.com/office/drawing/2014/main" id="{00000000-0008-0000-0000-000014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45" name="Text Box 1">
          <a:extLst>
            <a:ext uri="{FF2B5EF4-FFF2-40B4-BE49-F238E27FC236}">
              <a16:creationId xmlns:a16="http://schemas.microsoft.com/office/drawing/2014/main" id="{00000000-0008-0000-0000-00001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46" name="Text Box 24">
          <a:extLst>
            <a:ext uri="{FF2B5EF4-FFF2-40B4-BE49-F238E27FC236}">
              <a16:creationId xmlns:a16="http://schemas.microsoft.com/office/drawing/2014/main" id="{00000000-0008-0000-0000-000016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47" name="Text Box 1">
          <a:extLst>
            <a:ext uri="{FF2B5EF4-FFF2-40B4-BE49-F238E27FC236}">
              <a16:creationId xmlns:a16="http://schemas.microsoft.com/office/drawing/2014/main" id="{00000000-0008-0000-0000-00001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48" name="Text Box 1">
          <a:extLst>
            <a:ext uri="{FF2B5EF4-FFF2-40B4-BE49-F238E27FC236}">
              <a16:creationId xmlns:a16="http://schemas.microsoft.com/office/drawing/2014/main" id="{00000000-0008-0000-0000-000018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49" name="Text Box 1">
          <a:extLst>
            <a:ext uri="{FF2B5EF4-FFF2-40B4-BE49-F238E27FC236}">
              <a16:creationId xmlns:a16="http://schemas.microsoft.com/office/drawing/2014/main" id="{00000000-0008-0000-0000-000019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50" name="Text Box 1">
          <a:extLst>
            <a:ext uri="{FF2B5EF4-FFF2-40B4-BE49-F238E27FC236}">
              <a16:creationId xmlns:a16="http://schemas.microsoft.com/office/drawing/2014/main" id="{00000000-0008-0000-0000-00001A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51" name="Text Box 1">
          <a:extLst>
            <a:ext uri="{FF2B5EF4-FFF2-40B4-BE49-F238E27FC236}">
              <a16:creationId xmlns:a16="http://schemas.microsoft.com/office/drawing/2014/main" id="{00000000-0008-0000-0000-00001B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52" name="Text Box 1">
          <a:extLst>
            <a:ext uri="{FF2B5EF4-FFF2-40B4-BE49-F238E27FC236}">
              <a16:creationId xmlns:a16="http://schemas.microsoft.com/office/drawing/2014/main" id="{00000000-0008-0000-0000-00001C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53" name="Text Box 1">
          <a:extLst>
            <a:ext uri="{FF2B5EF4-FFF2-40B4-BE49-F238E27FC236}">
              <a16:creationId xmlns:a16="http://schemas.microsoft.com/office/drawing/2014/main" id="{00000000-0008-0000-0000-00001D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54" name="Text Box 1">
          <a:extLst>
            <a:ext uri="{FF2B5EF4-FFF2-40B4-BE49-F238E27FC236}">
              <a16:creationId xmlns:a16="http://schemas.microsoft.com/office/drawing/2014/main" id="{00000000-0008-0000-0000-00001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55" name="Text Box 24">
          <a:extLst>
            <a:ext uri="{FF2B5EF4-FFF2-40B4-BE49-F238E27FC236}">
              <a16:creationId xmlns:a16="http://schemas.microsoft.com/office/drawing/2014/main" id="{00000000-0008-0000-0000-00001F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56" name="Text Box 1">
          <a:extLst>
            <a:ext uri="{FF2B5EF4-FFF2-40B4-BE49-F238E27FC236}">
              <a16:creationId xmlns:a16="http://schemas.microsoft.com/office/drawing/2014/main" id="{00000000-0008-0000-0000-000020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57" name="Text Box 1">
          <a:extLst>
            <a:ext uri="{FF2B5EF4-FFF2-40B4-BE49-F238E27FC236}">
              <a16:creationId xmlns:a16="http://schemas.microsoft.com/office/drawing/2014/main" id="{00000000-0008-0000-0000-000021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58" name="Text Box 1">
          <a:extLst>
            <a:ext uri="{FF2B5EF4-FFF2-40B4-BE49-F238E27FC236}">
              <a16:creationId xmlns:a16="http://schemas.microsoft.com/office/drawing/2014/main" id="{00000000-0008-0000-0000-000022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59" name="Text Box 1">
          <a:extLst>
            <a:ext uri="{FF2B5EF4-FFF2-40B4-BE49-F238E27FC236}">
              <a16:creationId xmlns:a16="http://schemas.microsoft.com/office/drawing/2014/main" id="{00000000-0008-0000-0000-00002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60" name="Text Box 24">
          <a:extLst>
            <a:ext uri="{FF2B5EF4-FFF2-40B4-BE49-F238E27FC236}">
              <a16:creationId xmlns:a16="http://schemas.microsoft.com/office/drawing/2014/main" id="{00000000-0008-0000-0000-000024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61" name="Text Box 1">
          <a:extLst>
            <a:ext uri="{FF2B5EF4-FFF2-40B4-BE49-F238E27FC236}">
              <a16:creationId xmlns:a16="http://schemas.microsoft.com/office/drawing/2014/main" id="{00000000-0008-0000-0000-00002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62" name="Text Box 1">
          <a:extLst>
            <a:ext uri="{FF2B5EF4-FFF2-40B4-BE49-F238E27FC236}">
              <a16:creationId xmlns:a16="http://schemas.microsoft.com/office/drawing/2014/main" id="{00000000-0008-0000-0000-000026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63" name="Text Box 1">
          <a:extLst>
            <a:ext uri="{FF2B5EF4-FFF2-40B4-BE49-F238E27FC236}">
              <a16:creationId xmlns:a16="http://schemas.microsoft.com/office/drawing/2014/main" id="{00000000-0008-0000-0000-000027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64" name="Text Box 1">
          <a:extLst>
            <a:ext uri="{FF2B5EF4-FFF2-40B4-BE49-F238E27FC236}">
              <a16:creationId xmlns:a16="http://schemas.microsoft.com/office/drawing/2014/main" id="{00000000-0008-0000-0000-000028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65" name="Text Box 1">
          <a:extLst>
            <a:ext uri="{FF2B5EF4-FFF2-40B4-BE49-F238E27FC236}">
              <a16:creationId xmlns:a16="http://schemas.microsoft.com/office/drawing/2014/main" id="{00000000-0008-0000-0000-000029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66" name="Text Box 1">
          <a:extLst>
            <a:ext uri="{FF2B5EF4-FFF2-40B4-BE49-F238E27FC236}">
              <a16:creationId xmlns:a16="http://schemas.microsoft.com/office/drawing/2014/main" id="{00000000-0008-0000-0000-00002A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67" name="Text Box 1">
          <a:extLst>
            <a:ext uri="{FF2B5EF4-FFF2-40B4-BE49-F238E27FC236}">
              <a16:creationId xmlns:a16="http://schemas.microsoft.com/office/drawing/2014/main" id="{00000000-0008-0000-0000-00002B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68" name="Text Box 1">
          <a:extLst>
            <a:ext uri="{FF2B5EF4-FFF2-40B4-BE49-F238E27FC236}">
              <a16:creationId xmlns:a16="http://schemas.microsoft.com/office/drawing/2014/main" id="{00000000-0008-0000-0000-00002C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69" name="Text Box 24">
          <a:extLst>
            <a:ext uri="{FF2B5EF4-FFF2-40B4-BE49-F238E27FC236}">
              <a16:creationId xmlns:a16="http://schemas.microsoft.com/office/drawing/2014/main" id="{00000000-0008-0000-0000-00002D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70" name="Text Box 1">
          <a:extLst>
            <a:ext uri="{FF2B5EF4-FFF2-40B4-BE49-F238E27FC236}">
              <a16:creationId xmlns:a16="http://schemas.microsoft.com/office/drawing/2014/main" id="{00000000-0008-0000-0000-00002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71" name="Text Box 1">
          <a:extLst>
            <a:ext uri="{FF2B5EF4-FFF2-40B4-BE49-F238E27FC236}">
              <a16:creationId xmlns:a16="http://schemas.microsoft.com/office/drawing/2014/main" id="{00000000-0008-0000-0000-00002F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72" name="Text Box 1">
          <a:extLst>
            <a:ext uri="{FF2B5EF4-FFF2-40B4-BE49-F238E27FC236}">
              <a16:creationId xmlns:a16="http://schemas.microsoft.com/office/drawing/2014/main" id="{00000000-0008-0000-0000-000030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73" name="Text Box 1">
          <a:extLst>
            <a:ext uri="{FF2B5EF4-FFF2-40B4-BE49-F238E27FC236}">
              <a16:creationId xmlns:a16="http://schemas.microsoft.com/office/drawing/2014/main" id="{00000000-0008-0000-0000-000031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74" name="Text Box 1">
          <a:extLst>
            <a:ext uri="{FF2B5EF4-FFF2-40B4-BE49-F238E27FC236}">
              <a16:creationId xmlns:a16="http://schemas.microsoft.com/office/drawing/2014/main" id="{00000000-0008-0000-0000-000032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75" name="Text Box 1">
          <a:extLst>
            <a:ext uri="{FF2B5EF4-FFF2-40B4-BE49-F238E27FC236}">
              <a16:creationId xmlns:a16="http://schemas.microsoft.com/office/drawing/2014/main" id="{00000000-0008-0000-0000-000033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76" name="Text Box 1">
          <a:extLst>
            <a:ext uri="{FF2B5EF4-FFF2-40B4-BE49-F238E27FC236}">
              <a16:creationId xmlns:a16="http://schemas.microsoft.com/office/drawing/2014/main" id="{00000000-0008-0000-0000-000034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77" name="Text Box 1">
          <a:extLst>
            <a:ext uri="{FF2B5EF4-FFF2-40B4-BE49-F238E27FC236}">
              <a16:creationId xmlns:a16="http://schemas.microsoft.com/office/drawing/2014/main" id="{00000000-0008-0000-0000-000035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78" name="Text Box 1">
          <a:extLst>
            <a:ext uri="{FF2B5EF4-FFF2-40B4-BE49-F238E27FC236}">
              <a16:creationId xmlns:a16="http://schemas.microsoft.com/office/drawing/2014/main" id="{00000000-0008-0000-0000-000036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79" name="Text Box 1">
          <a:extLst>
            <a:ext uri="{FF2B5EF4-FFF2-40B4-BE49-F238E27FC236}">
              <a16:creationId xmlns:a16="http://schemas.microsoft.com/office/drawing/2014/main" id="{00000000-0008-0000-0000-00003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80" name="Text Box 24">
          <a:extLst>
            <a:ext uri="{FF2B5EF4-FFF2-40B4-BE49-F238E27FC236}">
              <a16:creationId xmlns:a16="http://schemas.microsoft.com/office/drawing/2014/main" id="{00000000-0008-0000-0000-000038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81" name="Text Box 1">
          <a:extLst>
            <a:ext uri="{FF2B5EF4-FFF2-40B4-BE49-F238E27FC236}">
              <a16:creationId xmlns:a16="http://schemas.microsoft.com/office/drawing/2014/main" id="{00000000-0008-0000-0000-00003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82" name="Text Box 1">
          <a:extLst>
            <a:ext uri="{FF2B5EF4-FFF2-40B4-BE49-F238E27FC236}">
              <a16:creationId xmlns:a16="http://schemas.microsoft.com/office/drawing/2014/main" id="{00000000-0008-0000-0000-00003A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83" name="Text Box 1">
          <a:extLst>
            <a:ext uri="{FF2B5EF4-FFF2-40B4-BE49-F238E27FC236}">
              <a16:creationId xmlns:a16="http://schemas.microsoft.com/office/drawing/2014/main" id="{00000000-0008-0000-0000-00003B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84" name="Text Box 1">
          <a:extLst>
            <a:ext uri="{FF2B5EF4-FFF2-40B4-BE49-F238E27FC236}">
              <a16:creationId xmlns:a16="http://schemas.microsoft.com/office/drawing/2014/main" id="{00000000-0008-0000-0000-00003C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85" name="Text Box 24">
          <a:extLst>
            <a:ext uri="{FF2B5EF4-FFF2-40B4-BE49-F238E27FC236}">
              <a16:creationId xmlns:a16="http://schemas.microsoft.com/office/drawing/2014/main" id="{00000000-0008-0000-0000-00003D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86" name="Text Box 1">
          <a:extLst>
            <a:ext uri="{FF2B5EF4-FFF2-40B4-BE49-F238E27FC236}">
              <a16:creationId xmlns:a16="http://schemas.microsoft.com/office/drawing/2014/main" id="{00000000-0008-0000-0000-00003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87" name="Text Box 1">
          <a:extLst>
            <a:ext uri="{FF2B5EF4-FFF2-40B4-BE49-F238E27FC236}">
              <a16:creationId xmlns:a16="http://schemas.microsoft.com/office/drawing/2014/main" id="{00000000-0008-0000-0000-00003F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88" name="Text Box 1">
          <a:extLst>
            <a:ext uri="{FF2B5EF4-FFF2-40B4-BE49-F238E27FC236}">
              <a16:creationId xmlns:a16="http://schemas.microsoft.com/office/drawing/2014/main" id="{00000000-0008-0000-0000-000040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89" name="Text Box 1">
          <a:extLst>
            <a:ext uri="{FF2B5EF4-FFF2-40B4-BE49-F238E27FC236}">
              <a16:creationId xmlns:a16="http://schemas.microsoft.com/office/drawing/2014/main" id="{00000000-0008-0000-0000-000041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090" name="Text Box 1">
          <a:extLst>
            <a:ext uri="{FF2B5EF4-FFF2-40B4-BE49-F238E27FC236}">
              <a16:creationId xmlns:a16="http://schemas.microsoft.com/office/drawing/2014/main" id="{00000000-0008-0000-0000-000042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91" name="Text Box 1">
          <a:extLst>
            <a:ext uri="{FF2B5EF4-FFF2-40B4-BE49-F238E27FC236}">
              <a16:creationId xmlns:a16="http://schemas.microsoft.com/office/drawing/2014/main" id="{00000000-0008-0000-0000-000043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92" name="Text Box 1">
          <a:extLst>
            <a:ext uri="{FF2B5EF4-FFF2-40B4-BE49-F238E27FC236}">
              <a16:creationId xmlns:a16="http://schemas.microsoft.com/office/drawing/2014/main" id="{00000000-0008-0000-0000-000044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93" name="Text Box 1">
          <a:extLst>
            <a:ext uri="{FF2B5EF4-FFF2-40B4-BE49-F238E27FC236}">
              <a16:creationId xmlns:a16="http://schemas.microsoft.com/office/drawing/2014/main" id="{00000000-0008-0000-0000-00004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94" name="Text Box 24">
          <a:extLst>
            <a:ext uri="{FF2B5EF4-FFF2-40B4-BE49-F238E27FC236}">
              <a16:creationId xmlns:a16="http://schemas.microsoft.com/office/drawing/2014/main" id="{00000000-0008-0000-0000-000046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95" name="Text Box 1">
          <a:extLst>
            <a:ext uri="{FF2B5EF4-FFF2-40B4-BE49-F238E27FC236}">
              <a16:creationId xmlns:a16="http://schemas.microsoft.com/office/drawing/2014/main" id="{00000000-0008-0000-0000-00004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096" name="Text Box 1">
          <a:extLst>
            <a:ext uri="{FF2B5EF4-FFF2-40B4-BE49-F238E27FC236}">
              <a16:creationId xmlns:a16="http://schemas.microsoft.com/office/drawing/2014/main" id="{00000000-0008-0000-0000-000048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097" name="Text Box 1">
          <a:extLst>
            <a:ext uri="{FF2B5EF4-FFF2-40B4-BE49-F238E27FC236}">
              <a16:creationId xmlns:a16="http://schemas.microsoft.com/office/drawing/2014/main" id="{00000000-0008-0000-0000-000049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98" name="Text Box 1">
          <a:extLst>
            <a:ext uri="{FF2B5EF4-FFF2-40B4-BE49-F238E27FC236}">
              <a16:creationId xmlns:a16="http://schemas.microsoft.com/office/drawing/2014/main" id="{00000000-0008-0000-0000-00004A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099" name="Text Box 24">
          <a:extLst>
            <a:ext uri="{FF2B5EF4-FFF2-40B4-BE49-F238E27FC236}">
              <a16:creationId xmlns:a16="http://schemas.microsoft.com/office/drawing/2014/main" id="{00000000-0008-0000-0000-00004B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00" name="Text Box 1">
          <a:extLst>
            <a:ext uri="{FF2B5EF4-FFF2-40B4-BE49-F238E27FC236}">
              <a16:creationId xmlns:a16="http://schemas.microsoft.com/office/drawing/2014/main" id="{00000000-0008-0000-0000-00004C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01" name="Text Box 1">
          <a:extLst>
            <a:ext uri="{FF2B5EF4-FFF2-40B4-BE49-F238E27FC236}">
              <a16:creationId xmlns:a16="http://schemas.microsoft.com/office/drawing/2014/main" id="{00000000-0008-0000-0000-00004D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02" name="Text Box 1">
          <a:extLst>
            <a:ext uri="{FF2B5EF4-FFF2-40B4-BE49-F238E27FC236}">
              <a16:creationId xmlns:a16="http://schemas.microsoft.com/office/drawing/2014/main" id="{00000000-0008-0000-0000-00004E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03" name="Text Box 1">
          <a:extLst>
            <a:ext uri="{FF2B5EF4-FFF2-40B4-BE49-F238E27FC236}">
              <a16:creationId xmlns:a16="http://schemas.microsoft.com/office/drawing/2014/main" id="{00000000-0008-0000-0000-00004F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04" name="Text Box 1">
          <a:extLst>
            <a:ext uri="{FF2B5EF4-FFF2-40B4-BE49-F238E27FC236}">
              <a16:creationId xmlns:a16="http://schemas.microsoft.com/office/drawing/2014/main" id="{00000000-0008-0000-0000-000050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05" name="Text Box 1">
          <a:extLst>
            <a:ext uri="{FF2B5EF4-FFF2-40B4-BE49-F238E27FC236}">
              <a16:creationId xmlns:a16="http://schemas.microsoft.com/office/drawing/2014/main" id="{00000000-0008-0000-0000-000051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06" name="Text Box 1">
          <a:extLst>
            <a:ext uri="{FF2B5EF4-FFF2-40B4-BE49-F238E27FC236}">
              <a16:creationId xmlns:a16="http://schemas.microsoft.com/office/drawing/2014/main" id="{00000000-0008-0000-0000-000052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07" name="Text Box 1">
          <a:extLst>
            <a:ext uri="{FF2B5EF4-FFF2-40B4-BE49-F238E27FC236}">
              <a16:creationId xmlns:a16="http://schemas.microsoft.com/office/drawing/2014/main" id="{00000000-0008-0000-0000-00005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08" name="Text Box 24">
          <a:extLst>
            <a:ext uri="{FF2B5EF4-FFF2-40B4-BE49-F238E27FC236}">
              <a16:creationId xmlns:a16="http://schemas.microsoft.com/office/drawing/2014/main" id="{00000000-0008-0000-0000-000054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09" name="Text Box 1">
          <a:extLst>
            <a:ext uri="{FF2B5EF4-FFF2-40B4-BE49-F238E27FC236}">
              <a16:creationId xmlns:a16="http://schemas.microsoft.com/office/drawing/2014/main" id="{00000000-0008-0000-0000-00005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10" name="Text Box 1">
          <a:extLst>
            <a:ext uri="{FF2B5EF4-FFF2-40B4-BE49-F238E27FC236}">
              <a16:creationId xmlns:a16="http://schemas.microsoft.com/office/drawing/2014/main" id="{00000000-0008-0000-0000-000056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11" name="Text Box 1">
          <a:extLst>
            <a:ext uri="{FF2B5EF4-FFF2-40B4-BE49-F238E27FC236}">
              <a16:creationId xmlns:a16="http://schemas.microsoft.com/office/drawing/2014/main" id="{00000000-0008-0000-0000-000057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12" name="Text Box 1">
          <a:extLst>
            <a:ext uri="{FF2B5EF4-FFF2-40B4-BE49-F238E27FC236}">
              <a16:creationId xmlns:a16="http://schemas.microsoft.com/office/drawing/2014/main" id="{00000000-0008-0000-0000-000058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13" name="Text Box 24">
          <a:extLst>
            <a:ext uri="{FF2B5EF4-FFF2-40B4-BE49-F238E27FC236}">
              <a16:creationId xmlns:a16="http://schemas.microsoft.com/office/drawing/2014/main" id="{00000000-0008-0000-0000-00005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14" name="Text Box 1">
          <a:extLst>
            <a:ext uri="{FF2B5EF4-FFF2-40B4-BE49-F238E27FC236}">
              <a16:creationId xmlns:a16="http://schemas.microsoft.com/office/drawing/2014/main" id="{00000000-0008-0000-0000-00005A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15" name="Text Box 1">
          <a:extLst>
            <a:ext uri="{FF2B5EF4-FFF2-40B4-BE49-F238E27FC236}">
              <a16:creationId xmlns:a16="http://schemas.microsoft.com/office/drawing/2014/main" id="{00000000-0008-0000-0000-00005B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16" name="Text Box 1">
          <a:extLst>
            <a:ext uri="{FF2B5EF4-FFF2-40B4-BE49-F238E27FC236}">
              <a16:creationId xmlns:a16="http://schemas.microsoft.com/office/drawing/2014/main" id="{00000000-0008-0000-0000-00005C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17" name="Text Box 1">
          <a:extLst>
            <a:ext uri="{FF2B5EF4-FFF2-40B4-BE49-F238E27FC236}">
              <a16:creationId xmlns:a16="http://schemas.microsoft.com/office/drawing/2014/main" id="{00000000-0008-0000-0000-00005D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18" name="Text Box 1">
          <a:extLst>
            <a:ext uri="{FF2B5EF4-FFF2-40B4-BE49-F238E27FC236}">
              <a16:creationId xmlns:a16="http://schemas.microsoft.com/office/drawing/2014/main" id="{00000000-0008-0000-0000-00005E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19" name="Text Box 1">
          <a:extLst>
            <a:ext uri="{FF2B5EF4-FFF2-40B4-BE49-F238E27FC236}">
              <a16:creationId xmlns:a16="http://schemas.microsoft.com/office/drawing/2014/main" id="{00000000-0008-0000-0000-00005F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20" name="Text Box 1">
          <a:extLst>
            <a:ext uri="{FF2B5EF4-FFF2-40B4-BE49-F238E27FC236}">
              <a16:creationId xmlns:a16="http://schemas.microsoft.com/office/drawing/2014/main" id="{00000000-0008-0000-0000-000060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21" name="Text Box 1">
          <a:extLst>
            <a:ext uri="{FF2B5EF4-FFF2-40B4-BE49-F238E27FC236}">
              <a16:creationId xmlns:a16="http://schemas.microsoft.com/office/drawing/2014/main" id="{00000000-0008-0000-0000-000061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22" name="Text Box 24">
          <a:extLst>
            <a:ext uri="{FF2B5EF4-FFF2-40B4-BE49-F238E27FC236}">
              <a16:creationId xmlns:a16="http://schemas.microsoft.com/office/drawing/2014/main" id="{00000000-0008-0000-0000-000062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23" name="Text Box 1">
          <a:extLst>
            <a:ext uri="{FF2B5EF4-FFF2-40B4-BE49-F238E27FC236}">
              <a16:creationId xmlns:a16="http://schemas.microsoft.com/office/drawing/2014/main" id="{00000000-0008-0000-0000-00006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24" name="Text Box 1">
          <a:extLst>
            <a:ext uri="{FF2B5EF4-FFF2-40B4-BE49-F238E27FC236}">
              <a16:creationId xmlns:a16="http://schemas.microsoft.com/office/drawing/2014/main" id="{00000000-0008-0000-0000-000064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25" name="Text Box 1">
          <a:extLst>
            <a:ext uri="{FF2B5EF4-FFF2-40B4-BE49-F238E27FC236}">
              <a16:creationId xmlns:a16="http://schemas.microsoft.com/office/drawing/2014/main" id="{00000000-0008-0000-0000-000065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26" name="Text Box 1">
          <a:extLst>
            <a:ext uri="{FF2B5EF4-FFF2-40B4-BE49-F238E27FC236}">
              <a16:creationId xmlns:a16="http://schemas.microsoft.com/office/drawing/2014/main" id="{00000000-0008-0000-0000-000066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27" name="Text Box 1">
          <a:extLst>
            <a:ext uri="{FF2B5EF4-FFF2-40B4-BE49-F238E27FC236}">
              <a16:creationId xmlns:a16="http://schemas.microsoft.com/office/drawing/2014/main" id="{00000000-0008-0000-0000-000067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28" name="Text Box 1">
          <a:extLst>
            <a:ext uri="{FF2B5EF4-FFF2-40B4-BE49-F238E27FC236}">
              <a16:creationId xmlns:a16="http://schemas.microsoft.com/office/drawing/2014/main" id="{00000000-0008-0000-0000-000068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29" name="Text Box 1">
          <a:extLst>
            <a:ext uri="{FF2B5EF4-FFF2-40B4-BE49-F238E27FC236}">
              <a16:creationId xmlns:a16="http://schemas.microsoft.com/office/drawing/2014/main" id="{00000000-0008-0000-0000-000069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30" name="Text Box 1">
          <a:extLst>
            <a:ext uri="{FF2B5EF4-FFF2-40B4-BE49-F238E27FC236}">
              <a16:creationId xmlns:a16="http://schemas.microsoft.com/office/drawing/2014/main" id="{00000000-0008-0000-0000-00006A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31" name="Text Box 1">
          <a:extLst>
            <a:ext uri="{FF2B5EF4-FFF2-40B4-BE49-F238E27FC236}">
              <a16:creationId xmlns:a16="http://schemas.microsoft.com/office/drawing/2014/main" id="{00000000-0008-0000-0000-00006B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32" name="Text Box 1">
          <a:extLst>
            <a:ext uri="{FF2B5EF4-FFF2-40B4-BE49-F238E27FC236}">
              <a16:creationId xmlns:a16="http://schemas.microsoft.com/office/drawing/2014/main" id="{00000000-0008-0000-0000-00006C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33" name="Text Box 1">
          <a:extLst>
            <a:ext uri="{FF2B5EF4-FFF2-40B4-BE49-F238E27FC236}">
              <a16:creationId xmlns:a16="http://schemas.microsoft.com/office/drawing/2014/main" id="{00000000-0008-0000-0000-00006D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34" name="Text Box 24">
          <a:extLst>
            <a:ext uri="{FF2B5EF4-FFF2-40B4-BE49-F238E27FC236}">
              <a16:creationId xmlns:a16="http://schemas.microsoft.com/office/drawing/2014/main" id="{00000000-0008-0000-0000-00006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35" name="Text Box 1">
          <a:extLst>
            <a:ext uri="{FF2B5EF4-FFF2-40B4-BE49-F238E27FC236}">
              <a16:creationId xmlns:a16="http://schemas.microsoft.com/office/drawing/2014/main" id="{00000000-0008-0000-0000-00006F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36" name="Text Box 1">
          <a:extLst>
            <a:ext uri="{FF2B5EF4-FFF2-40B4-BE49-F238E27FC236}">
              <a16:creationId xmlns:a16="http://schemas.microsoft.com/office/drawing/2014/main" id="{00000000-0008-0000-0000-000070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37" name="Text Box 1">
          <a:extLst>
            <a:ext uri="{FF2B5EF4-FFF2-40B4-BE49-F238E27FC236}">
              <a16:creationId xmlns:a16="http://schemas.microsoft.com/office/drawing/2014/main" id="{00000000-0008-0000-0000-000071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38" name="Text Box 1">
          <a:extLst>
            <a:ext uri="{FF2B5EF4-FFF2-40B4-BE49-F238E27FC236}">
              <a16:creationId xmlns:a16="http://schemas.microsoft.com/office/drawing/2014/main" id="{00000000-0008-0000-0000-000072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39" name="Text Box 24">
          <a:extLst>
            <a:ext uri="{FF2B5EF4-FFF2-40B4-BE49-F238E27FC236}">
              <a16:creationId xmlns:a16="http://schemas.microsoft.com/office/drawing/2014/main" id="{00000000-0008-0000-0000-00007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40" name="Text Box 1">
          <a:extLst>
            <a:ext uri="{FF2B5EF4-FFF2-40B4-BE49-F238E27FC236}">
              <a16:creationId xmlns:a16="http://schemas.microsoft.com/office/drawing/2014/main" id="{00000000-0008-0000-0000-000074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41" name="Text Box 1">
          <a:extLst>
            <a:ext uri="{FF2B5EF4-FFF2-40B4-BE49-F238E27FC236}">
              <a16:creationId xmlns:a16="http://schemas.microsoft.com/office/drawing/2014/main" id="{00000000-0008-0000-0000-000075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42" name="Text Box 1">
          <a:extLst>
            <a:ext uri="{FF2B5EF4-FFF2-40B4-BE49-F238E27FC236}">
              <a16:creationId xmlns:a16="http://schemas.microsoft.com/office/drawing/2014/main" id="{00000000-0008-0000-0000-000076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43" name="Text Box 1">
          <a:extLst>
            <a:ext uri="{FF2B5EF4-FFF2-40B4-BE49-F238E27FC236}">
              <a16:creationId xmlns:a16="http://schemas.microsoft.com/office/drawing/2014/main" id="{00000000-0008-0000-0000-000077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44" name="Text Box 1">
          <a:extLst>
            <a:ext uri="{FF2B5EF4-FFF2-40B4-BE49-F238E27FC236}">
              <a16:creationId xmlns:a16="http://schemas.microsoft.com/office/drawing/2014/main" id="{00000000-0008-0000-0000-000078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45" name="Text Box 1">
          <a:extLst>
            <a:ext uri="{FF2B5EF4-FFF2-40B4-BE49-F238E27FC236}">
              <a16:creationId xmlns:a16="http://schemas.microsoft.com/office/drawing/2014/main" id="{00000000-0008-0000-0000-000079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46" name="Text Box 1">
          <a:extLst>
            <a:ext uri="{FF2B5EF4-FFF2-40B4-BE49-F238E27FC236}">
              <a16:creationId xmlns:a16="http://schemas.microsoft.com/office/drawing/2014/main" id="{00000000-0008-0000-0000-00007A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47" name="Text Box 1">
          <a:extLst>
            <a:ext uri="{FF2B5EF4-FFF2-40B4-BE49-F238E27FC236}">
              <a16:creationId xmlns:a16="http://schemas.microsoft.com/office/drawing/2014/main" id="{00000000-0008-0000-0000-00007B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48" name="Text Box 24">
          <a:extLst>
            <a:ext uri="{FF2B5EF4-FFF2-40B4-BE49-F238E27FC236}">
              <a16:creationId xmlns:a16="http://schemas.microsoft.com/office/drawing/2014/main" id="{00000000-0008-0000-0000-00007C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49" name="Text Box 1">
          <a:extLst>
            <a:ext uri="{FF2B5EF4-FFF2-40B4-BE49-F238E27FC236}">
              <a16:creationId xmlns:a16="http://schemas.microsoft.com/office/drawing/2014/main" id="{00000000-0008-0000-0000-00007D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50" name="Text Box 1">
          <a:extLst>
            <a:ext uri="{FF2B5EF4-FFF2-40B4-BE49-F238E27FC236}">
              <a16:creationId xmlns:a16="http://schemas.microsoft.com/office/drawing/2014/main" id="{00000000-0008-0000-0000-00007E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51" name="Text Box 1">
          <a:extLst>
            <a:ext uri="{FF2B5EF4-FFF2-40B4-BE49-F238E27FC236}">
              <a16:creationId xmlns:a16="http://schemas.microsoft.com/office/drawing/2014/main" id="{00000000-0008-0000-0000-00007F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52" name="Text Box 1">
          <a:extLst>
            <a:ext uri="{FF2B5EF4-FFF2-40B4-BE49-F238E27FC236}">
              <a16:creationId xmlns:a16="http://schemas.microsoft.com/office/drawing/2014/main" id="{00000000-0008-0000-0000-000080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53" name="Text Box 24">
          <a:extLst>
            <a:ext uri="{FF2B5EF4-FFF2-40B4-BE49-F238E27FC236}">
              <a16:creationId xmlns:a16="http://schemas.microsoft.com/office/drawing/2014/main" id="{00000000-0008-0000-0000-000081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54" name="Text Box 1">
          <a:extLst>
            <a:ext uri="{FF2B5EF4-FFF2-40B4-BE49-F238E27FC236}">
              <a16:creationId xmlns:a16="http://schemas.microsoft.com/office/drawing/2014/main" id="{00000000-0008-0000-0000-000082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55" name="Text Box 1">
          <a:extLst>
            <a:ext uri="{FF2B5EF4-FFF2-40B4-BE49-F238E27FC236}">
              <a16:creationId xmlns:a16="http://schemas.microsoft.com/office/drawing/2014/main" id="{00000000-0008-0000-0000-000083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56" name="Text Box 1">
          <a:extLst>
            <a:ext uri="{FF2B5EF4-FFF2-40B4-BE49-F238E27FC236}">
              <a16:creationId xmlns:a16="http://schemas.microsoft.com/office/drawing/2014/main" id="{00000000-0008-0000-0000-000084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57" name="Text Box 1">
          <a:extLst>
            <a:ext uri="{FF2B5EF4-FFF2-40B4-BE49-F238E27FC236}">
              <a16:creationId xmlns:a16="http://schemas.microsoft.com/office/drawing/2014/main" id="{00000000-0008-0000-0000-000085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58" name="Text Box 1">
          <a:extLst>
            <a:ext uri="{FF2B5EF4-FFF2-40B4-BE49-F238E27FC236}">
              <a16:creationId xmlns:a16="http://schemas.microsoft.com/office/drawing/2014/main" id="{00000000-0008-0000-0000-000086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59" name="Text Box 1">
          <a:extLst>
            <a:ext uri="{FF2B5EF4-FFF2-40B4-BE49-F238E27FC236}">
              <a16:creationId xmlns:a16="http://schemas.microsoft.com/office/drawing/2014/main" id="{00000000-0008-0000-0000-000087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60" name="Text Box 1">
          <a:extLst>
            <a:ext uri="{FF2B5EF4-FFF2-40B4-BE49-F238E27FC236}">
              <a16:creationId xmlns:a16="http://schemas.microsoft.com/office/drawing/2014/main" id="{00000000-0008-0000-0000-000088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61" name="Text Box 1">
          <a:extLst>
            <a:ext uri="{FF2B5EF4-FFF2-40B4-BE49-F238E27FC236}">
              <a16:creationId xmlns:a16="http://schemas.microsoft.com/office/drawing/2014/main" id="{00000000-0008-0000-0000-00008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62" name="Text Box 24">
          <a:extLst>
            <a:ext uri="{FF2B5EF4-FFF2-40B4-BE49-F238E27FC236}">
              <a16:creationId xmlns:a16="http://schemas.microsoft.com/office/drawing/2014/main" id="{00000000-0008-0000-0000-00008A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63" name="Text Box 1">
          <a:extLst>
            <a:ext uri="{FF2B5EF4-FFF2-40B4-BE49-F238E27FC236}">
              <a16:creationId xmlns:a16="http://schemas.microsoft.com/office/drawing/2014/main" id="{00000000-0008-0000-0000-00008B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64" name="Text Box 1">
          <a:extLst>
            <a:ext uri="{FF2B5EF4-FFF2-40B4-BE49-F238E27FC236}">
              <a16:creationId xmlns:a16="http://schemas.microsoft.com/office/drawing/2014/main" id="{00000000-0008-0000-0000-00008C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65" name="Text Box 1">
          <a:extLst>
            <a:ext uri="{FF2B5EF4-FFF2-40B4-BE49-F238E27FC236}">
              <a16:creationId xmlns:a16="http://schemas.microsoft.com/office/drawing/2014/main" id="{00000000-0008-0000-0000-00008D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66" name="Text Box 1">
          <a:extLst>
            <a:ext uri="{FF2B5EF4-FFF2-40B4-BE49-F238E27FC236}">
              <a16:creationId xmlns:a16="http://schemas.microsoft.com/office/drawing/2014/main" id="{00000000-0008-0000-0000-00008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67" name="Text Box 24">
          <a:extLst>
            <a:ext uri="{FF2B5EF4-FFF2-40B4-BE49-F238E27FC236}">
              <a16:creationId xmlns:a16="http://schemas.microsoft.com/office/drawing/2014/main" id="{00000000-0008-0000-0000-00008F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68" name="Text Box 1">
          <a:extLst>
            <a:ext uri="{FF2B5EF4-FFF2-40B4-BE49-F238E27FC236}">
              <a16:creationId xmlns:a16="http://schemas.microsoft.com/office/drawing/2014/main" id="{00000000-0008-0000-0000-000090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69" name="Text Box 1">
          <a:extLst>
            <a:ext uri="{FF2B5EF4-FFF2-40B4-BE49-F238E27FC236}">
              <a16:creationId xmlns:a16="http://schemas.microsoft.com/office/drawing/2014/main" id="{00000000-0008-0000-0000-000091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70" name="Text Box 1">
          <a:extLst>
            <a:ext uri="{FF2B5EF4-FFF2-40B4-BE49-F238E27FC236}">
              <a16:creationId xmlns:a16="http://schemas.microsoft.com/office/drawing/2014/main" id="{00000000-0008-0000-0000-000092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71" name="Text Box 1">
          <a:extLst>
            <a:ext uri="{FF2B5EF4-FFF2-40B4-BE49-F238E27FC236}">
              <a16:creationId xmlns:a16="http://schemas.microsoft.com/office/drawing/2014/main" id="{00000000-0008-0000-0000-000093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72" name="Text Box 1">
          <a:extLst>
            <a:ext uri="{FF2B5EF4-FFF2-40B4-BE49-F238E27FC236}">
              <a16:creationId xmlns:a16="http://schemas.microsoft.com/office/drawing/2014/main" id="{00000000-0008-0000-0000-000094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73" name="Text Box 1">
          <a:extLst>
            <a:ext uri="{FF2B5EF4-FFF2-40B4-BE49-F238E27FC236}">
              <a16:creationId xmlns:a16="http://schemas.microsoft.com/office/drawing/2014/main" id="{00000000-0008-0000-0000-000095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74" name="Text Box 1">
          <a:extLst>
            <a:ext uri="{FF2B5EF4-FFF2-40B4-BE49-F238E27FC236}">
              <a16:creationId xmlns:a16="http://schemas.microsoft.com/office/drawing/2014/main" id="{00000000-0008-0000-0000-000096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75" name="Text Box 1">
          <a:extLst>
            <a:ext uri="{FF2B5EF4-FFF2-40B4-BE49-F238E27FC236}">
              <a16:creationId xmlns:a16="http://schemas.microsoft.com/office/drawing/2014/main" id="{00000000-0008-0000-0000-00009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76" name="Text Box 24">
          <a:extLst>
            <a:ext uri="{FF2B5EF4-FFF2-40B4-BE49-F238E27FC236}">
              <a16:creationId xmlns:a16="http://schemas.microsoft.com/office/drawing/2014/main" id="{00000000-0008-0000-0000-000098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77" name="Text Box 1">
          <a:extLst>
            <a:ext uri="{FF2B5EF4-FFF2-40B4-BE49-F238E27FC236}">
              <a16:creationId xmlns:a16="http://schemas.microsoft.com/office/drawing/2014/main" id="{00000000-0008-0000-0000-00009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78" name="Text Box 1">
          <a:extLst>
            <a:ext uri="{FF2B5EF4-FFF2-40B4-BE49-F238E27FC236}">
              <a16:creationId xmlns:a16="http://schemas.microsoft.com/office/drawing/2014/main" id="{00000000-0008-0000-0000-00009A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79" name="Text Box 1">
          <a:extLst>
            <a:ext uri="{FF2B5EF4-FFF2-40B4-BE49-F238E27FC236}">
              <a16:creationId xmlns:a16="http://schemas.microsoft.com/office/drawing/2014/main" id="{00000000-0008-0000-0000-00009B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80" name="Text Box 1">
          <a:extLst>
            <a:ext uri="{FF2B5EF4-FFF2-40B4-BE49-F238E27FC236}">
              <a16:creationId xmlns:a16="http://schemas.microsoft.com/office/drawing/2014/main" id="{00000000-0008-0000-0000-00009C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81" name="Text Box 1">
          <a:extLst>
            <a:ext uri="{FF2B5EF4-FFF2-40B4-BE49-F238E27FC236}">
              <a16:creationId xmlns:a16="http://schemas.microsoft.com/office/drawing/2014/main" id="{00000000-0008-0000-0000-00009D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82" name="Text Box 1">
          <a:extLst>
            <a:ext uri="{FF2B5EF4-FFF2-40B4-BE49-F238E27FC236}">
              <a16:creationId xmlns:a16="http://schemas.microsoft.com/office/drawing/2014/main" id="{00000000-0008-0000-0000-00009E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83" name="Text Box 1">
          <a:extLst>
            <a:ext uri="{FF2B5EF4-FFF2-40B4-BE49-F238E27FC236}">
              <a16:creationId xmlns:a16="http://schemas.microsoft.com/office/drawing/2014/main" id="{00000000-0008-0000-0000-00009F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84" name="Text Box 1">
          <a:extLst>
            <a:ext uri="{FF2B5EF4-FFF2-40B4-BE49-F238E27FC236}">
              <a16:creationId xmlns:a16="http://schemas.microsoft.com/office/drawing/2014/main" id="{00000000-0008-0000-0000-0000A0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85" name="Text Box 1">
          <a:extLst>
            <a:ext uri="{FF2B5EF4-FFF2-40B4-BE49-F238E27FC236}">
              <a16:creationId xmlns:a16="http://schemas.microsoft.com/office/drawing/2014/main" id="{00000000-0008-0000-0000-0000A1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86" name="Text Box 1">
          <a:extLst>
            <a:ext uri="{FF2B5EF4-FFF2-40B4-BE49-F238E27FC236}">
              <a16:creationId xmlns:a16="http://schemas.microsoft.com/office/drawing/2014/main" id="{00000000-0008-0000-0000-0000A2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87" name="Text Box 24">
          <a:extLst>
            <a:ext uri="{FF2B5EF4-FFF2-40B4-BE49-F238E27FC236}">
              <a16:creationId xmlns:a16="http://schemas.microsoft.com/office/drawing/2014/main" id="{00000000-0008-0000-0000-0000A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88" name="Text Box 1">
          <a:extLst>
            <a:ext uri="{FF2B5EF4-FFF2-40B4-BE49-F238E27FC236}">
              <a16:creationId xmlns:a16="http://schemas.microsoft.com/office/drawing/2014/main" id="{00000000-0008-0000-0000-0000A4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89" name="Text Box 1">
          <a:extLst>
            <a:ext uri="{FF2B5EF4-FFF2-40B4-BE49-F238E27FC236}">
              <a16:creationId xmlns:a16="http://schemas.microsoft.com/office/drawing/2014/main" id="{00000000-0008-0000-0000-0000A5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90" name="Text Box 1">
          <a:extLst>
            <a:ext uri="{FF2B5EF4-FFF2-40B4-BE49-F238E27FC236}">
              <a16:creationId xmlns:a16="http://schemas.microsoft.com/office/drawing/2014/main" id="{00000000-0008-0000-0000-0000A6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91" name="Text Box 1">
          <a:extLst>
            <a:ext uri="{FF2B5EF4-FFF2-40B4-BE49-F238E27FC236}">
              <a16:creationId xmlns:a16="http://schemas.microsoft.com/office/drawing/2014/main" id="{00000000-0008-0000-0000-0000A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92" name="Text Box 24">
          <a:extLst>
            <a:ext uri="{FF2B5EF4-FFF2-40B4-BE49-F238E27FC236}">
              <a16:creationId xmlns:a16="http://schemas.microsoft.com/office/drawing/2014/main" id="{00000000-0008-0000-0000-0000A8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193" name="Text Box 1">
          <a:extLst>
            <a:ext uri="{FF2B5EF4-FFF2-40B4-BE49-F238E27FC236}">
              <a16:creationId xmlns:a16="http://schemas.microsoft.com/office/drawing/2014/main" id="{00000000-0008-0000-0000-0000A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94" name="Text Box 1">
          <a:extLst>
            <a:ext uri="{FF2B5EF4-FFF2-40B4-BE49-F238E27FC236}">
              <a16:creationId xmlns:a16="http://schemas.microsoft.com/office/drawing/2014/main" id="{00000000-0008-0000-0000-0000AA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95" name="Text Box 1">
          <a:extLst>
            <a:ext uri="{FF2B5EF4-FFF2-40B4-BE49-F238E27FC236}">
              <a16:creationId xmlns:a16="http://schemas.microsoft.com/office/drawing/2014/main" id="{00000000-0008-0000-0000-0000AB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96" name="Text Box 1">
          <a:extLst>
            <a:ext uri="{FF2B5EF4-FFF2-40B4-BE49-F238E27FC236}">
              <a16:creationId xmlns:a16="http://schemas.microsoft.com/office/drawing/2014/main" id="{00000000-0008-0000-0000-0000AC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197" name="Text Box 1">
          <a:extLst>
            <a:ext uri="{FF2B5EF4-FFF2-40B4-BE49-F238E27FC236}">
              <a16:creationId xmlns:a16="http://schemas.microsoft.com/office/drawing/2014/main" id="{00000000-0008-0000-0000-0000AD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198" name="Text Box 1">
          <a:extLst>
            <a:ext uri="{FF2B5EF4-FFF2-40B4-BE49-F238E27FC236}">
              <a16:creationId xmlns:a16="http://schemas.microsoft.com/office/drawing/2014/main" id="{00000000-0008-0000-0000-0000AE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199" name="Text Box 1">
          <a:extLst>
            <a:ext uri="{FF2B5EF4-FFF2-40B4-BE49-F238E27FC236}">
              <a16:creationId xmlns:a16="http://schemas.microsoft.com/office/drawing/2014/main" id="{00000000-0008-0000-0000-0000AF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00" name="Text Box 1">
          <a:extLst>
            <a:ext uri="{FF2B5EF4-FFF2-40B4-BE49-F238E27FC236}">
              <a16:creationId xmlns:a16="http://schemas.microsoft.com/office/drawing/2014/main" id="{00000000-0008-0000-0000-0000B0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01" name="Text Box 24">
          <a:extLst>
            <a:ext uri="{FF2B5EF4-FFF2-40B4-BE49-F238E27FC236}">
              <a16:creationId xmlns:a16="http://schemas.microsoft.com/office/drawing/2014/main" id="{00000000-0008-0000-0000-0000B1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02" name="Text Box 1">
          <a:extLst>
            <a:ext uri="{FF2B5EF4-FFF2-40B4-BE49-F238E27FC236}">
              <a16:creationId xmlns:a16="http://schemas.microsoft.com/office/drawing/2014/main" id="{00000000-0008-0000-0000-0000B2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03" name="Text Box 1">
          <a:extLst>
            <a:ext uri="{FF2B5EF4-FFF2-40B4-BE49-F238E27FC236}">
              <a16:creationId xmlns:a16="http://schemas.microsoft.com/office/drawing/2014/main" id="{00000000-0008-0000-0000-0000B3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04" name="Text Box 1">
          <a:extLst>
            <a:ext uri="{FF2B5EF4-FFF2-40B4-BE49-F238E27FC236}">
              <a16:creationId xmlns:a16="http://schemas.microsoft.com/office/drawing/2014/main" id="{00000000-0008-0000-0000-0000B4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05" name="Text Box 1">
          <a:extLst>
            <a:ext uri="{FF2B5EF4-FFF2-40B4-BE49-F238E27FC236}">
              <a16:creationId xmlns:a16="http://schemas.microsoft.com/office/drawing/2014/main" id="{00000000-0008-0000-0000-0000B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06" name="Text Box 24">
          <a:extLst>
            <a:ext uri="{FF2B5EF4-FFF2-40B4-BE49-F238E27FC236}">
              <a16:creationId xmlns:a16="http://schemas.microsoft.com/office/drawing/2014/main" id="{00000000-0008-0000-0000-0000B6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07" name="Text Box 1">
          <a:extLst>
            <a:ext uri="{FF2B5EF4-FFF2-40B4-BE49-F238E27FC236}">
              <a16:creationId xmlns:a16="http://schemas.microsoft.com/office/drawing/2014/main" id="{00000000-0008-0000-0000-0000B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08" name="Text Box 1">
          <a:extLst>
            <a:ext uri="{FF2B5EF4-FFF2-40B4-BE49-F238E27FC236}">
              <a16:creationId xmlns:a16="http://schemas.microsoft.com/office/drawing/2014/main" id="{00000000-0008-0000-0000-0000B8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09" name="Text Box 1">
          <a:extLst>
            <a:ext uri="{FF2B5EF4-FFF2-40B4-BE49-F238E27FC236}">
              <a16:creationId xmlns:a16="http://schemas.microsoft.com/office/drawing/2014/main" id="{00000000-0008-0000-0000-0000B9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10" name="Text Box 1">
          <a:extLst>
            <a:ext uri="{FF2B5EF4-FFF2-40B4-BE49-F238E27FC236}">
              <a16:creationId xmlns:a16="http://schemas.microsoft.com/office/drawing/2014/main" id="{00000000-0008-0000-0000-0000BA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11" name="Text Box 1">
          <a:extLst>
            <a:ext uri="{FF2B5EF4-FFF2-40B4-BE49-F238E27FC236}">
              <a16:creationId xmlns:a16="http://schemas.microsoft.com/office/drawing/2014/main" id="{00000000-0008-0000-0000-0000BB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12" name="Text Box 1">
          <a:extLst>
            <a:ext uri="{FF2B5EF4-FFF2-40B4-BE49-F238E27FC236}">
              <a16:creationId xmlns:a16="http://schemas.microsoft.com/office/drawing/2014/main" id="{00000000-0008-0000-0000-0000BC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13" name="Text Box 1">
          <a:extLst>
            <a:ext uri="{FF2B5EF4-FFF2-40B4-BE49-F238E27FC236}">
              <a16:creationId xmlns:a16="http://schemas.microsoft.com/office/drawing/2014/main" id="{00000000-0008-0000-0000-0000BD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14" name="Text Box 1">
          <a:extLst>
            <a:ext uri="{FF2B5EF4-FFF2-40B4-BE49-F238E27FC236}">
              <a16:creationId xmlns:a16="http://schemas.microsoft.com/office/drawing/2014/main" id="{00000000-0008-0000-0000-0000B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15" name="Text Box 24">
          <a:extLst>
            <a:ext uri="{FF2B5EF4-FFF2-40B4-BE49-F238E27FC236}">
              <a16:creationId xmlns:a16="http://schemas.microsoft.com/office/drawing/2014/main" id="{00000000-0008-0000-0000-0000BF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16" name="Text Box 1">
          <a:extLst>
            <a:ext uri="{FF2B5EF4-FFF2-40B4-BE49-F238E27FC236}">
              <a16:creationId xmlns:a16="http://schemas.microsoft.com/office/drawing/2014/main" id="{00000000-0008-0000-0000-0000C0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17" name="Text Box 1">
          <a:extLst>
            <a:ext uri="{FF2B5EF4-FFF2-40B4-BE49-F238E27FC236}">
              <a16:creationId xmlns:a16="http://schemas.microsoft.com/office/drawing/2014/main" id="{00000000-0008-0000-0000-0000C1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18" name="Text Box 1">
          <a:extLst>
            <a:ext uri="{FF2B5EF4-FFF2-40B4-BE49-F238E27FC236}">
              <a16:creationId xmlns:a16="http://schemas.microsoft.com/office/drawing/2014/main" id="{00000000-0008-0000-0000-0000C2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19" name="Text Box 1">
          <a:extLst>
            <a:ext uri="{FF2B5EF4-FFF2-40B4-BE49-F238E27FC236}">
              <a16:creationId xmlns:a16="http://schemas.microsoft.com/office/drawing/2014/main" id="{00000000-0008-0000-0000-0000C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20" name="Text Box 24">
          <a:extLst>
            <a:ext uri="{FF2B5EF4-FFF2-40B4-BE49-F238E27FC236}">
              <a16:creationId xmlns:a16="http://schemas.microsoft.com/office/drawing/2014/main" id="{00000000-0008-0000-0000-0000C4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21" name="Text Box 1">
          <a:extLst>
            <a:ext uri="{FF2B5EF4-FFF2-40B4-BE49-F238E27FC236}">
              <a16:creationId xmlns:a16="http://schemas.microsoft.com/office/drawing/2014/main" id="{00000000-0008-0000-0000-0000C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22" name="Text Box 1">
          <a:extLst>
            <a:ext uri="{FF2B5EF4-FFF2-40B4-BE49-F238E27FC236}">
              <a16:creationId xmlns:a16="http://schemas.microsoft.com/office/drawing/2014/main" id="{00000000-0008-0000-0000-0000C6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23" name="Text Box 1">
          <a:extLst>
            <a:ext uri="{FF2B5EF4-FFF2-40B4-BE49-F238E27FC236}">
              <a16:creationId xmlns:a16="http://schemas.microsoft.com/office/drawing/2014/main" id="{00000000-0008-0000-0000-0000C7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24" name="Text Box 1">
          <a:extLst>
            <a:ext uri="{FF2B5EF4-FFF2-40B4-BE49-F238E27FC236}">
              <a16:creationId xmlns:a16="http://schemas.microsoft.com/office/drawing/2014/main" id="{00000000-0008-0000-0000-0000C8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25" name="Text Box 1">
          <a:extLst>
            <a:ext uri="{FF2B5EF4-FFF2-40B4-BE49-F238E27FC236}">
              <a16:creationId xmlns:a16="http://schemas.microsoft.com/office/drawing/2014/main" id="{00000000-0008-0000-0000-0000C9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26" name="Text Box 1">
          <a:extLst>
            <a:ext uri="{FF2B5EF4-FFF2-40B4-BE49-F238E27FC236}">
              <a16:creationId xmlns:a16="http://schemas.microsoft.com/office/drawing/2014/main" id="{00000000-0008-0000-0000-0000CA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27" name="Text Box 1">
          <a:extLst>
            <a:ext uri="{FF2B5EF4-FFF2-40B4-BE49-F238E27FC236}">
              <a16:creationId xmlns:a16="http://schemas.microsoft.com/office/drawing/2014/main" id="{00000000-0008-0000-0000-0000CB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28" name="Text Box 1">
          <a:extLst>
            <a:ext uri="{FF2B5EF4-FFF2-40B4-BE49-F238E27FC236}">
              <a16:creationId xmlns:a16="http://schemas.microsoft.com/office/drawing/2014/main" id="{00000000-0008-0000-0000-0000CC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29" name="Text Box 24">
          <a:extLst>
            <a:ext uri="{FF2B5EF4-FFF2-40B4-BE49-F238E27FC236}">
              <a16:creationId xmlns:a16="http://schemas.microsoft.com/office/drawing/2014/main" id="{00000000-0008-0000-0000-0000CD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30" name="Text Box 1">
          <a:extLst>
            <a:ext uri="{FF2B5EF4-FFF2-40B4-BE49-F238E27FC236}">
              <a16:creationId xmlns:a16="http://schemas.microsoft.com/office/drawing/2014/main" id="{00000000-0008-0000-0000-0000C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31" name="Text Box 1">
          <a:extLst>
            <a:ext uri="{FF2B5EF4-FFF2-40B4-BE49-F238E27FC236}">
              <a16:creationId xmlns:a16="http://schemas.microsoft.com/office/drawing/2014/main" id="{00000000-0008-0000-0000-0000CF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32" name="Text Box 1">
          <a:extLst>
            <a:ext uri="{FF2B5EF4-FFF2-40B4-BE49-F238E27FC236}">
              <a16:creationId xmlns:a16="http://schemas.microsoft.com/office/drawing/2014/main" id="{00000000-0008-0000-0000-0000D0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33" name="Text Box 1">
          <a:extLst>
            <a:ext uri="{FF2B5EF4-FFF2-40B4-BE49-F238E27FC236}">
              <a16:creationId xmlns:a16="http://schemas.microsoft.com/office/drawing/2014/main" id="{00000000-0008-0000-0000-0000D1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34" name="Text Box 1">
          <a:extLst>
            <a:ext uri="{FF2B5EF4-FFF2-40B4-BE49-F238E27FC236}">
              <a16:creationId xmlns:a16="http://schemas.microsoft.com/office/drawing/2014/main" id="{00000000-0008-0000-0000-0000D2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35" name="Text Box 1">
          <a:extLst>
            <a:ext uri="{FF2B5EF4-FFF2-40B4-BE49-F238E27FC236}">
              <a16:creationId xmlns:a16="http://schemas.microsoft.com/office/drawing/2014/main" id="{00000000-0008-0000-0000-0000D3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36" name="Text Box 1">
          <a:extLst>
            <a:ext uri="{FF2B5EF4-FFF2-40B4-BE49-F238E27FC236}">
              <a16:creationId xmlns:a16="http://schemas.microsoft.com/office/drawing/2014/main" id="{00000000-0008-0000-0000-0000D4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37" name="Text Box 1">
          <a:extLst>
            <a:ext uri="{FF2B5EF4-FFF2-40B4-BE49-F238E27FC236}">
              <a16:creationId xmlns:a16="http://schemas.microsoft.com/office/drawing/2014/main" id="{00000000-0008-0000-0000-0000D5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38" name="Text Box 1">
          <a:extLst>
            <a:ext uri="{FF2B5EF4-FFF2-40B4-BE49-F238E27FC236}">
              <a16:creationId xmlns:a16="http://schemas.microsoft.com/office/drawing/2014/main" id="{00000000-0008-0000-0000-0000D6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39" name="Text Box 1">
          <a:extLst>
            <a:ext uri="{FF2B5EF4-FFF2-40B4-BE49-F238E27FC236}">
              <a16:creationId xmlns:a16="http://schemas.microsoft.com/office/drawing/2014/main" id="{00000000-0008-0000-0000-0000D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40" name="Text Box 24">
          <a:extLst>
            <a:ext uri="{FF2B5EF4-FFF2-40B4-BE49-F238E27FC236}">
              <a16:creationId xmlns:a16="http://schemas.microsoft.com/office/drawing/2014/main" id="{00000000-0008-0000-0000-0000D8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41" name="Text Box 1">
          <a:extLst>
            <a:ext uri="{FF2B5EF4-FFF2-40B4-BE49-F238E27FC236}">
              <a16:creationId xmlns:a16="http://schemas.microsoft.com/office/drawing/2014/main" id="{00000000-0008-0000-0000-0000D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42" name="Text Box 1">
          <a:extLst>
            <a:ext uri="{FF2B5EF4-FFF2-40B4-BE49-F238E27FC236}">
              <a16:creationId xmlns:a16="http://schemas.microsoft.com/office/drawing/2014/main" id="{00000000-0008-0000-0000-0000DA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43" name="Text Box 1">
          <a:extLst>
            <a:ext uri="{FF2B5EF4-FFF2-40B4-BE49-F238E27FC236}">
              <a16:creationId xmlns:a16="http://schemas.microsoft.com/office/drawing/2014/main" id="{00000000-0008-0000-0000-0000DB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44" name="Text Box 1">
          <a:extLst>
            <a:ext uri="{FF2B5EF4-FFF2-40B4-BE49-F238E27FC236}">
              <a16:creationId xmlns:a16="http://schemas.microsoft.com/office/drawing/2014/main" id="{00000000-0008-0000-0000-0000DC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45" name="Text Box 24">
          <a:extLst>
            <a:ext uri="{FF2B5EF4-FFF2-40B4-BE49-F238E27FC236}">
              <a16:creationId xmlns:a16="http://schemas.microsoft.com/office/drawing/2014/main" id="{00000000-0008-0000-0000-0000DD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46" name="Text Box 1">
          <a:extLst>
            <a:ext uri="{FF2B5EF4-FFF2-40B4-BE49-F238E27FC236}">
              <a16:creationId xmlns:a16="http://schemas.microsoft.com/office/drawing/2014/main" id="{00000000-0008-0000-0000-0000DE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47" name="Text Box 1">
          <a:extLst>
            <a:ext uri="{FF2B5EF4-FFF2-40B4-BE49-F238E27FC236}">
              <a16:creationId xmlns:a16="http://schemas.microsoft.com/office/drawing/2014/main" id="{00000000-0008-0000-0000-0000DF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48" name="Text Box 1">
          <a:extLst>
            <a:ext uri="{FF2B5EF4-FFF2-40B4-BE49-F238E27FC236}">
              <a16:creationId xmlns:a16="http://schemas.microsoft.com/office/drawing/2014/main" id="{00000000-0008-0000-0000-0000E0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49" name="Text Box 1">
          <a:extLst>
            <a:ext uri="{FF2B5EF4-FFF2-40B4-BE49-F238E27FC236}">
              <a16:creationId xmlns:a16="http://schemas.microsoft.com/office/drawing/2014/main" id="{00000000-0008-0000-0000-0000E1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50" name="Text Box 1">
          <a:extLst>
            <a:ext uri="{FF2B5EF4-FFF2-40B4-BE49-F238E27FC236}">
              <a16:creationId xmlns:a16="http://schemas.microsoft.com/office/drawing/2014/main" id="{00000000-0008-0000-0000-0000E2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51" name="Text Box 1">
          <a:extLst>
            <a:ext uri="{FF2B5EF4-FFF2-40B4-BE49-F238E27FC236}">
              <a16:creationId xmlns:a16="http://schemas.microsoft.com/office/drawing/2014/main" id="{00000000-0008-0000-0000-0000E3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52" name="Text Box 1">
          <a:extLst>
            <a:ext uri="{FF2B5EF4-FFF2-40B4-BE49-F238E27FC236}">
              <a16:creationId xmlns:a16="http://schemas.microsoft.com/office/drawing/2014/main" id="{00000000-0008-0000-0000-0000E4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53" name="Text Box 1">
          <a:extLst>
            <a:ext uri="{FF2B5EF4-FFF2-40B4-BE49-F238E27FC236}">
              <a16:creationId xmlns:a16="http://schemas.microsoft.com/office/drawing/2014/main" id="{00000000-0008-0000-0000-0000E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54" name="Text Box 24">
          <a:extLst>
            <a:ext uri="{FF2B5EF4-FFF2-40B4-BE49-F238E27FC236}">
              <a16:creationId xmlns:a16="http://schemas.microsoft.com/office/drawing/2014/main" id="{00000000-0008-0000-0000-0000E6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55" name="Text Box 1">
          <a:extLst>
            <a:ext uri="{FF2B5EF4-FFF2-40B4-BE49-F238E27FC236}">
              <a16:creationId xmlns:a16="http://schemas.microsoft.com/office/drawing/2014/main" id="{00000000-0008-0000-0000-0000E7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56" name="Text Box 1">
          <a:extLst>
            <a:ext uri="{FF2B5EF4-FFF2-40B4-BE49-F238E27FC236}">
              <a16:creationId xmlns:a16="http://schemas.microsoft.com/office/drawing/2014/main" id="{00000000-0008-0000-0000-0000E8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57" name="Text Box 1">
          <a:extLst>
            <a:ext uri="{FF2B5EF4-FFF2-40B4-BE49-F238E27FC236}">
              <a16:creationId xmlns:a16="http://schemas.microsoft.com/office/drawing/2014/main" id="{00000000-0008-0000-0000-0000E9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58" name="Text Box 1">
          <a:extLst>
            <a:ext uri="{FF2B5EF4-FFF2-40B4-BE49-F238E27FC236}">
              <a16:creationId xmlns:a16="http://schemas.microsoft.com/office/drawing/2014/main" id="{00000000-0008-0000-0000-0000EA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59" name="Text Box 24">
          <a:extLst>
            <a:ext uri="{FF2B5EF4-FFF2-40B4-BE49-F238E27FC236}">
              <a16:creationId xmlns:a16="http://schemas.microsoft.com/office/drawing/2014/main" id="{00000000-0008-0000-0000-0000EB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60" name="Text Box 1">
          <a:extLst>
            <a:ext uri="{FF2B5EF4-FFF2-40B4-BE49-F238E27FC236}">
              <a16:creationId xmlns:a16="http://schemas.microsoft.com/office/drawing/2014/main" id="{00000000-0008-0000-0000-0000EC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61" name="Text Box 1">
          <a:extLst>
            <a:ext uri="{FF2B5EF4-FFF2-40B4-BE49-F238E27FC236}">
              <a16:creationId xmlns:a16="http://schemas.microsoft.com/office/drawing/2014/main" id="{00000000-0008-0000-0000-0000ED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62" name="Text Box 1">
          <a:extLst>
            <a:ext uri="{FF2B5EF4-FFF2-40B4-BE49-F238E27FC236}">
              <a16:creationId xmlns:a16="http://schemas.microsoft.com/office/drawing/2014/main" id="{00000000-0008-0000-0000-0000EE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63" name="Text Box 1">
          <a:extLst>
            <a:ext uri="{FF2B5EF4-FFF2-40B4-BE49-F238E27FC236}">
              <a16:creationId xmlns:a16="http://schemas.microsoft.com/office/drawing/2014/main" id="{00000000-0008-0000-0000-0000EF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64" name="Text Box 1">
          <a:extLst>
            <a:ext uri="{FF2B5EF4-FFF2-40B4-BE49-F238E27FC236}">
              <a16:creationId xmlns:a16="http://schemas.microsoft.com/office/drawing/2014/main" id="{00000000-0008-0000-0000-0000F0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65" name="Text Box 1">
          <a:extLst>
            <a:ext uri="{FF2B5EF4-FFF2-40B4-BE49-F238E27FC236}">
              <a16:creationId xmlns:a16="http://schemas.microsoft.com/office/drawing/2014/main" id="{00000000-0008-0000-0000-0000F1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66" name="Text Box 1">
          <a:extLst>
            <a:ext uri="{FF2B5EF4-FFF2-40B4-BE49-F238E27FC236}">
              <a16:creationId xmlns:a16="http://schemas.microsoft.com/office/drawing/2014/main" id="{00000000-0008-0000-0000-0000F2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67" name="Text Box 1">
          <a:extLst>
            <a:ext uri="{FF2B5EF4-FFF2-40B4-BE49-F238E27FC236}">
              <a16:creationId xmlns:a16="http://schemas.microsoft.com/office/drawing/2014/main" id="{00000000-0008-0000-0000-0000F3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68" name="Text Box 24">
          <a:extLst>
            <a:ext uri="{FF2B5EF4-FFF2-40B4-BE49-F238E27FC236}">
              <a16:creationId xmlns:a16="http://schemas.microsoft.com/office/drawing/2014/main" id="{00000000-0008-0000-0000-0000F4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69" name="Text Box 1">
          <a:extLst>
            <a:ext uri="{FF2B5EF4-FFF2-40B4-BE49-F238E27FC236}">
              <a16:creationId xmlns:a16="http://schemas.microsoft.com/office/drawing/2014/main" id="{00000000-0008-0000-0000-0000F5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70" name="Text Box 1">
          <a:extLst>
            <a:ext uri="{FF2B5EF4-FFF2-40B4-BE49-F238E27FC236}">
              <a16:creationId xmlns:a16="http://schemas.microsoft.com/office/drawing/2014/main" id="{00000000-0008-0000-0000-0000F6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71" name="Text Box 1">
          <a:extLst>
            <a:ext uri="{FF2B5EF4-FFF2-40B4-BE49-F238E27FC236}">
              <a16:creationId xmlns:a16="http://schemas.microsoft.com/office/drawing/2014/main" id="{00000000-0008-0000-0000-0000F704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72" name="Text Box 1">
          <a:extLst>
            <a:ext uri="{FF2B5EF4-FFF2-40B4-BE49-F238E27FC236}">
              <a16:creationId xmlns:a16="http://schemas.microsoft.com/office/drawing/2014/main" id="{00000000-0008-0000-0000-0000F8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73" name="Text Box 24">
          <a:extLst>
            <a:ext uri="{FF2B5EF4-FFF2-40B4-BE49-F238E27FC236}">
              <a16:creationId xmlns:a16="http://schemas.microsoft.com/office/drawing/2014/main" id="{00000000-0008-0000-0000-0000F9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74" name="Text Box 1">
          <a:extLst>
            <a:ext uri="{FF2B5EF4-FFF2-40B4-BE49-F238E27FC236}">
              <a16:creationId xmlns:a16="http://schemas.microsoft.com/office/drawing/2014/main" id="{00000000-0008-0000-0000-0000FA04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75" name="Text Box 1">
          <a:extLst>
            <a:ext uri="{FF2B5EF4-FFF2-40B4-BE49-F238E27FC236}">
              <a16:creationId xmlns:a16="http://schemas.microsoft.com/office/drawing/2014/main" id="{00000000-0008-0000-0000-0000FB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76" name="Text Box 1">
          <a:extLst>
            <a:ext uri="{FF2B5EF4-FFF2-40B4-BE49-F238E27FC236}">
              <a16:creationId xmlns:a16="http://schemas.microsoft.com/office/drawing/2014/main" id="{00000000-0008-0000-0000-0000FC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77" name="Text Box 1">
          <a:extLst>
            <a:ext uri="{FF2B5EF4-FFF2-40B4-BE49-F238E27FC236}">
              <a16:creationId xmlns:a16="http://schemas.microsoft.com/office/drawing/2014/main" id="{00000000-0008-0000-0000-0000FD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78" name="Text Box 1">
          <a:extLst>
            <a:ext uri="{FF2B5EF4-FFF2-40B4-BE49-F238E27FC236}">
              <a16:creationId xmlns:a16="http://schemas.microsoft.com/office/drawing/2014/main" id="{00000000-0008-0000-0000-0000FE04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79" name="Text Box 1">
          <a:extLst>
            <a:ext uri="{FF2B5EF4-FFF2-40B4-BE49-F238E27FC236}">
              <a16:creationId xmlns:a16="http://schemas.microsoft.com/office/drawing/2014/main" id="{00000000-0008-0000-0000-0000FF04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80" name="Text Box 1">
          <a:extLst>
            <a:ext uri="{FF2B5EF4-FFF2-40B4-BE49-F238E27FC236}">
              <a16:creationId xmlns:a16="http://schemas.microsoft.com/office/drawing/2014/main" id="{00000000-0008-0000-0000-000000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81" name="Text Box 1">
          <a:extLst>
            <a:ext uri="{FF2B5EF4-FFF2-40B4-BE49-F238E27FC236}">
              <a16:creationId xmlns:a16="http://schemas.microsoft.com/office/drawing/2014/main" id="{00000000-0008-0000-0000-000001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82" name="Text Box 24">
          <a:extLst>
            <a:ext uri="{FF2B5EF4-FFF2-40B4-BE49-F238E27FC236}">
              <a16:creationId xmlns:a16="http://schemas.microsoft.com/office/drawing/2014/main" id="{00000000-0008-0000-0000-00000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83" name="Text Box 1">
          <a:extLst>
            <a:ext uri="{FF2B5EF4-FFF2-40B4-BE49-F238E27FC236}">
              <a16:creationId xmlns:a16="http://schemas.microsoft.com/office/drawing/2014/main" id="{00000000-0008-0000-0000-000003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84" name="Text Box 1">
          <a:extLst>
            <a:ext uri="{FF2B5EF4-FFF2-40B4-BE49-F238E27FC236}">
              <a16:creationId xmlns:a16="http://schemas.microsoft.com/office/drawing/2014/main" id="{00000000-0008-0000-0000-000004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85" name="Text Box 1">
          <a:extLst>
            <a:ext uri="{FF2B5EF4-FFF2-40B4-BE49-F238E27FC236}">
              <a16:creationId xmlns:a16="http://schemas.microsoft.com/office/drawing/2014/main" id="{00000000-0008-0000-0000-000005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86" name="Text Box 1">
          <a:extLst>
            <a:ext uri="{FF2B5EF4-FFF2-40B4-BE49-F238E27FC236}">
              <a16:creationId xmlns:a16="http://schemas.microsoft.com/office/drawing/2014/main" id="{00000000-0008-0000-0000-000006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87" name="Text Box 1">
          <a:extLst>
            <a:ext uri="{FF2B5EF4-FFF2-40B4-BE49-F238E27FC236}">
              <a16:creationId xmlns:a16="http://schemas.microsoft.com/office/drawing/2014/main" id="{00000000-0008-0000-0000-000007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88" name="Text Box 1">
          <a:extLst>
            <a:ext uri="{FF2B5EF4-FFF2-40B4-BE49-F238E27FC236}">
              <a16:creationId xmlns:a16="http://schemas.microsoft.com/office/drawing/2014/main" id="{00000000-0008-0000-0000-000008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89" name="Text Box 1">
          <a:extLst>
            <a:ext uri="{FF2B5EF4-FFF2-40B4-BE49-F238E27FC236}">
              <a16:creationId xmlns:a16="http://schemas.microsoft.com/office/drawing/2014/main" id="{00000000-0008-0000-0000-000009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290" name="Text Box 1">
          <a:extLst>
            <a:ext uri="{FF2B5EF4-FFF2-40B4-BE49-F238E27FC236}">
              <a16:creationId xmlns:a16="http://schemas.microsoft.com/office/drawing/2014/main" id="{00000000-0008-0000-0000-00000A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91" name="Text Box 1">
          <a:extLst>
            <a:ext uri="{FF2B5EF4-FFF2-40B4-BE49-F238E27FC236}">
              <a16:creationId xmlns:a16="http://schemas.microsoft.com/office/drawing/2014/main" id="{00000000-0008-0000-0000-00000B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92" name="Text Box 1">
          <a:extLst>
            <a:ext uri="{FF2B5EF4-FFF2-40B4-BE49-F238E27FC236}">
              <a16:creationId xmlns:a16="http://schemas.microsoft.com/office/drawing/2014/main" id="{00000000-0008-0000-0000-00000C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93" name="Text Box 1">
          <a:extLst>
            <a:ext uri="{FF2B5EF4-FFF2-40B4-BE49-F238E27FC236}">
              <a16:creationId xmlns:a16="http://schemas.microsoft.com/office/drawing/2014/main" id="{00000000-0008-0000-0000-00000D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94" name="Text Box 24">
          <a:extLst>
            <a:ext uri="{FF2B5EF4-FFF2-40B4-BE49-F238E27FC236}">
              <a16:creationId xmlns:a16="http://schemas.microsoft.com/office/drawing/2014/main" id="{00000000-0008-0000-0000-00000E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95" name="Text Box 1">
          <a:extLst>
            <a:ext uri="{FF2B5EF4-FFF2-40B4-BE49-F238E27FC236}">
              <a16:creationId xmlns:a16="http://schemas.microsoft.com/office/drawing/2014/main" id="{00000000-0008-0000-0000-00000F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296" name="Text Box 1">
          <a:extLst>
            <a:ext uri="{FF2B5EF4-FFF2-40B4-BE49-F238E27FC236}">
              <a16:creationId xmlns:a16="http://schemas.microsoft.com/office/drawing/2014/main" id="{00000000-0008-0000-0000-000010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297" name="Text Box 1">
          <a:extLst>
            <a:ext uri="{FF2B5EF4-FFF2-40B4-BE49-F238E27FC236}">
              <a16:creationId xmlns:a16="http://schemas.microsoft.com/office/drawing/2014/main" id="{00000000-0008-0000-0000-000011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98" name="Text Box 1">
          <a:extLst>
            <a:ext uri="{FF2B5EF4-FFF2-40B4-BE49-F238E27FC236}">
              <a16:creationId xmlns:a16="http://schemas.microsoft.com/office/drawing/2014/main" id="{00000000-0008-0000-0000-00001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299" name="Text Box 24">
          <a:extLst>
            <a:ext uri="{FF2B5EF4-FFF2-40B4-BE49-F238E27FC236}">
              <a16:creationId xmlns:a16="http://schemas.microsoft.com/office/drawing/2014/main" id="{00000000-0008-0000-0000-000013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00" name="Text Box 1">
          <a:extLst>
            <a:ext uri="{FF2B5EF4-FFF2-40B4-BE49-F238E27FC236}">
              <a16:creationId xmlns:a16="http://schemas.microsoft.com/office/drawing/2014/main" id="{00000000-0008-0000-0000-000014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01" name="Text Box 1">
          <a:extLst>
            <a:ext uri="{FF2B5EF4-FFF2-40B4-BE49-F238E27FC236}">
              <a16:creationId xmlns:a16="http://schemas.microsoft.com/office/drawing/2014/main" id="{00000000-0008-0000-0000-000015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02" name="Text Box 1">
          <a:extLst>
            <a:ext uri="{FF2B5EF4-FFF2-40B4-BE49-F238E27FC236}">
              <a16:creationId xmlns:a16="http://schemas.microsoft.com/office/drawing/2014/main" id="{00000000-0008-0000-0000-000016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03" name="Text Box 1">
          <a:extLst>
            <a:ext uri="{FF2B5EF4-FFF2-40B4-BE49-F238E27FC236}">
              <a16:creationId xmlns:a16="http://schemas.microsoft.com/office/drawing/2014/main" id="{00000000-0008-0000-0000-000017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04" name="Text Box 1">
          <a:extLst>
            <a:ext uri="{FF2B5EF4-FFF2-40B4-BE49-F238E27FC236}">
              <a16:creationId xmlns:a16="http://schemas.microsoft.com/office/drawing/2014/main" id="{00000000-0008-0000-0000-000018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05" name="Text Box 1">
          <a:extLst>
            <a:ext uri="{FF2B5EF4-FFF2-40B4-BE49-F238E27FC236}">
              <a16:creationId xmlns:a16="http://schemas.microsoft.com/office/drawing/2014/main" id="{00000000-0008-0000-0000-000019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06" name="Text Box 1">
          <a:extLst>
            <a:ext uri="{FF2B5EF4-FFF2-40B4-BE49-F238E27FC236}">
              <a16:creationId xmlns:a16="http://schemas.microsoft.com/office/drawing/2014/main" id="{00000000-0008-0000-0000-00001A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07" name="Text Box 1">
          <a:extLst>
            <a:ext uri="{FF2B5EF4-FFF2-40B4-BE49-F238E27FC236}">
              <a16:creationId xmlns:a16="http://schemas.microsoft.com/office/drawing/2014/main" id="{00000000-0008-0000-0000-00001B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08" name="Text Box 24">
          <a:extLst>
            <a:ext uri="{FF2B5EF4-FFF2-40B4-BE49-F238E27FC236}">
              <a16:creationId xmlns:a16="http://schemas.microsoft.com/office/drawing/2014/main" id="{00000000-0008-0000-0000-00001C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09" name="Text Box 1">
          <a:extLst>
            <a:ext uri="{FF2B5EF4-FFF2-40B4-BE49-F238E27FC236}">
              <a16:creationId xmlns:a16="http://schemas.microsoft.com/office/drawing/2014/main" id="{00000000-0008-0000-0000-00001D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10" name="Text Box 1">
          <a:extLst>
            <a:ext uri="{FF2B5EF4-FFF2-40B4-BE49-F238E27FC236}">
              <a16:creationId xmlns:a16="http://schemas.microsoft.com/office/drawing/2014/main" id="{00000000-0008-0000-0000-00001E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11" name="Text Box 1">
          <a:extLst>
            <a:ext uri="{FF2B5EF4-FFF2-40B4-BE49-F238E27FC236}">
              <a16:creationId xmlns:a16="http://schemas.microsoft.com/office/drawing/2014/main" id="{00000000-0008-0000-0000-00001F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12" name="Text Box 1">
          <a:extLst>
            <a:ext uri="{FF2B5EF4-FFF2-40B4-BE49-F238E27FC236}">
              <a16:creationId xmlns:a16="http://schemas.microsoft.com/office/drawing/2014/main" id="{00000000-0008-0000-0000-000020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13" name="Text Box 24">
          <a:extLst>
            <a:ext uri="{FF2B5EF4-FFF2-40B4-BE49-F238E27FC236}">
              <a16:creationId xmlns:a16="http://schemas.microsoft.com/office/drawing/2014/main" id="{00000000-0008-0000-0000-000021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14" name="Text Box 1">
          <a:extLst>
            <a:ext uri="{FF2B5EF4-FFF2-40B4-BE49-F238E27FC236}">
              <a16:creationId xmlns:a16="http://schemas.microsoft.com/office/drawing/2014/main" id="{00000000-0008-0000-0000-00002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15" name="Text Box 1">
          <a:extLst>
            <a:ext uri="{FF2B5EF4-FFF2-40B4-BE49-F238E27FC236}">
              <a16:creationId xmlns:a16="http://schemas.microsoft.com/office/drawing/2014/main" id="{00000000-0008-0000-0000-000023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16" name="Text Box 1">
          <a:extLst>
            <a:ext uri="{FF2B5EF4-FFF2-40B4-BE49-F238E27FC236}">
              <a16:creationId xmlns:a16="http://schemas.microsoft.com/office/drawing/2014/main" id="{00000000-0008-0000-0000-000024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17" name="Text Box 1">
          <a:extLst>
            <a:ext uri="{FF2B5EF4-FFF2-40B4-BE49-F238E27FC236}">
              <a16:creationId xmlns:a16="http://schemas.microsoft.com/office/drawing/2014/main" id="{00000000-0008-0000-0000-000025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18" name="Text Box 1">
          <a:extLst>
            <a:ext uri="{FF2B5EF4-FFF2-40B4-BE49-F238E27FC236}">
              <a16:creationId xmlns:a16="http://schemas.microsoft.com/office/drawing/2014/main" id="{00000000-0008-0000-0000-000026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19" name="Text Box 1">
          <a:extLst>
            <a:ext uri="{FF2B5EF4-FFF2-40B4-BE49-F238E27FC236}">
              <a16:creationId xmlns:a16="http://schemas.microsoft.com/office/drawing/2014/main" id="{00000000-0008-0000-0000-000027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20" name="Text Box 1">
          <a:extLst>
            <a:ext uri="{FF2B5EF4-FFF2-40B4-BE49-F238E27FC236}">
              <a16:creationId xmlns:a16="http://schemas.microsoft.com/office/drawing/2014/main" id="{00000000-0008-0000-0000-000028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21" name="Text Box 1">
          <a:extLst>
            <a:ext uri="{FF2B5EF4-FFF2-40B4-BE49-F238E27FC236}">
              <a16:creationId xmlns:a16="http://schemas.microsoft.com/office/drawing/2014/main" id="{00000000-0008-0000-0000-000029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22" name="Text Box 24">
          <a:extLst>
            <a:ext uri="{FF2B5EF4-FFF2-40B4-BE49-F238E27FC236}">
              <a16:creationId xmlns:a16="http://schemas.microsoft.com/office/drawing/2014/main" id="{00000000-0008-0000-0000-00002A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23" name="Text Box 1">
          <a:extLst>
            <a:ext uri="{FF2B5EF4-FFF2-40B4-BE49-F238E27FC236}">
              <a16:creationId xmlns:a16="http://schemas.microsoft.com/office/drawing/2014/main" id="{00000000-0008-0000-0000-00002B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24" name="Text Box 1">
          <a:extLst>
            <a:ext uri="{FF2B5EF4-FFF2-40B4-BE49-F238E27FC236}">
              <a16:creationId xmlns:a16="http://schemas.microsoft.com/office/drawing/2014/main" id="{00000000-0008-0000-0000-00002C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25" name="Text Box 1">
          <a:extLst>
            <a:ext uri="{FF2B5EF4-FFF2-40B4-BE49-F238E27FC236}">
              <a16:creationId xmlns:a16="http://schemas.microsoft.com/office/drawing/2014/main" id="{00000000-0008-0000-0000-00002D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26" name="Text Box 1">
          <a:extLst>
            <a:ext uri="{FF2B5EF4-FFF2-40B4-BE49-F238E27FC236}">
              <a16:creationId xmlns:a16="http://schemas.microsoft.com/office/drawing/2014/main" id="{00000000-0008-0000-0000-00002E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27" name="Text Box 24">
          <a:extLst>
            <a:ext uri="{FF2B5EF4-FFF2-40B4-BE49-F238E27FC236}">
              <a16:creationId xmlns:a16="http://schemas.microsoft.com/office/drawing/2014/main" id="{00000000-0008-0000-0000-00002F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28" name="Text Box 1">
          <a:extLst>
            <a:ext uri="{FF2B5EF4-FFF2-40B4-BE49-F238E27FC236}">
              <a16:creationId xmlns:a16="http://schemas.microsoft.com/office/drawing/2014/main" id="{00000000-0008-0000-0000-000030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29" name="Text Box 1">
          <a:extLst>
            <a:ext uri="{FF2B5EF4-FFF2-40B4-BE49-F238E27FC236}">
              <a16:creationId xmlns:a16="http://schemas.microsoft.com/office/drawing/2014/main" id="{00000000-0008-0000-0000-000031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30" name="Text Box 1">
          <a:extLst>
            <a:ext uri="{FF2B5EF4-FFF2-40B4-BE49-F238E27FC236}">
              <a16:creationId xmlns:a16="http://schemas.microsoft.com/office/drawing/2014/main" id="{00000000-0008-0000-0000-000032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31" name="Text Box 1">
          <a:extLst>
            <a:ext uri="{FF2B5EF4-FFF2-40B4-BE49-F238E27FC236}">
              <a16:creationId xmlns:a16="http://schemas.microsoft.com/office/drawing/2014/main" id="{00000000-0008-0000-0000-000033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32" name="Text Box 1">
          <a:extLst>
            <a:ext uri="{FF2B5EF4-FFF2-40B4-BE49-F238E27FC236}">
              <a16:creationId xmlns:a16="http://schemas.microsoft.com/office/drawing/2014/main" id="{00000000-0008-0000-0000-000034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33" name="Text Box 1">
          <a:extLst>
            <a:ext uri="{FF2B5EF4-FFF2-40B4-BE49-F238E27FC236}">
              <a16:creationId xmlns:a16="http://schemas.microsoft.com/office/drawing/2014/main" id="{00000000-0008-0000-0000-000035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34" name="Text Box 1">
          <a:extLst>
            <a:ext uri="{FF2B5EF4-FFF2-40B4-BE49-F238E27FC236}">
              <a16:creationId xmlns:a16="http://schemas.microsoft.com/office/drawing/2014/main" id="{00000000-0008-0000-0000-000036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35" name="Text Box 1">
          <a:extLst>
            <a:ext uri="{FF2B5EF4-FFF2-40B4-BE49-F238E27FC236}">
              <a16:creationId xmlns:a16="http://schemas.microsoft.com/office/drawing/2014/main" id="{00000000-0008-0000-0000-000037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36" name="Text Box 24">
          <a:extLst>
            <a:ext uri="{FF2B5EF4-FFF2-40B4-BE49-F238E27FC236}">
              <a16:creationId xmlns:a16="http://schemas.microsoft.com/office/drawing/2014/main" id="{00000000-0008-0000-0000-000038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37" name="Text Box 1">
          <a:extLst>
            <a:ext uri="{FF2B5EF4-FFF2-40B4-BE49-F238E27FC236}">
              <a16:creationId xmlns:a16="http://schemas.microsoft.com/office/drawing/2014/main" id="{00000000-0008-0000-0000-000039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38" name="Text Box 1">
          <a:extLst>
            <a:ext uri="{FF2B5EF4-FFF2-40B4-BE49-F238E27FC236}">
              <a16:creationId xmlns:a16="http://schemas.microsoft.com/office/drawing/2014/main" id="{00000000-0008-0000-0000-00003A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39" name="Text Box 1">
          <a:extLst>
            <a:ext uri="{FF2B5EF4-FFF2-40B4-BE49-F238E27FC236}">
              <a16:creationId xmlns:a16="http://schemas.microsoft.com/office/drawing/2014/main" id="{00000000-0008-0000-0000-00003B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40" name="Text Box 1">
          <a:extLst>
            <a:ext uri="{FF2B5EF4-FFF2-40B4-BE49-F238E27FC236}">
              <a16:creationId xmlns:a16="http://schemas.microsoft.com/office/drawing/2014/main" id="{00000000-0008-0000-0000-00003C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41" name="Text Box 1">
          <a:extLst>
            <a:ext uri="{FF2B5EF4-FFF2-40B4-BE49-F238E27FC236}">
              <a16:creationId xmlns:a16="http://schemas.microsoft.com/office/drawing/2014/main" id="{00000000-0008-0000-0000-00003D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42" name="Text Box 1">
          <a:extLst>
            <a:ext uri="{FF2B5EF4-FFF2-40B4-BE49-F238E27FC236}">
              <a16:creationId xmlns:a16="http://schemas.microsoft.com/office/drawing/2014/main" id="{00000000-0008-0000-0000-00003E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43" name="Text Box 1">
          <a:extLst>
            <a:ext uri="{FF2B5EF4-FFF2-40B4-BE49-F238E27FC236}">
              <a16:creationId xmlns:a16="http://schemas.microsoft.com/office/drawing/2014/main" id="{00000000-0008-0000-0000-00003F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44" name="Text Box 1">
          <a:extLst>
            <a:ext uri="{FF2B5EF4-FFF2-40B4-BE49-F238E27FC236}">
              <a16:creationId xmlns:a16="http://schemas.microsoft.com/office/drawing/2014/main" id="{00000000-0008-0000-0000-000040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45" name="Text Box 1">
          <a:extLst>
            <a:ext uri="{FF2B5EF4-FFF2-40B4-BE49-F238E27FC236}">
              <a16:creationId xmlns:a16="http://schemas.microsoft.com/office/drawing/2014/main" id="{00000000-0008-0000-0000-000041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46" name="Text Box 1">
          <a:extLst>
            <a:ext uri="{FF2B5EF4-FFF2-40B4-BE49-F238E27FC236}">
              <a16:creationId xmlns:a16="http://schemas.microsoft.com/office/drawing/2014/main" id="{00000000-0008-0000-0000-00004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47" name="Text Box 24">
          <a:extLst>
            <a:ext uri="{FF2B5EF4-FFF2-40B4-BE49-F238E27FC236}">
              <a16:creationId xmlns:a16="http://schemas.microsoft.com/office/drawing/2014/main" id="{00000000-0008-0000-0000-000043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48" name="Text Box 1">
          <a:extLst>
            <a:ext uri="{FF2B5EF4-FFF2-40B4-BE49-F238E27FC236}">
              <a16:creationId xmlns:a16="http://schemas.microsoft.com/office/drawing/2014/main" id="{00000000-0008-0000-0000-000044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49" name="Text Box 1">
          <a:extLst>
            <a:ext uri="{FF2B5EF4-FFF2-40B4-BE49-F238E27FC236}">
              <a16:creationId xmlns:a16="http://schemas.microsoft.com/office/drawing/2014/main" id="{00000000-0008-0000-0000-000045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50" name="Text Box 1">
          <a:extLst>
            <a:ext uri="{FF2B5EF4-FFF2-40B4-BE49-F238E27FC236}">
              <a16:creationId xmlns:a16="http://schemas.microsoft.com/office/drawing/2014/main" id="{00000000-0008-0000-0000-000046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51" name="Text Box 1">
          <a:extLst>
            <a:ext uri="{FF2B5EF4-FFF2-40B4-BE49-F238E27FC236}">
              <a16:creationId xmlns:a16="http://schemas.microsoft.com/office/drawing/2014/main" id="{00000000-0008-0000-0000-000047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52" name="Text Box 24">
          <a:extLst>
            <a:ext uri="{FF2B5EF4-FFF2-40B4-BE49-F238E27FC236}">
              <a16:creationId xmlns:a16="http://schemas.microsoft.com/office/drawing/2014/main" id="{00000000-0008-0000-0000-000048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53" name="Text Box 1">
          <a:extLst>
            <a:ext uri="{FF2B5EF4-FFF2-40B4-BE49-F238E27FC236}">
              <a16:creationId xmlns:a16="http://schemas.microsoft.com/office/drawing/2014/main" id="{00000000-0008-0000-0000-000049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54" name="Text Box 1">
          <a:extLst>
            <a:ext uri="{FF2B5EF4-FFF2-40B4-BE49-F238E27FC236}">
              <a16:creationId xmlns:a16="http://schemas.microsoft.com/office/drawing/2014/main" id="{00000000-0008-0000-0000-00004A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55" name="Text Box 1">
          <a:extLst>
            <a:ext uri="{FF2B5EF4-FFF2-40B4-BE49-F238E27FC236}">
              <a16:creationId xmlns:a16="http://schemas.microsoft.com/office/drawing/2014/main" id="{00000000-0008-0000-0000-00004B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56" name="Text Box 1">
          <a:extLst>
            <a:ext uri="{FF2B5EF4-FFF2-40B4-BE49-F238E27FC236}">
              <a16:creationId xmlns:a16="http://schemas.microsoft.com/office/drawing/2014/main" id="{00000000-0008-0000-0000-00004C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57" name="Text Box 1">
          <a:extLst>
            <a:ext uri="{FF2B5EF4-FFF2-40B4-BE49-F238E27FC236}">
              <a16:creationId xmlns:a16="http://schemas.microsoft.com/office/drawing/2014/main" id="{00000000-0008-0000-0000-00004D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58" name="Text Box 1">
          <a:extLst>
            <a:ext uri="{FF2B5EF4-FFF2-40B4-BE49-F238E27FC236}">
              <a16:creationId xmlns:a16="http://schemas.microsoft.com/office/drawing/2014/main" id="{00000000-0008-0000-0000-00004E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59" name="Text Box 1">
          <a:extLst>
            <a:ext uri="{FF2B5EF4-FFF2-40B4-BE49-F238E27FC236}">
              <a16:creationId xmlns:a16="http://schemas.microsoft.com/office/drawing/2014/main" id="{00000000-0008-0000-0000-00004F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60" name="Text Box 1">
          <a:extLst>
            <a:ext uri="{FF2B5EF4-FFF2-40B4-BE49-F238E27FC236}">
              <a16:creationId xmlns:a16="http://schemas.microsoft.com/office/drawing/2014/main" id="{00000000-0008-0000-0000-000050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61" name="Text Box 24">
          <a:extLst>
            <a:ext uri="{FF2B5EF4-FFF2-40B4-BE49-F238E27FC236}">
              <a16:creationId xmlns:a16="http://schemas.microsoft.com/office/drawing/2014/main" id="{00000000-0008-0000-0000-000051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62" name="Text Box 1">
          <a:extLst>
            <a:ext uri="{FF2B5EF4-FFF2-40B4-BE49-F238E27FC236}">
              <a16:creationId xmlns:a16="http://schemas.microsoft.com/office/drawing/2014/main" id="{00000000-0008-0000-0000-00005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63" name="Text Box 1">
          <a:extLst>
            <a:ext uri="{FF2B5EF4-FFF2-40B4-BE49-F238E27FC236}">
              <a16:creationId xmlns:a16="http://schemas.microsoft.com/office/drawing/2014/main" id="{00000000-0008-0000-0000-000053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64" name="Text Box 1">
          <a:extLst>
            <a:ext uri="{FF2B5EF4-FFF2-40B4-BE49-F238E27FC236}">
              <a16:creationId xmlns:a16="http://schemas.microsoft.com/office/drawing/2014/main" id="{00000000-0008-0000-0000-000054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65" name="Text Box 1">
          <a:extLst>
            <a:ext uri="{FF2B5EF4-FFF2-40B4-BE49-F238E27FC236}">
              <a16:creationId xmlns:a16="http://schemas.microsoft.com/office/drawing/2014/main" id="{00000000-0008-0000-0000-000055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66" name="Text Box 24">
          <a:extLst>
            <a:ext uri="{FF2B5EF4-FFF2-40B4-BE49-F238E27FC236}">
              <a16:creationId xmlns:a16="http://schemas.microsoft.com/office/drawing/2014/main" id="{00000000-0008-0000-0000-000056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67" name="Text Box 1">
          <a:extLst>
            <a:ext uri="{FF2B5EF4-FFF2-40B4-BE49-F238E27FC236}">
              <a16:creationId xmlns:a16="http://schemas.microsoft.com/office/drawing/2014/main" id="{00000000-0008-0000-0000-000057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50</xdr:row>
      <xdr:rowOff>0</xdr:rowOff>
    </xdr:from>
    <xdr:ext cx="85725" cy="161925"/>
    <xdr:sp macro="" textlink="">
      <xdr:nvSpPr>
        <xdr:cNvPr id="1368" name="Text Box 1">
          <a:extLst>
            <a:ext uri="{FF2B5EF4-FFF2-40B4-BE49-F238E27FC236}">
              <a16:creationId xmlns:a16="http://schemas.microsoft.com/office/drawing/2014/main" id="{00000000-0008-0000-0000-000058050000}"/>
            </a:ext>
          </a:extLst>
        </xdr:cNvPr>
        <xdr:cNvSpPr txBox="1">
          <a:spLocks noChangeArrowheads="1"/>
        </xdr:cNvSpPr>
      </xdr:nvSpPr>
      <xdr:spPr bwMode="auto">
        <a:xfrm>
          <a:off x="8177892"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69" name="Text Box 1">
          <a:extLst>
            <a:ext uri="{FF2B5EF4-FFF2-40B4-BE49-F238E27FC236}">
              <a16:creationId xmlns:a16="http://schemas.microsoft.com/office/drawing/2014/main" id="{00000000-0008-0000-0000-000059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70" name="Text Box 1">
          <a:extLst>
            <a:ext uri="{FF2B5EF4-FFF2-40B4-BE49-F238E27FC236}">
              <a16:creationId xmlns:a16="http://schemas.microsoft.com/office/drawing/2014/main" id="{00000000-0008-0000-0000-00005A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71" name="Text Box 1">
          <a:extLst>
            <a:ext uri="{FF2B5EF4-FFF2-40B4-BE49-F238E27FC236}">
              <a16:creationId xmlns:a16="http://schemas.microsoft.com/office/drawing/2014/main" id="{00000000-0008-0000-0000-00005B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72" name="Text Box 1">
          <a:extLst>
            <a:ext uri="{FF2B5EF4-FFF2-40B4-BE49-F238E27FC236}">
              <a16:creationId xmlns:a16="http://schemas.microsoft.com/office/drawing/2014/main" id="{00000000-0008-0000-0000-00005C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73" name="Text Box 1">
          <a:extLst>
            <a:ext uri="{FF2B5EF4-FFF2-40B4-BE49-F238E27FC236}">
              <a16:creationId xmlns:a16="http://schemas.microsoft.com/office/drawing/2014/main" id="{00000000-0008-0000-0000-00005D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74" name="Text Box 1">
          <a:extLst>
            <a:ext uri="{FF2B5EF4-FFF2-40B4-BE49-F238E27FC236}">
              <a16:creationId xmlns:a16="http://schemas.microsoft.com/office/drawing/2014/main" id="{00000000-0008-0000-0000-00005E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75" name="Text Box 1">
          <a:extLst>
            <a:ext uri="{FF2B5EF4-FFF2-40B4-BE49-F238E27FC236}">
              <a16:creationId xmlns:a16="http://schemas.microsoft.com/office/drawing/2014/main" id="{00000000-0008-0000-0000-00005F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76" name="Text Box 24">
          <a:extLst>
            <a:ext uri="{FF2B5EF4-FFF2-40B4-BE49-F238E27FC236}">
              <a16:creationId xmlns:a16="http://schemas.microsoft.com/office/drawing/2014/main" id="{00000000-0008-0000-0000-000060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77" name="Text Box 1">
          <a:extLst>
            <a:ext uri="{FF2B5EF4-FFF2-40B4-BE49-F238E27FC236}">
              <a16:creationId xmlns:a16="http://schemas.microsoft.com/office/drawing/2014/main" id="{00000000-0008-0000-0000-000061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78" name="Text Box 1">
          <a:extLst>
            <a:ext uri="{FF2B5EF4-FFF2-40B4-BE49-F238E27FC236}">
              <a16:creationId xmlns:a16="http://schemas.microsoft.com/office/drawing/2014/main" id="{00000000-0008-0000-0000-000062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79" name="Text Box 1">
          <a:extLst>
            <a:ext uri="{FF2B5EF4-FFF2-40B4-BE49-F238E27FC236}">
              <a16:creationId xmlns:a16="http://schemas.microsoft.com/office/drawing/2014/main" id="{00000000-0008-0000-0000-000063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80" name="Text Box 1">
          <a:extLst>
            <a:ext uri="{FF2B5EF4-FFF2-40B4-BE49-F238E27FC236}">
              <a16:creationId xmlns:a16="http://schemas.microsoft.com/office/drawing/2014/main" id="{00000000-0008-0000-0000-000064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81" name="Text Box 24">
          <a:extLst>
            <a:ext uri="{FF2B5EF4-FFF2-40B4-BE49-F238E27FC236}">
              <a16:creationId xmlns:a16="http://schemas.microsoft.com/office/drawing/2014/main" id="{00000000-0008-0000-0000-000065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82" name="Text Box 1">
          <a:extLst>
            <a:ext uri="{FF2B5EF4-FFF2-40B4-BE49-F238E27FC236}">
              <a16:creationId xmlns:a16="http://schemas.microsoft.com/office/drawing/2014/main" id="{00000000-0008-0000-0000-000066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83" name="Text Box 1">
          <a:extLst>
            <a:ext uri="{FF2B5EF4-FFF2-40B4-BE49-F238E27FC236}">
              <a16:creationId xmlns:a16="http://schemas.microsoft.com/office/drawing/2014/main" id="{00000000-0008-0000-0000-000067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84" name="Text Box 1">
          <a:extLst>
            <a:ext uri="{FF2B5EF4-FFF2-40B4-BE49-F238E27FC236}">
              <a16:creationId xmlns:a16="http://schemas.microsoft.com/office/drawing/2014/main" id="{00000000-0008-0000-0000-000068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85" name="Text Box 1">
          <a:extLst>
            <a:ext uri="{FF2B5EF4-FFF2-40B4-BE49-F238E27FC236}">
              <a16:creationId xmlns:a16="http://schemas.microsoft.com/office/drawing/2014/main" id="{00000000-0008-0000-0000-000069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91440" cy="144780"/>
    <xdr:sp macro="" textlink="">
      <xdr:nvSpPr>
        <xdr:cNvPr id="1386" name="Text Box 1">
          <a:extLst>
            <a:ext uri="{FF2B5EF4-FFF2-40B4-BE49-F238E27FC236}">
              <a16:creationId xmlns:a16="http://schemas.microsoft.com/office/drawing/2014/main" id="{00000000-0008-0000-0000-00006A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87" name="Text Box 1">
          <a:extLst>
            <a:ext uri="{FF2B5EF4-FFF2-40B4-BE49-F238E27FC236}">
              <a16:creationId xmlns:a16="http://schemas.microsoft.com/office/drawing/2014/main" id="{00000000-0008-0000-0000-00006B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88" name="Text Box 1">
          <a:extLst>
            <a:ext uri="{FF2B5EF4-FFF2-40B4-BE49-F238E27FC236}">
              <a16:creationId xmlns:a16="http://schemas.microsoft.com/office/drawing/2014/main" id="{00000000-0008-0000-0000-00006C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89" name="Text Box 1">
          <a:extLst>
            <a:ext uri="{FF2B5EF4-FFF2-40B4-BE49-F238E27FC236}">
              <a16:creationId xmlns:a16="http://schemas.microsoft.com/office/drawing/2014/main" id="{00000000-0008-0000-0000-00006D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90" name="Text Box 24">
          <a:extLst>
            <a:ext uri="{FF2B5EF4-FFF2-40B4-BE49-F238E27FC236}">
              <a16:creationId xmlns:a16="http://schemas.microsoft.com/office/drawing/2014/main" id="{00000000-0008-0000-0000-00006E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91" name="Text Box 1">
          <a:extLst>
            <a:ext uri="{FF2B5EF4-FFF2-40B4-BE49-F238E27FC236}">
              <a16:creationId xmlns:a16="http://schemas.microsoft.com/office/drawing/2014/main" id="{00000000-0008-0000-0000-00006F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66675" cy="161925"/>
    <xdr:sp macro="" textlink="">
      <xdr:nvSpPr>
        <xdr:cNvPr id="1392" name="Text Box 1">
          <a:extLst>
            <a:ext uri="{FF2B5EF4-FFF2-40B4-BE49-F238E27FC236}">
              <a16:creationId xmlns:a16="http://schemas.microsoft.com/office/drawing/2014/main" id="{00000000-0008-0000-0000-000070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76200" cy="161925"/>
    <xdr:sp macro="" textlink="">
      <xdr:nvSpPr>
        <xdr:cNvPr id="1393" name="Text Box 1">
          <a:extLst>
            <a:ext uri="{FF2B5EF4-FFF2-40B4-BE49-F238E27FC236}">
              <a16:creationId xmlns:a16="http://schemas.microsoft.com/office/drawing/2014/main" id="{00000000-0008-0000-0000-000071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94" name="Text Box 1">
          <a:extLst>
            <a:ext uri="{FF2B5EF4-FFF2-40B4-BE49-F238E27FC236}">
              <a16:creationId xmlns:a16="http://schemas.microsoft.com/office/drawing/2014/main" id="{00000000-0008-0000-0000-00007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95" name="Text Box 24">
          <a:extLst>
            <a:ext uri="{FF2B5EF4-FFF2-40B4-BE49-F238E27FC236}">
              <a16:creationId xmlns:a16="http://schemas.microsoft.com/office/drawing/2014/main" id="{00000000-0008-0000-0000-000073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50</xdr:row>
      <xdr:rowOff>0</xdr:rowOff>
    </xdr:from>
    <xdr:ext cx="85725" cy="161925"/>
    <xdr:sp macro="" textlink="">
      <xdr:nvSpPr>
        <xdr:cNvPr id="1396" name="Text Box 1">
          <a:extLst>
            <a:ext uri="{FF2B5EF4-FFF2-40B4-BE49-F238E27FC236}">
              <a16:creationId xmlns:a16="http://schemas.microsoft.com/office/drawing/2014/main" id="{00000000-0008-0000-0000-000074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50</xdr:row>
      <xdr:rowOff>0</xdr:rowOff>
    </xdr:from>
    <xdr:ext cx="85725" cy="161925"/>
    <xdr:sp macro="" textlink="">
      <xdr:nvSpPr>
        <xdr:cNvPr id="1397" name="Text Box 1">
          <a:extLst>
            <a:ext uri="{FF2B5EF4-FFF2-40B4-BE49-F238E27FC236}">
              <a16:creationId xmlns:a16="http://schemas.microsoft.com/office/drawing/2014/main" id="{00000000-0008-0000-0000-000075050000}"/>
            </a:ext>
          </a:extLst>
        </xdr:cNvPr>
        <xdr:cNvSpPr txBox="1">
          <a:spLocks noChangeArrowheads="1"/>
        </xdr:cNvSpPr>
      </xdr:nvSpPr>
      <xdr:spPr bwMode="auto">
        <a:xfrm>
          <a:off x="8177892"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398" name="Text Box 1">
          <a:extLst>
            <a:ext uri="{FF2B5EF4-FFF2-40B4-BE49-F238E27FC236}">
              <a16:creationId xmlns:a16="http://schemas.microsoft.com/office/drawing/2014/main" id="{00000000-0008-0000-0000-000076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399" name="Text Box 1">
          <a:extLst>
            <a:ext uri="{FF2B5EF4-FFF2-40B4-BE49-F238E27FC236}">
              <a16:creationId xmlns:a16="http://schemas.microsoft.com/office/drawing/2014/main" id="{00000000-0008-0000-0000-000077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400" name="Text Box 1">
          <a:extLst>
            <a:ext uri="{FF2B5EF4-FFF2-40B4-BE49-F238E27FC236}">
              <a16:creationId xmlns:a16="http://schemas.microsoft.com/office/drawing/2014/main" id="{00000000-0008-0000-0000-000078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401" name="Text Box 1">
          <a:extLst>
            <a:ext uri="{FF2B5EF4-FFF2-40B4-BE49-F238E27FC236}">
              <a16:creationId xmlns:a16="http://schemas.microsoft.com/office/drawing/2014/main" id="{00000000-0008-0000-0000-000079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1402" name="Text Box 1">
          <a:extLst>
            <a:ext uri="{FF2B5EF4-FFF2-40B4-BE49-F238E27FC236}">
              <a16:creationId xmlns:a16="http://schemas.microsoft.com/office/drawing/2014/main" id="{00000000-0008-0000-0000-00007A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1403" name="Text Box 1">
          <a:extLst>
            <a:ext uri="{FF2B5EF4-FFF2-40B4-BE49-F238E27FC236}">
              <a16:creationId xmlns:a16="http://schemas.microsoft.com/office/drawing/2014/main" id="{00000000-0008-0000-0000-00007B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04" name="Text Box 1">
          <a:extLst>
            <a:ext uri="{FF2B5EF4-FFF2-40B4-BE49-F238E27FC236}">
              <a16:creationId xmlns:a16="http://schemas.microsoft.com/office/drawing/2014/main" id="{00000000-0008-0000-0000-00007C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05" name="Text Box 24">
          <a:extLst>
            <a:ext uri="{FF2B5EF4-FFF2-40B4-BE49-F238E27FC236}">
              <a16:creationId xmlns:a16="http://schemas.microsoft.com/office/drawing/2014/main" id="{00000000-0008-0000-0000-00007D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06" name="Text Box 1">
          <a:extLst>
            <a:ext uri="{FF2B5EF4-FFF2-40B4-BE49-F238E27FC236}">
              <a16:creationId xmlns:a16="http://schemas.microsoft.com/office/drawing/2014/main" id="{00000000-0008-0000-0000-00007E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1407" name="Text Box 1">
          <a:extLst>
            <a:ext uri="{FF2B5EF4-FFF2-40B4-BE49-F238E27FC236}">
              <a16:creationId xmlns:a16="http://schemas.microsoft.com/office/drawing/2014/main" id="{00000000-0008-0000-0000-00007F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1408" name="Text Box 1">
          <a:extLst>
            <a:ext uri="{FF2B5EF4-FFF2-40B4-BE49-F238E27FC236}">
              <a16:creationId xmlns:a16="http://schemas.microsoft.com/office/drawing/2014/main" id="{00000000-0008-0000-0000-000080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09" name="Text Box 1">
          <a:extLst>
            <a:ext uri="{FF2B5EF4-FFF2-40B4-BE49-F238E27FC236}">
              <a16:creationId xmlns:a16="http://schemas.microsoft.com/office/drawing/2014/main" id="{00000000-0008-0000-0000-000081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10" name="Text Box 24">
          <a:extLst>
            <a:ext uri="{FF2B5EF4-FFF2-40B4-BE49-F238E27FC236}">
              <a16:creationId xmlns:a16="http://schemas.microsoft.com/office/drawing/2014/main" id="{00000000-0008-0000-0000-000082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11" name="Text Box 1">
          <a:extLst>
            <a:ext uri="{FF2B5EF4-FFF2-40B4-BE49-F238E27FC236}">
              <a16:creationId xmlns:a16="http://schemas.microsoft.com/office/drawing/2014/main" id="{00000000-0008-0000-0000-000083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412" name="Text Box 1">
          <a:extLst>
            <a:ext uri="{FF2B5EF4-FFF2-40B4-BE49-F238E27FC236}">
              <a16:creationId xmlns:a16="http://schemas.microsoft.com/office/drawing/2014/main" id="{00000000-0008-0000-0000-000084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413" name="Text Box 1">
          <a:extLst>
            <a:ext uri="{FF2B5EF4-FFF2-40B4-BE49-F238E27FC236}">
              <a16:creationId xmlns:a16="http://schemas.microsoft.com/office/drawing/2014/main" id="{00000000-0008-0000-0000-000085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414" name="Text Box 1">
          <a:extLst>
            <a:ext uri="{FF2B5EF4-FFF2-40B4-BE49-F238E27FC236}">
              <a16:creationId xmlns:a16="http://schemas.microsoft.com/office/drawing/2014/main" id="{00000000-0008-0000-0000-000086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1415" name="Text Box 1">
          <a:extLst>
            <a:ext uri="{FF2B5EF4-FFF2-40B4-BE49-F238E27FC236}">
              <a16:creationId xmlns:a16="http://schemas.microsoft.com/office/drawing/2014/main" id="{00000000-0008-0000-0000-000087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1416" name="Text Box 1">
          <a:extLst>
            <a:ext uri="{FF2B5EF4-FFF2-40B4-BE49-F238E27FC236}">
              <a16:creationId xmlns:a16="http://schemas.microsoft.com/office/drawing/2014/main" id="{00000000-0008-0000-0000-000088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1417" name="Text Box 1">
          <a:extLst>
            <a:ext uri="{FF2B5EF4-FFF2-40B4-BE49-F238E27FC236}">
              <a16:creationId xmlns:a16="http://schemas.microsoft.com/office/drawing/2014/main" id="{00000000-0008-0000-0000-000089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18" name="Text Box 1">
          <a:extLst>
            <a:ext uri="{FF2B5EF4-FFF2-40B4-BE49-F238E27FC236}">
              <a16:creationId xmlns:a16="http://schemas.microsoft.com/office/drawing/2014/main" id="{00000000-0008-0000-0000-00008A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19" name="Text Box 24">
          <a:extLst>
            <a:ext uri="{FF2B5EF4-FFF2-40B4-BE49-F238E27FC236}">
              <a16:creationId xmlns:a16="http://schemas.microsoft.com/office/drawing/2014/main" id="{00000000-0008-0000-0000-00008B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20" name="Text Box 1">
          <a:extLst>
            <a:ext uri="{FF2B5EF4-FFF2-40B4-BE49-F238E27FC236}">
              <a16:creationId xmlns:a16="http://schemas.microsoft.com/office/drawing/2014/main" id="{00000000-0008-0000-0000-00008C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1421" name="Text Box 1">
          <a:extLst>
            <a:ext uri="{FF2B5EF4-FFF2-40B4-BE49-F238E27FC236}">
              <a16:creationId xmlns:a16="http://schemas.microsoft.com/office/drawing/2014/main" id="{00000000-0008-0000-0000-00008D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1422" name="Text Box 1">
          <a:extLst>
            <a:ext uri="{FF2B5EF4-FFF2-40B4-BE49-F238E27FC236}">
              <a16:creationId xmlns:a16="http://schemas.microsoft.com/office/drawing/2014/main" id="{00000000-0008-0000-0000-00008E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23" name="Text Box 1">
          <a:extLst>
            <a:ext uri="{FF2B5EF4-FFF2-40B4-BE49-F238E27FC236}">
              <a16:creationId xmlns:a16="http://schemas.microsoft.com/office/drawing/2014/main" id="{00000000-0008-0000-0000-00008F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24" name="Text Box 24">
          <a:extLst>
            <a:ext uri="{FF2B5EF4-FFF2-40B4-BE49-F238E27FC236}">
              <a16:creationId xmlns:a16="http://schemas.microsoft.com/office/drawing/2014/main" id="{00000000-0008-0000-0000-000090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1425" name="Text Box 1">
          <a:extLst>
            <a:ext uri="{FF2B5EF4-FFF2-40B4-BE49-F238E27FC236}">
              <a16:creationId xmlns:a16="http://schemas.microsoft.com/office/drawing/2014/main" id="{00000000-0008-0000-0000-000091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26" name="Text Box 1">
          <a:extLst>
            <a:ext uri="{FF2B5EF4-FFF2-40B4-BE49-F238E27FC236}">
              <a16:creationId xmlns:a16="http://schemas.microsoft.com/office/drawing/2014/main" id="{00000000-0008-0000-0000-000092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27" name="Text Box 1">
          <a:extLst>
            <a:ext uri="{FF2B5EF4-FFF2-40B4-BE49-F238E27FC236}">
              <a16:creationId xmlns:a16="http://schemas.microsoft.com/office/drawing/2014/main" id="{00000000-0008-0000-0000-000093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28" name="Text Box 1">
          <a:extLst>
            <a:ext uri="{FF2B5EF4-FFF2-40B4-BE49-F238E27FC236}">
              <a16:creationId xmlns:a16="http://schemas.microsoft.com/office/drawing/2014/main" id="{00000000-0008-0000-0000-000094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29" name="Text Box 1">
          <a:extLst>
            <a:ext uri="{FF2B5EF4-FFF2-40B4-BE49-F238E27FC236}">
              <a16:creationId xmlns:a16="http://schemas.microsoft.com/office/drawing/2014/main" id="{00000000-0008-0000-0000-000095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30" name="Text Box 1">
          <a:extLst>
            <a:ext uri="{FF2B5EF4-FFF2-40B4-BE49-F238E27FC236}">
              <a16:creationId xmlns:a16="http://schemas.microsoft.com/office/drawing/2014/main" id="{00000000-0008-0000-0000-000096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31" name="Text Box 1">
          <a:extLst>
            <a:ext uri="{FF2B5EF4-FFF2-40B4-BE49-F238E27FC236}">
              <a16:creationId xmlns:a16="http://schemas.microsoft.com/office/drawing/2014/main" id="{00000000-0008-0000-0000-000097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32" name="Text Box 1">
          <a:extLst>
            <a:ext uri="{FF2B5EF4-FFF2-40B4-BE49-F238E27FC236}">
              <a16:creationId xmlns:a16="http://schemas.microsoft.com/office/drawing/2014/main" id="{00000000-0008-0000-0000-000098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33" name="Text Box 24">
          <a:extLst>
            <a:ext uri="{FF2B5EF4-FFF2-40B4-BE49-F238E27FC236}">
              <a16:creationId xmlns:a16="http://schemas.microsoft.com/office/drawing/2014/main" id="{00000000-0008-0000-0000-000099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34" name="Text Box 1">
          <a:extLst>
            <a:ext uri="{FF2B5EF4-FFF2-40B4-BE49-F238E27FC236}">
              <a16:creationId xmlns:a16="http://schemas.microsoft.com/office/drawing/2014/main" id="{00000000-0008-0000-0000-00009A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35" name="Text Box 1">
          <a:extLst>
            <a:ext uri="{FF2B5EF4-FFF2-40B4-BE49-F238E27FC236}">
              <a16:creationId xmlns:a16="http://schemas.microsoft.com/office/drawing/2014/main" id="{00000000-0008-0000-0000-00009B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36" name="Text Box 1">
          <a:extLst>
            <a:ext uri="{FF2B5EF4-FFF2-40B4-BE49-F238E27FC236}">
              <a16:creationId xmlns:a16="http://schemas.microsoft.com/office/drawing/2014/main" id="{00000000-0008-0000-0000-00009C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37" name="Text Box 1">
          <a:extLst>
            <a:ext uri="{FF2B5EF4-FFF2-40B4-BE49-F238E27FC236}">
              <a16:creationId xmlns:a16="http://schemas.microsoft.com/office/drawing/2014/main" id="{00000000-0008-0000-0000-00009D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38" name="Text Box 24">
          <a:extLst>
            <a:ext uri="{FF2B5EF4-FFF2-40B4-BE49-F238E27FC236}">
              <a16:creationId xmlns:a16="http://schemas.microsoft.com/office/drawing/2014/main" id="{00000000-0008-0000-0000-00009E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39" name="Text Box 1">
          <a:extLst>
            <a:ext uri="{FF2B5EF4-FFF2-40B4-BE49-F238E27FC236}">
              <a16:creationId xmlns:a16="http://schemas.microsoft.com/office/drawing/2014/main" id="{00000000-0008-0000-0000-00009F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40" name="Text Box 1">
          <a:extLst>
            <a:ext uri="{FF2B5EF4-FFF2-40B4-BE49-F238E27FC236}">
              <a16:creationId xmlns:a16="http://schemas.microsoft.com/office/drawing/2014/main" id="{00000000-0008-0000-0000-0000A0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41" name="Text Box 1">
          <a:extLst>
            <a:ext uri="{FF2B5EF4-FFF2-40B4-BE49-F238E27FC236}">
              <a16:creationId xmlns:a16="http://schemas.microsoft.com/office/drawing/2014/main" id="{00000000-0008-0000-0000-0000A1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42" name="Text Box 1">
          <a:extLst>
            <a:ext uri="{FF2B5EF4-FFF2-40B4-BE49-F238E27FC236}">
              <a16:creationId xmlns:a16="http://schemas.microsoft.com/office/drawing/2014/main" id="{00000000-0008-0000-0000-0000A2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43" name="Text Box 1">
          <a:extLst>
            <a:ext uri="{FF2B5EF4-FFF2-40B4-BE49-F238E27FC236}">
              <a16:creationId xmlns:a16="http://schemas.microsoft.com/office/drawing/2014/main" id="{00000000-0008-0000-0000-0000A3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44" name="Text Box 1">
          <a:extLst>
            <a:ext uri="{FF2B5EF4-FFF2-40B4-BE49-F238E27FC236}">
              <a16:creationId xmlns:a16="http://schemas.microsoft.com/office/drawing/2014/main" id="{00000000-0008-0000-0000-0000A4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45" name="Text Box 1">
          <a:extLst>
            <a:ext uri="{FF2B5EF4-FFF2-40B4-BE49-F238E27FC236}">
              <a16:creationId xmlns:a16="http://schemas.microsoft.com/office/drawing/2014/main" id="{00000000-0008-0000-0000-0000A5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46" name="Text Box 1">
          <a:extLst>
            <a:ext uri="{FF2B5EF4-FFF2-40B4-BE49-F238E27FC236}">
              <a16:creationId xmlns:a16="http://schemas.microsoft.com/office/drawing/2014/main" id="{00000000-0008-0000-0000-0000A6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47" name="Text Box 24">
          <a:extLst>
            <a:ext uri="{FF2B5EF4-FFF2-40B4-BE49-F238E27FC236}">
              <a16:creationId xmlns:a16="http://schemas.microsoft.com/office/drawing/2014/main" id="{00000000-0008-0000-0000-0000A7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48" name="Text Box 1">
          <a:extLst>
            <a:ext uri="{FF2B5EF4-FFF2-40B4-BE49-F238E27FC236}">
              <a16:creationId xmlns:a16="http://schemas.microsoft.com/office/drawing/2014/main" id="{00000000-0008-0000-0000-0000A8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49" name="Text Box 1">
          <a:extLst>
            <a:ext uri="{FF2B5EF4-FFF2-40B4-BE49-F238E27FC236}">
              <a16:creationId xmlns:a16="http://schemas.microsoft.com/office/drawing/2014/main" id="{00000000-0008-0000-0000-0000A9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50" name="Text Box 1">
          <a:extLst>
            <a:ext uri="{FF2B5EF4-FFF2-40B4-BE49-F238E27FC236}">
              <a16:creationId xmlns:a16="http://schemas.microsoft.com/office/drawing/2014/main" id="{00000000-0008-0000-0000-0000AA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51" name="Text Box 1">
          <a:extLst>
            <a:ext uri="{FF2B5EF4-FFF2-40B4-BE49-F238E27FC236}">
              <a16:creationId xmlns:a16="http://schemas.microsoft.com/office/drawing/2014/main" id="{00000000-0008-0000-0000-0000AB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52" name="Text Box 24">
          <a:extLst>
            <a:ext uri="{FF2B5EF4-FFF2-40B4-BE49-F238E27FC236}">
              <a16:creationId xmlns:a16="http://schemas.microsoft.com/office/drawing/2014/main" id="{00000000-0008-0000-0000-0000AC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53" name="Text Box 1">
          <a:extLst>
            <a:ext uri="{FF2B5EF4-FFF2-40B4-BE49-F238E27FC236}">
              <a16:creationId xmlns:a16="http://schemas.microsoft.com/office/drawing/2014/main" id="{00000000-0008-0000-0000-0000AD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51</xdr:row>
      <xdr:rowOff>0</xdr:rowOff>
    </xdr:from>
    <xdr:ext cx="85725" cy="161925"/>
    <xdr:sp macro="" textlink="">
      <xdr:nvSpPr>
        <xdr:cNvPr id="1454" name="Text Box 1">
          <a:extLst>
            <a:ext uri="{FF2B5EF4-FFF2-40B4-BE49-F238E27FC236}">
              <a16:creationId xmlns:a16="http://schemas.microsoft.com/office/drawing/2014/main" id="{00000000-0008-0000-0000-0000AE050000}"/>
            </a:ext>
          </a:extLst>
        </xdr:cNvPr>
        <xdr:cNvSpPr txBox="1">
          <a:spLocks noChangeArrowheads="1"/>
        </xdr:cNvSpPr>
      </xdr:nvSpPr>
      <xdr:spPr bwMode="auto">
        <a:xfrm>
          <a:off x="10953750"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55" name="Text Box 1">
          <a:extLst>
            <a:ext uri="{FF2B5EF4-FFF2-40B4-BE49-F238E27FC236}">
              <a16:creationId xmlns:a16="http://schemas.microsoft.com/office/drawing/2014/main" id="{00000000-0008-0000-0000-0000AF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56" name="Text Box 1">
          <a:extLst>
            <a:ext uri="{FF2B5EF4-FFF2-40B4-BE49-F238E27FC236}">
              <a16:creationId xmlns:a16="http://schemas.microsoft.com/office/drawing/2014/main" id="{00000000-0008-0000-0000-0000B0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57" name="Text Box 1">
          <a:extLst>
            <a:ext uri="{FF2B5EF4-FFF2-40B4-BE49-F238E27FC236}">
              <a16:creationId xmlns:a16="http://schemas.microsoft.com/office/drawing/2014/main" id="{00000000-0008-0000-0000-0000B1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58" name="Text Box 1">
          <a:extLst>
            <a:ext uri="{FF2B5EF4-FFF2-40B4-BE49-F238E27FC236}">
              <a16:creationId xmlns:a16="http://schemas.microsoft.com/office/drawing/2014/main" id="{00000000-0008-0000-0000-0000B2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59" name="Text Box 1">
          <a:extLst>
            <a:ext uri="{FF2B5EF4-FFF2-40B4-BE49-F238E27FC236}">
              <a16:creationId xmlns:a16="http://schemas.microsoft.com/office/drawing/2014/main" id="{00000000-0008-0000-0000-0000B3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60" name="Text Box 1">
          <a:extLst>
            <a:ext uri="{FF2B5EF4-FFF2-40B4-BE49-F238E27FC236}">
              <a16:creationId xmlns:a16="http://schemas.microsoft.com/office/drawing/2014/main" id="{00000000-0008-0000-0000-0000B4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61" name="Text Box 1">
          <a:extLst>
            <a:ext uri="{FF2B5EF4-FFF2-40B4-BE49-F238E27FC236}">
              <a16:creationId xmlns:a16="http://schemas.microsoft.com/office/drawing/2014/main" id="{00000000-0008-0000-0000-0000B5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62" name="Text Box 24">
          <a:extLst>
            <a:ext uri="{FF2B5EF4-FFF2-40B4-BE49-F238E27FC236}">
              <a16:creationId xmlns:a16="http://schemas.microsoft.com/office/drawing/2014/main" id="{00000000-0008-0000-0000-0000B6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63" name="Text Box 1">
          <a:extLst>
            <a:ext uri="{FF2B5EF4-FFF2-40B4-BE49-F238E27FC236}">
              <a16:creationId xmlns:a16="http://schemas.microsoft.com/office/drawing/2014/main" id="{00000000-0008-0000-0000-0000B7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64" name="Text Box 1">
          <a:extLst>
            <a:ext uri="{FF2B5EF4-FFF2-40B4-BE49-F238E27FC236}">
              <a16:creationId xmlns:a16="http://schemas.microsoft.com/office/drawing/2014/main" id="{00000000-0008-0000-0000-0000B8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65" name="Text Box 1">
          <a:extLst>
            <a:ext uri="{FF2B5EF4-FFF2-40B4-BE49-F238E27FC236}">
              <a16:creationId xmlns:a16="http://schemas.microsoft.com/office/drawing/2014/main" id="{00000000-0008-0000-0000-0000B9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66" name="Text Box 1">
          <a:extLst>
            <a:ext uri="{FF2B5EF4-FFF2-40B4-BE49-F238E27FC236}">
              <a16:creationId xmlns:a16="http://schemas.microsoft.com/office/drawing/2014/main" id="{00000000-0008-0000-0000-0000BA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67" name="Text Box 24">
          <a:extLst>
            <a:ext uri="{FF2B5EF4-FFF2-40B4-BE49-F238E27FC236}">
              <a16:creationId xmlns:a16="http://schemas.microsoft.com/office/drawing/2014/main" id="{00000000-0008-0000-0000-0000BB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68" name="Text Box 1">
          <a:extLst>
            <a:ext uri="{FF2B5EF4-FFF2-40B4-BE49-F238E27FC236}">
              <a16:creationId xmlns:a16="http://schemas.microsoft.com/office/drawing/2014/main" id="{00000000-0008-0000-0000-0000BC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69" name="Text Box 1">
          <a:extLst>
            <a:ext uri="{FF2B5EF4-FFF2-40B4-BE49-F238E27FC236}">
              <a16:creationId xmlns:a16="http://schemas.microsoft.com/office/drawing/2014/main" id="{00000000-0008-0000-0000-0000BD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70" name="Text Box 1">
          <a:extLst>
            <a:ext uri="{FF2B5EF4-FFF2-40B4-BE49-F238E27FC236}">
              <a16:creationId xmlns:a16="http://schemas.microsoft.com/office/drawing/2014/main" id="{00000000-0008-0000-0000-0000BE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71" name="Text Box 1">
          <a:extLst>
            <a:ext uri="{FF2B5EF4-FFF2-40B4-BE49-F238E27FC236}">
              <a16:creationId xmlns:a16="http://schemas.microsoft.com/office/drawing/2014/main" id="{00000000-0008-0000-0000-0000BF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1472" name="Text Box 1">
          <a:extLst>
            <a:ext uri="{FF2B5EF4-FFF2-40B4-BE49-F238E27FC236}">
              <a16:creationId xmlns:a16="http://schemas.microsoft.com/office/drawing/2014/main" id="{00000000-0008-0000-0000-0000C0050000}"/>
            </a:ext>
          </a:extLst>
        </xdr:cNvPr>
        <xdr:cNvSpPr txBox="1">
          <a:spLocks noChangeArrowheads="1"/>
        </xdr:cNvSpPr>
      </xdr:nvSpPr>
      <xdr:spPr bwMode="auto">
        <a:xfrm>
          <a:off x="10912929"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73" name="Text Box 1">
          <a:extLst>
            <a:ext uri="{FF2B5EF4-FFF2-40B4-BE49-F238E27FC236}">
              <a16:creationId xmlns:a16="http://schemas.microsoft.com/office/drawing/2014/main" id="{00000000-0008-0000-0000-0000C1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74" name="Text Box 1">
          <a:extLst>
            <a:ext uri="{FF2B5EF4-FFF2-40B4-BE49-F238E27FC236}">
              <a16:creationId xmlns:a16="http://schemas.microsoft.com/office/drawing/2014/main" id="{00000000-0008-0000-0000-0000C2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75" name="Text Box 1">
          <a:extLst>
            <a:ext uri="{FF2B5EF4-FFF2-40B4-BE49-F238E27FC236}">
              <a16:creationId xmlns:a16="http://schemas.microsoft.com/office/drawing/2014/main" id="{00000000-0008-0000-0000-0000C3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76" name="Text Box 24">
          <a:extLst>
            <a:ext uri="{FF2B5EF4-FFF2-40B4-BE49-F238E27FC236}">
              <a16:creationId xmlns:a16="http://schemas.microsoft.com/office/drawing/2014/main" id="{00000000-0008-0000-0000-0000C4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77" name="Text Box 1">
          <a:extLst>
            <a:ext uri="{FF2B5EF4-FFF2-40B4-BE49-F238E27FC236}">
              <a16:creationId xmlns:a16="http://schemas.microsoft.com/office/drawing/2014/main" id="{00000000-0008-0000-0000-0000C5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1478" name="Text Box 1">
          <a:extLst>
            <a:ext uri="{FF2B5EF4-FFF2-40B4-BE49-F238E27FC236}">
              <a16:creationId xmlns:a16="http://schemas.microsoft.com/office/drawing/2014/main" id="{00000000-0008-0000-0000-0000C6050000}"/>
            </a:ext>
          </a:extLst>
        </xdr:cNvPr>
        <xdr:cNvSpPr txBox="1">
          <a:spLocks noChangeArrowheads="1"/>
        </xdr:cNvSpPr>
      </xdr:nvSpPr>
      <xdr:spPr bwMode="auto">
        <a:xfrm>
          <a:off x="10912929"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1479" name="Text Box 1">
          <a:extLst>
            <a:ext uri="{FF2B5EF4-FFF2-40B4-BE49-F238E27FC236}">
              <a16:creationId xmlns:a16="http://schemas.microsoft.com/office/drawing/2014/main" id="{00000000-0008-0000-0000-0000C7050000}"/>
            </a:ext>
          </a:extLst>
        </xdr:cNvPr>
        <xdr:cNvSpPr txBox="1">
          <a:spLocks noChangeArrowheads="1"/>
        </xdr:cNvSpPr>
      </xdr:nvSpPr>
      <xdr:spPr bwMode="auto">
        <a:xfrm>
          <a:off x="10912929"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80" name="Text Box 1">
          <a:extLst>
            <a:ext uri="{FF2B5EF4-FFF2-40B4-BE49-F238E27FC236}">
              <a16:creationId xmlns:a16="http://schemas.microsoft.com/office/drawing/2014/main" id="{00000000-0008-0000-0000-0000C8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81" name="Text Box 24">
          <a:extLst>
            <a:ext uri="{FF2B5EF4-FFF2-40B4-BE49-F238E27FC236}">
              <a16:creationId xmlns:a16="http://schemas.microsoft.com/office/drawing/2014/main" id="{00000000-0008-0000-0000-0000C9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1482" name="Text Box 1">
          <a:extLst>
            <a:ext uri="{FF2B5EF4-FFF2-40B4-BE49-F238E27FC236}">
              <a16:creationId xmlns:a16="http://schemas.microsoft.com/office/drawing/2014/main" id="{00000000-0008-0000-0000-0000CA050000}"/>
            </a:ext>
          </a:extLst>
        </xdr:cNvPr>
        <xdr:cNvSpPr txBox="1">
          <a:spLocks noChangeArrowheads="1"/>
        </xdr:cNvSpPr>
      </xdr:nvSpPr>
      <xdr:spPr bwMode="auto">
        <a:xfrm>
          <a:off x="10912929"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51</xdr:row>
      <xdr:rowOff>0</xdr:rowOff>
    </xdr:from>
    <xdr:ext cx="85725" cy="161925"/>
    <xdr:sp macro="" textlink="">
      <xdr:nvSpPr>
        <xdr:cNvPr id="1483" name="Text Box 1">
          <a:extLst>
            <a:ext uri="{FF2B5EF4-FFF2-40B4-BE49-F238E27FC236}">
              <a16:creationId xmlns:a16="http://schemas.microsoft.com/office/drawing/2014/main" id="{00000000-0008-0000-0000-0000CB050000}"/>
            </a:ext>
          </a:extLst>
        </xdr:cNvPr>
        <xdr:cNvSpPr txBox="1">
          <a:spLocks noChangeArrowheads="1"/>
        </xdr:cNvSpPr>
      </xdr:nvSpPr>
      <xdr:spPr bwMode="auto">
        <a:xfrm>
          <a:off x="10953750"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484" name="Text Box 1">
          <a:extLst>
            <a:ext uri="{FF2B5EF4-FFF2-40B4-BE49-F238E27FC236}">
              <a16:creationId xmlns:a16="http://schemas.microsoft.com/office/drawing/2014/main" id="{00000000-0008-0000-0000-0000CC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485" name="Text Box 1">
          <a:extLst>
            <a:ext uri="{FF2B5EF4-FFF2-40B4-BE49-F238E27FC236}">
              <a16:creationId xmlns:a16="http://schemas.microsoft.com/office/drawing/2014/main" id="{00000000-0008-0000-0000-0000CD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486" name="Text Box 1">
          <a:extLst>
            <a:ext uri="{FF2B5EF4-FFF2-40B4-BE49-F238E27FC236}">
              <a16:creationId xmlns:a16="http://schemas.microsoft.com/office/drawing/2014/main" id="{00000000-0008-0000-0000-0000CE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487" name="Text Box 1">
          <a:extLst>
            <a:ext uri="{FF2B5EF4-FFF2-40B4-BE49-F238E27FC236}">
              <a16:creationId xmlns:a16="http://schemas.microsoft.com/office/drawing/2014/main" id="{00000000-0008-0000-0000-0000CF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488" name="Text Box 1">
          <a:extLst>
            <a:ext uri="{FF2B5EF4-FFF2-40B4-BE49-F238E27FC236}">
              <a16:creationId xmlns:a16="http://schemas.microsoft.com/office/drawing/2014/main" id="{00000000-0008-0000-0000-0000D0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489" name="Text Box 1">
          <a:extLst>
            <a:ext uri="{FF2B5EF4-FFF2-40B4-BE49-F238E27FC236}">
              <a16:creationId xmlns:a16="http://schemas.microsoft.com/office/drawing/2014/main" id="{00000000-0008-0000-0000-0000D1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490" name="Text Box 1">
          <a:extLst>
            <a:ext uri="{FF2B5EF4-FFF2-40B4-BE49-F238E27FC236}">
              <a16:creationId xmlns:a16="http://schemas.microsoft.com/office/drawing/2014/main" id="{00000000-0008-0000-0000-0000D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491" name="Text Box 24">
          <a:extLst>
            <a:ext uri="{FF2B5EF4-FFF2-40B4-BE49-F238E27FC236}">
              <a16:creationId xmlns:a16="http://schemas.microsoft.com/office/drawing/2014/main" id="{00000000-0008-0000-0000-0000D3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492" name="Text Box 1">
          <a:extLst>
            <a:ext uri="{FF2B5EF4-FFF2-40B4-BE49-F238E27FC236}">
              <a16:creationId xmlns:a16="http://schemas.microsoft.com/office/drawing/2014/main" id="{00000000-0008-0000-0000-0000D4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493" name="Text Box 1">
          <a:extLst>
            <a:ext uri="{FF2B5EF4-FFF2-40B4-BE49-F238E27FC236}">
              <a16:creationId xmlns:a16="http://schemas.microsoft.com/office/drawing/2014/main" id="{00000000-0008-0000-0000-0000D5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494" name="Text Box 1">
          <a:extLst>
            <a:ext uri="{FF2B5EF4-FFF2-40B4-BE49-F238E27FC236}">
              <a16:creationId xmlns:a16="http://schemas.microsoft.com/office/drawing/2014/main" id="{00000000-0008-0000-0000-0000D6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495" name="Text Box 1">
          <a:extLst>
            <a:ext uri="{FF2B5EF4-FFF2-40B4-BE49-F238E27FC236}">
              <a16:creationId xmlns:a16="http://schemas.microsoft.com/office/drawing/2014/main" id="{00000000-0008-0000-0000-0000D7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496" name="Text Box 24">
          <a:extLst>
            <a:ext uri="{FF2B5EF4-FFF2-40B4-BE49-F238E27FC236}">
              <a16:creationId xmlns:a16="http://schemas.microsoft.com/office/drawing/2014/main" id="{00000000-0008-0000-0000-0000D8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497" name="Text Box 1">
          <a:extLst>
            <a:ext uri="{FF2B5EF4-FFF2-40B4-BE49-F238E27FC236}">
              <a16:creationId xmlns:a16="http://schemas.microsoft.com/office/drawing/2014/main" id="{00000000-0008-0000-0000-0000D9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498" name="Text Box 1">
          <a:extLst>
            <a:ext uri="{FF2B5EF4-FFF2-40B4-BE49-F238E27FC236}">
              <a16:creationId xmlns:a16="http://schemas.microsoft.com/office/drawing/2014/main" id="{00000000-0008-0000-0000-0000DA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499" name="Text Box 1">
          <a:extLst>
            <a:ext uri="{FF2B5EF4-FFF2-40B4-BE49-F238E27FC236}">
              <a16:creationId xmlns:a16="http://schemas.microsoft.com/office/drawing/2014/main" id="{00000000-0008-0000-0000-0000DB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00" name="Text Box 1">
          <a:extLst>
            <a:ext uri="{FF2B5EF4-FFF2-40B4-BE49-F238E27FC236}">
              <a16:creationId xmlns:a16="http://schemas.microsoft.com/office/drawing/2014/main" id="{00000000-0008-0000-0000-0000DC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01" name="Text Box 1">
          <a:extLst>
            <a:ext uri="{FF2B5EF4-FFF2-40B4-BE49-F238E27FC236}">
              <a16:creationId xmlns:a16="http://schemas.microsoft.com/office/drawing/2014/main" id="{00000000-0008-0000-0000-0000DD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02" name="Text Box 1">
          <a:extLst>
            <a:ext uri="{FF2B5EF4-FFF2-40B4-BE49-F238E27FC236}">
              <a16:creationId xmlns:a16="http://schemas.microsoft.com/office/drawing/2014/main" id="{00000000-0008-0000-0000-0000DE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03" name="Text Box 1">
          <a:extLst>
            <a:ext uri="{FF2B5EF4-FFF2-40B4-BE49-F238E27FC236}">
              <a16:creationId xmlns:a16="http://schemas.microsoft.com/office/drawing/2014/main" id="{00000000-0008-0000-0000-0000DF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04" name="Text Box 1">
          <a:extLst>
            <a:ext uri="{FF2B5EF4-FFF2-40B4-BE49-F238E27FC236}">
              <a16:creationId xmlns:a16="http://schemas.microsoft.com/office/drawing/2014/main" id="{00000000-0008-0000-0000-0000E0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05" name="Text Box 24">
          <a:extLst>
            <a:ext uri="{FF2B5EF4-FFF2-40B4-BE49-F238E27FC236}">
              <a16:creationId xmlns:a16="http://schemas.microsoft.com/office/drawing/2014/main" id="{00000000-0008-0000-0000-0000E1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06" name="Text Box 1">
          <a:extLst>
            <a:ext uri="{FF2B5EF4-FFF2-40B4-BE49-F238E27FC236}">
              <a16:creationId xmlns:a16="http://schemas.microsoft.com/office/drawing/2014/main" id="{00000000-0008-0000-0000-0000E2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07" name="Text Box 1">
          <a:extLst>
            <a:ext uri="{FF2B5EF4-FFF2-40B4-BE49-F238E27FC236}">
              <a16:creationId xmlns:a16="http://schemas.microsoft.com/office/drawing/2014/main" id="{00000000-0008-0000-0000-0000E3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08" name="Text Box 1">
          <a:extLst>
            <a:ext uri="{FF2B5EF4-FFF2-40B4-BE49-F238E27FC236}">
              <a16:creationId xmlns:a16="http://schemas.microsoft.com/office/drawing/2014/main" id="{00000000-0008-0000-0000-0000E4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09" name="Text Box 1">
          <a:extLst>
            <a:ext uri="{FF2B5EF4-FFF2-40B4-BE49-F238E27FC236}">
              <a16:creationId xmlns:a16="http://schemas.microsoft.com/office/drawing/2014/main" id="{00000000-0008-0000-0000-0000E5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10" name="Text Box 24">
          <a:extLst>
            <a:ext uri="{FF2B5EF4-FFF2-40B4-BE49-F238E27FC236}">
              <a16:creationId xmlns:a16="http://schemas.microsoft.com/office/drawing/2014/main" id="{00000000-0008-0000-0000-0000E6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11" name="Text Box 1">
          <a:extLst>
            <a:ext uri="{FF2B5EF4-FFF2-40B4-BE49-F238E27FC236}">
              <a16:creationId xmlns:a16="http://schemas.microsoft.com/office/drawing/2014/main" id="{00000000-0008-0000-0000-0000E7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12" name="Text Box 1">
          <a:extLst>
            <a:ext uri="{FF2B5EF4-FFF2-40B4-BE49-F238E27FC236}">
              <a16:creationId xmlns:a16="http://schemas.microsoft.com/office/drawing/2014/main" id="{00000000-0008-0000-0000-0000E8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13" name="Text Box 1">
          <a:extLst>
            <a:ext uri="{FF2B5EF4-FFF2-40B4-BE49-F238E27FC236}">
              <a16:creationId xmlns:a16="http://schemas.microsoft.com/office/drawing/2014/main" id="{00000000-0008-0000-0000-0000E9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14" name="Text Box 1">
          <a:extLst>
            <a:ext uri="{FF2B5EF4-FFF2-40B4-BE49-F238E27FC236}">
              <a16:creationId xmlns:a16="http://schemas.microsoft.com/office/drawing/2014/main" id="{00000000-0008-0000-0000-0000EA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15" name="Text Box 1">
          <a:extLst>
            <a:ext uri="{FF2B5EF4-FFF2-40B4-BE49-F238E27FC236}">
              <a16:creationId xmlns:a16="http://schemas.microsoft.com/office/drawing/2014/main" id="{00000000-0008-0000-0000-0000EB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16" name="Text Box 1">
          <a:extLst>
            <a:ext uri="{FF2B5EF4-FFF2-40B4-BE49-F238E27FC236}">
              <a16:creationId xmlns:a16="http://schemas.microsoft.com/office/drawing/2014/main" id="{00000000-0008-0000-0000-0000EC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17" name="Text Box 1">
          <a:extLst>
            <a:ext uri="{FF2B5EF4-FFF2-40B4-BE49-F238E27FC236}">
              <a16:creationId xmlns:a16="http://schemas.microsoft.com/office/drawing/2014/main" id="{00000000-0008-0000-0000-0000ED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18" name="Text Box 1">
          <a:extLst>
            <a:ext uri="{FF2B5EF4-FFF2-40B4-BE49-F238E27FC236}">
              <a16:creationId xmlns:a16="http://schemas.microsoft.com/office/drawing/2014/main" id="{00000000-0008-0000-0000-0000EE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19" name="Text Box 24">
          <a:extLst>
            <a:ext uri="{FF2B5EF4-FFF2-40B4-BE49-F238E27FC236}">
              <a16:creationId xmlns:a16="http://schemas.microsoft.com/office/drawing/2014/main" id="{00000000-0008-0000-0000-0000EF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20" name="Text Box 1">
          <a:extLst>
            <a:ext uri="{FF2B5EF4-FFF2-40B4-BE49-F238E27FC236}">
              <a16:creationId xmlns:a16="http://schemas.microsoft.com/office/drawing/2014/main" id="{00000000-0008-0000-0000-0000F0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21" name="Text Box 1">
          <a:extLst>
            <a:ext uri="{FF2B5EF4-FFF2-40B4-BE49-F238E27FC236}">
              <a16:creationId xmlns:a16="http://schemas.microsoft.com/office/drawing/2014/main" id="{00000000-0008-0000-0000-0000F1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22" name="Text Box 1">
          <a:extLst>
            <a:ext uri="{FF2B5EF4-FFF2-40B4-BE49-F238E27FC236}">
              <a16:creationId xmlns:a16="http://schemas.microsoft.com/office/drawing/2014/main" id="{00000000-0008-0000-0000-0000F2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23" name="Text Box 1">
          <a:extLst>
            <a:ext uri="{FF2B5EF4-FFF2-40B4-BE49-F238E27FC236}">
              <a16:creationId xmlns:a16="http://schemas.microsoft.com/office/drawing/2014/main" id="{00000000-0008-0000-0000-0000F3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24" name="Text Box 24">
          <a:extLst>
            <a:ext uri="{FF2B5EF4-FFF2-40B4-BE49-F238E27FC236}">
              <a16:creationId xmlns:a16="http://schemas.microsoft.com/office/drawing/2014/main" id="{00000000-0008-0000-0000-0000F4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25" name="Text Box 1">
          <a:extLst>
            <a:ext uri="{FF2B5EF4-FFF2-40B4-BE49-F238E27FC236}">
              <a16:creationId xmlns:a16="http://schemas.microsoft.com/office/drawing/2014/main" id="{00000000-0008-0000-0000-0000F5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26" name="Text Box 1">
          <a:extLst>
            <a:ext uri="{FF2B5EF4-FFF2-40B4-BE49-F238E27FC236}">
              <a16:creationId xmlns:a16="http://schemas.microsoft.com/office/drawing/2014/main" id="{00000000-0008-0000-0000-0000F6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27" name="Text Box 1">
          <a:extLst>
            <a:ext uri="{FF2B5EF4-FFF2-40B4-BE49-F238E27FC236}">
              <a16:creationId xmlns:a16="http://schemas.microsoft.com/office/drawing/2014/main" id="{00000000-0008-0000-0000-0000F7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28" name="Text Box 1">
          <a:extLst>
            <a:ext uri="{FF2B5EF4-FFF2-40B4-BE49-F238E27FC236}">
              <a16:creationId xmlns:a16="http://schemas.microsoft.com/office/drawing/2014/main" id="{00000000-0008-0000-0000-0000F8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29" name="Text Box 1">
          <a:extLst>
            <a:ext uri="{FF2B5EF4-FFF2-40B4-BE49-F238E27FC236}">
              <a16:creationId xmlns:a16="http://schemas.microsoft.com/office/drawing/2014/main" id="{00000000-0008-0000-0000-0000F905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30" name="Text Box 1">
          <a:extLst>
            <a:ext uri="{FF2B5EF4-FFF2-40B4-BE49-F238E27FC236}">
              <a16:creationId xmlns:a16="http://schemas.microsoft.com/office/drawing/2014/main" id="{00000000-0008-0000-0000-0000FA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31" name="Text Box 1">
          <a:extLst>
            <a:ext uri="{FF2B5EF4-FFF2-40B4-BE49-F238E27FC236}">
              <a16:creationId xmlns:a16="http://schemas.microsoft.com/office/drawing/2014/main" id="{00000000-0008-0000-0000-0000FB05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32" name="Text Box 1">
          <a:extLst>
            <a:ext uri="{FF2B5EF4-FFF2-40B4-BE49-F238E27FC236}">
              <a16:creationId xmlns:a16="http://schemas.microsoft.com/office/drawing/2014/main" id="{00000000-0008-0000-0000-0000FC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33" name="Text Box 24">
          <a:extLst>
            <a:ext uri="{FF2B5EF4-FFF2-40B4-BE49-F238E27FC236}">
              <a16:creationId xmlns:a16="http://schemas.microsoft.com/office/drawing/2014/main" id="{00000000-0008-0000-0000-0000FD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34" name="Text Box 1">
          <a:extLst>
            <a:ext uri="{FF2B5EF4-FFF2-40B4-BE49-F238E27FC236}">
              <a16:creationId xmlns:a16="http://schemas.microsoft.com/office/drawing/2014/main" id="{00000000-0008-0000-0000-0000FE05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35" name="Text Box 1">
          <a:extLst>
            <a:ext uri="{FF2B5EF4-FFF2-40B4-BE49-F238E27FC236}">
              <a16:creationId xmlns:a16="http://schemas.microsoft.com/office/drawing/2014/main" id="{00000000-0008-0000-0000-0000FF05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36" name="Text Box 1">
          <a:extLst>
            <a:ext uri="{FF2B5EF4-FFF2-40B4-BE49-F238E27FC236}">
              <a16:creationId xmlns:a16="http://schemas.microsoft.com/office/drawing/2014/main" id="{00000000-0008-0000-0000-000000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37" name="Text Box 1">
          <a:extLst>
            <a:ext uri="{FF2B5EF4-FFF2-40B4-BE49-F238E27FC236}">
              <a16:creationId xmlns:a16="http://schemas.microsoft.com/office/drawing/2014/main" id="{00000000-0008-0000-0000-000001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38" name="Text Box 1">
          <a:extLst>
            <a:ext uri="{FF2B5EF4-FFF2-40B4-BE49-F238E27FC236}">
              <a16:creationId xmlns:a16="http://schemas.microsoft.com/office/drawing/2014/main" id="{00000000-0008-0000-0000-000002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39" name="Text Box 1">
          <a:extLst>
            <a:ext uri="{FF2B5EF4-FFF2-40B4-BE49-F238E27FC236}">
              <a16:creationId xmlns:a16="http://schemas.microsoft.com/office/drawing/2014/main" id="{00000000-0008-0000-0000-000003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40" name="Text Box 1">
          <a:extLst>
            <a:ext uri="{FF2B5EF4-FFF2-40B4-BE49-F238E27FC236}">
              <a16:creationId xmlns:a16="http://schemas.microsoft.com/office/drawing/2014/main" id="{00000000-0008-0000-0000-000004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41" name="Text Box 1">
          <a:extLst>
            <a:ext uri="{FF2B5EF4-FFF2-40B4-BE49-F238E27FC236}">
              <a16:creationId xmlns:a16="http://schemas.microsoft.com/office/drawing/2014/main" id="{00000000-0008-0000-0000-000005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42" name="Text Box 1">
          <a:extLst>
            <a:ext uri="{FF2B5EF4-FFF2-40B4-BE49-F238E27FC236}">
              <a16:creationId xmlns:a16="http://schemas.microsoft.com/office/drawing/2014/main" id="{00000000-0008-0000-0000-000006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43" name="Text Box 1">
          <a:extLst>
            <a:ext uri="{FF2B5EF4-FFF2-40B4-BE49-F238E27FC236}">
              <a16:creationId xmlns:a16="http://schemas.microsoft.com/office/drawing/2014/main" id="{00000000-0008-0000-0000-000007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44" name="Text Box 24">
          <a:extLst>
            <a:ext uri="{FF2B5EF4-FFF2-40B4-BE49-F238E27FC236}">
              <a16:creationId xmlns:a16="http://schemas.microsoft.com/office/drawing/2014/main" id="{00000000-0008-0000-0000-000008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45" name="Text Box 1">
          <a:extLst>
            <a:ext uri="{FF2B5EF4-FFF2-40B4-BE49-F238E27FC236}">
              <a16:creationId xmlns:a16="http://schemas.microsoft.com/office/drawing/2014/main" id="{00000000-0008-0000-0000-00000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46" name="Text Box 1">
          <a:extLst>
            <a:ext uri="{FF2B5EF4-FFF2-40B4-BE49-F238E27FC236}">
              <a16:creationId xmlns:a16="http://schemas.microsoft.com/office/drawing/2014/main" id="{00000000-0008-0000-0000-00000A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47" name="Text Box 1">
          <a:extLst>
            <a:ext uri="{FF2B5EF4-FFF2-40B4-BE49-F238E27FC236}">
              <a16:creationId xmlns:a16="http://schemas.microsoft.com/office/drawing/2014/main" id="{00000000-0008-0000-0000-00000B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48" name="Text Box 1">
          <a:extLst>
            <a:ext uri="{FF2B5EF4-FFF2-40B4-BE49-F238E27FC236}">
              <a16:creationId xmlns:a16="http://schemas.microsoft.com/office/drawing/2014/main" id="{00000000-0008-0000-0000-00000C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49" name="Text Box 24">
          <a:extLst>
            <a:ext uri="{FF2B5EF4-FFF2-40B4-BE49-F238E27FC236}">
              <a16:creationId xmlns:a16="http://schemas.microsoft.com/office/drawing/2014/main" id="{00000000-0008-0000-0000-00000D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50" name="Text Box 1">
          <a:extLst>
            <a:ext uri="{FF2B5EF4-FFF2-40B4-BE49-F238E27FC236}">
              <a16:creationId xmlns:a16="http://schemas.microsoft.com/office/drawing/2014/main" id="{00000000-0008-0000-0000-00000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51" name="Text Box 1">
          <a:extLst>
            <a:ext uri="{FF2B5EF4-FFF2-40B4-BE49-F238E27FC236}">
              <a16:creationId xmlns:a16="http://schemas.microsoft.com/office/drawing/2014/main" id="{00000000-0008-0000-0000-00000F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52" name="Text Box 1">
          <a:extLst>
            <a:ext uri="{FF2B5EF4-FFF2-40B4-BE49-F238E27FC236}">
              <a16:creationId xmlns:a16="http://schemas.microsoft.com/office/drawing/2014/main" id="{00000000-0008-0000-0000-000010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53" name="Text Box 1">
          <a:extLst>
            <a:ext uri="{FF2B5EF4-FFF2-40B4-BE49-F238E27FC236}">
              <a16:creationId xmlns:a16="http://schemas.microsoft.com/office/drawing/2014/main" id="{00000000-0008-0000-0000-000011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54" name="Text Box 1">
          <a:extLst>
            <a:ext uri="{FF2B5EF4-FFF2-40B4-BE49-F238E27FC236}">
              <a16:creationId xmlns:a16="http://schemas.microsoft.com/office/drawing/2014/main" id="{00000000-0008-0000-0000-000012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55" name="Text Box 1">
          <a:extLst>
            <a:ext uri="{FF2B5EF4-FFF2-40B4-BE49-F238E27FC236}">
              <a16:creationId xmlns:a16="http://schemas.microsoft.com/office/drawing/2014/main" id="{00000000-0008-0000-0000-000013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56" name="Text Box 1">
          <a:extLst>
            <a:ext uri="{FF2B5EF4-FFF2-40B4-BE49-F238E27FC236}">
              <a16:creationId xmlns:a16="http://schemas.microsoft.com/office/drawing/2014/main" id="{00000000-0008-0000-0000-000014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57" name="Text Box 1">
          <a:extLst>
            <a:ext uri="{FF2B5EF4-FFF2-40B4-BE49-F238E27FC236}">
              <a16:creationId xmlns:a16="http://schemas.microsoft.com/office/drawing/2014/main" id="{00000000-0008-0000-0000-000015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58" name="Text Box 24">
          <a:extLst>
            <a:ext uri="{FF2B5EF4-FFF2-40B4-BE49-F238E27FC236}">
              <a16:creationId xmlns:a16="http://schemas.microsoft.com/office/drawing/2014/main" id="{00000000-0008-0000-0000-000016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59" name="Text Box 1">
          <a:extLst>
            <a:ext uri="{FF2B5EF4-FFF2-40B4-BE49-F238E27FC236}">
              <a16:creationId xmlns:a16="http://schemas.microsoft.com/office/drawing/2014/main" id="{00000000-0008-0000-0000-000017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60" name="Text Box 1">
          <a:extLst>
            <a:ext uri="{FF2B5EF4-FFF2-40B4-BE49-F238E27FC236}">
              <a16:creationId xmlns:a16="http://schemas.microsoft.com/office/drawing/2014/main" id="{00000000-0008-0000-0000-000018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61" name="Text Box 1">
          <a:extLst>
            <a:ext uri="{FF2B5EF4-FFF2-40B4-BE49-F238E27FC236}">
              <a16:creationId xmlns:a16="http://schemas.microsoft.com/office/drawing/2014/main" id="{00000000-0008-0000-0000-000019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62" name="Text Box 1">
          <a:extLst>
            <a:ext uri="{FF2B5EF4-FFF2-40B4-BE49-F238E27FC236}">
              <a16:creationId xmlns:a16="http://schemas.microsoft.com/office/drawing/2014/main" id="{00000000-0008-0000-0000-00001A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63" name="Text Box 24">
          <a:extLst>
            <a:ext uri="{FF2B5EF4-FFF2-40B4-BE49-F238E27FC236}">
              <a16:creationId xmlns:a16="http://schemas.microsoft.com/office/drawing/2014/main" id="{00000000-0008-0000-0000-00001B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64" name="Text Box 1">
          <a:extLst>
            <a:ext uri="{FF2B5EF4-FFF2-40B4-BE49-F238E27FC236}">
              <a16:creationId xmlns:a16="http://schemas.microsoft.com/office/drawing/2014/main" id="{00000000-0008-0000-0000-00001C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65" name="Text Box 1">
          <a:extLst>
            <a:ext uri="{FF2B5EF4-FFF2-40B4-BE49-F238E27FC236}">
              <a16:creationId xmlns:a16="http://schemas.microsoft.com/office/drawing/2014/main" id="{00000000-0008-0000-0000-00001D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66" name="Text Box 1">
          <a:extLst>
            <a:ext uri="{FF2B5EF4-FFF2-40B4-BE49-F238E27FC236}">
              <a16:creationId xmlns:a16="http://schemas.microsoft.com/office/drawing/2014/main" id="{00000000-0008-0000-0000-00001E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67" name="Text Box 1">
          <a:extLst>
            <a:ext uri="{FF2B5EF4-FFF2-40B4-BE49-F238E27FC236}">
              <a16:creationId xmlns:a16="http://schemas.microsoft.com/office/drawing/2014/main" id="{00000000-0008-0000-0000-00001F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68" name="Text Box 1">
          <a:extLst>
            <a:ext uri="{FF2B5EF4-FFF2-40B4-BE49-F238E27FC236}">
              <a16:creationId xmlns:a16="http://schemas.microsoft.com/office/drawing/2014/main" id="{00000000-0008-0000-0000-000020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69" name="Text Box 1">
          <a:extLst>
            <a:ext uri="{FF2B5EF4-FFF2-40B4-BE49-F238E27FC236}">
              <a16:creationId xmlns:a16="http://schemas.microsoft.com/office/drawing/2014/main" id="{00000000-0008-0000-0000-000021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70" name="Text Box 1">
          <a:extLst>
            <a:ext uri="{FF2B5EF4-FFF2-40B4-BE49-F238E27FC236}">
              <a16:creationId xmlns:a16="http://schemas.microsoft.com/office/drawing/2014/main" id="{00000000-0008-0000-0000-000022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71" name="Text Box 1">
          <a:extLst>
            <a:ext uri="{FF2B5EF4-FFF2-40B4-BE49-F238E27FC236}">
              <a16:creationId xmlns:a16="http://schemas.microsoft.com/office/drawing/2014/main" id="{00000000-0008-0000-0000-00002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72" name="Text Box 24">
          <a:extLst>
            <a:ext uri="{FF2B5EF4-FFF2-40B4-BE49-F238E27FC236}">
              <a16:creationId xmlns:a16="http://schemas.microsoft.com/office/drawing/2014/main" id="{00000000-0008-0000-0000-000024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73" name="Text Box 1">
          <a:extLst>
            <a:ext uri="{FF2B5EF4-FFF2-40B4-BE49-F238E27FC236}">
              <a16:creationId xmlns:a16="http://schemas.microsoft.com/office/drawing/2014/main" id="{00000000-0008-0000-0000-000025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74" name="Text Box 1">
          <a:extLst>
            <a:ext uri="{FF2B5EF4-FFF2-40B4-BE49-F238E27FC236}">
              <a16:creationId xmlns:a16="http://schemas.microsoft.com/office/drawing/2014/main" id="{00000000-0008-0000-0000-000026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75" name="Text Box 1">
          <a:extLst>
            <a:ext uri="{FF2B5EF4-FFF2-40B4-BE49-F238E27FC236}">
              <a16:creationId xmlns:a16="http://schemas.microsoft.com/office/drawing/2014/main" id="{00000000-0008-0000-0000-000027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76" name="Text Box 1">
          <a:extLst>
            <a:ext uri="{FF2B5EF4-FFF2-40B4-BE49-F238E27FC236}">
              <a16:creationId xmlns:a16="http://schemas.microsoft.com/office/drawing/2014/main" id="{00000000-0008-0000-0000-000028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77" name="Text Box 24">
          <a:extLst>
            <a:ext uri="{FF2B5EF4-FFF2-40B4-BE49-F238E27FC236}">
              <a16:creationId xmlns:a16="http://schemas.microsoft.com/office/drawing/2014/main" id="{00000000-0008-0000-0000-00002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78" name="Text Box 1">
          <a:extLst>
            <a:ext uri="{FF2B5EF4-FFF2-40B4-BE49-F238E27FC236}">
              <a16:creationId xmlns:a16="http://schemas.microsoft.com/office/drawing/2014/main" id="{00000000-0008-0000-0000-00002A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79" name="Text Box 1">
          <a:extLst>
            <a:ext uri="{FF2B5EF4-FFF2-40B4-BE49-F238E27FC236}">
              <a16:creationId xmlns:a16="http://schemas.microsoft.com/office/drawing/2014/main" id="{00000000-0008-0000-0000-00002B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80" name="Text Box 1">
          <a:extLst>
            <a:ext uri="{FF2B5EF4-FFF2-40B4-BE49-F238E27FC236}">
              <a16:creationId xmlns:a16="http://schemas.microsoft.com/office/drawing/2014/main" id="{00000000-0008-0000-0000-00002C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81" name="Text Box 1">
          <a:extLst>
            <a:ext uri="{FF2B5EF4-FFF2-40B4-BE49-F238E27FC236}">
              <a16:creationId xmlns:a16="http://schemas.microsoft.com/office/drawing/2014/main" id="{00000000-0008-0000-0000-00002D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82" name="Text Box 1">
          <a:extLst>
            <a:ext uri="{FF2B5EF4-FFF2-40B4-BE49-F238E27FC236}">
              <a16:creationId xmlns:a16="http://schemas.microsoft.com/office/drawing/2014/main" id="{00000000-0008-0000-0000-00002E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83" name="Text Box 1">
          <a:extLst>
            <a:ext uri="{FF2B5EF4-FFF2-40B4-BE49-F238E27FC236}">
              <a16:creationId xmlns:a16="http://schemas.microsoft.com/office/drawing/2014/main" id="{00000000-0008-0000-0000-00002F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84" name="Text Box 1">
          <a:extLst>
            <a:ext uri="{FF2B5EF4-FFF2-40B4-BE49-F238E27FC236}">
              <a16:creationId xmlns:a16="http://schemas.microsoft.com/office/drawing/2014/main" id="{00000000-0008-0000-0000-000030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85" name="Text Box 1">
          <a:extLst>
            <a:ext uri="{FF2B5EF4-FFF2-40B4-BE49-F238E27FC236}">
              <a16:creationId xmlns:a16="http://schemas.microsoft.com/office/drawing/2014/main" id="{00000000-0008-0000-0000-000031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86" name="Text Box 24">
          <a:extLst>
            <a:ext uri="{FF2B5EF4-FFF2-40B4-BE49-F238E27FC236}">
              <a16:creationId xmlns:a16="http://schemas.microsoft.com/office/drawing/2014/main" id="{00000000-0008-0000-0000-00003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87" name="Text Box 1">
          <a:extLst>
            <a:ext uri="{FF2B5EF4-FFF2-40B4-BE49-F238E27FC236}">
              <a16:creationId xmlns:a16="http://schemas.microsoft.com/office/drawing/2014/main" id="{00000000-0008-0000-0000-00003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88" name="Text Box 1">
          <a:extLst>
            <a:ext uri="{FF2B5EF4-FFF2-40B4-BE49-F238E27FC236}">
              <a16:creationId xmlns:a16="http://schemas.microsoft.com/office/drawing/2014/main" id="{00000000-0008-0000-0000-000034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89" name="Text Box 1">
          <a:extLst>
            <a:ext uri="{FF2B5EF4-FFF2-40B4-BE49-F238E27FC236}">
              <a16:creationId xmlns:a16="http://schemas.microsoft.com/office/drawing/2014/main" id="{00000000-0008-0000-0000-000035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90" name="Text Box 1">
          <a:extLst>
            <a:ext uri="{FF2B5EF4-FFF2-40B4-BE49-F238E27FC236}">
              <a16:creationId xmlns:a16="http://schemas.microsoft.com/office/drawing/2014/main" id="{00000000-0008-0000-0000-000036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91" name="Text Box 1">
          <a:extLst>
            <a:ext uri="{FF2B5EF4-FFF2-40B4-BE49-F238E27FC236}">
              <a16:creationId xmlns:a16="http://schemas.microsoft.com/office/drawing/2014/main" id="{00000000-0008-0000-0000-000037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92" name="Text Box 1">
          <a:extLst>
            <a:ext uri="{FF2B5EF4-FFF2-40B4-BE49-F238E27FC236}">
              <a16:creationId xmlns:a16="http://schemas.microsoft.com/office/drawing/2014/main" id="{00000000-0008-0000-0000-000038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93" name="Text Box 1">
          <a:extLst>
            <a:ext uri="{FF2B5EF4-FFF2-40B4-BE49-F238E27FC236}">
              <a16:creationId xmlns:a16="http://schemas.microsoft.com/office/drawing/2014/main" id="{00000000-0008-0000-0000-000039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594" name="Text Box 1">
          <a:extLst>
            <a:ext uri="{FF2B5EF4-FFF2-40B4-BE49-F238E27FC236}">
              <a16:creationId xmlns:a16="http://schemas.microsoft.com/office/drawing/2014/main" id="{00000000-0008-0000-0000-00003A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595" name="Text Box 1">
          <a:extLst>
            <a:ext uri="{FF2B5EF4-FFF2-40B4-BE49-F238E27FC236}">
              <a16:creationId xmlns:a16="http://schemas.microsoft.com/office/drawing/2014/main" id="{00000000-0008-0000-0000-00003B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596" name="Text Box 1">
          <a:extLst>
            <a:ext uri="{FF2B5EF4-FFF2-40B4-BE49-F238E27FC236}">
              <a16:creationId xmlns:a16="http://schemas.microsoft.com/office/drawing/2014/main" id="{00000000-0008-0000-0000-00003C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97" name="Text Box 1">
          <a:extLst>
            <a:ext uri="{FF2B5EF4-FFF2-40B4-BE49-F238E27FC236}">
              <a16:creationId xmlns:a16="http://schemas.microsoft.com/office/drawing/2014/main" id="{00000000-0008-0000-0000-00003D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98" name="Text Box 24">
          <a:extLst>
            <a:ext uri="{FF2B5EF4-FFF2-40B4-BE49-F238E27FC236}">
              <a16:creationId xmlns:a16="http://schemas.microsoft.com/office/drawing/2014/main" id="{00000000-0008-0000-0000-00003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599" name="Text Box 1">
          <a:extLst>
            <a:ext uri="{FF2B5EF4-FFF2-40B4-BE49-F238E27FC236}">
              <a16:creationId xmlns:a16="http://schemas.microsoft.com/office/drawing/2014/main" id="{00000000-0008-0000-0000-00003F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00" name="Text Box 1">
          <a:extLst>
            <a:ext uri="{FF2B5EF4-FFF2-40B4-BE49-F238E27FC236}">
              <a16:creationId xmlns:a16="http://schemas.microsoft.com/office/drawing/2014/main" id="{00000000-0008-0000-0000-000040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01" name="Text Box 1">
          <a:extLst>
            <a:ext uri="{FF2B5EF4-FFF2-40B4-BE49-F238E27FC236}">
              <a16:creationId xmlns:a16="http://schemas.microsoft.com/office/drawing/2014/main" id="{00000000-0008-0000-0000-000041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02" name="Text Box 1">
          <a:extLst>
            <a:ext uri="{FF2B5EF4-FFF2-40B4-BE49-F238E27FC236}">
              <a16:creationId xmlns:a16="http://schemas.microsoft.com/office/drawing/2014/main" id="{00000000-0008-0000-0000-00004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03" name="Text Box 24">
          <a:extLst>
            <a:ext uri="{FF2B5EF4-FFF2-40B4-BE49-F238E27FC236}">
              <a16:creationId xmlns:a16="http://schemas.microsoft.com/office/drawing/2014/main" id="{00000000-0008-0000-0000-00004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04" name="Text Box 1">
          <a:extLst>
            <a:ext uri="{FF2B5EF4-FFF2-40B4-BE49-F238E27FC236}">
              <a16:creationId xmlns:a16="http://schemas.microsoft.com/office/drawing/2014/main" id="{00000000-0008-0000-0000-000044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05" name="Text Box 1">
          <a:extLst>
            <a:ext uri="{FF2B5EF4-FFF2-40B4-BE49-F238E27FC236}">
              <a16:creationId xmlns:a16="http://schemas.microsoft.com/office/drawing/2014/main" id="{00000000-0008-0000-0000-000045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06" name="Text Box 1">
          <a:extLst>
            <a:ext uri="{FF2B5EF4-FFF2-40B4-BE49-F238E27FC236}">
              <a16:creationId xmlns:a16="http://schemas.microsoft.com/office/drawing/2014/main" id="{00000000-0008-0000-0000-000046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07" name="Text Box 1">
          <a:extLst>
            <a:ext uri="{FF2B5EF4-FFF2-40B4-BE49-F238E27FC236}">
              <a16:creationId xmlns:a16="http://schemas.microsoft.com/office/drawing/2014/main" id="{00000000-0008-0000-0000-000047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08" name="Text Box 1">
          <a:extLst>
            <a:ext uri="{FF2B5EF4-FFF2-40B4-BE49-F238E27FC236}">
              <a16:creationId xmlns:a16="http://schemas.microsoft.com/office/drawing/2014/main" id="{00000000-0008-0000-0000-000048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09" name="Text Box 1">
          <a:extLst>
            <a:ext uri="{FF2B5EF4-FFF2-40B4-BE49-F238E27FC236}">
              <a16:creationId xmlns:a16="http://schemas.microsoft.com/office/drawing/2014/main" id="{00000000-0008-0000-0000-000049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10" name="Text Box 1">
          <a:extLst>
            <a:ext uri="{FF2B5EF4-FFF2-40B4-BE49-F238E27FC236}">
              <a16:creationId xmlns:a16="http://schemas.microsoft.com/office/drawing/2014/main" id="{00000000-0008-0000-0000-00004A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11" name="Text Box 1">
          <a:extLst>
            <a:ext uri="{FF2B5EF4-FFF2-40B4-BE49-F238E27FC236}">
              <a16:creationId xmlns:a16="http://schemas.microsoft.com/office/drawing/2014/main" id="{00000000-0008-0000-0000-00004B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12" name="Text Box 24">
          <a:extLst>
            <a:ext uri="{FF2B5EF4-FFF2-40B4-BE49-F238E27FC236}">
              <a16:creationId xmlns:a16="http://schemas.microsoft.com/office/drawing/2014/main" id="{00000000-0008-0000-0000-00004C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13" name="Text Box 1">
          <a:extLst>
            <a:ext uri="{FF2B5EF4-FFF2-40B4-BE49-F238E27FC236}">
              <a16:creationId xmlns:a16="http://schemas.microsoft.com/office/drawing/2014/main" id="{00000000-0008-0000-0000-00004D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14" name="Text Box 1">
          <a:extLst>
            <a:ext uri="{FF2B5EF4-FFF2-40B4-BE49-F238E27FC236}">
              <a16:creationId xmlns:a16="http://schemas.microsoft.com/office/drawing/2014/main" id="{00000000-0008-0000-0000-00004E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15" name="Text Box 1">
          <a:extLst>
            <a:ext uri="{FF2B5EF4-FFF2-40B4-BE49-F238E27FC236}">
              <a16:creationId xmlns:a16="http://schemas.microsoft.com/office/drawing/2014/main" id="{00000000-0008-0000-0000-00004F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16" name="Text Box 1">
          <a:extLst>
            <a:ext uri="{FF2B5EF4-FFF2-40B4-BE49-F238E27FC236}">
              <a16:creationId xmlns:a16="http://schemas.microsoft.com/office/drawing/2014/main" id="{00000000-0008-0000-0000-000050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17" name="Text Box 24">
          <a:extLst>
            <a:ext uri="{FF2B5EF4-FFF2-40B4-BE49-F238E27FC236}">
              <a16:creationId xmlns:a16="http://schemas.microsoft.com/office/drawing/2014/main" id="{00000000-0008-0000-0000-000051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18" name="Text Box 1">
          <a:extLst>
            <a:ext uri="{FF2B5EF4-FFF2-40B4-BE49-F238E27FC236}">
              <a16:creationId xmlns:a16="http://schemas.microsoft.com/office/drawing/2014/main" id="{00000000-0008-0000-0000-00005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19" name="Text Box 1">
          <a:extLst>
            <a:ext uri="{FF2B5EF4-FFF2-40B4-BE49-F238E27FC236}">
              <a16:creationId xmlns:a16="http://schemas.microsoft.com/office/drawing/2014/main" id="{00000000-0008-0000-0000-000053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20" name="Text Box 1">
          <a:extLst>
            <a:ext uri="{FF2B5EF4-FFF2-40B4-BE49-F238E27FC236}">
              <a16:creationId xmlns:a16="http://schemas.microsoft.com/office/drawing/2014/main" id="{00000000-0008-0000-0000-000054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21" name="Text Box 1">
          <a:extLst>
            <a:ext uri="{FF2B5EF4-FFF2-40B4-BE49-F238E27FC236}">
              <a16:creationId xmlns:a16="http://schemas.microsoft.com/office/drawing/2014/main" id="{00000000-0008-0000-0000-000055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22" name="Text Box 1">
          <a:extLst>
            <a:ext uri="{FF2B5EF4-FFF2-40B4-BE49-F238E27FC236}">
              <a16:creationId xmlns:a16="http://schemas.microsoft.com/office/drawing/2014/main" id="{00000000-0008-0000-0000-000056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23" name="Text Box 1">
          <a:extLst>
            <a:ext uri="{FF2B5EF4-FFF2-40B4-BE49-F238E27FC236}">
              <a16:creationId xmlns:a16="http://schemas.microsoft.com/office/drawing/2014/main" id="{00000000-0008-0000-0000-000057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24" name="Text Box 1">
          <a:extLst>
            <a:ext uri="{FF2B5EF4-FFF2-40B4-BE49-F238E27FC236}">
              <a16:creationId xmlns:a16="http://schemas.microsoft.com/office/drawing/2014/main" id="{00000000-0008-0000-0000-000058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25" name="Text Box 1">
          <a:extLst>
            <a:ext uri="{FF2B5EF4-FFF2-40B4-BE49-F238E27FC236}">
              <a16:creationId xmlns:a16="http://schemas.microsoft.com/office/drawing/2014/main" id="{00000000-0008-0000-0000-00005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26" name="Text Box 24">
          <a:extLst>
            <a:ext uri="{FF2B5EF4-FFF2-40B4-BE49-F238E27FC236}">
              <a16:creationId xmlns:a16="http://schemas.microsoft.com/office/drawing/2014/main" id="{00000000-0008-0000-0000-00005A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27" name="Text Box 1">
          <a:extLst>
            <a:ext uri="{FF2B5EF4-FFF2-40B4-BE49-F238E27FC236}">
              <a16:creationId xmlns:a16="http://schemas.microsoft.com/office/drawing/2014/main" id="{00000000-0008-0000-0000-00005B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28" name="Text Box 1">
          <a:extLst>
            <a:ext uri="{FF2B5EF4-FFF2-40B4-BE49-F238E27FC236}">
              <a16:creationId xmlns:a16="http://schemas.microsoft.com/office/drawing/2014/main" id="{00000000-0008-0000-0000-00005C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29" name="Text Box 1">
          <a:extLst>
            <a:ext uri="{FF2B5EF4-FFF2-40B4-BE49-F238E27FC236}">
              <a16:creationId xmlns:a16="http://schemas.microsoft.com/office/drawing/2014/main" id="{00000000-0008-0000-0000-00005D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30" name="Text Box 1">
          <a:extLst>
            <a:ext uri="{FF2B5EF4-FFF2-40B4-BE49-F238E27FC236}">
              <a16:creationId xmlns:a16="http://schemas.microsoft.com/office/drawing/2014/main" id="{00000000-0008-0000-0000-00005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31" name="Text Box 24">
          <a:extLst>
            <a:ext uri="{FF2B5EF4-FFF2-40B4-BE49-F238E27FC236}">
              <a16:creationId xmlns:a16="http://schemas.microsoft.com/office/drawing/2014/main" id="{00000000-0008-0000-0000-00005F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32" name="Text Box 1">
          <a:extLst>
            <a:ext uri="{FF2B5EF4-FFF2-40B4-BE49-F238E27FC236}">
              <a16:creationId xmlns:a16="http://schemas.microsoft.com/office/drawing/2014/main" id="{00000000-0008-0000-0000-000060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33" name="Text Box 1">
          <a:extLst>
            <a:ext uri="{FF2B5EF4-FFF2-40B4-BE49-F238E27FC236}">
              <a16:creationId xmlns:a16="http://schemas.microsoft.com/office/drawing/2014/main" id="{00000000-0008-0000-0000-000061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34" name="Text Box 1">
          <a:extLst>
            <a:ext uri="{FF2B5EF4-FFF2-40B4-BE49-F238E27FC236}">
              <a16:creationId xmlns:a16="http://schemas.microsoft.com/office/drawing/2014/main" id="{00000000-0008-0000-0000-000062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35" name="Text Box 1">
          <a:extLst>
            <a:ext uri="{FF2B5EF4-FFF2-40B4-BE49-F238E27FC236}">
              <a16:creationId xmlns:a16="http://schemas.microsoft.com/office/drawing/2014/main" id="{00000000-0008-0000-0000-000063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36" name="Text Box 1">
          <a:extLst>
            <a:ext uri="{FF2B5EF4-FFF2-40B4-BE49-F238E27FC236}">
              <a16:creationId xmlns:a16="http://schemas.microsoft.com/office/drawing/2014/main" id="{00000000-0008-0000-0000-000064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37" name="Text Box 1">
          <a:extLst>
            <a:ext uri="{FF2B5EF4-FFF2-40B4-BE49-F238E27FC236}">
              <a16:creationId xmlns:a16="http://schemas.microsoft.com/office/drawing/2014/main" id="{00000000-0008-0000-0000-000065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38" name="Text Box 1">
          <a:extLst>
            <a:ext uri="{FF2B5EF4-FFF2-40B4-BE49-F238E27FC236}">
              <a16:creationId xmlns:a16="http://schemas.microsoft.com/office/drawing/2014/main" id="{00000000-0008-0000-0000-000066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39" name="Text Box 1">
          <a:extLst>
            <a:ext uri="{FF2B5EF4-FFF2-40B4-BE49-F238E27FC236}">
              <a16:creationId xmlns:a16="http://schemas.microsoft.com/office/drawing/2014/main" id="{00000000-0008-0000-0000-000067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40" name="Text Box 24">
          <a:extLst>
            <a:ext uri="{FF2B5EF4-FFF2-40B4-BE49-F238E27FC236}">
              <a16:creationId xmlns:a16="http://schemas.microsoft.com/office/drawing/2014/main" id="{00000000-0008-0000-0000-000068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41" name="Text Box 1">
          <a:extLst>
            <a:ext uri="{FF2B5EF4-FFF2-40B4-BE49-F238E27FC236}">
              <a16:creationId xmlns:a16="http://schemas.microsoft.com/office/drawing/2014/main" id="{00000000-0008-0000-0000-00006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42" name="Text Box 1">
          <a:extLst>
            <a:ext uri="{FF2B5EF4-FFF2-40B4-BE49-F238E27FC236}">
              <a16:creationId xmlns:a16="http://schemas.microsoft.com/office/drawing/2014/main" id="{00000000-0008-0000-0000-00006A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43" name="Text Box 1">
          <a:extLst>
            <a:ext uri="{FF2B5EF4-FFF2-40B4-BE49-F238E27FC236}">
              <a16:creationId xmlns:a16="http://schemas.microsoft.com/office/drawing/2014/main" id="{00000000-0008-0000-0000-00006B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44" name="Text Box 1">
          <a:extLst>
            <a:ext uri="{FF2B5EF4-FFF2-40B4-BE49-F238E27FC236}">
              <a16:creationId xmlns:a16="http://schemas.microsoft.com/office/drawing/2014/main" id="{00000000-0008-0000-0000-00006C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45" name="Text Box 1">
          <a:extLst>
            <a:ext uri="{FF2B5EF4-FFF2-40B4-BE49-F238E27FC236}">
              <a16:creationId xmlns:a16="http://schemas.microsoft.com/office/drawing/2014/main" id="{00000000-0008-0000-0000-00006D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46" name="Text Box 1">
          <a:extLst>
            <a:ext uri="{FF2B5EF4-FFF2-40B4-BE49-F238E27FC236}">
              <a16:creationId xmlns:a16="http://schemas.microsoft.com/office/drawing/2014/main" id="{00000000-0008-0000-0000-00006E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47" name="Text Box 1">
          <a:extLst>
            <a:ext uri="{FF2B5EF4-FFF2-40B4-BE49-F238E27FC236}">
              <a16:creationId xmlns:a16="http://schemas.microsoft.com/office/drawing/2014/main" id="{00000000-0008-0000-0000-00006F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48" name="Text Box 1">
          <a:extLst>
            <a:ext uri="{FF2B5EF4-FFF2-40B4-BE49-F238E27FC236}">
              <a16:creationId xmlns:a16="http://schemas.microsoft.com/office/drawing/2014/main" id="{00000000-0008-0000-0000-000070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49" name="Text Box 1">
          <a:extLst>
            <a:ext uri="{FF2B5EF4-FFF2-40B4-BE49-F238E27FC236}">
              <a16:creationId xmlns:a16="http://schemas.microsoft.com/office/drawing/2014/main" id="{00000000-0008-0000-0000-000071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50" name="Text Box 1">
          <a:extLst>
            <a:ext uri="{FF2B5EF4-FFF2-40B4-BE49-F238E27FC236}">
              <a16:creationId xmlns:a16="http://schemas.microsoft.com/office/drawing/2014/main" id="{00000000-0008-0000-0000-00007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51" name="Text Box 24">
          <a:extLst>
            <a:ext uri="{FF2B5EF4-FFF2-40B4-BE49-F238E27FC236}">
              <a16:creationId xmlns:a16="http://schemas.microsoft.com/office/drawing/2014/main" id="{00000000-0008-0000-0000-00007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52" name="Text Box 1">
          <a:extLst>
            <a:ext uri="{FF2B5EF4-FFF2-40B4-BE49-F238E27FC236}">
              <a16:creationId xmlns:a16="http://schemas.microsoft.com/office/drawing/2014/main" id="{00000000-0008-0000-0000-000074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53" name="Text Box 1">
          <a:extLst>
            <a:ext uri="{FF2B5EF4-FFF2-40B4-BE49-F238E27FC236}">
              <a16:creationId xmlns:a16="http://schemas.microsoft.com/office/drawing/2014/main" id="{00000000-0008-0000-0000-000075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54" name="Text Box 1">
          <a:extLst>
            <a:ext uri="{FF2B5EF4-FFF2-40B4-BE49-F238E27FC236}">
              <a16:creationId xmlns:a16="http://schemas.microsoft.com/office/drawing/2014/main" id="{00000000-0008-0000-0000-000076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55" name="Text Box 1">
          <a:extLst>
            <a:ext uri="{FF2B5EF4-FFF2-40B4-BE49-F238E27FC236}">
              <a16:creationId xmlns:a16="http://schemas.microsoft.com/office/drawing/2014/main" id="{00000000-0008-0000-0000-000077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56" name="Text Box 24">
          <a:extLst>
            <a:ext uri="{FF2B5EF4-FFF2-40B4-BE49-F238E27FC236}">
              <a16:creationId xmlns:a16="http://schemas.microsoft.com/office/drawing/2014/main" id="{00000000-0008-0000-0000-000078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57" name="Text Box 1">
          <a:extLst>
            <a:ext uri="{FF2B5EF4-FFF2-40B4-BE49-F238E27FC236}">
              <a16:creationId xmlns:a16="http://schemas.microsoft.com/office/drawing/2014/main" id="{00000000-0008-0000-0000-00007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58" name="Text Box 1">
          <a:extLst>
            <a:ext uri="{FF2B5EF4-FFF2-40B4-BE49-F238E27FC236}">
              <a16:creationId xmlns:a16="http://schemas.microsoft.com/office/drawing/2014/main" id="{00000000-0008-0000-0000-00007A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59" name="Text Box 1">
          <a:extLst>
            <a:ext uri="{FF2B5EF4-FFF2-40B4-BE49-F238E27FC236}">
              <a16:creationId xmlns:a16="http://schemas.microsoft.com/office/drawing/2014/main" id="{00000000-0008-0000-0000-00007B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60" name="Text Box 1">
          <a:extLst>
            <a:ext uri="{FF2B5EF4-FFF2-40B4-BE49-F238E27FC236}">
              <a16:creationId xmlns:a16="http://schemas.microsoft.com/office/drawing/2014/main" id="{00000000-0008-0000-0000-00007C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61" name="Text Box 1">
          <a:extLst>
            <a:ext uri="{FF2B5EF4-FFF2-40B4-BE49-F238E27FC236}">
              <a16:creationId xmlns:a16="http://schemas.microsoft.com/office/drawing/2014/main" id="{00000000-0008-0000-0000-00007D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62" name="Text Box 1">
          <a:extLst>
            <a:ext uri="{FF2B5EF4-FFF2-40B4-BE49-F238E27FC236}">
              <a16:creationId xmlns:a16="http://schemas.microsoft.com/office/drawing/2014/main" id="{00000000-0008-0000-0000-00007E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63" name="Text Box 1">
          <a:extLst>
            <a:ext uri="{FF2B5EF4-FFF2-40B4-BE49-F238E27FC236}">
              <a16:creationId xmlns:a16="http://schemas.microsoft.com/office/drawing/2014/main" id="{00000000-0008-0000-0000-00007F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64" name="Text Box 1">
          <a:extLst>
            <a:ext uri="{FF2B5EF4-FFF2-40B4-BE49-F238E27FC236}">
              <a16:creationId xmlns:a16="http://schemas.microsoft.com/office/drawing/2014/main" id="{00000000-0008-0000-0000-000080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65" name="Text Box 24">
          <a:extLst>
            <a:ext uri="{FF2B5EF4-FFF2-40B4-BE49-F238E27FC236}">
              <a16:creationId xmlns:a16="http://schemas.microsoft.com/office/drawing/2014/main" id="{00000000-0008-0000-0000-000081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66" name="Text Box 1">
          <a:extLst>
            <a:ext uri="{FF2B5EF4-FFF2-40B4-BE49-F238E27FC236}">
              <a16:creationId xmlns:a16="http://schemas.microsoft.com/office/drawing/2014/main" id="{00000000-0008-0000-0000-00008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67" name="Text Box 1">
          <a:extLst>
            <a:ext uri="{FF2B5EF4-FFF2-40B4-BE49-F238E27FC236}">
              <a16:creationId xmlns:a16="http://schemas.microsoft.com/office/drawing/2014/main" id="{00000000-0008-0000-0000-000083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68" name="Text Box 1">
          <a:extLst>
            <a:ext uri="{FF2B5EF4-FFF2-40B4-BE49-F238E27FC236}">
              <a16:creationId xmlns:a16="http://schemas.microsoft.com/office/drawing/2014/main" id="{00000000-0008-0000-0000-000084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69" name="Text Box 1">
          <a:extLst>
            <a:ext uri="{FF2B5EF4-FFF2-40B4-BE49-F238E27FC236}">
              <a16:creationId xmlns:a16="http://schemas.microsoft.com/office/drawing/2014/main" id="{00000000-0008-0000-0000-000085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70" name="Text Box 24">
          <a:extLst>
            <a:ext uri="{FF2B5EF4-FFF2-40B4-BE49-F238E27FC236}">
              <a16:creationId xmlns:a16="http://schemas.microsoft.com/office/drawing/2014/main" id="{00000000-0008-0000-0000-000086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71" name="Text Box 1">
          <a:extLst>
            <a:ext uri="{FF2B5EF4-FFF2-40B4-BE49-F238E27FC236}">
              <a16:creationId xmlns:a16="http://schemas.microsoft.com/office/drawing/2014/main" id="{00000000-0008-0000-0000-000087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72" name="Text Box 1">
          <a:extLst>
            <a:ext uri="{FF2B5EF4-FFF2-40B4-BE49-F238E27FC236}">
              <a16:creationId xmlns:a16="http://schemas.microsoft.com/office/drawing/2014/main" id="{00000000-0008-0000-0000-000088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73" name="Text Box 1">
          <a:extLst>
            <a:ext uri="{FF2B5EF4-FFF2-40B4-BE49-F238E27FC236}">
              <a16:creationId xmlns:a16="http://schemas.microsoft.com/office/drawing/2014/main" id="{00000000-0008-0000-0000-000089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74" name="Text Box 1">
          <a:extLst>
            <a:ext uri="{FF2B5EF4-FFF2-40B4-BE49-F238E27FC236}">
              <a16:creationId xmlns:a16="http://schemas.microsoft.com/office/drawing/2014/main" id="{00000000-0008-0000-0000-00008A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75" name="Text Box 1">
          <a:extLst>
            <a:ext uri="{FF2B5EF4-FFF2-40B4-BE49-F238E27FC236}">
              <a16:creationId xmlns:a16="http://schemas.microsoft.com/office/drawing/2014/main" id="{00000000-0008-0000-0000-00008B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76" name="Text Box 1">
          <a:extLst>
            <a:ext uri="{FF2B5EF4-FFF2-40B4-BE49-F238E27FC236}">
              <a16:creationId xmlns:a16="http://schemas.microsoft.com/office/drawing/2014/main" id="{00000000-0008-0000-0000-00008C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77" name="Text Box 1">
          <a:extLst>
            <a:ext uri="{FF2B5EF4-FFF2-40B4-BE49-F238E27FC236}">
              <a16:creationId xmlns:a16="http://schemas.microsoft.com/office/drawing/2014/main" id="{00000000-0008-0000-0000-00008D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78" name="Text Box 1">
          <a:extLst>
            <a:ext uri="{FF2B5EF4-FFF2-40B4-BE49-F238E27FC236}">
              <a16:creationId xmlns:a16="http://schemas.microsoft.com/office/drawing/2014/main" id="{00000000-0008-0000-0000-00008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79" name="Text Box 24">
          <a:extLst>
            <a:ext uri="{FF2B5EF4-FFF2-40B4-BE49-F238E27FC236}">
              <a16:creationId xmlns:a16="http://schemas.microsoft.com/office/drawing/2014/main" id="{00000000-0008-0000-0000-00008F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80" name="Text Box 1">
          <a:extLst>
            <a:ext uri="{FF2B5EF4-FFF2-40B4-BE49-F238E27FC236}">
              <a16:creationId xmlns:a16="http://schemas.microsoft.com/office/drawing/2014/main" id="{00000000-0008-0000-0000-000090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81" name="Text Box 1">
          <a:extLst>
            <a:ext uri="{FF2B5EF4-FFF2-40B4-BE49-F238E27FC236}">
              <a16:creationId xmlns:a16="http://schemas.microsoft.com/office/drawing/2014/main" id="{00000000-0008-0000-0000-000091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82" name="Text Box 1">
          <a:extLst>
            <a:ext uri="{FF2B5EF4-FFF2-40B4-BE49-F238E27FC236}">
              <a16:creationId xmlns:a16="http://schemas.microsoft.com/office/drawing/2014/main" id="{00000000-0008-0000-0000-000092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83" name="Text Box 1">
          <a:extLst>
            <a:ext uri="{FF2B5EF4-FFF2-40B4-BE49-F238E27FC236}">
              <a16:creationId xmlns:a16="http://schemas.microsoft.com/office/drawing/2014/main" id="{00000000-0008-0000-0000-00009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84" name="Text Box 24">
          <a:extLst>
            <a:ext uri="{FF2B5EF4-FFF2-40B4-BE49-F238E27FC236}">
              <a16:creationId xmlns:a16="http://schemas.microsoft.com/office/drawing/2014/main" id="{00000000-0008-0000-0000-000094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85" name="Text Box 1">
          <a:extLst>
            <a:ext uri="{FF2B5EF4-FFF2-40B4-BE49-F238E27FC236}">
              <a16:creationId xmlns:a16="http://schemas.microsoft.com/office/drawing/2014/main" id="{00000000-0008-0000-0000-000095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86" name="Text Box 1">
          <a:extLst>
            <a:ext uri="{FF2B5EF4-FFF2-40B4-BE49-F238E27FC236}">
              <a16:creationId xmlns:a16="http://schemas.microsoft.com/office/drawing/2014/main" id="{00000000-0008-0000-0000-000096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87" name="Text Box 1">
          <a:extLst>
            <a:ext uri="{FF2B5EF4-FFF2-40B4-BE49-F238E27FC236}">
              <a16:creationId xmlns:a16="http://schemas.microsoft.com/office/drawing/2014/main" id="{00000000-0008-0000-0000-000097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88" name="Text Box 1">
          <a:extLst>
            <a:ext uri="{FF2B5EF4-FFF2-40B4-BE49-F238E27FC236}">
              <a16:creationId xmlns:a16="http://schemas.microsoft.com/office/drawing/2014/main" id="{00000000-0008-0000-0000-000098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89" name="Text Box 1">
          <a:extLst>
            <a:ext uri="{FF2B5EF4-FFF2-40B4-BE49-F238E27FC236}">
              <a16:creationId xmlns:a16="http://schemas.microsoft.com/office/drawing/2014/main" id="{00000000-0008-0000-0000-000099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90" name="Text Box 1">
          <a:extLst>
            <a:ext uri="{FF2B5EF4-FFF2-40B4-BE49-F238E27FC236}">
              <a16:creationId xmlns:a16="http://schemas.microsoft.com/office/drawing/2014/main" id="{00000000-0008-0000-0000-00009A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91" name="Text Box 1">
          <a:extLst>
            <a:ext uri="{FF2B5EF4-FFF2-40B4-BE49-F238E27FC236}">
              <a16:creationId xmlns:a16="http://schemas.microsoft.com/office/drawing/2014/main" id="{00000000-0008-0000-0000-00009B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92" name="Text Box 1">
          <a:extLst>
            <a:ext uri="{FF2B5EF4-FFF2-40B4-BE49-F238E27FC236}">
              <a16:creationId xmlns:a16="http://schemas.microsoft.com/office/drawing/2014/main" id="{00000000-0008-0000-0000-00009C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93" name="Text Box 24">
          <a:extLst>
            <a:ext uri="{FF2B5EF4-FFF2-40B4-BE49-F238E27FC236}">
              <a16:creationId xmlns:a16="http://schemas.microsoft.com/office/drawing/2014/main" id="{00000000-0008-0000-0000-00009D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694" name="Text Box 1">
          <a:extLst>
            <a:ext uri="{FF2B5EF4-FFF2-40B4-BE49-F238E27FC236}">
              <a16:creationId xmlns:a16="http://schemas.microsoft.com/office/drawing/2014/main" id="{00000000-0008-0000-0000-00009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695" name="Text Box 1">
          <a:extLst>
            <a:ext uri="{FF2B5EF4-FFF2-40B4-BE49-F238E27FC236}">
              <a16:creationId xmlns:a16="http://schemas.microsoft.com/office/drawing/2014/main" id="{00000000-0008-0000-0000-00009F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696" name="Text Box 1">
          <a:extLst>
            <a:ext uri="{FF2B5EF4-FFF2-40B4-BE49-F238E27FC236}">
              <a16:creationId xmlns:a16="http://schemas.microsoft.com/office/drawing/2014/main" id="{00000000-0008-0000-0000-0000A0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97" name="Text Box 1">
          <a:extLst>
            <a:ext uri="{FF2B5EF4-FFF2-40B4-BE49-F238E27FC236}">
              <a16:creationId xmlns:a16="http://schemas.microsoft.com/office/drawing/2014/main" id="{00000000-0008-0000-0000-0000A1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98" name="Text Box 1">
          <a:extLst>
            <a:ext uri="{FF2B5EF4-FFF2-40B4-BE49-F238E27FC236}">
              <a16:creationId xmlns:a16="http://schemas.microsoft.com/office/drawing/2014/main" id="{00000000-0008-0000-0000-0000A2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699" name="Text Box 1">
          <a:extLst>
            <a:ext uri="{FF2B5EF4-FFF2-40B4-BE49-F238E27FC236}">
              <a16:creationId xmlns:a16="http://schemas.microsoft.com/office/drawing/2014/main" id="{00000000-0008-0000-0000-0000A3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00" name="Text Box 1">
          <a:extLst>
            <a:ext uri="{FF2B5EF4-FFF2-40B4-BE49-F238E27FC236}">
              <a16:creationId xmlns:a16="http://schemas.microsoft.com/office/drawing/2014/main" id="{00000000-0008-0000-0000-0000A4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01" name="Text Box 1">
          <a:extLst>
            <a:ext uri="{FF2B5EF4-FFF2-40B4-BE49-F238E27FC236}">
              <a16:creationId xmlns:a16="http://schemas.microsoft.com/office/drawing/2014/main" id="{00000000-0008-0000-0000-0000A5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02" name="Text Box 1">
          <a:extLst>
            <a:ext uri="{FF2B5EF4-FFF2-40B4-BE49-F238E27FC236}">
              <a16:creationId xmlns:a16="http://schemas.microsoft.com/office/drawing/2014/main" id="{00000000-0008-0000-0000-0000A6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03" name="Text Box 1">
          <a:extLst>
            <a:ext uri="{FF2B5EF4-FFF2-40B4-BE49-F238E27FC236}">
              <a16:creationId xmlns:a16="http://schemas.microsoft.com/office/drawing/2014/main" id="{00000000-0008-0000-0000-0000A7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04" name="Text Box 24">
          <a:extLst>
            <a:ext uri="{FF2B5EF4-FFF2-40B4-BE49-F238E27FC236}">
              <a16:creationId xmlns:a16="http://schemas.microsoft.com/office/drawing/2014/main" id="{00000000-0008-0000-0000-0000A8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05" name="Text Box 1">
          <a:extLst>
            <a:ext uri="{FF2B5EF4-FFF2-40B4-BE49-F238E27FC236}">
              <a16:creationId xmlns:a16="http://schemas.microsoft.com/office/drawing/2014/main" id="{00000000-0008-0000-0000-0000A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06" name="Text Box 1">
          <a:extLst>
            <a:ext uri="{FF2B5EF4-FFF2-40B4-BE49-F238E27FC236}">
              <a16:creationId xmlns:a16="http://schemas.microsoft.com/office/drawing/2014/main" id="{00000000-0008-0000-0000-0000AA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07" name="Text Box 1">
          <a:extLst>
            <a:ext uri="{FF2B5EF4-FFF2-40B4-BE49-F238E27FC236}">
              <a16:creationId xmlns:a16="http://schemas.microsoft.com/office/drawing/2014/main" id="{00000000-0008-0000-0000-0000AB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08" name="Text Box 1">
          <a:extLst>
            <a:ext uri="{FF2B5EF4-FFF2-40B4-BE49-F238E27FC236}">
              <a16:creationId xmlns:a16="http://schemas.microsoft.com/office/drawing/2014/main" id="{00000000-0008-0000-0000-0000AC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09" name="Text Box 24">
          <a:extLst>
            <a:ext uri="{FF2B5EF4-FFF2-40B4-BE49-F238E27FC236}">
              <a16:creationId xmlns:a16="http://schemas.microsoft.com/office/drawing/2014/main" id="{00000000-0008-0000-0000-0000AD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10" name="Text Box 1">
          <a:extLst>
            <a:ext uri="{FF2B5EF4-FFF2-40B4-BE49-F238E27FC236}">
              <a16:creationId xmlns:a16="http://schemas.microsoft.com/office/drawing/2014/main" id="{00000000-0008-0000-0000-0000A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11" name="Text Box 1">
          <a:extLst>
            <a:ext uri="{FF2B5EF4-FFF2-40B4-BE49-F238E27FC236}">
              <a16:creationId xmlns:a16="http://schemas.microsoft.com/office/drawing/2014/main" id="{00000000-0008-0000-0000-0000AF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12" name="Text Box 1">
          <a:extLst>
            <a:ext uri="{FF2B5EF4-FFF2-40B4-BE49-F238E27FC236}">
              <a16:creationId xmlns:a16="http://schemas.microsoft.com/office/drawing/2014/main" id="{00000000-0008-0000-0000-0000B0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13" name="Text Box 1">
          <a:extLst>
            <a:ext uri="{FF2B5EF4-FFF2-40B4-BE49-F238E27FC236}">
              <a16:creationId xmlns:a16="http://schemas.microsoft.com/office/drawing/2014/main" id="{00000000-0008-0000-0000-0000B1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14" name="Text Box 1">
          <a:extLst>
            <a:ext uri="{FF2B5EF4-FFF2-40B4-BE49-F238E27FC236}">
              <a16:creationId xmlns:a16="http://schemas.microsoft.com/office/drawing/2014/main" id="{00000000-0008-0000-0000-0000B2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15" name="Text Box 1">
          <a:extLst>
            <a:ext uri="{FF2B5EF4-FFF2-40B4-BE49-F238E27FC236}">
              <a16:creationId xmlns:a16="http://schemas.microsoft.com/office/drawing/2014/main" id="{00000000-0008-0000-0000-0000B3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16" name="Text Box 1">
          <a:extLst>
            <a:ext uri="{FF2B5EF4-FFF2-40B4-BE49-F238E27FC236}">
              <a16:creationId xmlns:a16="http://schemas.microsoft.com/office/drawing/2014/main" id="{00000000-0008-0000-0000-0000B4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17" name="Text Box 1">
          <a:extLst>
            <a:ext uri="{FF2B5EF4-FFF2-40B4-BE49-F238E27FC236}">
              <a16:creationId xmlns:a16="http://schemas.microsoft.com/office/drawing/2014/main" id="{00000000-0008-0000-0000-0000B5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18" name="Text Box 24">
          <a:extLst>
            <a:ext uri="{FF2B5EF4-FFF2-40B4-BE49-F238E27FC236}">
              <a16:creationId xmlns:a16="http://schemas.microsoft.com/office/drawing/2014/main" id="{00000000-0008-0000-0000-0000B6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19" name="Text Box 1">
          <a:extLst>
            <a:ext uri="{FF2B5EF4-FFF2-40B4-BE49-F238E27FC236}">
              <a16:creationId xmlns:a16="http://schemas.microsoft.com/office/drawing/2014/main" id="{00000000-0008-0000-0000-0000B7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20" name="Text Box 1">
          <a:extLst>
            <a:ext uri="{FF2B5EF4-FFF2-40B4-BE49-F238E27FC236}">
              <a16:creationId xmlns:a16="http://schemas.microsoft.com/office/drawing/2014/main" id="{00000000-0008-0000-0000-0000B8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21" name="Text Box 1">
          <a:extLst>
            <a:ext uri="{FF2B5EF4-FFF2-40B4-BE49-F238E27FC236}">
              <a16:creationId xmlns:a16="http://schemas.microsoft.com/office/drawing/2014/main" id="{00000000-0008-0000-0000-0000B9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22" name="Text Box 1">
          <a:extLst>
            <a:ext uri="{FF2B5EF4-FFF2-40B4-BE49-F238E27FC236}">
              <a16:creationId xmlns:a16="http://schemas.microsoft.com/office/drawing/2014/main" id="{00000000-0008-0000-0000-0000BA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23" name="Text Box 24">
          <a:extLst>
            <a:ext uri="{FF2B5EF4-FFF2-40B4-BE49-F238E27FC236}">
              <a16:creationId xmlns:a16="http://schemas.microsoft.com/office/drawing/2014/main" id="{00000000-0008-0000-0000-0000BB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24" name="Text Box 1">
          <a:extLst>
            <a:ext uri="{FF2B5EF4-FFF2-40B4-BE49-F238E27FC236}">
              <a16:creationId xmlns:a16="http://schemas.microsoft.com/office/drawing/2014/main" id="{00000000-0008-0000-0000-0000BC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25" name="Text Box 1">
          <a:extLst>
            <a:ext uri="{FF2B5EF4-FFF2-40B4-BE49-F238E27FC236}">
              <a16:creationId xmlns:a16="http://schemas.microsoft.com/office/drawing/2014/main" id="{00000000-0008-0000-0000-0000BD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26" name="Text Box 1">
          <a:extLst>
            <a:ext uri="{FF2B5EF4-FFF2-40B4-BE49-F238E27FC236}">
              <a16:creationId xmlns:a16="http://schemas.microsoft.com/office/drawing/2014/main" id="{00000000-0008-0000-0000-0000BE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27" name="Text Box 1">
          <a:extLst>
            <a:ext uri="{FF2B5EF4-FFF2-40B4-BE49-F238E27FC236}">
              <a16:creationId xmlns:a16="http://schemas.microsoft.com/office/drawing/2014/main" id="{00000000-0008-0000-0000-0000BF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28" name="Text Box 1">
          <a:extLst>
            <a:ext uri="{FF2B5EF4-FFF2-40B4-BE49-F238E27FC236}">
              <a16:creationId xmlns:a16="http://schemas.microsoft.com/office/drawing/2014/main" id="{00000000-0008-0000-0000-0000C0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29" name="Text Box 1">
          <a:extLst>
            <a:ext uri="{FF2B5EF4-FFF2-40B4-BE49-F238E27FC236}">
              <a16:creationId xmlns:a16="http://schemas.microsoft.com/office/drawing/2014/main" id="{00000000-0008-0000-0000-0000C1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30" name="Text Box 1">
          <a:extLst>
            <a:ext uri="{FF2B5EF4-FFF2-40B4-BE49-F238E27FC236}">
              <a16:creationId xmlns:a16="http://schemas.microsoft.com/office/drawing/2014/main" id="{00000000-0008-0000-0000-0000C2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31" name="Text Box 1">
          <a:extLst>
            <a:ext uri="{FF2B5EF4-FFF2-40B4-BE49-F238E27FC236}">
              <a16:creationId xmlns:a16="http://schemas.microsoft.com/office/drawing/2014/main" id="{00000000-0008-0000-0000-0000C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32" name="Text Box 24">
          <a:extLst>
            <a:ext uri="{FF2B5EF4-FFF2-40B4-BE49-F238E27FC236}">
              <a16:creationId xmlns:a16="http://schemas.microsoft.com/office/drawing/2014/main" id="{00000000-0008-0000-0000-0000C4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33" name="Text Box 1">
          <a:extLst>
            <a:ext uri="{FF2B5EF4-FFF2-40B4-BE49-F238E27FC236}">
              <a16:creationId xmlns:a16="http://schemas.microsoft.com/office/drawing/2014/main" id="{00000000-0008-0000-0000-0000C5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34" name="Text Box 1">
          <a:extLst>
            <a:ext uri="{FF2B5EF4-FFF2-40B4-BE49-F238E27FC236}">
              <a16:creationId xmlns:a16="http://schemas.microsoft.com/office/drawing/2014/main" id="{00000000-0008-0000-0000-0000C6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35" name="Text Box 1">
          <a:extLst>
            <a:ext uri="{FF2B5EF4-FFF2-40B4-BE49-F238E27FC236}">
              <a16:creationId xmlns:a16="http://schemas.microsoft.com/office/drawing/2014/main" id="{00000000-0008-0000-0000-0000C7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36" name="Text Box 1">
          <a:extLst>
            <a:ext uri="{FF2B5EF4-FFF2-40B4-BE49-F238E27FC236}">
              <a16:creationId xmlns:a16="http://schemas.microsoft.com/office/drawing/2014/main" id="{00000000-0008-0000-0000-0000C8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37" name="Text Box 24">
          <a:extLst>
            <a:ext uri="{FF2B5EF4-FFF2-40B4-BE49-F238E27FC236}">
              <a16:creationId xmlns:a16="http://schemas.microsoft.com/office/drawing/2014/main" id="{00000000-0008-0000-0000-0000C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38" name="Text Box 1">
          <a:extLst>
            <a:ext uri="{FF2B5EF4-FFF2-40B4-BE49-F238E27FC236}">
              <a16:creationId xmlns:a16="http://schemas.microsoft.com/office/drawing/2014/main" id="{00000000-0008-0000-0000-0000CA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39" name="Text Box 1">
          <a:extLst>
            <a:ext uri="{FF2B5EF4-FFF2-40B4-BE49-F238E27FC236}">
              <a16:creationId xmlns:a16="http://schemas.microsoft.com/office/drawing/2014/main" id="{00000000-0008-0000-0000-0000CB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40" name="Text Box 1">
          <a:extLst>
            <a:ext uri="{FF2B5EF4-FFF2-40B4-BE49-F238E27FC236}">
              <a16:creationId xmlns:a16="http://schemas.microsoft.com/office/drawing/2014/main" id="{00000000-0008-0000-0000-0000CC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41" name="Text Box 1">
          <a:extLst>
            <a:ext uri="{FF2B5EF4-FFF2-40B4-BE49-F238E27FC236}">
              <a16:creationId xmlns:a16="http://schemas.microsoft.com/office/drawing/2014/main" id="{00000000-0008-0000-0000-0000CD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42" name="Text Box 1">
          <a:extLst>
            <a:ext uri="{FF2B5EF4-FFF2-40B4-BE49-F238E27FC236}">
              <a16:creationId xmlns:a16="http://schemas.microsoft.com/office/drawing/2014/main" id="{00000000-0008-0000-0000-0000CE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43" name="Text Box 1">
          <a:extLst>
            <a:ext uri="{FF2B5EF4-FFF2-40B4-BE49-F238E27FC236}">
              <a16:creationId xmlns:a16="http://schemas.microsoft.com/office/drawing/2014/main" id="{00000000-0008-0000-0000-0000CF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44" name="Text Box 1">
          <a:extLst>
            <a:ext uri="{FF2B5EF4-FFF2-40B4-BE49-F238E27FC236}">
              <a16:creationId xmlns:a16="http://schemas.microsoft.com/office/drawing/2014/main" id="{00000000-0008-0000-0000-0000D0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45" name="Text Box 1">
          <a:extLst>
            <a:ext uri="{FF2B5EF4-FFF2-40B4-BE49-F238E27FC236}">
              <a16:creationId xmlns:a16="http://schemas.microsoft.com/office/drawing/2014/main" id="{00000000-0008-0000-0000-0000D1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46" name="Text Box 24">
          <a:extLst>
            <a:ext uri="{FF2B5EF4-FFF2-40B4-BE49-F238E27FC236}">
              <a16:creationId xmlns:a16="http://schemas.microsoft.com/office/drawing/2014/main" id="{00000000-0008-0000-0000-0000D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47" name="Text Box 1">
          <a:extLst>
            <a:ext uri="{FF2B5EF4-FFF2-40B4-BE49-F238E27FC236}">
              <a16:creationId xmlns:a16="http://schemas.microsoft.com/office/drawing/2014/main" id="{00000000-0008-0000-0000-0000D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48" name="Text Box 1">
          <a:extLst>
            <a:ext uri="{FF2B5EF4-FFF2-40B4-BE49-F238E27FC236}">
              <a16:creationId xmlns:a16="http://schemas.microsoft.com/office/drawing/2014/main" id="{00000000-0008-0000-0000-0000D4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49" name="Text Box 1">
          <a:extLst>
            <a:ext uri="{FF2B5EF4-FFF2-40B4-BE49-F238E27FC236}">
              <a16:creationId xmlns:a16="http://schemas.microsoft.com/office/drawing/2014/main" id="{00000000-0008-0000-0000-0000D5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50" name="Text Box 1">
          <a:extLst>
            <a:ext uri="{FF2B5EF4-FFF2-40B4-BE49-F238E27FC236}">
              <a16:creationId xmlns:a16="http://schemas.microsoft.com/office/drawing/2014/main" id="{00000000-0008-0000-0000-0000D6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51" name="Text Box 1">
          <a:extLst>
            <a:ext uri="{FF2B5EF4-FFF2-40B4-BE49-F238E27FC236}">
              <a16:creationId xmlns:a16="http://schemas.microsoft.com/office/drawing/2014/main" id="{00000000-0008-0000-0000-0000D7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52" name="Text Box 1">
          <a:extLst>
            <a:ext uri="{FF2B5EF4-FFF2-40B4-BE49-F238E27FC236}">
              <a16:creationId xmlns:a16="http://schemas.microsoft.com/office/drawing/2014/main" id="{00000000-0008-0000-0000-0000D8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53" name="Text Box 1">
          <a:extLst>
            <a:ext uri="{FF2B5EF4-FFF2-40B4-BE49-F238E27FC236}">
              <a16:creationId xmlns:a16="http://schemas.microsoft.com/office/drawing/2014/main" id="{00000000-0008-0000-0000-0000D9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54" name="Text Box 1">
          <a:extLst>
            <a:ext uri="{FF2B5EF4-FFF2-40B4-BE49-F238E27FC236}">
              <a16:creationId xmlns:a16="http://schemas.microsoft.com/office/drawing/2014/main" id="{00000000-0008-0000-0000-0000DA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55" name="Text Box 1">
          <a:extLst>
            <a:ext uri="{FF2B5EF4-FFF2-40B4-BE49-F238E27FC236}">
              <a16:creationId xmlns:a16="http://schemas.microsoft.com/office/drawing/2014/main" id="{00000000-0008-0000-0000-0000DB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56" name="Text Box 1">
          <a:extLst>
            <a:ext uri="{FF2B5EF4-FFF2-40B4-BE49-F238E27FC236}">
              <a16:creationId xmlns:a16="http://schemas.microsoft.com/office/drawing/2014/main" id="{00000000-0008-0000-0000-0000DC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57" name="Text Box 1">
          <a:extLst>
            <a:ext uri="{FF2B5EF4-FFF2-40B4-BE49-F238E27FC236}">
              <a16:creationId xmlns:a16="http://schemas.microsoft.com/office/drawing/2014/main" id="{00000000-0008-0000-0000-0000DD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58" name="Text Box 24">
          <a:extLst>
            <a:ext uri="{FF2B5EF4-FFF2-40B4-BE49-F238E27FC236}">
              <a16:creationId xmlns:a16="http://schemas.microsoft.com/office/drawing/2014/main" id="{00000000-0008-0000-0000-0000D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59" name="Text Box 1">
          <a:extLst>
            <a:ext uri="{FF2B5EF4-FFF2-40B4-BE49-F238E27FC236}">
              <a16:creationId xmlns:a16="http://schemas.microsoft.com/office/drawing/2014/main" id="{00000000-0008-0000-0000-0000DF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60" name="Text Box 1">
          <a:extLst>
            <a:ext uri="{FF2B5EF4-FFF2-40B4-BE49-F238E27FC236}">
              <a16:creationId xmlns:a16="http://schemas.microsoft.com/office/drawing/2014/main" id="{00000000-0008-0000-0000-0000E0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61" name="Text Box 1">
          <a:extLst>
            <a:ext uri="{FF2B5EF4-FFF2-40B4-BE49-F238E27FC236}">
              <a16:creationId xmlns:a16="http://schemas.microsoft.com/office/drawing/2014/main" id="{00000000-0008-0000-0000-0000E1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62" name="Text Box 1">
          <a:extLst>
            <a:ext uri="{FF2B5EF4-FFF2-40B4-BE49-F238E27FC236}">
              <a16:creationId xmlns:a16="http://schemas.microsoft.com/office/drawing/2014/main" id="{00000000-0008-0000-0000-0000E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63" name="Text Box 24">
          <a:extLst>
            <a:ext uri="{FF2B5EF4-FFF2-40B4-BE49-F238E27FC236}">
              <a16:creationId xmlns:a16="http://schemas.microsoft.com/office/drawing/2014/main" id="{00000000-0008-0000-0000-0000E3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64" name="Text Box 1">
          <a:extLst>
            <a:ext uri="{FF2B5EF4-FFF2-40B4-BE49-F238E27FC236}">
              <a16:creationId xmlns:a16="http://schemas.microsoft.com/office/drawing/2014/main" id="{00000000-0008-0000-0000-0000E4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65" name="Text Box 1">
          <a:extLst>
            <a:ext uri="{FF2B5EF4-FFF2-40B4-BE49-F238E27FC236}">
              <a16:creationId xmlns:a16="http://schemas.microsoft.com/office/drawing/2014/main" id="{00000000-0008-0000-0000-0000E5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66" name="Text Box 1">
          <a:extLst>
            <a:ext uri="{FF2B5EF4-FFF2-40B4-BE49-F238E27FC236}">
              <a16:creationId xmlns:a16="http://schemas.microsoft.com/office/drawing/2014/main" id="{00000000-0008-0000-0000-0000E6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67" name="Text Box 1">
          <a:extLst>
            <a:ext uri="{FF2B5EF4-FFF2-40B4-BE49-F238E27FC236}">
              <a16:creationId xmlns:a16="http://schemas.microsoft.com/office/drawing/2014/main" id="{00000000-0008-0000-0000-0000E7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68" name="Text Box 1">
          <a:extLst>
            <a:ext uri="{FF2B5EF4-FFF2-40B4-BE49-F238E27FC236}">
              <a16:creationId xmlns:a16="http://schemas.microsoft.com/office/drawing/2014/main" id="{00000000-0008-0000-0000-0000E8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69" name="Text Box 1">
          <a:extLst>
            <a:ext uri="{FF2B5EF4-FFF2-40B4-BE49-F238E27FC236}">
              <a16:creationId xmlns:a16="http://schemas.microsoft.com/office/drawing/2014/main" id="{00000000-0008-0000-0000-0000E9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70" name="Text Box 1">
          <a:extLst>
            <a:ext uri="{FF2B5EF4-FFF2-40B4-BE49-F238E27FC236}">
              <a16:creationId xmlns:a16="http://schemas.microsoft.com/office/drawing/2014/main" id="{00000000-0008-0000-0000-0000EA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71" name="Text Box 1">
          <a:extLst>
            <a:ext uri="{FF2B5EF4-FFF2-40B4-BE49-F238E27FC236}">
              <a16:creationId xmlns:a16="http://schemas.microsoft.com/office/drawing/2014/main" id="{00000000-0008-0000-0000-0000EB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72" name="Text Box 24">
          <a:extLst>
            <a:ext uri="{FF2B5EF4-FFF2-40B4-BE49-F238E27FC236}">
              <a16:creationId xmlns:a16="http://schemas.microsoft.com/office/drawing/2014/main" id="{00000000-0008-0000-0000-0000EC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73" name="Text Box 1">
          <a:extLst>
            <a:ext uri="{FF2B5EF4-FFF2-40B4-BE49-F238E27FC236}">
              <a16:creationId xmlns:a16="http://schemas.microsoft.com/office/drawing/2014/main" id="{00000000-0008-0000-0000-0000ED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74" name="Text Box 1">
          <a:extLst>
            <a:ext uri="{FF2B5EF4-FFF2-40B4-BE49-F238E27FC236}">
              <a16:creationId xmlns:a16="http://schemas.microsoft.com/office/drawing/2014/main" id="{00000000-0008-0000-0000-0000EE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75" name="Text Box 1">
          <a:extLst>
            <a:ext uri="{FF2B5EF4-FFF2-40B4-BE49-F238E27FC236}">
              <a16:creationId xmlns:a16="http://schemas.microsoft.com/office/drawing/2014/main" id="{00000000-0008-0000-0000-0000EF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76" name="Text Box 1">
          <a:extLst>
            <a:ext uri="{FF2B5EF4-FFF2-40B4-BE49-F238E27FC236}">
              <a16:creationId xmlns:a16="http://schemas.microsoft.com/office/drawing/2014/main" id="{00000000-0008-0000-0000-0000F0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77" name="Text Box 24">
          <a:extLst>
            <a:ext uri="{FF2B5EF4-FFF2-40B4-BE49-F238E27FC236}">
              <a16:creationId xmlns:a16="http://schemas.microsoft.com/office/drawing/2014/main" id="{00000000-0008-0000-0000-0000F1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78" name="Text Box 1">
          <a:extLst>
            <a:ext uri="{FF2B5EF4-FFF2-40B4-BE49-F238E27FC236}">
              <a16:creationId xmlns:a16="http://schemas.microsoft.com/office/drawing/2014/main" id="{00000000-0008-0000-0000-0000F2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79" name="Text Box 1">
          <a:extLst>
            <a:ext uri="{FF2B5EF4-FFF2-40B4-BE49-F238E27FC236}">
              <a16:creationId xmlns:a16="http://schemas.microsoft.com/office/drawing/2014/main" id="{00000000-0008-0000-0000-0000F3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80" name="Text Box 1">
          <a:extLst>
            <a:ext uri="{FF2B5EF4-FFF2-40B4-BE49-F238E27FC236}">
              <a16:creationId xmlns:a16="http://schemas.microsoft.com/office/drawing/2014/main" id="{00000000-0008-0000-0000-0000F4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81" name="Text Box 1">
          <a:extLst>
            <a:ext uri="{FF2B5EF4-FFF2-40B4-BE49-F238E27FC236}">
              <a16:creationId xmlns:a16="http://schemas.microsoft.com/office/drawing/2014/main" id="{00000000-0008-0000-0000-0000F5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82" name="Text Box 1">
          <a:extLst>
            <a:ext uri="{FF2B5EF4-FFF2-40B4-BE49-F238E27FC236}">
              <a16:creationId xmlns:a16="http://schemas.microsoft.com/office/drawing/2014/main" id="{00000000-0008-0000-0000-0000F606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83" name="Text Box 1">
          <a:extLst>
            <a:ext uri="{FF2B5EF4-FFF2-40B4-BE49-F238E27FC236}">
              <a16:creationId xmlns:a16="http://schemas.microsoft.com/office/drawing/2014/main" id="{00000000-0008-0000-0000-0000F7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84" name="Text Box 1">
          <a:extLst>
            <a:ext uri="{FF2B5EF4-FFF2-40B4-BE49-F238E27FC236}">
              <a16:creationId xmlns:a16="http://schemas.microsoft.com/office/drawing/2014/main" id="{00000000-0008-0000-0000-0000F8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85" name="Text Box 1">
          <a:extLst>
            <a:ext uri="{FF2B5EF4-FFF2-40B4-BE49-F238E27FC236}">
              <a16:creationId xmlns:a16="http://schemas.microsoft.com/office/drawing/2014/main" id="{00000000-0008-0000-0000-0000F9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86" name="Text Box 24">
          <a:extLst>
            <a:ext uri="{FF2B5EF4-FFF2-40B4-BE49-F238E27FC236}">
              <a16:creationId xmlns:a16="http://schemas.microsoft.com/office/drawing/2014/main" id="{00000000-0008-0000-0000-0000FA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87" name="Text Box 1">
          <a:extLst>
            <a:ext uri="{FF2B5EF4-FFF2-40B4-BE49-F238E27FC236}">
              <a16:creationId xmlns:a16="http://schemas.microsoft.com/office/drawing/2014/main" id="{00000000-0008-0000-0000-0000FB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88" name="Text Box 1">
          <a:extLst>
            <a:ext uri="{FF2B5EF4-FFF2-40B4-BE49-F238E27FC236}">
              <a16:creationId xmlns:a16="http://schemas.microsoft.com/office/drawing/2014/main" id="{00000000-0008-0000-0000-0000FC06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89" name="Text Box 1">
          <a:extLst>
            <a:ext uri="{FF2B5EF4-FFF2-40B4-BE49-F238E27FC236}">
              <a16:creationId xmlns:a16="http://schemas.microsoft.com/office/drawing/2014/main" id="{00000000-0008-0000-0000-0000FD06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90" name="Text Box 1">
          <a:extLst>
            <a:ext uri="{FF2B5EF4-FFF2-40B4-BE49-F238E27FC236}">
              <a16:creationId xmlns:a16="http://schemas.microsoft.com/office/drawing/2014/main" id="{00000000-0008-0000-0000-0000FE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91" name="Text Box 24">
          <a:extLst>
            <a:ext uri="{FF2B5EF4-FFF2-40B4-BE49-F238E27FC236}">
              <a16:creationId xmlns:a16="http://schemas.microsoft.com/office/drawing/2014/main" id="{00000000-0008-0000-0000-0000FF06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92" name="Text Box 1">
          <a:extLst>
            <a:ext uri="{FF2B5EF4-FFF2-40B4-BE49-F238E27FC236}">
              <a16:creationId xmlns:a16="http://schemas.microsoft.com/office/drawing/2014/main" id="{00000000-0008-0000-0000-000000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93" name="Text Box 1">
          <a:extLst>
            <a:ext uri="{FF2B5EF4-FFF2-40B4-BE49-F238E27FC236}">
              <a16:creationId xmlns:a16="http://schemas.microsoft.com/office/drawing/2014/main" id="{00000000-0008-0000-0000-000001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94" name="Text Box 1">
          <a:extLst>
            <a:ext uri="{FF2B5EF4-FFF2-40B4-BE49-F238E27FC236}">
              <a16:creationId xmlns:a16="http://schemas.microsoft.com/office/drawing/2014/main" id="{00000000-0008-0000-0000-000002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95" name="Text Box 1">
          <a:extLst>
            <a:ext uri="{FF2B5EF4-FFF2-40B4-BE49-F238E27FC236}">
              <a16:creationId xmlns:a16="http://schemas.microsoft.com/office/drawing/2014/main" id="{00000000-0008-0000-0000-000003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796" name="Text Box 1">
          <a:extLst>
            <a:ext uri="{FF2B5EF4-FFF2-40B4-BE49-F238E27FC236}">
              <a16:creationId xmlns:a16="http://schemas.microsoft.com/office/drawing/2014/main" id="{00000000-0008-0000-0000-000004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797" name="Text Box 1">
          <a:extLst>
            <a:ext uri="{FF2B5EF4-FFF2-40B4-BE49-F238E27FC236}">
              <a16:creationId xmlns:a16="http://schemas.microsoft.com/office/drawing/2014/main" id="{00000000-0008-0000-0000-000005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798" name="Text Box 1">
          <a:extLst>
            <a:ext uri="{FF2B5EF4-FFF2-40B4-BE49-F238E27FC236}">
              <a16:creationId xmlns:a16="http://schemas.microsoft.com/office/drawing/2014/main" id="{00000000-0008-0000-0000-000006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799" name="Text Box 1">
          <a:extLst>
            <a:ext uri="{FF2B5EF4-FFF2-40B4-BE49-F238E27FC236}">
              <a16:creationId xmlns:a16="http://schemas.microsoft.com/office/drawing/2014/main" id="{00000000-0008-0000-0000-000007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00" name="Text Box 24">
          <a:extLst>
            <a:ext uri="{FF2B5EF4-FFF2-40B4-BE49-F238E27FC236}">
              <a16:creationId xmlns:a16="http://schemas.microsoft.com/office/drawing/2014/main" id="{00000000-0008-0000-0000-000008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01" name="Text Box 1">
          <a:extLst>
            <a:ext uri="{FF2B5EF4-FFF2-40B4-BE49-F238E27FC236}">
              <a16:creationId xmlns:a16="http://schemas.microsoft.com/office/drawing/2014/main" id="{00000000-0008-0000-0000-000009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02" name="Text Box 1">
          <a:extLst>
            <a:ext uri="{FF2B5EF4-FFF2-40B4-BE49-F238E27FC236}">
              <a16:creationId xmlns:a16="http://schemas.microsoft.com/office/drawing/2014/main" id="{00000000-0008-0000-0000-00000A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03" name="Text Box 1">
          <a:extLst>
            <a:ext uri="{FF2B5EF4-FFF2-40B4-BE49-F238E27FC236}">
              <a16:creationId xmlns:a16="http://schemas.microsoft.com/office/drawing/2014/main" id="{00000000-0008-0000-0000-00000B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04" name="Text Box 1">
          <a:extLst>
            <a:ext uri="{FF2B5EF4-FFF2-40B4-BE49-F238E27FC236}">
              <a16:creationId xmlns:a16="http://schemas.microsoft.com/office/drawing/2014/main" id="{00000000-0008-0000-0000-00000C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05" name="Text Box 1">
          <a:extLst>
            <a:ext uri="{FF2B5EF4-FFF2-40B4-BE49-F238E27FC236}">
              <a16:creationId xmlns:a16="http://schemas.microsoft.com/office/drawing/2014/main" id="{00000000-0008-0000-0000-00000D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06" name="Text Box 1">
          <a:extLst>
            <a:ext uri="{FF2B5EF4-FFF2-40B4-BE49-F238E27FC236}">
              <a16:creationId xmlns:a16="http://schemas.microsoft.com/office/drawing/2014/main" id="{00000000-0008-0000-0000-00000E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07" name="Text Box 1">
          <a:extLst>
            <a:ext uri="{FF2B5EF4-FFF2-40B4-BE49-F238E27FC236}">
              <a16:creationId xmlns:a16="http://schemas.microsoft.com/office/drawing/2014/main" id="{00000000-0008-0000-0000-00000F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08" name="Text Box 1">
          <a:extLst>
            <a:ext uri="{FF2B5EF4-FFF2-40B4-BE49-F238E27FC236}">
              <a16:creationId xmlns:a16="http://schemas.microsoft.com/office/drawing/2014/main" id="{00000000-0008-0000-0000-000010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09" name="Text Box 1">
          <a:extLst>
            <a:ext uri="{FF2B5EF4-FFF2-40B4-BE49-F238E27FC236}">
              <a16:creationId xmlns:a16="http://schemas.microsoft.com/office/drawing/2014/main" id="{00000000-0008-0000-0000-000011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10" name="Text Box 1">
          <a:extLst>
            <a:ext uri="{FF2B5EF4-FFF2-40B4-BE49-F238E27FC236}">
              <a16:creationId xmlns:a16="http://schemas.microsoft.com/office/drawing/2014/main" id="{00000000-0008-0000-0000-000012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11" name="Text Box 24">
          <a:extLst>
            <a:ext uri="{FF2B5EF4-FFF2-40B4-BE49-F238E27FC236}">
              <a16:creationId xmlns:a16="http://schemas.microsoft.com/office/drawing/2014/main" id="{00000000-0008-0000-0000-000013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12" name="Text Box 1">
          <a:extLst>
            <a:ext uri="{FF2B5EF4-FFF2-40B4-BE49-F238E27FC236}">
              <a16:creationId xmlns:a16="http://schemas.microsoft.com/office/drawing/2014/main" id="{00000000-0008-0000-0000-000014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13" name="Text Box 1">
          <a:extLst>
            <a:ext uri="{FF2B5EF4-FFF2-40B4-BE49-F238E27FC236}">
              <a16:creationId xmlns:a16="http://schemas.microsoft.com/office/drawing/2014/main" id="{00000000-0008-0000-0000-000015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14" name="Text Box 1">
          <a:extLst>
            <a:ext uri="{FF2B5EF4-FFF2-40B4-BE49-F238E27FC236}">
              <a16:creationId xmlns:a16="http://schemas.microsoft.com/office/drawing/2014/main" id="{00000000-0008-0000-0000-000016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15" name="Text Box 1">
          <a:extLst>
            <a:ext uri="{FF2B5EF4-FFF2-40B4-BE49-F238E27FC236}">
              <a16:creationId xmlns:a16="http://schemas.microsoft.com/office/drawing/2014/main" id="{00000000-0008-0000-0000-000017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16" name="Text Box 24">
          <a:extLst>
            <a:ext uri="{FF2B5EF4-FFF2-40B4-BE49-F238E27FC236}">
              <a16:creationId xmlns:a16="http://schemas.microsoft.com/office/drawing/2014/main" id="{00000000-0008-0000-0000-000018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17" name="Text Box 1">
          <a:extLst>
            <a:ext uri="{FF2B5EF4-FFF2-40B4-BE49-F238E27FC236}">
              <a16:creationId xmlns:a16="http://schemas.microsoft.com/office/drawing/2014/main" id="{00000000-0008-0000-0000-000019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18" name="Text Box 1">
          <a:extLst>
            <a:ext uri="{FF2B5EF4-FFF2-40B4-BE49-F238E27FC236}">
              <a16:creationId xmlns:a16="http://schemas.microsoft.com/office/drawing/2014/main" id="{00000000-0008-0000-0000-00001A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19" name="Text Box 1">
          <a:extLst>
            <a:ext uri="{FF2B5EF4-FFF2-40B4-BE49-F238E27FC236}">
              <a16:creationId xmlns:a16="http://schemas.microsoft.com/office/drawing/2014/main" id="{00000000-0008-0000-0000-00001B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20" name="Text Box 1">
          <a:extLst>
            <a:ext uri="{FF2B5EF4-FFF2-40B4-BE49-F238E27FC236}">
              <a16:creationId xmlns:a16="http://schemas.microsoft.com/office/drawing/2014/main" id="{00000000-0008-0000-0000-00001C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21" name="Text Box 1">
          <a:extLst>
            <a:ext uri="{FF2B5EF4-FFF2-40B4-BE49-F238E27FC236}">
              <a16:creationId xmlns:a16="http://schemas.microsoft.com/office/drawing/2014/main" id="{00000000-0008-0000-0000-00001D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22" name="Text Box 1">
          <a:extLst>
            <a:ext uri="{FF2B5EF4-FFF2-40B4-BE49-F238E27FC236}">
              <a16:creationId xmlns:a16="http://schemas.microsoft.com/office/drawing/2014/main" id="{00000000-0008-0000-0000-00001E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23" name="Text Box 1">
          <a:extLst>
            <a:ext uri="{FF2B5EF4-FFF2-40B4-BE49-F238E27FC236}">
              <a16:creationId xmlns:a16="http://schemas.microsoft.com/office/drawing/2014/main" id="{00000000-0008-0000-0000-00001F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24" name="Text Box 1">
          <a:extLst>
            <a:ext uri="{FF2B5EF4-FFF2-40B4-BE49-F238E27FC236}">
              <a16:creationId xmlns:a16="http://schemas.microsoft.com/office/drawing/2014/main" id="{00000000-0008-0000-0000-000020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25" name="Text Box 24">
          <a:extLst>
            <a:ext uri="{FF2B5EF4-FFF2-40B4-BE49-F238E27FC236}">
              <a16:creationId xmlns:a16="http://schemas.microsoft.com/office/drawing/2014/main" id="{00000000-0008-0000-0000-000021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26" name="Text Box 1">
          <a:extLst>
            <a:ext uri="{FF2B5EF4-FFF2-40B4-BE49-F238E27FC236}">
              <a16:creationId xmlns:a16="http://schemas.microsoft.com/office/drawing/2014/main" id="{00000000-0008-0000-0000-000022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27" name="Text Box 1">
          <a:extLst>
            <a:ext uri="{FF2B5EF4-FFF2-40B4-BE49-F238E27FC236}">
              <a16:creationId xmlns:a16="http://schemas.microsoft.com/office/drawing/2014/main" id="{00000000-0008-0000-0000-000023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28" name="Text Box 1">
          <a:extLst>
            <a:ext uri="{FF2B5EF4-FFF2-40B4-BE49-F238E27FC236}">
              <a16:creationId xmlns:a16="http://schemas.microsoft.com/office/drawing/2014/main" id="{00000000-0008-0000-0000-000024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29" name="Text Box 1">
          <a:extLst>
            <a:ext uri="{FF2B5EF4-FFF2-40B4-BE49-F238E27FC236}">
              <a16:creationId xmlns:a16="http://schemas.microsoft.com/office/drawing/2014/main" id="{00000000-0008-0000-0000-000025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30" name="Text Box 24">
          <a:extLst>
            <a:ext uri="{FF2B5EF4-FFF2-40B4-BE49-F238E27FC236}">
              <a16:creationId xmlns:a16="http://schemas.microsoft.com/office/drawing/2014/main" id="{00000000-0008-0000-0000-000026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31" name="Text Box 1">
          <a:extLst>
            <a:ext uri="{FF2B5EF4-FFF2-40B4-BE49-F238E27FC236}">
              <a16:creationId xmlns:a16="http://schemas.microsoft.com/office/drawing/2014/main" id="{00000000-0008-0000-0000-000027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51</xdr:row>
      <xdr:rowOff>0</xdr:rowOff>
    </xdr:from>
    <xdr:ext cx="85725" cy="161925"/>
    <xdr:sp macro="" textlink="">
      <xdr:nvSpPr>
        <xdr:cNvPr id="1832" name="Text Box 1">
          <a:extLst>
            <a:ext uri="{FF2B5EF4-FFF2-40B4-BE49-F238E27FC236}">
              <a16:creationId xmlns:a16="http://schemas.microsoft.com/office/drawing/2014/main" id="{00000000-0008-0000-0000-000028070000}"/>
            </a:ext>
          </a:extLst>
        </xdr:cNvPr>
        <xdr:cNvSpPr txBox="1">
          <a:spLocks noChangeArrowheads="1"/>
        </xdr:cNvSpPr>
      </xdr:nvSpPr>
      <xdr:spPr bwMode="auto">
        <a:xfrm>
          <a:off x="8177892"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33" name="Text Box 1">
          <a:extLst>
            <a:ext uri="{FF2B5EF4-FFF2-40B4-BE49-F238E27FC236}">
              <a16:creationId xmlns:a16="http://schemas.microsoft.com/office/drawing/2014/main" id="{00000000-0008-0000-0000-000029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34" name="Text Box 1">
          <a:extLst>
            <a:ext uri="{FF2B5EF4-FFF2-40B4-BE49-F238E27FC236}">
              <a16:creationId xmlns:a16="http://schemas.microsoft.com/office/drawing/2014/main" id="{00000000-0008-0000-0000-00002A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35" name="Text Box 1">
          <a:extLst>
            <a:ext uri="{FF2B5EF4-FFF2-40B4-BE49-F238E27FC236}">
              <a16:creationId xmlns:a16="http://schemas.microsoft.com/office/drawing/2014/main" id="{00000000-0008-0000-0000-00002B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36" name="Text Box 1">
          <a:extLst>
            <a:ext uri="{FF2B5EF4-FFF2-40B4-BE49-F238E27FC236}">
              <a16:creationId xmlns:a16="http://schemas.microsoft.com/office/drawing/2014/main" id="{00000000-0008-0000-0000-00002C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37" name="Text Box 1">
          <a:extLst>
            <a:ext uri="{FF2B5EF4-FFF2-40B4-BE49-F238E27FC236}">
              <a16:creationId xmlns:a16="http://schemas.microsoft.com/office/drawing/2014/main" id="{00000000-0008-0000-0000-00002D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38" name="Text Box 1">
          <a:extLst>
            <a:ext uri="{FF2B5EF4-FFF2-40B4-BE49-F238E27FC236}">
              <a16:creationId xmlns:a16="http://schemas.microsoft.com/office/drawing/2014/main" id="{00000000-0008-0000-0000-00002E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39" name="Text Box 1">
          <a:extLst>
            <a:ext uri="{FF2B5EF4-FFF2-40B4-BE49-F238E27FC236}">
              <a16:creationId xmlns:a16="http://schemas.microsoft.com/office/drawing/2014/main" id="{00000000-0008-0000-0000-00002F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40" name="Text Box 24">
          <a:extLst>
            <a:ext uri="{FF2B5EF4-FFF2-40B4-BE49-F238E27FC236}">
              <a16:creationId xmlns:a16="http://schemas.microsoft.com/office/drawing/2014/main" id="{00000000-0008-0000-0000-000030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41" name="Text Box 1">
          <a:extLst>
            <a:ext uri="{FF2B5EF4-FFF2-40B4-BE49-F238E27FC236}">
              <a16:creationId xmlns:a16="http://schemas.microsoft.com/office/drawing/2014/main" id="{00000000-0008-0000-0000-000031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42" name="Text Box 1">
          <a:extLst>
            <a:ext uri="{FF2B5EF4-FFF2-40B4-BE49-F238E27FC236}">
              <a16:creationId xmlns:a16="http://schemas.microsoft.com/office/drawing/2014/main" id="{00000000-0008-0000-0000-000032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43" name="Text Box 1">
          <a:extLst>
            <a:ext uri="{FF2B5EF4-FFF2-40B4-BE49-F238E27FC236}">
              <a16:creationId xmlns:a16="http://schemas.microsoft.com/office/drawing/2014/main" id="{00000000-0008-0000-0000-000033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44" name="Text Box 1">
          <a:extLst>
            <a:ext uri="{FF2B5EF4-FFF2-40B4-BE49-F238E27FC236}">
              <a16:creationId xmlns:a16="http://schemas.microsoft.com/office/drawing/2014/main" id="{00000000-0008-0000-0000-000034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45" name="Text Box 24">
          <a:extLst>
            <a:ext uri="{FF2B5EF4-FFF2-40B4-BE49-F238E27FC236}">
              <a16:creationId xmlns:a16="http://schemas.microsoft.com/office/drawing/2014/main" id="{00000000-0008-0000-0000-000035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46" name="Text Box 1">
          <a:extLst>
            <a:ext uri="{FF2B5EF4-FFF2-40B4-BE49-F238E27FC236}">
              <a16:creationId xmlns:a16="http://schemas.microsoft.com/office/drawing/2014/main" id="{00000000-0008-0000-0000-000036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47" name="Text Box 1">
          <a:extLst>
            <a:ext uri="{FF2B5EF4-FFF2-40B4-BE49-F238E27FC236}">
              <a16:creationId xmlns:a16="http://schemas.microsoft.com/office/drawing/2014/main" id="{00000000-0008-0000-0000-000037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48" name="Text Box 1">
          <a:extLst>
            <a:ext uri="{FF2B5EF4-FFF2-40B4-BE49-F238E27FC236}">
              <a16:creationId xmlns:a16="http://schemas.microsoft.com/office/drawing/2014/main" id="{00000000-0008-0000-0000-000038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49" name="Text Box 1">
          <a:extLst>
            <a:ext uri="{FF2B5EF4-FFF2-40B4-BE49-F238E27FC236}">
              <a16:creationId xmlns:a16="http://schemas.microsoft.com/office/drawing/2014/main" id="{00000000-0008-0000-0000-000039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91440" cy="144780"/>
    <xdr:sp macro="" textlink="">
      <xdr:nvSpPr>
        <xdr:cNvPr id="1850" name="Text Box 1">
          <a:extLst>
            <a:ext uri="{FF2B5EF4-FFF2-40B4-BE49-F238E27FC236}">
              <a16:creationId xmlns:a16="http://schemas.microsoft.com/office/drawing/2014/main" id="{00000000-0008-0000-0000-00003A070000}"/>
            </a:ext>
          </a:extLst>
        </xdr:cNvPr>
        <xdr:cNvSpPr txBox="1">
          <a:spLocks noChangeArrowheads="1"/>
        </xdr:cNvSpPr>
      </xdr:nvSpPr>
      <xdr:spPr bwMode="auto">
        <a:xfrm>
          <a:off x="8137071"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51" name="Text Box 1">
          <a:extLst>
            <a:ext uri="{FF2B5EF4-FFF2-40B4-BE49-F238E27FC236}">
              <a16:creationId xmlns:a16="http://schemas.microsoft.com/office/drawing/2014/main" id="{00000000-0008-0000-0000-00003B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52" name="Text Box 1">
          <a:extLst>
            <a:ext uri="{FF2B5EF4-FFF2-40B4-BE49-F238E27FC236}">
              <a16:creationId xmlns:a16="http://schemas.microsoft.com/office/drawing/2014/main" id="{00000000-0008-0000-0000-00003C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53" name="Text Box 1">
          <a:extLst>
            <a:ext uri="{FF2B5EF4-FFF2-40B4-BE49-F238E27FC236}">
              <a16:creationId xmlns:a16="http://schemas.microsoft.com/office/drawing/2014/main" id="{00000000-0008-0000-0000-00003D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54" name="Text Box 24">
          <a:extLst>
            <a:ext uri="{FF2B5EF4-FFF2-40B4-BE49-F238E27FC236}">
              <a16:creationId xmlns:a16="http://schemas.microsoft.com/office/drawing/2014/main" id="{00000000-0008-0000-0000-00003E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55" name="Text Box 1">
          <a:extLst>
            <a:ext uri="{FF2B5EF4-FFF2-40B4-BE49-F238E27FC236}">
              <a16:creationId xmlns:a16="http://schemas.microsoft.com/office/drawing/2014/main" id="{00000000-0008-0000-0000-00003F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66675" cy="161925"/>
    <xdr:sp macro="" textlink="">
      <xdr:nvSpPr>
        <xdr:cNvPr id="1856" name="Text Box 1">
          <a:extLst>
            <a:ext uri="{FF2B5EF4-FFF2-40B4-BE49-F238E27FC236}">
              <a16:creationId xmlns:a16="http://schemas.microsoft.com/office/drawing/2014/main" id="{00000000-0008-0000-0000-000040070000}"/>
            </a:ext>
          </a:extLst>
        </xdr:cNvPr>
        <xdr:cNvSpPr txBox="1">
          <a:spLocks noChangeArrowheads="1"/>
        </xdr:cNvSpPr>
      </xdr:nvSpPr>
      <xdr:spPr bwMode="auto">
        <a:xfrm>
          <a:off x="8137071" y="966107"/>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76200" cy="161925"/>
    <xdr:sp macro="" textlink="">
      <xdr:nvSpPr>
        <xdr:cNvPr id="1857" name="Text Box 1">
          <a:extLst>
            <a:ext uri="{FF2B5EF4-FFF2-40B4-BE49-F238E27FC236}">
              <a16:creationId xmlns:a16="http://schemas.microsoft.com/office/drawing/2014/main" id="{00000000-0008-0000-0000-000041070000}"/>
            </a:ext>
          </a:extLst>
        </xdr:cNvPr>
        <xdr:cNvSpPr txBox="1">
          <a:spLocks noChangeArrowheads="1"/>
        </xdr:cNvSpPr>
      </xdr:nvSpPr>
      <xdr:spPr bwMode="auto">
        <a:xfrm>
          <a:off x="8137071" y="966107"/>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58" name="Text Box 1">
          <a:extLst>
            <a:ext uri="{FF2B5EF4-FFF2-40B4-BE49-F238E27FC236}">
              <a16:creationId xmlns:a16="http://schemas.microsoft.com/office/drawing/2014/main" id="{00000000-0008-0000-0000-000042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59" name="Text Box 24">
          <a:extLst>
            <a:ext uri="{FF2B5EF4-FFF2-40B4-BE49-F238E27FC236}">
              <a16:creationId xmlns:a16="http://schemas.microsoft.com/office/drawing/2014/main" id="{00000000-0008-0000-0000-000043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51</xdr:row>
      <xdr:rowOff>0</xdr:rowOff>
    </xdr:from>
    <xdr:ext cx="85725" cy="161925"/>
    <xdr:sp macro="" textlink="">
      <xdr:nvSpPr>
        <xdr:cNvPr id="1860" name="Text Box 1">
          <a:extLst>
            <a:ext uri="{FF2B5EF4-FFF2-40B4-BE49-F238E27FC236}">
              <a16:creationId xmlns:a16="http://schemas.microsoft.com/office/drawing/2014/main" id="{00000000-0008-0000-0000-000044070000}"/>
            </a:ext>
          </a:extLst>
        </xdr:cNvPr>
        <xdr:cNvSpPr txBox="1">
          <a:spLocks noChangeArrowheads="1"/>
        </xdr:cNvSpPr>
      </xdr:nvSpPr>
      <xdr:spPr bwMode="auto">
        <a:xfrm>
          <a:off x="8137071"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40821</xdr:colOff>
      <xdr:row>51</xdr:row>
      <xdr:rowOff>0</xdr:rowOff>
    </xdr:from>
    <xdr:ext cx="85725" cy="161925"/>
    <xdr:sp macro="" textlink="">
      <xdr:nvSpPr>
        <xdr:cNvPr id="1861" name="Text Box 1">
          <a:extLst>
            <a:ext uri="{FF2B5EF4-FFF2-40B4-BE49-F238E27FC236}">
              <a16:creationId xmlns:a16="http://schemas.microsoft.com/office/drawing/2014/main" id="{00000000-0008-0000-0000-000045070000}"/>
            </a:ext>
          </a:extLst>
        </xdr:cNvPr>
        <xdr:cNvSpPr txBox="1">
          <a:spLocks noChangeArrowheads="1"/>
        </xdr:cNvSpPr>
      </xdr:nvSpPr>
      <xdr:spPr bwMode="auto">
        <a:xfrm>
          <a:off x="8177892" y="966107"/>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52</xdr:row>
      <xdr:rowOff>0</xdr:rowOff>
    </xdr:from>
    <xdr:ext cx="91440" cy="144780"/>
    <xdr:sp macro="" textlink="">
      <xdr:nvSpPr>
        <xdr:cNvPr id="1862" name="Text Box 1">
          <a:extLst>
            <a:ext uri="{FF2B5EF4-FFF2-40B4-BE49-F238E27FC236}">
              <a16:creationId xmlns:a16="http://schemas.microsoft.com/office/drawing/2014/main" id="{00000000-0008-0000-0000-000046070000}"/>
            </a:ext>
          </a:extLst>
        </xdr:cNvPr>
        <xdr:cNvSpPr txBox="1">
          <a:spLocks noChangeArrowheads="1"/>
        </xdr:cNvSpPr>
      </xdr:nvSpPr>
      <xdr:spPr bwMode="auto">
        <a:xfrm>
          <a:off x="14097000"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0</xdr:colOff>
      <xdr:row>52</xdr:row>
      <xdr:rowOff>0</xdr:rowOff>
    </xdr:from>
    <xdr:ext cx="91440" cy="144780"/>
    <xdr:sp macro="" textlink="">
      <xdr:nvSpPr>
        <xdr:cNvPr id="1863" name="Text Box 1">
          <a:extLst>
            <a:ext uri="{FF2B5EF4-FFF2-40B4-BE49-F238E27FC236}">
              <a16:creationId xmlns:a16="http://schemas.microsoft.com/office/drawing/2014/main" id="{00000000-0008-0000-0000-000047070000}"/>
            </a:ext>
          </a:extLst>
        </xdr:cNvPr>
        <xdr:cNvSpPr txBox="1">
          <a:spLocks noChangeArrowheads="1"/>
        </xdr:cNvSpPr>
      </xdr:nvSpPr>
      <xdr:spPr bwMode="auto">
        <a:xfrm>
          <a:off x="14097000" y="966107"/>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85</xdr:row>
      <xdr:rowOff>38100</xdr:rowOff>
    </xdr:from>
    <xdr:to>
      <xdr:col>6</xdr:col>
      <xdr:colOff>91440</xdr:colOff>
      <xdr:row>85</xdr:row>
      <xdr:rowOff>182880</xdr:rowOff>
    </xdr:to>
    <xdr:sp macro="" textlink="">
      <xdr:nvSpPr>
        <xdr:cNvPr id="1866" name="Text Box 1">
          <a:extLst>
            <a:ext uri="{FF2B5EF4-FFF2-40B4-BE49-F238E27FC236}">
              <a16:creationId xmlns:a16="http://schemas.microsoft.com/office/drawing/2014/main" id="{00000000-0008-0000-0000-00004A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67" name="Text Box 1">
          <a:extLst>
            <a:ext uri="{FF2B5EF4-FFF2-40B4-BE49-F238E27FC236}">
              <a16:creationId xmlns:a16="http://schemas.microsoft.com/office/drawing/2014/main" id="{00000000-0008-0000-0000-00004B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68" name="Text Box 1">
          <a:extLst>
            <a:ext uri="{FF2B5EF4-FFF2-40B4-BE49-F238E27FC236}">
              <a16:creationId xmlns:a16="http://schemas.microsoft.com/office/drawing/2014/main" id="{00000000-0008-0000-0000-00004C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69" name="Text Box 1">
          <a:extLst>
            <a:ext uri="{FF2B5EF4-FFF2-40B4-BE49-F238E27FC236}">
              <a16:creationId xmlns:a16="http://schemas.microsoft.com/office/drawing/2014/main" id="{00000000-0008-0000-0000-00004D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870" name="Text Box 1">
          <a:extLst>
            <a:ext uri="{FF2B5EF4-FFF2-40B4-BE49-F238E27FC236}">
              <a16:creationId xmlns:a16="http://schemas.microsoft.com/office/drawing/2014/main" id="{00000000-0008-0000-0000-00004E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871" name="Text Box 1">
          <a:extLst>
            <a:ext uri="{FF2B5EF4-FFF2-40B4-BE49-F238E27FC236}">
              <a16:creationId xmlns:a16="http://schemas.microsoft.com/office/drawing/2014/main" id="{00000000-0008-0000-0000-00004F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72" name="Text Box 1">
          <a:extLst>
            <a:ext uri="{FF2B5EF4-FFF2-40B4-BE49-F238E27FC236}">
              <a16:creationId xmlns:a16="http://schemas.microsoft.com/office/drawing/2014/main" id="{00000000-0008-0000-0000-000050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73" name="Text Box 24">
          <a:extLst>
            <a:ext uri="{FF2B5EF4-FFF2-40B4-BE49-F238E27FC236}">
              <a16:creationId xmlns:a16="http://schemas.microsoft.com/office/drawing/2014/main" id="{00000000-0008-0000-0000-000051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74" name="Text Box 1">
          <a:extLst>
            <a:ext uri="{FF2B5EF4-FFF2-40B4-BE49-F238E27FC236}">
              <a16:creationId xmlns:a16="http://schemas.microsoft.com/office/drawing/2014/main" id="{00000000-0008-0000-0000-000052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875" name="Text Box 1">
          <a:extLst>
            <a:ext uri="{FF2B5EF4-FFF2-40B4-BE49-F238E27FC236}">
              <a16:creationId xmlns:a16="http://schemas.microsoft.com/office/drawing/2014/main" id="{00000000-0008-0000-0000-000053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876" name="Text Box 1">
          <a:extLst>
            <a:ext uri="{FF2B5EF4-FFF2-40B4-BE49-F238E27FC236}">
              <a16:creationId xmlns:a16="http://schemas.microsoft.com/office/drawing/2014/main" id="{00000000-0008-0000-0000-000054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77" name="Text Box 1">
          <a:extLst>
            <a:ext uri="{FF2B5EF4-FFF2-40B4-BE49-F238E27FC236}">
              <a16:creationId xmlns:a16="http://schemas.microsoft.com/office/drawing/2014/main" id="{00000000-0008-0000-0000-000055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78" name="Text Box 24">
          <a:extLst>
            <a:ext uri="{FF2B5EF4-FFF2-40B4-BE49-F238E27FC236}">
              <a16:creationId xmlns:a16="http://schemas.microsoft.com/office/drawing/2014/main" id="{00000000-0008-0000-0000-000056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79" name="Text Box 1">
          <a:extLst>
            <a:ext uri="{FF2B5EF4-FFF2-40B4-BE49-F238E27FC236}">
              <a16:creationId xmlns:a16="http://schemas.microsoft.com/office/drawing/2014/main" id="{00000000-0008-0000-0000-000057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80" name="Text Box 1">
          <a:extLst>
            <a:ext uri="{FF2B5EF4-FFF2-40B4-BE49-F238E27FC236}">
              <a16:creationId xmlns:a16="http://schemas.microsoft.com/office/drawing/2014/main" id="{00000000-0008-0000-0000-000058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81" name="Text Box 1">
          <a:extLst>
            <a:ext uri="{FF2B5EF4-FFF2-40B4-BE49-F238E27FC236}">
              <a16:creationId xmlns:a16="http://schemas.microsoft.com/office/drawing/2014/main" id="{00000000-0008-0000-0000-000059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82" name="Text Box 1">
          <a:extLst>
            <a:ext uri="{FF2B5EF4-FFF2-40B4-BE49-F238E27FC236}">
              <a16:creationId xmlns:a16="http://schemas.microsoft.com/office/drawing/2014/main" id="{00000000-0008-0000-0000-00005A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83" name="Text Box 1">
          <a:extLst>
            <a:ext uri="{FF2B5EF4-FFF2-40B4-BE49-F238E27FC236}">
              <a16:creationId xmlns:a16="http://schemas.microsoft.com/office/drawing/2014/main" id="{00000000-0008-0000-0000-00005B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884" name="Text Box 1">
          <a:extLst>
            <a:ext uri="{FF2B5EF4-FFF2-40B4-BE49-F238E27FC236}">
              <a16:creationId xmlns:a16="http://schemas.microsoft.com/office/drawing/2014/main" id="{00000000-0008-0000-0000-00005C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885" name="Text Box 1">
          <a:extLst>
            <a:ext uri="{FF2B5EF4-FFF2-40B4-BE49-F238E27FC236}">
              <a16:creationId xmlns:a16="http://schemas.microsoft.com/office/drawing/2014/main" id="{00000000-0008-0000-0000-00005D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86" name="Text Box 1">
          <a:extLst>
            <a:ext uri="{FF2B5EF4-FFF2-40B4-BE49-F238E27FC236}">
              <a16:creationId xmlns:a16="http://schemas.microsoft.com/office/drawing/2014/main" id="{00000000-0008-0000-0000-00005E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87" name="Text Box 24">
          <a:extLst>
            <a:ext uri="{FF2B5EF4-FFF2-40B4-BE49-F238E27FC236}">
              <a16:creationId xmlns:a16="http://schemas.microsoft.com/office/drawing/2014/main" id="{00000000-0008-0000-0000-00005F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88" name="Text Box 1">
          <a:extLst>
            <a:ext uri="{FF2B5EF4-FFF2-40B4-BE49-F238E27FC236}">
              <a16:creationId xmlns:a16="http://schemas.microsoft.com/office/drawing/2014/main" id="{00000000-0008-0000-0000-000060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889" name="Text Box 1">
          <a:extLst>
            <a:ext uri="{FF2B5EF4-FFF2-40B4-BE49-F238E27FC236}">
              <a16:creationId xmlns:a16="http://schemas.microsoft.com/office/drawing/2014/main" id="{00000000-0008-0000-0000-000061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890" name="Text Box 1">
          <a:extLst>
            <a:ext uri="{FF2B5EF4-FFF2-40B4-BE49-F238E27FC236}">
              <a16:creationId xmlns:a16="http://schemas.microsoft.com/office/drawing/2014/main" id="{00000000-0008-0000-0000-000062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91" name="Text Box 1">
          <a:extLst>
            <a:ext uri="{FF2B5EF4-FFF2-40B4-BE49-F238E27FC236}">
              <a16:creationId xmlns:a16="http://schemas.microsoft.com/office/drawing/2014/main" id="{00000000-0008-0000-0000-000063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92" name="Text Box 24">
          <a:extLst>
            <a:ext uri="{FF2B5EF4-FFF2-40B4-BE49-F238E27FC236}">
              <a16:creationId xmlns:a16="http://schemas.microsoft.com/office/drawing/2014/main" id="{00000000-0008-0000-0000-000064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893" name="Text Box 1">
          <a:extLst>
            <a:ext uri="{FF2B5EF4-FFF2-40B4-BE49-F238E27FC236}">
              <a16:creationId xmlns:a16="http://schemas.microsoft.com/office/drawing/2014/main" id="{00000000-0008-0000-0000-000065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94" name="Text Box 1">
          <a:extLst>
            <a:ext uri="{FF2B5EF4-FFF2-40B4-BE49-F238E27FC236}">
              <a16:creationId xmlns:a16="http://schemas.microsoft.com/office/drawing/2014/main" id="{00000000-0008-0000-0000-000066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95" name="Text Box 1">
          <a:extLst>
            <a:ext uri="{FF2B5EF4-FFF2-40B4-BE49-F238E27FC236}">
              <a16:creationId xmlns:a16="http://schemas.microsoft.com/office/drawing/2014/main" id="{00000000-0008-0000-0000-000067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96" name="Text Box 1">
          <a:extLst>
            <a:ext uri="{FF2B5EF4-FFF2-40B4-BE49-F238E27FC236}">
              <a16:creationId xmlns:a16="http://schemas.microsoft.com/office/drawing/2014/main" id="{00000000-0008-0000-0000-000068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897" name="Text Box 1">
          <a:extLst>
            <a:ext uri="{FF2B5EF4-FFF2-40B4-BE49-F238E27FC236}">
              <a16:creationId xmlns:a16="http://schemas.microsoft.com/office/drawing/2014/main" id="{00000000-0008-0000-0000-000069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898" name="Text Box 1">
          <a:extLst>
            <a:ext uri="{FF2B5EF4-FFF2-40B4-BE49-F238E27FC236}">
              <a16:creationId xmlns:a16="http://schemas.microsoft.com/office/drawing/2014/main" id="{00000000-0008-0000-0000-00006A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899" name="Text Box 1">
          <a:extLst>
            <a:ext uri="{FF2B5EF4-FFF2-40B4-BE49-F238E27FC236}">
              <a16:creationId xmlns:a16="http://schemas.microsoft.com/office/drawing/2014/main" id="{00000000-0008-0000-0000-00006B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00" name="Text Box 1">
          <a:extLst>
            <a:ext uri="{FF2B5EF4-FFF2-40B4-BE49-F238E27FC236}">
              <a16:creationId xmlns:a16="http://schemas.microsoft.com/office/drawing/2014/main" id="{00000000-0008-0000-0000-00006C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01" name="Text Box 24">
          <a:extLst>
            <a:ext uri="{FF2B5EF4-FFF2-40B4-BE49-F238E27FC236}">
              <a16:creationId xmlns:a16="http://schemas.microsoft.com/office/drawing/2014/main" id="{00000000-0008-0000-0000-00006D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02" name="Text Box 1">
          <a:extLst>
            <a:ext uri="{FF2B5EF4-FFF2-40B4-BE49-F238E27FC236}">
              <a16:creationId xmlns:a16="http://schemas.microsoft.com/office/drawing/2014/main" id="{00000000-0008-0000-0000-00006E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903" name="Text Box 1">
          <a:extLst>
            <a:ext uri="{FF2B5EF4-FFF2-40B4-BE49-F238E27FC236}">
              <a16:creationId xmlns:a16="http://schemas.microsoft.com/office/drawing/2014/main" id="{00000000-0008-0000-0000-00006F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904" name="Text Box 1">
          <a:extLst>
            <a:ext uri="{FF2B5EF4-FFF2-40B4-BE49-F238E27FC236}">
              <a16:creationId xmlns:a16="http://schemas.microsoft.com/office/drawing/2014/main" id="{00000000-0008-0000-0000-000070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05" name="Text Box 1">
          <a:extLst>
            <a:ext uri="{FF2B5EF4-FFF2-40B4-BE49-F238E27FC236}">
              <a16:creationId xmlns:a16="http://schemas.microsoft.com/office/drawing/2014/main" id="{00000000-0008-0000-0000-000071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06" name="Text Box 24">
          <a:extLst>
            <a:ext uri="{FF2B5EF4-FFF2-40B4-BE49-F238E27FC236}">
              <a16:creationId xmlns:a16="http://schemas.microsoft.com/office/drawing/2014/main" id="{00000000-0008-0000-0000-000072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07" name="Text Box 1">
          <a:extLst>
            <a:ext uri="{FF2B5EF4-FFF2-40B4-BE49-F238E27FC236}">
              <a16:creationId xmlns:a16="http://schemas.microsoft.com/office/drawing/2014/main" id="{00000000-0008-0000-0000-000073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908" name="Text Box 1">
          <a:extLst>
            <a:ext uri="{FF2B5EF4-FFF2-40B4-BE49-F238E27FC236}">
              <a16:creationId xmlns:a16="http://schemas.microsoft.com/office/drawing/2014/main" id="{00000000-0008-0000-0000-000074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909" name="Text Box 1">
          <a:extLst>
            <a:ext uri="{FF2B5EF4-FFF2-40B4-BE49-F238E27FC236}">
              <a16:creationId xmlns:a16="http://schemas.microsoft.com/office/drawing/2014/main" id="{00000000-0008-0000-0000-000075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910" name="Text Box 1">
          <a:extLst>
            <a:ext uri="{FF2B5EF4-FFF2-40B4-BE49-F238E27FC236}">
              <a16:creationId xmlns:a16="http://schemas.microsoft.com/office/drawing/2014/main" id="{00000000-0008-0000-0000-000076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91440</xdr:colOff>
      <xdr:row>85</xdr:row>
      <xdr:rowOff>182880</xdr:rowOff>
    </xdr:to>
    <xdr:sp macro="" textlink="">
      <xdr:nvSpPr>
        <xdr:cNvPr id="1911" name="Text Box 1">
          <a:extLst>
            <a:ext uri="{FF2B5EF4-FFF2-40B4-BE49-F238E27FC236}">
              <a16:creationId xmlns:a16="http://schemas.microsoft.com/office/drawing/2014/main" id="{00000000-0008-0000-0000-000077070000}"/>
            </a:ext>
          </a:extLst>
        </xdr:cNvPr>
        <xdr:cNvSpPr txBox="1">
          <a:spLocks noChangeArrowheads="1"/>
        </xdr:cNvSpPr>
      </xdr:nvSpPr>
      <xdr:spPr bwMode="auto">
        <a:xfrm>
          <a:off x="11828318" y="84495409"/>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912" name="Text Box 1">
          <a:extLst>
            <a:ext uri="{FF2B5EF4-FFF2-40B4-BE49-F238E27FC236}">
              <a16:creationId xmlns:a16="http://schemas.microsoft.com/office/drawing/2014/main" id="{00000000-0008-0000-0000-000078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913" name="Text Box 1">
          <a:extLst>
            <a:ext uri="{FF2B5EF4-FFF2-40B4-BE49-F238E27FC236}">
              <a16:creationId xmlns:a16="http://schemas.microsoft.com/office/drawing/2014/main" id="{00000000-0008-0000-0000-000079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14" name="Text Box 1">
          <a:extLst>
            <a:ext uri="{FF2B5EF4-FFF2-40B4-BE49-F238E27FC236}">
              <a16:creationId xmlns:a16="http://schemas.microsoft.com/office/drawing/2014/main" id="{00000000-0008-0000-0000-00007A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15" name="Text Box 24">
          <a:extLst>
            <a:ext uri="{FF2B5EF4-FFF2-40B4-BE49-F238E27FC236}">
              <a16:creationId xmlns:a16="http://schemas.microsoft.com/office/drawing/2014/main" id="{00000000-0008-0000-0000-00007B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16" name="Text Box 1">
          <a:extLst>
            <a:ext uri="{FF2B5EF4-FFF2-40B4-BE49-F238E27FC236}">
              <a16:creationId xmlns:a16="http://schemas.microsoft.com/office/drawing/2014/main" id="{00000000-0008-0000-0000-00007C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66675</xdr:colOff>
      <xdr:row>85</xdr:row>
      <xdr:rowOff>193989</xdr:rowOff>
    </xdr:to>
    <xdr:sp macro="" textlink="">
      <xdr:nvSpPr>
        <xdr:cNvPr id="1917" name="Text Box 1">
          <a:extLst>
            <a:ext uri="{FF2B5EF4-FFF2-40B4-BE49-F238E27FC236}">
              <a16:creationId xmlns:a16="http://schemas.microsoft.com/office/drawing/2014/main" id="{00000000-0008-0000-0000-00007D070000}"/>
            </a:ext>
          </a:extLst>
        </xdr:cNvPr>
        <xdr:cNvSpPr txBox="1">
          <a:spLocks noChangeArrowheads="1"/>
        </xdr:cNvSpPr>
      </xdr:nvSpPr>
      <xdr:spPr bwMode="auto">
        <a:xfrm>
          <a:off x="11828318" y="84495409"/>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76200</xdr:colOff>
      <xdr:row>85</xdr:row>
      <xdr:rowOff>193989</xdr:rowOff>
    </xdr:to>
    <xdr:sp macro="" textlink="">
      <xdr:nvSpPr>
        <xdr:cNvPr id="1918" name="Text Box 1">
          <a:extLst>
            <a:ext uri="{FF2B5EF4-FFF2-40B4-BE49-F238E27FC236}">
              <a16:creationId xmlns:a16="http://schemas.microsoft.com/office/drawing/2014/main" id="{00000000-0008-0000-0000-00007E070000}"/>
            </a:ext>
          </a:extLst>
        </xdr:cNvPr>
        <xdr:cNvSpPr txBox="1">
          <a:spLocks noChangeArrowheads="1"/>
        </xdr:cNvSpPr>
      </xdr:nvSpPr>
      <xdr:spPr bwMode="auto">
        <a:xfrm>
          <a:off x="11828318" y="84495409"/>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19" name="Text Box 1">
          <a:extLst>
            <a:ext uri="{FF2B5EF4-FFF2-40B4-BE49-F238E27FC236}">
              <a16:creationId xmlns:a16="http://schemas.microsoft.com/office/drawing/2014/main" id="{00000000-0008-0000-0000-00007F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20" name="Text Box 24">
          <a:extLst>
            <a:ext uri="{FF2B5EF4-FFF2-40B4-BE49-F238E27FC236}">
              <a16:creationId xmlns:a16="http://schemas.microsoft.com/office/drawing/2014/main" id="{00000000-0008-0000-0000-000080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twoCellAnchor editAs="oneCell">
    <xdr:from>
      <xdr:col>6</xdr:col>
      <xdr:colOff>0</xdr:colOff>
      <xdr:row>85</xdr:row>
      <xdr:rowOff>38100</xdr:rowOff>
    </xdr:from>
    <xdr:to>
      <xdr:col>6</xdr:col>
      <xdr:colOff>85725</xdr:colOff>
      <xdr:row>85</xdr:row>
      <xdr:rowOff>193989</xdr:rowOff>
    </xdr:to>
    <xdr:sp macro="" textlink="">
      <xdr:nvSpPr>
        <xdr:cNvPr id="1921" name="Text Box 1">
          <a:extLst>
            <a:ext uri="{FF2B5EF4-FFF2-40B4-BE49-F238E27FC236}">
              <a16:creationId xmlns:a16="http://schemas.microsoft.com/office/drawing/2014/main" id="{00000000-0008-0000-0000-000081070000}"/>
            </a:ext>
          </a:extLst>
        </xdr:cNvPr>
        <xdr:cNvSpPr txBox="1">
          <a:spLocks noChangeArrowheads="1"/>
        </xdr:cNvSpPr>
      </xdr:nvSpPr>
      <xdr:spPr bwMode="auto">
        <a:xfrm>
          <a:off x="11828318" y="84495409"/>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n-US"/>
        </a:p>
      </xdr:txBody>
    </xdr:sp>
    <xdr:clientData/>
  </xdr:twoCellAnchor>
  <xdr:oneCellAnchor>
    <xdr:from>
      <xdr:col>6</xdr:col>
      <xdr:colOff>0</xdr:colOff>
      <xdr:row>162</xdr:row>
      <xdr:rowOff>0</xdr:rowOff>
    </xdr:from>
    <xdr:ext cx="91440" cy="144780"/>
    <xdr:sp macro="" textlink="">
      <xdr:nvSpPr>
        <xdr:cNvPr id="1922" name="Text Box 1">
          <a:extLst>
            <a:ext uri="{FF2B5EF4-FFF2-40B4-BE49-F238E27FC236}">
              <a16:creationId xmlns:a16="http://schemas.microsoft.com/office/drawing/2014/main" id="{00000000-0008-0000-0000-000082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23" name="Text Box 1">
          <a:extLst>
            <a:ext uri="{FF2B5EF4-FFF2-40B4-BE49-F238E27FC236}">
              <a16:creationId xmlns:a16="http://schemas.microsoft.com/office/drawing/2014/main" id="{00000000-0008-0000-0000-000083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24" name="Text Box 1">
          <a:extLst>
            <a:ext uri="{FF2B5EF4-FFF2-40B4-BE49-F238E27FC236}">
              <a16:creationId xmlns:a16="http://schemas.microsoft.com/office/drawing/2014/main" id="{00000000-0008-0000-0000-000084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25" name="Text Box 1">
          <a:extLst>
            <a:ext uri="{FF2B5EF4-FFF2-40B4-BE49-F238E27FC236}">
              <a16:creationId xmlns:a16="http://schemas.microsoft.com/office/drawing/2014/main" id="{00000000-0008-0000-0000-000085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26" name="Text Box 1">
          <a:extLst>
            <a:ext uri="{FF2B5EF4-FFF2-40B4-BE49-F238E27FC236}">
              <a16:creationId xmlns:a16="http://schemas.microsoft.com/office/drawing/2014/main" id="{00000000-0008-0000-0000-000086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27" name="Text Box 1">
          <a:extLst>
            <a:ext uri="{FF2B5EF4-FFF2-40B4-BE49-F238E27FC236}">
              <a16:creationId xmlns:a16="http://schemas.microsoft.com/office/drawing/2014/main" id="{00000000-0008-0000-0000-000087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28" name="Text Box 1">
          <a:extLst>
            <a:ext uri="{FF2B5EF4-FFF2-40B4-BE49-F238E27FC236}">
              <a16:creationId xmlns:a16="http://schemas.microsoft.com/office/drawing/2014/main" id="{00000000-0008-0000-0000-000088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29" name="Text Box 1">
          <a:extLst>
            <a:ext uri="{FF2B5EF4-FFF2-40B4-BE49-F238E27FC236}">
              <a16:creationId xmlns:a16="http://schemas.microsoft.com/office/drawing/2014/main" id="{00000000-0008-0000-0000-000089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30" name="Text Box 1">
          <a:extLst>
            <a:ext uri="{FF2B5EF4-FFF2-40B4-BE49-F238E27FC236}">
              <a16:creationId xmlns:a16="http://schemas.microsoft.com/office/drawing/2014/main" id="{00000000-0008-0000-0000-00008A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31" name="Text Box 24">
          <a:extLst>
            <a:ext uri="{FF2B5EF4-FFF2-40B4-BE49-F238E27FC236}">
              <a16:creationId xmlns:a16="http://schemas.microsoft.com/office/drawing/2014/main" id="{00000000-0008-0000-0000-00008B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32" name="Text Box 1">
          <a:extLst>
            <a:ext uri="{FF2B5EF4-FFF2-40B4-BE49-F238E27FC236}">
              <a16:creationId xmlns:a16="http://schemas.microsoft.com/office/drawing/2014/main" id="{00000000-0008-0000-0000-00008C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33" name="Text Box 1">
          <a:extLst>
            <a:ext uri="{FF2B5EF4-FFF2-40B4-BE49-F238E27FC236}">
              <a16:creationId xmlns:a16="http://schemas.microsoft.com/office/drawing/2014/main" id="{00000000-0008-0000-0000-00008D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34" name="Text Box 1">
          <a:extLst>
            <a:ext uri="{FF2B5EF4-FFF2-40B4-BE49-F238E27FC236}">
              <a16:creationId xmlns:a16="http://schemas.microsoft.com/office/drawing/2014/main" id="{00000000-0008-0000-0000-00008E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35" name="Text Box 1">
          <a:extLst>
            <a:ext uri="{FF2B5EF4-FFF2-40B4-BE49-F238E27FC236}">
              <a16:creationId xmlns:a16="http://schemas.microsoft.com/office/drawing/2014/main" id="{00000000-0008-0000-0000-00008F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36" name="Text Box 24">
          <a:extLst>
            <a:ext uri="{FF2B5EF4-FFF2-40B4-BE49-F238E27FC236}">
              <a16:creationId xmlns:a16="http://schemas.microsoft.com/office/drawing/2014/main" id="{00000000-0008-0000-0000-000090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37" name="Text Box 1">
          <a:extLst>
            <a:ext uri="{FF2B5EF4-FFF2-40B4-BE49-F238E27FC236}">
              <a16:creationId xmlns:a16="http://schemas.microsoft.com/office/drawing/2014/main" id="{00000000-0008-0000-0000-000091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38" name="Text Box 1">
          <a:extLst>
            <a:ext uri="{FF2B5EF4-FFF2-40B4-BE49-F238E27FC236}">
              <a16:creationId xmlns:a16="http://schemas.microsoft.com/office/drawing/2014/main" id="{00000000-0008-0000-0000-000092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39" name="Text Box 1">
          <a:extLst>
            <a:ext uri="{FF2B5EF4-FFF2-40B4-BE49-F238E27FC236}">
              <a16:creationId xmlns:a16="http://schemas.microsoft.com/office/drawing/2014/main" id="{00000000-0008-0000-0000-000093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40" name="Text Box 1">
          <a:extLst>
            <a:ext uri="{FF2B5EF4-FFF2-40B4-BE49-F238E27FC236}">
              <a16:creationId xmlns:a16="http://schemas.microsoft.com/office/drawing/2014/main" id="{00000000-0008-0000-0000-000094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41" name="Text Box 1">
          <a:extLst>
            <a:ext uri="{FF2B5EF4-FFF2-40B4-BE49-F238E27FC236}">
              <a16:creationId xmlns:a16="http://schemas.microsoft.com/office/drawing/2014/main" id="{00000000-0008-0000-0000-000095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42" name="Text Box 1">
          <a:extLst>
            <a:ext uri="{FF2B5EF4-FFF2-40B4-BE49-F238E27FC236}">
              <a16:creationId xmlns:a16="http://schemas.microsoft.com/office/drawing/2014/main" id="{00000000-0008-0000-0000-000096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43" name="Text Box 1">
          <a:extLst>
            <a:ext uri="{FF2B5EF4-FFF2-40B4-BE49-F238E27FC236}">
              <a16:creationId xmlns:a16="http://schemas.microsoft.com/office/drawing/2014/main" id="{00000000-0008-0000-0000-000097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44" name="Text Box 1">
          <a:extLst>
            <a:ext uri="{FF2B5EF4-FFF2-40B4-BE49-F238E27FC236}">
              <a16:creationId xmlns:a16="http://schemas.microsoft.com/office/drawing/2014/main" id="{00000000-0008-0000-0000-000098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45" name="Text Box 1">
          <a:extLst>
            <a:ext uri="{FF2B5EF4-FFF2-40B4-BE49-F238E27FC236}">
              <a16:creationId xmlns:a16="http://schemas.microsoft.com/office/drawing/2014/main" id="{00000000-0008-0000-0000-000099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46" name="Text Box 1">
          <a:extLst>
            <a:ext uri="{FF2B5EF4-FFF2-40B4-BE49-F238E27FC236}">
              <a16:creationId xmlns:a16="http://schemas.microsoft.com/office/drawing/2014/main" id="{00000000-0008-0000-0000-00009A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47" name="Text Box 24">
          <a:extLst>
            <a:ext uri="{FF2B5EF4-FFF2-40B4-BE49-F238E27FC236}">
              <a16:creationId xmlns:a16="http://schemas.microsoft.com/office/drawing/2014/main" id="{00000000-0008-0000-0000-00009B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48" name="Text Box 1">
          <a:extLst>
            <a:ext uri="{FF2B5EF4-FFF2-40B4-BE49-F238E27FC236}">
              <a16:creationId xmlns:a16="http://schemas.microsoft.com/office/drawing/2014/main" id="{00000000-0008-0000-0000-00009C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49" name="Text Box 1">
          <a:extLst>
            <a:ext uri="{FF2B5EF4-FFF2-40B4-BE49-F238E27FC236}">
              <a16:creationId xmlns:a16="http://schemas.microsoft.com/office/drawing/2014/main" id="{00000000-0008-0000-0000-00009D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50" name="Text Box 1">
          <a:extLst>
            <a:ext uri="{FF2B5EF4-FFF2-40B4-BE49-F238E27FC236}">
              <a16:creationId xmlns:a16="http://schemas.microsoft.com/office/drawing/2014/main" id="{00000000-0008-0000-0000-00009E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51" name="Text Box 1">
          <a:extLst>
            <a:ext uri="{FF2B5EF4-FFF2-40B4-BE49-F238E27FC236}">
              <a16:creationId xmlns:a16="http://schemas.microsoft.com/office/drawing/2014/main" id="{00000000-0008-0000-0000-00009F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52" name="Text Box 24">
          <a:extLst>
            <a:ext uri="{FF2B5EF4-FFF2-40B4-BE49-F238E27FC236}">
              <a16:creationId xmlns:a16="http://schemas.microsoft.com/office/drawing/2014/main" id="{00000000-0008-0000-0000-0000A0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53" name="Text Box 1">
          <a:extLst>
            <a:ext uri="{FF2B5EF4-FFF2-40B4-BE49-F238E27FC236}">
              <a16:creationId xmlns:a16="http://schemas.microsoft.com/office/drawing/2014/main" id="{00000000-0008-0000-0000-0000A1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54" name="Text Box 1">
          <a:extLst>
            <a:ext uri="{FF2B5EF4-FFF2-40B4-BE49-F238E27FC236}">
              <a16:creationId xmlns:a16="http://schemas.microsoft.com/office/drawing/2014/main" id="{00000000-0008-0000-0000-0000A2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55" name="Text Box 1">
          <a:extLst>
            <a:ext uri="{FF2B5EF4-FFF2-40B4-BE49-F238E27FC236}">
              <a16:creationId xmlns:a16="http://schemas.microsoft.com/office/drawing/2014/main" id="{00000000-0008-0000-0000-0000A3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56" name="Text Box 1">
          <a:extLst>
            <a:ext uri="{FF2B5EF4-FFF2-40B4-BE49-F238E27FC236}">
              <a16:creationId xmlns:a16="http://schemas.microsoft.com/office/drawing/2014/main" id="{00000000-0008-0000-0000-0000A4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57" name="Text Box 1">
          <a:extLst>
            <a:ext uri="{FF2B5EF4-FFF2-40B4-BE49-F238E27FC236}">
              <a16:creationId xmlns:a16="http://schemas.microsoft.com/office/drawing/2014/main" id="{00000000-0008-0000-0000-0000A5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58" name="Text Box 1">
          <a:extLst>
            <a:ext uri="{FF2B5EF4-FFF2-40B4-BE49-F238E27FC236}">
              <a16:creationId xmlns:a16="http://schemas.microsoft.com/office/drawing/2014/main" id="{00000000-0008-0000-0000-0000A6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59" name="Text Box 1">
          <a:extLst>
            <a:ext uri="{FF2B5EF4-FFF2-40B4-BE49-F238E27FC236}">
              <a16:creationId xmlns:a16="http://schemas.microsoft.com/office/drawing/2014/main" id="{00000000-0008-0000-0000-0000A7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60" name="Text Box 1">
          <a:extLst>
            <a:ext uri="{FF2B5EF4-FFF2-40B4-BE49-F238E27FC236}">
              <a16:creationId xmlns:a16="http://schemas.microsoft.com/office/drawing/2014/main" id="{00000000-0008-0000-0000-0000A8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61" name="Text Box 1">
          <a:extLst>
            <a:ext uri="{FF2B5EF4-FFF2-40B4-BE49-F238E27FC236}">
              <a16:creationId xmlns:a16="http://schemas.microsoft.com/office/drawing/2014/main" id="{00000000-0008-0000-0000-0000A9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62" name="Text Box 1">
          <a:extLst>
            <a:ext uri="{FF2B5EF4-FFF2-40B4-BE49-F238E27FC236}">
              <a16:creationId xmlns:a16="http://schemas.microsoft.com/office/drawing/2014/main" id="{00000000-0008-0000-0000-0000AA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63" name="Text Box 24">
          <a:extLst>
            <a:ext uri="{FF2B5EF4-FFF2-40B4-BE49-F238E27FC236}">
              <a16:creationId xmlns:a16="http://schemas.microsoft.com/office/drawing/2014/main" id="{00000000-0008-0000-0000-0000AB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64" name="Text Box 1">
          <a:extLst>
            <a:ext uri="{FF2B5EF4-FFF2-40B4-BE49-F238E27FC236}">
              <a16:creationId xmlns:a16="http://schemas.microsoft.com/office/drawing/2014/main" id="{00000000-0008-0000-0000-0000AC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65" name="Text Box 1">
          <a:extLst>
            <a:ext uri="{FF2B5EF4-FFF2-40B4-BE49-F238E27FC236}">
              <a16:creationId xmlns:a16="http://schemas.microsoft.com/office/drawing/2014/main" id="{00000000-0008-0000-0000-0000AD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66" name="Text Box 1">
          <a:extLst>
            <a:ext uri="{FF2B5EF4-FFF2-40B4-BE49-F238E27FC236}">
              <a16:creationId xmlns:a16="http://schemas.microsoft.com/office/drawing/2014/main" id="{00000000-0008-0000-0000-0000AE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67" name="Text Box 1">
          <a:extLst>
            <a:ext uri="{FF2B5EF4-FFF2-40B4-BE49-F238E27FC236}">
              <a16:creationId xmlns:a16="http://schemas.microsoft.com/office/drawing/2014/main" id="{00000000-0008-0000-0000-0000AF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68" name="Text Box 24">
          <a:extLst>
            <a:ext uri="{FF2B5EF4-FFF2-40B4-BE49-F238E27FC236}">
              <a16:creationId xmlns:a16="http://schemas.microsoft.com/office/drawing/2014/main" id="{00000000-0008-0000-0000-0000B0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69" name="Text Box 1">
          <a:extLst>
            <a:ext uri="{FF2B5EF4-FFF2-40B4-BE49-F238E27FC236}">
              <a16:creationId xmlns:a16="http://schemas.microsoft.com/office/drawing/2014/main" id="{00000000-0008-0000-0000-0000B1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70" name="Text Box 1">
          <a:extLst>
            <a:ext uri="{FF2B5EF4-FFF2-40B4-BE49-F238E27FC236}">
              <a16:creationId xmlns:a16="http://schemas.microsoft.com/office/drawing/2014/main" id="{00000000-0008-0000-0000-0000B2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71" name="Text Box 1">
          <a:extLst>
            <a:ext uri="{FF2B5EF4-FFF2-40B4-BE49-F238E27FC236}">
              <a16:creationId xmlns:a16="http://schemas.microsoft.com/office/drawing/2014/main" id="{00000000-0008-0000-0000-0000B3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72" name="Text Box 1">
          <a:extLst>
            <a:ext uri="{FF2B5EF4-FFF2-40B4-BE49-F238E27FC236}">
              <a16:creationId xmlns:a16="http://schemas.microsoft.com/office/drawing/2014/main" id="{00000000-0008-0000-0000-0000B4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162</xdr:row>
      <xdr:rowOff>0</xdr:rowOff>
    </xdr:from>
    <xdr:ext cx="91440" cy="144780"/>
    <xdr:sp macro="" textlink="">
      <xdr:nvSpPr>
        <xdr:cNvPr id="1973" name="Text Box 1">
          <a:extLst>
            <a:ext uri="{FF2B5EF4-FFF2-40B4-BE49-F238E27FC236}">
              <a16:creationId xmlns:a16="http://schemas.microsoft.com/office/drawing/2014/main" id="{00000000-0008-0000-0000-0000B5070000}"/>
            </a:ext>
          </a:extLst>
        </xdr:cNvPr>
        <xdr:cNvSpPr txBox="1">
          <a:spLocks noChangeArrowheads="1"/>
        </xdr:cNvSpPr>
      </xdr:nvSpPr>
      <xdr:spPr bwMode="auto">
        <a:xfrm>
          <a:off x="11506200"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74" name="Text Box 1">
          <a:extLst>
            <a:ext uri="{FF2B5EF4-FFF2-40B4-BE49-F238E27FC236}">
              <a16:creationId xmlns:a16="http://schemas.microsoft.com/office/drawing/2014/main" id="{00000000-0008-0000-0000-0000B6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91440" cy="144780"/>
    <xdr:sp macro="" textlink="">
      <xdr:nvSpPr>
        <xdr:cNvPr id="1975" name="Text Box 1">
          <a:extLst>
            <a:ext uri="{FF2B5EF4-FFF2-40B4-BE49-F238E27FC236}">
              <a16:creationId xmlns:a16="http://schemas.microsoft.com/office/drawing/2014/main" id="{00000000-0008-0000-0000-0000B7070000}"/>
            </a:ext>
          </a:extLst>
        </xdr:cNvPr>
        <xdr:cNvSpPr txBox="1">
          <a:spLocks noChangeArrowheads="1"/>
        </xdr:cNvSpPr>
      </xdr:nvSpPr>
      <xdr:spPr bwMode="auto">
        <a:xfrm>
          <a:off x="8486775" y="4418647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76" name="Text Box 1">
          <a:extLst>
            <a:ext uri="{FF2B5EF4-FFF2-40B4-BE49-F238E27FC236}">
              <a16:creationId xmlns:a16="http://schemas.microsoft.com/office/drawing/2014/main" id="{00000000-0008-0000-0000-0000B8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77" name="Text Box 1">
          <a:extLst>
            <a:ext uri="{FF2B5EF4-FFF2-40B4-BE49-F238E27FC236}">
              <a16:creationId xmlns:a16="http://schemas.microsoft.com/office/drawing/2014/main" id="{00000000-0008-0000-0000-0000B9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78" name="Text Box 1">
          <a:extLst>
            <a:ext uri="{FF2B5EF4-FFF2-40B4-BE49-F238E27FC236}">
              <a16:creationId xmlns:a16="http://schemas.microsoft.com/office/drawing/2014/main" id="{00000000-0008-0000-0000-0000BA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79" name="Text Box 24">
          <a:extLst>
            <a:ext uri="{FF2B5EF4-FFF2-40B4-BE49-F238E27FC236}">
              <a16:creationId xmlns:a16="http://schemas.microsoft.com/office/drawing/2014/main" id="{00000000-0008-0000-0000-0000BB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80" name="Text Box 1">
          <a:extLst>
            <a:ext uri="{FF2B5EF4-FFF2-40B4-BE49-F238E27FC236}">
              <a16:creationId xmlns:a16="http://schemas.microsoft.com/office/drawing/2014/main" id="{00000000-0008-0000-0000-0000BC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66675" cy="161925"/>
    <xdr:sp macro="" textlink="">
      <xdr:nvSpPr>
        <xdr:cNvPr id="1981" name="Text Box 1">
          <a:extLst>
            <a:ext uri="{FF2B5EF4-FFF2-40B4-BE49-F238E27FC236}">
              <a16:creationId xmlns:a16="http://schemas.microsoft.com/office/drawing/2014/main" id="{00000000-0008-0000-0000-0000BD070000}"/>
            </a:ext>
          </a:extLst>
        </xdr:cNvPr>
        <xdr:cNvSpPr txBox="1">
          <a:spLocks noChangeArrowheads="1"/>
        </xdr:cNvSpPr>
      </xdr:nvSpPr>
      <xdr:spPr bwMode="auto">
        <a:xfrm>
          <a:off x="8486775" y="4418647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76200" cy="161925"/>
    <xdr:sp macro="" textlink="">
      <xdr:nvSpPr>
        <xdr:cNvPr id="1982" name="Text Box 1">
          <a:extLst>
            <a:ext uri="{FF2B5EF4-FFF2-40B4-BE49-F238E27FC236}">
              <a16:creationId xmlns:a16="http://schemas.microsoft.com/office/drawing/2014/main" id="{00000000-0008-0000-0000-0000BE070000}"/>
            </a:ext>
          </a:extLst>
        </xdr:cNvPr>
        <xdr:cNvSpPr txBox="1">
          <a:spLocks noChangeArrowheads="1"/>
        </xdr:cNvSpPr>
      </xdr:nvSpPr>
      <xdr:spPr bwMode="auto">
        <a:xfrm>
          <a:off x="8486775" y="4418647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83" name="Text Box 1">
          <a:extLst>
            <a:ext uri="{FF2B5EF4-FFF2-40B4-BE49-F238E27FC236}">
              <a16:creationId xmlns:a16="http://schemas.microsoft.com/office/drawing/2014/main" id="{00000000-0008-0000-0000-0000BF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84" name="Text Box 24">
          <a:extLst>
            <a:ext uri="{FF2B5EF4-FFF2-40B4-BE49-F238E27FC236}">
              <a16:creationId xmlns:a16="http://schemas.microsoft.com/office/drawing/2014/main" id="{00000000-0008-0000-0000-0000C0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162</xdr:row>
      <xdr:rowOff>0</xdr:rowOff>
    </xdr:from>
    <xdr:ext cx="85725" cy="161925"/>
    <xdr:sp macro="" textlink="">
      <xdr:nvSpPr>
        <xdr:cNvPr id="1985" name="Text Box 1">
          <a:extLst>
            <a:ext uri="{FF2B5EF4-FFF2-40B4-BE49-F238E27FC236}">
              <a16:creationId xmlns:a16="http://schemas.microsoft.com/office/drawing/2014/main" id="{00000000-0008-0000-0000-0000C1070000}"/>
            </a:ext>
          </a:extLst>
        </xdr:cNvPr>
        <xdr:cNvSpPr txBox="1">
          <a:spLocks noChangeArrowheads="1"/>
        </xdr:cNvSpPr>
      </xdr:nvSpPr>
      <xdr:spPr bwMode="auto">
        <a:xfrm>
          <a:off x="8486775" y="4418647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158</xdr:row>
      <xdr:rowOff>0</xdr:rowOff>
    </xdr:from>
    <xdr:to>
      <xdr:col>5</xdr:col>
      <xdr:colOff>91440</xdr:colOff>
      <xdr:row>158</xdr:row>
      <xdr:rowOff>144780</xdr:rowOff>
    </xdr:to>
    <xdr:sp macro="" textlink="">
      <xdr:nvSpPr>
        <xdr:cNvPr id="2050" name="Text Box 1">
          <a:extLst>
            <a:ext uri="{FF2B5EF4-FFF2-40B4-BE49-F238E27FC236}">
              <a16:creationId xmlns:a16="http://schemas.microsoft.com/office/drawing/2014/main" id="{00000000-0008-0000-0000-000002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91440</xdr:colOff>
      <xdr:row>158</xdr:row>
      <xdr:rowOff>144780</xdr:rowOff>
    </xdr:to>
    <xdr:sp macro="" textlink="">
      <xdr:nvSpPr>
        <xdr:cNvPr id="2051" name="Text Box 1">
          <a:extLst>
            <a:ext uri="{FF2B5EF4-FFF2-40B4-BE49-F238E27FC236}">
              <a16:creationId xmlns:a16="http://schemas.microsoft.com/office/drawing/2014/main" id="{00000000-0008-0000-0000-000003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158</xdr:row>
      <xdr:rowOff>0</xdr:rowOff>
    </xdr:from>
    <xdr:to>
      <xdr:col>6</xdr:col>
      <xdr:colOff>91440</xdr:colOff>
      <xdr:row>158</xdr:row>
      <xdr:rowOff>144780</xdr:rowOff>
    </xdr:to>
    <xdr:sp macro="" textlink="">
      <xdr:nvSpPr>
        <xdr:cNvPr id="2052" name="Text Box 1">
          <a:extLst>
            <a:ext uri="{FF2B5EF4-FFF2-40B4-BE49-F238E27FC236}">
              <a16:creationId xmlns:a16="http://schemas.microsoft.com/office/drawing/2014/main" id="{00000000-0008-0000-0000-000004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158</xdr:row>
      <xdr:rowOff>0</xdr:rowOff>
    </xdr:from>
    <xdr:to>
      <xdr:col>6</xdr:col>
      <xdr:colOff>91440</xdr:colOff>
      <xdr:row>158</xdr:row>
      <xdr:rowOff>144780</xdr:rowOff>
    </xdr:to>
    <xdr:sp macro="" textlink="">
      <xdr:nvSpPr>
        <xdr:cNvPr id="2053" name="Text Box 1">
          <a:extLst>
            <a:ext uri="{FF2B5EF4-FFF2-40B4-BE49-F238E27FC236}">
              <a16:creationId xmlns:a16="http://schemas.microsoft.com/office/drawing/2014/main" id="{00000000-0008-0000-0000-000005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158</xdr:row>
      <xdr:rowOff>0</xdr:rowOff>
    </xdr:from>
    <xdr:ext cx="91440" cy="144780"/>
    <xdr:sp macro="" textlink="">
      <xdr:nvSpPr>
        <xdr:cNvPr id="2054" name="Text Box 1">
          <a:extLst>
            <a:ext uri="{FF2B5EF4-FFF2-40B4-BE49-F238E27FC236}">
              <a16:creationId xmlns:a16="http://schemas.microsoft.com/office/drawing/2014/main" id="{00000000-0008-0000-0000-000006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158</xdr:row>
      <xdr:rowOff>0</xdr:rowOff>
    </xdr:from>
    <xdr:ext cx="91440" cy="144780"/>
    <xdr:sp macro="" textlink="">
      <xdr:nvSpPr>
        <xdr:cNvPr id="2055" name="Text Box 1">
          <a:extLst>
            <a:ext uri="{FF2B5EF4-FFF2-40B4-BE49-F238E27FC236}">
              <a16:creationId xmlns:a16="http://schemas.microsoft.com/office/drawing/2014/main" id="{00000000-0008-0000-0000-000007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158</xdr:row>
      <xdr:rowOff>0</xdr:rowOff>
    </xdr:from>
    <xdr:to>
      <xdr:col>5</xdr:col>
      <xdr:colOff>66675</xdr:colOff>
      <xdr:row>158</xdr:row>
      <xdr:rowOff>161631</xdr:rowOff>
    </xdr:to>
    <xdr:sp macro="" textlink="">
      <xdr:nvSpPr>
        <xdr:cNvPr id="2056" name="Text Box 1">
          <a:extLst>
            <a:ext uri="{FF2B5EF4-FFF2-40B4-BE49-F238E27FC236}">
              <a16:creationId xmlns:a16="http://schemas.microsoft.com/office/drawing/2014/main" id="{00000000-0008-0000-0000-000008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76200</xdr:colOff>
      <xdr:row>158</xdr:row>
      <xdr:rowOff>161631</xdr:rowOff>
    </xdr:to>
    <xdr:sp macro="" textlink="">
      <xdr:nvSpPr>
        <xdr:cNvPr id="2057" name="Text Box 1">
          <a:extLst>
            <a:ext uri="{FF2B5EF4-FFF2-40B4-BE49-F238E27FC236}">
              <a16:creationId xmlns:a16="http://schemas.microsoft.com/office/drawing/2014/main" id="{00000000-0008-0000-0000-000009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58" name="Text Box 1">
          <a:extLst>
            <a:ext uri="{FF2B5EF4-FFF2-40B4-BE49-F238E27FC236}">
              <a16:creationId xmlns:a16="http://schemas.microsoft.com/office/drawing/2014/main" id="{00000000-0008-0000-0000-00000A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59" name="Text Box 24">
          <a:extLst>
            <a:ext uri="{FF2B5EF4-FFF2-40B4-BE49-F238E27FC236}">
              <a16:creationId xmlns:a16="http://schemas.microsoft.com/office/drawing/2014/main" id="{00000000-0008-0000-0000-00000B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60" name="Text Box 1">
          <a:extLst>
            <a:ext uri="{FF2B5EF4-FFF2-40B4-BE49-F238E27FC236}">
              <a16:creationId xmlns:a16="http://schemas.microsoft.com/office/drawing/2014/main" id="{00000000-0008-0000-0000-00000C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66675</xdr:colOff>
      <xdr:row>158</xdr:row>
      <xdr:rowOff>161631</xdr:rowOff>
    </xdr:to>
    <xdr:sp macro="" textlink="">
      <xdr:nvSpPr>
        <xdr:cNvPr id="2061" name="Text Box 1">
          <a:extLst>
            <a:ext uri="{FF2B5EF4-FFF2-40B4-BE49-F238E27FC236}">
              <a16:creationId xmlns:a16="http://schemas.microsoft.com/office/drawing/2014/main" id="{00000000-0008-0000-0000-00000D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76200</xdr:colOff>
      <xdr:row>158</xdr:row>
      <xdr:rowOff>161631</xdr:rowOff>
    </xdr:to>
    <xdr:sp macro="" textlink="">
      <xdr:nvSpPr>
        <xdr:cNvPr id="2062" name="Text Box 1">
          <a:extLst>
            <a:ext uri="{FF2B5EF4-FFF2-40B4-BE49-F238E27FC236}">
              <a16:creationId xmlns:a16="http://schemas.microsoft.com/office/drawing/2014/main" id="{00000000-0008-0000-0000-00000E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63" name="Text Box 1">
          <a:extLst>
            <a:ext uri="{FF2B5EF4-FFF2-40B4-BE49-F238E27FC236}">
              <a16:creationId xmlns:a16="http://schemas.microsoft.com/office/drawing/2014/main" id="{00000000-0008-0000-0000-00000F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64" name="Text Box 24">
          <a:extLst>
            <a:ext uri="{FF2B5EF4-FFF2-40B4-BE49-F238E27FC236}">
              <a16:creationId xmlns:a16="http://schemas.microsoft.com/office/drawing/2014/main" id="{00000000-0008-0000-0000-000010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65" name="Text Box 1">
          <a:extLst>
            <a:ext uri="{FF2B5EF4-FFF2-40B4-BE49-F238E27FC236}">
              <a16:creationId xmlns:a16="http://schemas.microsoft.com/office/drawing/2014/main" id="{00000000-0008-0000-0000-000011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91440</xdr:colOff>
      <xdr:row>158</xdr:row>
      <xdr:rowOff>144780</xdr:rowOff>
    </xdr:to>
    <xdr:sp macro="" textlink="">
      <xdr:nvSpPr>
        <xdr:cNvPr id="2066" name="Text Box 1">
          <a:extLst>
            <a:ext uri="{FF2B5EF4-FFF2-40B4-BE49-F238E27FC236}">
              <a16:creationId xmlns:a16="http://schemas.microsoft.com/office/drawing/2014/main" id="{00000000-0008-0000-0000-000012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91440</xdr:colOff>
      <xdr:row>158</xdr:row>
      <xdr:rowOff>144780</xdr:rowOff>
    </xdr:to>
    <xdr:sp macro="" textlink="">
      <xdr:nvSpPr>
        <xdr:cNvPr id="2067" name="Text Box 1">
          <a:extLst>
            <a:ext uri="{FF2B5EF4-FFF2-40B4-BE49-F238E27FC236}">
              <a16:creationId xmlns:a16="http://schemas.microsoft.com/office/drawing/2014/main" id="{00000000-0008-0000-0000-000013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158</xdr:row>
      <xdr:rowOff>0</xdr:rowOff>
    </xdr:from>
    <xdr:to>
      <xdr:col>6</xdr:col>
      <xdr:colOff>91440</xdr:colOff>
      <xdr:row>158</xdr:row>
      <xdr:rowOff>144780</xdr:rowOff>
    </xdr:to>
    <xdr:sp macro="" textlink="">
      <xdr:nvSpPr>
        <xdr:cNvPr id="2068" name="Text Box 1">
          <a:extLst>
            <a:ext uri="{FF2B5EF4-FFF2-40B4-BE49-F238E27FC236}">
              <a16:creationId xmlns:a16="http://schemas.microsoft.com/office/drawing/2014/main" id="{00000000-0008-0000-0000-000014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158</xdr:row>
      <xdr:rowOff>0</xdr:rowOff>
    </xdr:from>
    <xdr:to>
      <xdr:col>6</xdr:col>
      <xdr:colOff>91440</xdr:colOff>
      <xdr:row>158</xdr:row>
      <xdr:rowOff>144780</xdr:rowOff>
    </xdr:to>
    <xdr:sp macro="" textlink="">
      <xdr:nvSpPr>
        <xdr:cNvPr id="2069" name="Text Box 1">
          <a:extLst>
            <a:ext uri="{FF2B5EF4-FFF2-40B4-BE49-F238E27FC236}">
              <a16:creationId xmlns:a16="http://schemas.microsoft.com/office/drawing/2014/main" id="{00000000-0008-0000-0000-000015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158</xdr:row>
      <xdr:rowOff>0</xdr:rowOff>
    </xdr:from>
    <xdr:ext cx="91440" cy="144780"/>
    <xdr:sp macro="" textlink="">
      <xdr:nvSpPr>
        <xdr:cNvPr id="2070" name="Text Box 1">
          <a:extLst>
            <a:ext uri="{FF2B5EF4-FFF2-40B4-BE49-F238E27FC236}">
              <a16:creationId xmlns:a16="http://schemas.microsoft.com/office/drawing/2014/main" id="{00000000-0008-0000-0000-000016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158</xdr:row>
      <xdr:rowOff>0</xdr:rowOff>
    </xdr:from>
    <xdr:ext cx="91440" cy="144780"/>
    <xdr:sp macro="" textlink="">
      <xdr:nvSpPr>
        <xdr:cNvPr id="2071" name="Text Box 1">
          <a:extLst>
            <a:ext uri="{FF2B5EF4-FFF2-40B4-BE49-F238E27FC236}">
              <a16:creationId xmlns:a16="http://schemas.microsoft.com/office/drawing/2014/main" id="{00000000-0008-0000-0000-000017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5</xdr:col>
      <xdr:colOff>0</xdr:colOff>
      <xdr:row>158</xdr:row>
      <xdr:rowOff>0</xdr:rowOff>
    </xdr:from>
    <xdr:to>
      <xdr:col>5</xdr:col>
      <xdr:colOff>66675</xdr:colOff>
      <xdr:row>158</xdr:row>
      <xdr:rowOff>161631</xdr:rowOff>
    </xdr:to>
    <xdr:sp macro="" textlink="">
      <xdr:nvSpPr>
        <xdr:cNvPr id="2072" name="Text Box 1">
          <a:extLst>
            <a:ext uri="{FF2B5EF4-FFF2-40B4-BE49-F238E27FC236}">
              <a16:creationId xmlns:a16="http://schemas.microsoft.com/office/drawing/2014/main" id="{00000000-0008-0000-0000-000018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76200</xdr:colOff>
      <xdr:row>158</xdr:row>
      <xdr:rowOff>161631</xdr:rowOff>
    </xdr:to>
    <xdr:sp macro="" textlink="">
      <xdr:nvSpPr>
        <xdr:cNvPr id="2073" name="Text Box 1">
          <a:extLst>
            <a:ext uri="{FF2B5EF4-FFF2-40B4-BE49-F238E27FC236}">
              <a16:creationId xmlns:a16="http://schemas.microsoft.com/office/drawing/2014/main" id="{00000000-0008-0000-0000-000019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74" name="Text Box 1">
          <a:extLst>
            <a:ext uri="{FF2B5EF4-FFF2-40B4-BE49-F238E27FC236}">
              <a16:creationId xmlns:a16="http://schemas.microsoft.com/office/drawing/2014/main" id="{00000000-0008-0000-0000-00001A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75" name="Text Box 24">
          <a:extLst>
            <a:ext uri="{FF2B5EF4-FFF2-40B4-BE49-F238E27FC236}">
              <a16:creationId xmlns:a16="http://schemas.microsoft.com/office/drawing/2014/main" id="{00000000-0008-0000-0000-00001B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76" name="Text Box 1">
          <a:extLst>
            <a:ext uri="{FF2B5EF4-FFF2-40B4-BE49-F238E27FC236}">
              <a16:creationId xmlns:a16="http://schemas.microsoft.com/office/drawing/2014/main" id="{00000000-0008-0000-0000-00001C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66675</xdr:colOff>
      <xdr:row>158</xdr:row>
      <xdr:rowOff>161631</xdr:rowOff>
    </xdr:to>
    <xdr:sp macro="" textlink="">
      <xdr:nvSpPr>
        <xdr:cNvPr id="2077" name="Text Box 1">
          <a:extLst>
            <a:ext uri="{FF2B5EF4-FFF2-40B4-BE49-F238E27FC236}">
              <a16:creationId xmlns:a16="http://schemas.microsoft.com/office/drawing/2014/main" id="{00000000-0008-0000-0000-00001D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76200</xdr:colOff>
      <xdr:row>158</xdr:row>
      <xdr:rowOff>161631</xdr:rowOff>
    </xdr:to>
    <xdr:sp macro="" textlink="">
      <xdr:nvSpPr>
        <xdr:cNvPr id="2078" name="Text Box 1">
          <a:extLst>
            <a:ext uri="{FF2B5EF4-FFF2-40B4-BE49-F238E27FC236}">
              <a16:creationId xmlns:a16="http://schemas.microsoft.com/office/drawing/2014/main" id="{00000000-0008-0000-0000-00001E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79" name="Text Box 1">
          <a:extLst>
            <a:ext uri="{FF2B5EF4-FFF2-40B4-BE49-F238E27FC236}">
              <a16:creationId xmlns:a16="http://schemas.microsoft.com/office/drawing/2014/main" id="{00000000-0008-0000-0000-00001F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80" name="Text Box 24">
          <a:extLst>
            <a:ext uri="{FF2B5EF4-FFF2-40B4-BE49-F238E27FC236}">
              <a16:creationId xmlns:a16="http://schemas.microsoft.com/office/drawing/2014/main" id="{00000000-0008-0000-0000-000020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158</xdr:row>
      <xdr:rowOff>0</xdr:rowOff>
    </xdr:from>
    <xdr:to>
      <xdr:col>5</xdr:col>
      <xdr:colOff>85725</xdr:colOff>
      <xdr:row>158</xdr:row>
      <xdr:rowOff>161631</xdr:rowOff>
    </xdr:to>
    <xdr:sp macro="" textlink="">
      <xdr:nvSpPr>
        <xdr:cNvPr id="2081" name="Text Box 1">
          <a:extLst>
            <a:ext uri="{FF2B5EF4-FFF2-40B4-BE49-F238E27FC236}">
              <a16:creationId xmlns:a16="http://schemas.microsoft.com/office/drawing/2014/main" id="{00000000-0008-0000-0000-000021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5</xdr:col>
      <xdr:colOff>0</xdr:colOff>
      <xdr:row>157</xdr:row>
      <xdr:rowOff>0</xdr:rowOff>
    </xdr:from>
    <xdr:ext cx="91440" cy="144780"/>
    <xdr:sp macro="" textlink="">
      <xdr:nvSpPr>
        <xdr:cNvPr id="2082" name="Text Box 1">
          <a:extLst>
            <a:ext uri="{FF2B5EF4-FFF2-40B4-BE49-F238E27FC236}">
              <a16:creationId xmlns:a16="http://schemas.microsoft.com/office/drawing/2014/main" id="{00000000-0008-0000-0000-000022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91440" cy="144780"/>
    <xdr:sp macro="" textlink="">
      <xdr:nvSpPr>
        <xdr:cNvPr id="2083" name="Text Box 1">
          <a:extLst>
            <a:ext uri="{FF2B5EF4-FFF2-40B4-BE49-F238E27FC236}">
              <a16:creationId xmlns:a16="http://schemas.microsoft.com/office/drawing/2014/main" id="{00000000-0008-0000-0000-000023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157</xdr:row>
      <xdr:rowOff>0</xdr:rowOff>
    </xdr:from>
    <xdr:ext cx="91440" cy="144780"/>
    <xdr:sp macro="" textlink="">
      <xdr:nvSpPr>
        <xdr:cNvPr id="2084" name="Text Box 1">
          <a:extLst>
            <a:ext uri="{FF2B5EF4-FFF2-40B4-BE49-F238E27FC236}">
              <a16:creationId xmlns:a16="http://schemas.microsoft.com/office/drawing/2014/main" id="{00000000-0008-0000-0000-000024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157</xdr:row>
      <xdr:rowOff>0</xdr:rowOff>
    </xdr:from>
    <xdr:ext cx="91440" cy="144780"/>
    <xdr:sp macro="" textlink="">
      <xdr:nvSpPr>
        <xdr:cNvPr id="2085" name="Text Box 1">
          <a:extLst>
            <a:ext uri="{FF2B5EF4-FFF2-40B4-BE49-F238E27FC236}">
              <a16:creationId xmlns:a16="http://schemas.microsoft.com/office/drawing/2014/main" id="{00000000-0008-0000-0000-000025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91440" cy="144780"/>
    <xdr:sp macro="" textlink="">
      <xdr:nvSpPr>
        <xdr:cNvPr id="2086" name="Text Box 1">
          <a:extLst>
            <a:ext uri="{FF2B5EF4-FFF2-40B4-BE49-F238E27FC236}">
              <a16:creationId xmlns:a16="http://schemas.microsoft.com/office/drawing/2014/main" id="{00000000-0008-0000-0000-000026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91440" cy="144780"/>
    <xdr:sp macro="" textlink="">
      <xdr:nvSpPr>
        <xdr:cNvPr id="2087" name="Text Box 1">
          <a:extLst>
            <a:ext uri="{FF2B5EF4-FFF2-40B4-BE49-F238E27FC236}">
              <a16:creationId xmlns:a16="http://schemas.microsoft.com/office/drawing/2014/main" id="{00000000-0008-0000-0000-000027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66675" cy="161925"/>
    <xdr:sp macro="" textlink="">
      <xdr:nvSpPr>
        <xdr:cNvPr id="2088" name="Text Box 1">
          <a:extLst>
            <a:ext uri="{FF2B5EF4-FFF2-40B4-BE49-F238E27FC236}">
              <a16:creationId xmlns:a16="http://schemas.microsoft.com/office/drawing/2014/main" id="{00000000-0008-0000-0000-000028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76200" cy="161925"/>
    <xdr:sp macro="" textlink="">
      <xdr:nvSpPr>
        <xdr:cNvPr id="2089" name="Text Box 1">
          <a:extLst>
            <a:ext uri="{FF2B5EF4-FFF2-40B4-BE49-F238E27FC236}">
              <a16:creationId xmlns:a16="http://schemas.microsoft.com/office/drawing/2014/main" id="{00000000-0008-0000-0000-000029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090" name="Text Box 1">
          <a:extLst>
            <a:ext uri="{FF2B5EF4-FFF2-40B4-BE49-F238E27FC236}">
              <a16:creationId xmlns:a16="http://schemas.microsoft.com/office/drawing/2014/main" id="{00000000-0008-0000-0000-00002A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091" name="Text Box 24">
          <a:extLst>
            <a:ext uri="{FF2B5EF4-FFF2-40B4-BE49-F238E27FC236}">
              <a16:creationId xmlns:a16="http://schemas.microsoft.com/office/drawing/2014/main" id="{00000000-0008-0000-0000-00002B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092" name="Text Box 1">
          <a:extLst>
            <a:ext uri="{FF2B5EF4-FFF2-40B4-BE49-F238E27FC236}">
              <a16:creationId xmlns:a16="http://schemas.microsoft.com/office/drawing/2014/main" id="{00000000-0008-0000-0000-00002C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66675" cy="161925"/>
    <xdr:sp macro="" textlink="">
      <xdr:nvSpPr>
        <xdr:cNvPr id="2093" name="Text Box 1">
          <a:extLst>
            <a:ext uri="{FF2B5EF4-FFF2-40B4-BE49-F238E27FC236}">
              <a16:creationId xmlns:a16="http://schemas.microsoft.com/office/drawing/2014/main" id="{00000000-0008-0000-0000-00002D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76200" cy="161925"/>
    <xdr:sp macro="" textlink="">
      <xdr:nvSpPr>
        <xdr:cNvPr id="2094" name="Text Box 1">
          <a:extLst>
            <a:ext uri="{FF2B5EF4-FFF2-40B4-BE49-F238E27FC236}">
              <a16:creationId xmlns:a16="http://schemas.microsoft.com/office/drawing/2014/main" id="{00000000-0008-0000-0000-00002E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095" name="Text Box 1">
          <a:extLst>
            <a:ext uri="{FF2B5EF4-FFF2-40B4-BE49-F238E27FC236}">
              <a16:creationId xmlns:a16="http://schemas.microsoft.com/office/drawing/2014/main" id="{00000000-0008-0000-0000-00002F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096" name="Text Box 24">
          <a:extLst>
            <a:ext uri="{FF2B5EF4-FFF2-40B4-BE49-F238E27FC236}">
              <a16:creationId xmlns:a16="http://schemas.microsoft.com/office/drawing/2014/main" id="{00000000-0008-0000-0000-000030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097" name="Text Box 1">
          <a:extLst>
            <a:ext uri="{FF2B5EF4-FFF2-40B4-BE49-F238E27FC236}">
              <a16:creationId xmlns:a16="http://schemas.microsoft.com/office/drawing/2014/main" id="{00000000-0008-0000-0000-000031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91440" cy="144780"/>
    <xdr:sp macro="" textlink="">
      <xdr:nvSpPr>
        <xdr:cNvPr id="2098" name="Text Box 1">
          <a:extLst>
            <a:ext uri="{FF2B5EF4-FFF2-40B4-BE49-F238E27FC236}">
              <a16:creationId xmlns:a16="http://schemas.microsoft.com/office/drawing/2014/main" id="{00000000-0008-0000-0000-000032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91440" cy="144780"/>
    <xdr:sp macro="" textlink="">
      <xdr:nvSpPr>
        <xdr:cNvPr id="2099" name="Text Box 1">
          <a:extLst>
            <a:ext uri="{FF2B5EF4-FFF2-40B4-BE49-F238E27FC236}">
              <a16:creationId xmlns:a16="http://schemas.microsoft.com/office/drawing/2014/main" id="{00000000-0008-0000-0000-000033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157</xdr:row>
      <xdr:rowOff>0</xdr:rowOff>
    </xdr:from>
    <xdr:ext cx="91440" cy="144780"/>
    <xdr:sp macro="" textlink="">
      <xdr:nvSpPr>
        <xdr:cNvPr id="2100" name="Text Box 1">
          <a:extLst>
            <a:ext uri="{FF2B5EF4-FFF2-40B4-BE49-F238E27FC236}">
              <a16:creationId xmlns:a16="http://schemas.microsoft.com/office/drawing/2014/main" id="{00000000-0008-0000-0000-000034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157</xdr:row>
      <xdr:rowOff>0</xdr:rowOff>
    </xdr:from>
    <xdr:ext cx="91440" cy="144780"/>
    <xdr:sp macro="" textlink="">
      <xdr:nvSpPr>
        <xdr:cNvPr id="2101" name="Text Box 1">
          <a:extLst>
            <a:ext uri="{FF2B5EF4-FFF2-40B4-BE49-F238E27FC236}">
              <a16:creationId xmlns:a16="http://schemas.microsoft.com/office/drawing/2014/main" id="{00000000-0008-0000-0000-000035080000}"/>
            </a:ext>
          </a:extLst>
        </xdr:cNvPr>
        <xdr:cNvSpPr txBox="1">
          <a:spLocks noChangeArrowheads="1"/>
        </xdr:cNvSpPr>
      </xdr:nvSpPr>
      <xdr:spPr bwMode="auto">
        <a:xfrm>
          <a:off x="11630025"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91440" cy="144780"/>
    <xdr:sp macro="" textlink="">
      <xdr:nvSpPr>
        <xdr:cNvPr id="2102" name="Text Box 1">
          <a:extLst>
            <a:ext uri="{FF2B5EF4-FFF2-40B4-BE49-F238E27FC236}">
              <a16:creationId xmlns:a16="http://schemas.microsoft.com/office/drawing/2014/main" id="{00000000-0008-0000-0000-000036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91440" cy="144780"/>
    <xdr:sp macro="" textlink="">
      <xdr:nvSpPr>
        <xdr:cNvPr id="2103" name="Text Box 1">
          <a:extLst>
            <a:ext uri="{FF2B5EF4-FFF2-40B4-BE49-F238E27FC236}">
              <a16:creationId xmlns:a16="http://schemas.microsoft.com/office/drawing/2014/main" id="{00000000-0008-0000-0000-000037080000}"/>
            </a:ext>
          </a:extLst>
        </xdr:cNvPr>
        <xdr:cNvSpPr txBox="1">
          <a:spLocks noChangeArrowheads="1"/>
        </xdr:cNvSpPr>
      </xdr:nvSpPr>
      <xdr:spPr bwMode="auto">
        <a:xfrm>
          <a:off x="8591550" y="3853815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66675" cy="161925"/>
    <xdr:sp macro="" textlink="">
      <xdr:nvSpPr>
        <xdr:cNvPr id="2104" name="Text Box 1">
          <a:extLst>
            <a:ext uri="{FF2B5EF4-FFF2-40B4-BE49-F238E27FC236}">
              <a16:creationId xmlns:a16="http://schemas.microsoft.com/office/drawing/2014/main" id="{00000000-0008-0000-0000-000038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76200" cy="161925"/>
    <xdr:sp macro="" textlink="">
      <xdr:nvSpPr>
        <xdr:cNvPr id="2105" name="Text Box 1">
          <a:extLst>
            <a:ext uri="{FF2B5EF4-FFF2-40B4-BE49-F238E27FC236}">
              <a16:creationId xmlns:a16="http://schemas.microsoft.com/office/drawing/2014/main" id="{00000000-0008-0000-0000-000039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106" name="Text Box 1">
          <a:extLst>
            <a:ext uri="{FF2B5EF4-FFF2-40B4-BE49-F238E27FC236}">
              <a16:creationId xmlns:a16="http://schemas.microsoft.com/office/drawing/2014/main" id="{00000000-0008-0000-0000-00003A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107" name="Text Box 24">
          <a:extLst>
            <a:ext uri="{FF2B5EF4-FFF2-40B4-BE49-F238E27FC236}">
              <a16:creationId xmlns:a16="http://schemas.microsoft.com/office/drawing/2014/main" id="{00000000-0008-0000-0000-00003B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108" name="Text Box 1">
          <a:extLst>
            <a:ext uri="{FF2B5EF4-FFF2-40B4-BE49-F238E27FC236}">
              <a16:creationId xmlns:a16="http://schemas.microsoft.com/office/drawing/2014/main" id="{00000000-0008-0000-0000-00003C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66675" cy="161925"/>
    <xdr:sp macro="" textlink="">
      <xdr:nvSpPr>
        <xdr:cNvPr id="2109" name="Text Box 1">
          <a:extLst>
            <a:ext uri="{FF2B5EF4-FFF2-40B4-BE49-F238E27FC236}">
              <a16:creationId xmlns:a16="http://schemas.microsoft.com/office/drawing/2014/main" id="{00000000-0008-0000-0000-00003D080000}"/>
            </a:ext>
          </a:extLst>
        </xdr:cNvPr>
        <xdr:cNvSpPr txBox="1">
          <a:spLocks noChangeArrowheads="1"/>
        </xdr:cNvSpPr>
      </xdr:nvSpPr>
      <xdr:spPr bwMode="auto">
        <a:xfrm>
          <a:off x="8591550" y="3853815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76200" cy="161925"/>
    <xdr:sp macro="" textlink="">
      <xdr:nvSpPr>
        <xdr:cNvPr id="2110" name="Text Box 1">
          <a:extLst>
            <a:ext uri="{FF2B5EF4-FFF2-40B4-BE49-F238E27FC236}">
              <a16:creationId xmlns:a16="http://schemas.microsoft.com/office/drawing/2014/main" id="{00000000-0008-0000-0000-00003E080000}"/>
            </a:ext>
          </a:extLst>
        </xdr:cNvPr>
        <xdr:cNvSpPr txBox="1">
          <a:spLocks noChangeArrowheads="1"/>
        </xdr:cNvSpPr>
      </xdr:nvSpPr>
      <xdr:spPr bwMode="auto">
        <a:xfrm>
          <a:off x="8591550" y="3853815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111" name="Text Box 1">
          <a:extLst>
            <a:ext uri="{FF2B5EF4-FFF2-40B4-BE49-F238E27FC236}">
              <a16:creationId xmlns:a16="http://schemas.microsoft.com/office/drawing/2014/main" id="{00000000-0008-0000-0000-00003F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112" name="Text Box 24">
          <a:extLst>
            <a:ext uri="{FF2B5EF4-FFF2-40B4-BE49-F238E27FC236}">
              <a16:creationId xmlns:a16="http://schemas.microsoft.com/office/drawing/2014/main" id="{00000000-0008-0000-0000-000040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xdr:col>
      <xdr:colOff>0</xdr:colOff>
      <xdr:row>157</xdr:row>
      <xdr:rowOff>0</xdr:rowOff>
    </xdr:from>
    <xdr:ext cx="85725" cy="161925"/>
    <xdr:sp macro="" textlink="">
      <xdr:nvSpPr>
        <xdr:cNvPr id="2113" name="Text Box 1">
          <a:extLst>
            <a:ext uri="{FF2B5EF4-FFF2-40B4-BE49-F238E27FC236}">
              <a16:creationId xmlns:a16="http://schemas.microsoft.com/office/drawing/2014/main" id="{00000000-0008-0000-0000-000041080000}"/>
            </a:ext>
          </a:extLst>
        </xdr:cNvPr>
        <xdr:cNvSpPr txBox="1">
          <a:spLocks noChangeArrowheads="1"/>
        </xdr:cNvSpPr>
      </xdr:nvSpPr>
      <xdr:spPr bwMode="auto">
        <a:xfrm>
          <a:off x="8591550" y="3853815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52</xdr:row>
      <xdr:rowOff>0</xdr:rowOff>
    </xdr:from>
    <xdr:to>
      <xdr:col>6</xdr:col>
      <xdr:colOff>91440</xdr:colOff>
      <xdr:row>52</xdr:row>
      <xdr:rowOff>144780</xdr:rowOff>
    </xdr:to>
    <xdr:sp macro="" textlink="">
      <xdr:nvSpPr>
        <xdr:cNvPr id="1986" name="Text Box 1">
          <a:extLst>
            <a:ext uri="{FF2B5EF4-FFF2-40B4-BE49-F238E27FC236}">
              <a16:creationId xmlns:a16="http://schemas.microsoft.com/office/drawing/2014/main" id="{00000000-0008-0000-0000-0000C2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91440</xdr:colOff>
      <xdr:row>52</xdr:row>
      <xdr:rowOff>144780</xdr:rowOff>
    </xdr:to>
    <xdr:sp macro="" textlink="">
      <xdr:nvSpPr>
        <xdr:cNvPr id="1987" name="Text Box 1">
          <a:extLst>
            <a:ext uri="{FF2B5EF4-FFF2-40B4-BE49-F238E27FC236}">
              <a16:creationId xmlns:a16="http://schemas.microsoft.com/office/drawing/2014/main" id="{00000000-0008-0000-0000-0000C3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52</xdr:row>
      <xdr:rowOff>0</xdr:rowOff>
    </xdr:from>
    <xdr:ext cx="91440" cy="144780"/>
    <xdr:sp macro="" textlink="">
      <xdr:nvSpPr>
        <xdr:cNvPr id="1988" name="Text Box 1">
          <a:extLst>
            <a:ext uri="{FF2B5EF4-FFF2-40B4-BE49-F238E27FC236}">
              <a16:creationId xmlns:a16="http://schemas.microsoft.com/office/drawing/2014/main" id="{00000000-0008-0000-0000-0000C4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1989" name="Text Box 1">
          <a:extLst>
            <a:ext uri="{FF2B5EF4-FFF2-40B4-BE49-F238E27FC236}">
              <a16:creationId xmlns:a16="http://schemas.microsoft.com/office/drawing/2014/main" id="{00000000-0008-0000-0000-0000C5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52</xdr:row>
      <xdr:rowOff>0</xdr:rowOff>
    </xdr:from>
    <xdr:to>
      <xdr:col>6</xdr:col>
      <xdr:colOff>66675</xdr:colOff>
      <xdr:row>52</xdr:row>
      <xdr:rowOff>155889</xdr:rowOff>
    </xdr:to>
    <xdr:sp macro="" textlink="">
      <xdr:nvSpPr>
        <xdr:cNvPr id="1990" name="Text Box 1">
          <a:extLst>
            <a:ext uri="{FF2B5EF4-FFF2-40B4-BE49-F238E27FC236}">
              <a16:creationId xmlns:a16="http://schemas.microsoft.com/office/drawing/2014/main" id="{00000000-0008-0000-0000-0000C6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1991" name="Text Box 1">
          <a:extLst>
            <a:ext uri="{FF2B5EF4-FFF2-40B4-BE49-F238E27FC236}">
              <a16:creationId xmlns:a16="http://schemas.microsoft.com/office/drawing/2014/main" id="{00000000-0008-0000-0000-0000C7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992" name="Text Box 1">
          <a:extLst>
            <a:ext uri="{FF2B5EF4-FFF2-40B4-BE49-F238E27FC236}">
              <a16:creationId xmlns:a16="http://schemas.microsoft.com/office/drawing/2014/main" id="{00000000-0008-0000-0000-0000C8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993" name="Text Box 24">
          <a:extLst>
            <a:ext uri="{FF2B5EF4-FFF2-40B4-BE49-F238E27FC236}">
              <a16:creationId xmlns:a16="http://schemas.microsoft.com/office/drawing/2014/main" id="{00000000-0008-0000-0000-0000C9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994" name="Text Box 1">
          <a:extLst>
            <a:ext uri="{FF2B5EF4-FFF2-40B4-BE49-F238E27FC236}">
              <a16:creationId xmlns:a16="http://schemas.microsoft.com/office/drawing/2014/main" id="{00000000-0008-0000-0000-0000CA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66675</xdr:colOff>
      <xdr:row>52</xdr:row>
      <xdr:rowOff>155889</xdr:rowOff>
    </xdr:to>
    <xdr:sp macro="" textlink="">
      <xdr:nvSpPr>
        <xdr:cNvPr id="1995" name="Text Box 1">
          <a:extLst>
            <a:ext uri="{FF2B5EF4-FFF2-40B4-BE49-F238E27FC236}">
              <a16:creationId xmlns:a16="http://schemas.microsoft.com/office/drawing/2014/main" id="{00000000-0008-0000-0000-0000CB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1996" name="Text Box 1">
          <a:extLst>
            <a:ext uri="{FF2B5EF4-FFF2-40B4-BE49-F238E27FC236}">
              <a16:creationId xmlns:a16="http://schemas.microsoft.com/office/drawing/2014/main" id="{00000000-0008-0000-0000-0000CC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997" name="Text Box 1">
          <a:extLst>
            <a:ext uri="{FF2B5EF4-FFF2-40B4-BE49-F238E27FC236}">
              <a16:creationId xmlns:a16="http://schemas.microsoft.com/office/drawing/2014/main" id="{00000000-0008-0000-0000-0000CD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998" name="Text Box 24">
          <a:extLst>
            <a:ext uri="{FF2B5EF4-FFF2-40B4-BE49-F238E27FC236}">
              <a16:creationId xmlns:a16="http://schemas.microsoft.com/office/drawing/2014/main" id="{00000000-0008-0000-0000-0000CE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1999" name="Text Box 1">
          <a:extLst>
            <a:ext uri="{FF2B5EF4-FFF2-40B4-BE49-F238E27FC236}">
              <a16:creationId xmlns:a16="http://schemas.microsoft.com/office/drawing/2014/main" id="{00000000-0008-0000-0000-0000CF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91440</xdr:colOff>
      <xdr:row>52</xdr:row>
      <xdr:rowOff>144780</xdr:rowOff>
    </xdr:to>
    <xdr:sp macro="" textlink="">
      <xdr:nvSpPr>
        <xdr:cNvPr id="2000" name="Text Box 1">
          <a:extLst>
            <a:ext uri="{FF2B5EF4-FFF2-40B4-BE49-F238E27FC236}">
              <a16:creationId xmlns:a16="http://schemas.microsoft.com/office/drawing/2014/main" id="{00000000-0008-0000-0000-0000D0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91440</xdr:colOff>
      <xdr:row>52</xdr:row>
      <xdr:rowOff>144780</xdr:rowOff>
    </xdr:to>
    <xdr:sp macro="" textlink="">
      <xdr:nvSpPr>
        <xdr:cNvPr id="2001" name="Text Box 1">
          <a:extLst>
            <a:ext uri="{FF2B5EF4-FFF2-40B4-BE49-F238E27FC236}">
              <a16:creationId xmlns:a16="http://schemas.microsoft.com/office/drawing/2014/main" id="{00000000-0008-0000-0000-0000D1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52</xdr:row>
      <xdr:rowOff>0</xdr:rowOff>
    </xdr:from>
    <xdr:ext cx="91440" cy="144780"/>
    <xdr:sp macro="" textlink="">
      <xdr:nvSpPr>
        <xdr:cNvPr id="2002" name="Text Box 1">
          <a:extLst>
            <a:ext uri="{FF2B5EF4-FFF2-40B4-BE49-F238E27FC236}">
              <a16:creationId xmlns:a16="http://schemas.microsoft.com/office/drawing/2014/main" id="{00000000-0008-0000-0000-0000D2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52</xdr:row>
      <xdr:rowOff>0</xdr:rowOff>
    </xdr:from>
    <xdr:ext cx="91440" cy="144780"/>
    <xdr:sp macro="" textlink="">
      <xdr:nvSpPr>
        <xdr:cNvPr id="2003" name="Text Box 1">
          <a:extLst>
            <a:ext uri="{FF2B5EF4-FFF2-40B4-BE49-F238E27FC236}">
              <a16:creationId xmlns:a16="http://schemas.microsoft.com/office/drawing/2014/main" id="{00000000-0008-0000-0000-0000D3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0</xdr:colOff>
      <xdr:row>52</xdr:row>
      <xdr:rowOff>0</xdr:rowOff>
    </xdr:from>
    <xdr:to>
      <xdr:col>6</xdr:col>
      <xdr:colOff>66675</xdr:colOff>
      <xdr:row>52</xdr:row>
      <xdr:rowOff>155889</xdr:rowOff>
    </xdr:to>
    <xdr:sp macro="" textlink="">
      <xdr:nvSpPr>
        <xdr:cNvPr id="2004" name="Text Box 1">
          <a:extLst>
            <a:ext uri="{FF2B5EF4-FFF2-40B4-BE49-F238E27FC236}">
              <a16:creationId xmlns:a16="http://schemas.microsoft.com/office/drawing/2014/main" id="{00000000-0008-0000-0000-0000D4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2005" name="Text Box 1">
          <a:extLst>
            <a:ext uri="{FF2B5EF4-FFF2-40B4-BE49-F238E27FC236}">
              <a16:creationId xmlns:a16="http://schemas.microsoft.com/office/drawing/2014/main" id="{00000000-0008-0000-0000-0000D5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006" name="Text Box 1">
          <a:extLst>
            <a:ext uri="{FF2B5EF4-FFF2-40B4-BE49-F238E27FC236}">
              <a16:creationId xmlns:a16="http://schemas.microsoft.com/office/drawing/2014/main" id="{00000000-0008-0000-0000-0000D6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007" name="Text Box 24">
          <a:extLst>
            <a:ext uri="{FF2B5EF4-FFF2-40B4-BE49-F238E27FC236}">
              <a16:creationId xmlns:a16="http://schemas.microsoft.com/office/drawing/2014/main" id="{00000000-0008-0000-0000-0000D7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008" name="Text Box 1">
          <a:extLst>
            <a:ext uri="{FF2B5EF4-FFF2-40B4-BE49-F238E27FC236}">
              <a16:creationId xmlns:a16="http://schemas.microsoft.com/office/drawing/2014/main" id="{00000000-0008-0000-0000-0000D8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66675</xdr:colOff>
      <xdr:row>52</xdr:row>
      <xdr:rowOff>155889</xdr:rowOff>
    </xdr:to>
    <xdr:sp macro="" textlink="">
      <xdr:nvSpPr>
        <xdr:cNvPr id="2009" name="Text Box 1">
          <a:extLst>
            <a:ext uri="{FF2B5EF4-FFF2-40B4-BE49-F238E27FC236}">
              <a16:creationId xmlns:a16="http://schemas.microsoft.com/office/drawing/2014/main" id="{00000000-0008-0000-0000-0000D9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76200</xdr:colOff>
      <xdr:row>52</xdr:row>
      <xdr:rowOff>155889</xdr:rowOff>
    </xdr:to>
    <xdr:sp macro="" textlink="">
      <xdr:nvSpPr>
        <xdr:cNvPr id="2010" name="Text Box 1">
          <a:extLst>
            <a:ext uri="{FF2B5EF4-FFF2-40B4-BE49-F238E27FC236}">
              <a16:creationId xmlns:a16="http://schemas.microsoft.com/office/drawing/2014/main" id="{00000000-0008-0000-0000-0000DA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011" name="Text Box 1">
          <a:extLst>
            <a:ext uri="{FF2B5EF4-FFF2-40B4-BE49-F238E27FC236}">
              <a16:creationId xmlns:a16="http://schemas.microsoft.com/office/drawing/2014/main" id="{00000000-0008-0000-0000-0000DB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012" name="Text Box 24">
          <a:extLst>
            <a:ext uri="{FF2B5EF4-FFF2-40B4-BE49-F238E27FC236}">
              <a16:creationId xmlns:a16="http://schemas.microsoft.com/office/drawing/2014/main" id="{00000000-0008-0000-0000-0000DC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52</xdr:row>
      <xdr:rowOff>0</xdr:rowOff>
    </xdr:from>
    <xdr:to>
      <xdr:col>6</xdr:col>
      <xdr:colOff>85725</xdr:colOff>
      <xdr:row>52</xdr:row>
      <xdr:rowOff>155889</xdr:rowOff>
    </xdr:to>
    <xdr:sp macro="" textlink="">
      <xdr:nvSpPr>
        <xdr:cNvPr id="2013" name="Text Box 1">
          <a:extLst>
            <a:ext uri="{FF2B5EF4-FFF2-40B4-BE49-F238E27FC236}">
              <a16:creationId xmlns:a16="http://schemas.microsoft.com/office/drawing/2014/main" id="{00000000-0008-0000-0000-0000DD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35</xdr:row>
      <xdr:rowOff>0</xdr:rowOff>
    </xdr:from>
    <xdr:ext cx="91440" cy="144780"/>
    <xdr:sp macro="" textlink="">
      <xdr:nvSpPr>
        <xdr:cNvPr id="2014" name="Text Box 1">
          <a:extLst>
            <a:ext uri="{FF2B5EF4-FFF2-40B4-BE49-F238E27FC236}">
              <a16:creationId xmlns:a16="http://schemas.microsoft.com/office/drawing/2014/main" id="{00000000-0008-0000-0000-0000DE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15" name="Text Box 1">
          <a:extLst>
            <a:ext uri="{FF2B5EF4-FFF2-40B4-BE49-F238E27FC236}">
              <a16:creationId xmlns:a16="http://schemas.microsoft.com/office/drawing/2014/main" id="{00000000-0008-0000-0000-0000DF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16" name="Text Box 1">
          <a:extLst>
            <a:ext uri="{FF2B5EF4-FFF2-40B4-BE49-F238E27FC236}">
              <a16:creationId xmlns:a16="http://schemas.microsoft.com/office/drawing/2014/main" id="{00000000-0008-0000-0000-0000E0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17" name="Text Box 1">
          <a:extLst>
            <a:ext uri="{FF2B5EF4-FFF2-40B4-BE49-F238E27FC236}">
              <a16:creationId xmlns:a16="http://schemas.microsoft.com/office/drawing/2014/main" id="{00000000-0008-0000-0000-0000E1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018" name="Text Box 1">
          <a:extLst>
            <a:ext uri="{FF2B5EF4-FFF2-40B4-BE49-F238E27FC236}">
              <a16:creationId xmlns:a16="http://schemas.microsoft.com/office/drawing/2014/main" id="{00000000-0008-0000-0000-0000E2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019" name="Text Box 1">
          <a:extLst>
            <a:ext uri="{FF2B5EF4-FFF2-40B4-BE49-F238E27FC236}">
              <a16:creationId xmlns:a16="http://schemas.microsoft.com/office/drawing/2014/main" id="{00000000-0008-0000-0000-0000E3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20" name="Text Box 1">
          <a:extLst>
            <a:ext uri="{FF2B5EF4-FFF2-40B4-BE49-F238E27FC236}">
              <a16:creationId xmlns:a16="http://schemas.microsoft.com/office/drawing/2014/main" id="{00000000-0008-0000-0000-0000E4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21" name="Text Box 24">
          <a:extLst>
            <a:ext uri="{FF2B5EF4-FFF2-40B4-BE49-F238E27FC236}">
              <a16:creationId xmlns:a16="http://schemas.microsoft.com/office/drawing/2014/main" id="{00000000-0008-0000-0000-0000E5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22" name="Text Box 1">
          <a:extLst>
            <a:ext uri="{FF2B5EF4-FFF2-40B4-BE49-F238E27FC236}">
              <a16:creationId xmlns:a16="http://schemas.microsoft.com/office/drawing/2014/main" id="{00000000-0008-0000-0000-0000E6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023" name="Text Box 1">
          <a:extLst>
            <a:ext uri="{FF2B5EF4-FFF2-40B4-BE49-F238E27FC236}">
              <a16:creationId xmlns:a16="http://schemas.microsoft.com/office/drawing/2014/main" id="{00000000-0008-0000-0000-0000E7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024" name="Text Box 1">
          <a:extLst>
            <a:ext uri="{FF2B5EF4-FFF2-40B4-BE49-F238E27FC236}">
              <a16:creationId xmlns:a16="http://schemas.microsoft.com/office/drawing/2014/main" id="{00000000-0008-0000-0000-0000E8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25" name="Text Box 1">
          <a:extLst>
            <a:ext uri="{FF2B5EF4-FFF2-40B4-BE49-F238E27FC236}">
              <a16:creationId xmlns:a16="http://schemas.microsoft.com/office/drawing/2014/main" id="{00000000-0008-0000-0000-0000E9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26" name="Text Box 24">
          <a:extLst>
            <a:ext uri="{FF2B5EF4-FFF2-40B4-BE49-F238E27FC236}">
              <a16:creationId xmlns:a16="http://schemas.microsoft.com/office/drawing/2014/main" id="{00000000-0008-0000-0000-0000EA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27" name="Text Box 1">
          <a:extLst>
            <a:ext uri="{FF2B5EF4-FFF2-40B4-BE49-F238E27FC236}">
              <a16:creationId xmlns:a16="http://schemas.microsoft.com/office/drawing/2014/main" id="{00000000-0008-0000-0000-0000EB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28" name="Text Box 1">
          <a:extLst>
            <a:ext uri="{FF2B5EF4-FFF2-40B4-BE49-F238E27FC236}">
              <a16:creationId xmlns:a16="http://schemas.microsoft.com/office/drawing/2014/main" id="{00000000-0008-0000-0000-0000EC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29" name="Text Box 1">
          <a:extLst>
            <a:ext uri="{FF2B5EF4-FFF2-40B4-BE49-F238E27FC236}">
              <a16:creationId xmlns:a16="http://schemas.microsoft.com/office/drawing/2014/main" id="{00000000-0008-0000-0000-0000ED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30" name="Text Box 1">
          <a:extLst>
            <a:ext uri="{FF2B5EF4-FFF2-40B4-BE49-F238E27FC236}">
              <a16:creationId xmlns:a16="http://schemas.microsoft.com/office/drawing/2014/main" id="{00000000-0008-0000-0000-0000EE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31" name="Text Box 1">
          <a:extLst>
            <a:ext uri="{FF2B5EF4-FFF2-40B4-BE49-F238E27FC236}">
              <a16:creationId xmlns:a16="http://schemas.microsoft.com/office/drawing/2014/main" id="{00000000-0008-0000-0000-0000EF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032" name="Text Box 1">
          <a:extLst>
            <a:ext uri="{FF2B5EF4-FFF2-40B4-BE49-F238E27FC236}">
              <a16:creationId xmlns:a16="http://schemas.microsoft.com/office/drawing/2014/main" id="{00000000-0008-0000-0000-0000F0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033" name="Text Box 1">
          <a:extLst>
            <a:ext uri="{FF2B5EF4-FFF2-40B4-BE49-F238E27FC236}">
              <a16:creationId xmlns:a16="http://schemas.microsoft.com/office/drawing/2014/main" id="{00000000-0008-0000-0000-0000F1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34" name="Text Box 1">
          <a:extLst>
            <a:ext uri="{FF2B5EF4-FFF2-40B4-BE49-F238E27FC236}">
              <a16:creationId xmlns:a16="http://schemas.microsoft.com/office/drawing/2014/main" id="{00000000-0008-0000-0000-0000F2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35" name="Text Box 24">
          <a:extLst>
            <a:ext uri="{FF2B5EF4-FFF2-40B4-BE49-F238E27FC236}">
              <a16:creationId xmlns:a16="http://schemas.microsoft.com/office/drawing/2014/main" id="{00000000-0008-0000-0000-0000F3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36" name="Text Box 1">
          <a:extLst>
            <a:ext uri="{FF2B5EF4-FFF2-40B4-BE49-F238E27FC236}">
              <a16:creationId xmlns:a16="http://schemas.microsoft.com/office/drawing/2014/main" id="{00000000-0008-0000-0000-0000F4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037" name="Text Box 1">
          <a:extLst>
            <a:ext uri="{FF2B5EF4-FFF2-40B4-BE49-F238E27FC236}">
              <a16:creationId xmlns:a16="http://schemas.microsoft.com/office/drawing/2014/main" id="{00000000-0008-0000-0000-0000F5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038" name="Text Box 1">
          <a:extLst>
            <a:ext uri="{FF2B5EF4-FFF2-40B4-BE49-F238E27FC236}">
              <a16:creationId xmlns:a16="http://schemas.microsoft.com/office/drawing/2014/main" id="{00000000-0008-0000-0000-0000F607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39" name="Text Box 1">
          <a:extLst>
            <a:ext uri="{FF2B5EF4-FFF2-40B4-BE49-F238E27FC236}">
              <a16:creationId xmlns:a16="http://schemas.microsoft.com/office/drawing/2014/main" id="{00000000-0008-0000-0000-0000F7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40" name="Text Box 24">
          <a:extLst>
            <a:ext uri="{FF2B5EF4-FFF2-40B4-BE49-F238E27FC236}">
              <a16:creationId xmlns:a16="http://schemas.microsoft.com/office/drawing/2014/main" id="{00000000-0008-0000-0000-0000F8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41" name="Text Box 1">
          <a:extLst>
            <a:ext uri="{FF2B5EF4-FFF2-40B4-BE49-F238E27FC236}">
              <a16:creationId xmlns:a16="http://schemas.microsoft.com/office/drawing/2014/main" id="{00000000-0008-0000-0000-0000F907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35</xdr:row>
      <xdr:rowOff>0</xdr:rowOff>
    </xdr:from>
    <xdr:ext cx="85725" cy="161925"/>
    <xdr:sp macro="" textlink="">
      <xdr:nvSpPr>
        <xdr:cNvPr id="2042" name="Text Box 1">
          <a:extLst>
            <a:ext uri="{FF2B5EF4-FFF2-40B4-BE49-F238E27FC236}">
              <a16:creationId xmlns:a16="http://schemas.microsoft.com/office/drawing/2014/main" id="{00000000-0008-0000-0000-0000FA07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43" name="Text Box 1">
          <a:extLst>
            <a:ext uri="{FF2B5EF4-FFF2-40B4-BE49-F238E27FC236}">
              <a16:creationId xmlns:a16="http://schemas.microsoft.com/office/drawing/2014/main" id="{00000000-0008-0000-0000-0000FB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44" name="Text Box 1">
          <a:extLst>
            <a:ext uri="{FF2B5EF4-FFF2-40B4-BE49-F238E27FC236}">
              <a16:creationId xmlns:a16="http://schemas.microsoft.com/office/drawing/2014/main" id="{00000000-0008-0000-0000-0000FC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45" name="Text Box 1">
          <a:extLst>
            <a:ext uri="{FF2B5EF4-FFF2-40B4-BE49-F238E27FC236}">
              <a16:creationId xmlns:a16="http://schemas.microsoft.com/office/drawing/2014/main" id="{00000000-0008-0000-0000-0000FD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046" name="Text Box 1">
          <a:extLst>
            <a:ext uri="{FF2B5EF4-FFF2-40B4-BE49-F238E27FC236}">
              <a16:creationId xmlns:a16="http://schemas.microsoft.com/office/drawing/2014/main" id="{00000000-0008-0000-0000-0000FE07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047" name="Text Box 1">
          <a:extLst>
            <a:ext uri="{FF2B5EF4-FFF2-40B4-BE49-F238E27FC236}">
              <a16:creationId xmlns:a16="http://schemas.microsoft.com/office/drawing/2014/main" id="{00000000-0008-0000-0000-0000FF07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048" name="Text Box 1">
          <a:extLst>
            <a:ext uri="{FF2B5EF4-FFF2-40B4-BE49-F238E27FC236}">
              <a16:creationId xmlns:a16="http://schemas.microsoft.com/office/drawing/2014/main" id="{00000000-0008-0000-0000-000000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049" name="Text Box 1">
          <a:extLst>
            <a:ext uri="{FF2B5EF4-FFF2-40B4-BE49-F238E27FC236}">
              <a16:creationId xmlns:a16="http://schemas.microsoft.com/office/drawing/2014/main" id="{00000000-0008-0000-0000-000001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14" name="Text Box 24">
          <a:extLst>
            <a:ext uri="{FF2B5EF4-FFF2-40B4-BE49-F238E27FC236}">
              <a16:creationId xmlns:a16="http://schemas.microsoft.com/office/drawing/2014/main" id="{00000000-0008-0000-0000-000042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15" name="Text Box 1">
          <a:extLst>
            <a:ext uri="{FF2B5EF4-FFF2-40B4-BE49-F238E27FC236}">
              <a16:creationId xmlns:a16="http://schemas.microsoft.com/office/drawing/2014/main" id="{00000000-0008-0000-0000-000043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116" name="Text Box 1">
          <a:extLst>
            <a:ext uri="{FF2B5EF4-FFF2-40B4-BE49-F238E27FC236}">
              <a16:creationId xmlns:a16="http://schemas.microsoft.com/office/drawing/2014/main" id="{00000000-0008-0000-0000-000044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117" name="Text Box 1">
          <a:extLst>
            <a:ext uri="{FF2B5EF4-FFF2-40B4-BE49-F238E27FC236}">
              <a16:creationId xmlns:a16="http://schemas.microsoft.com/office/drawing/2014/main" id="{00000000-0008-0000-0000-000045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18" name="Text Box 1">
          <a:extLst>
            <a:ext uri="{FF2B5EF4-FFF2-40B4-BE49-F238E27FC236}">
              <a16:creationId xmlns:a16="http://schemas.microsoft.com/office/drawing/2014/main" id="{00000000-0008-0000-0000-000046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19" name="Text Box 24">
          <a:extLst>
            <a:ext uri="{FF2B5EF4-FFF2-40B4-BE49-F238E27FC236}">
              <a16:creationId xmlns:a16="http://schemas.microsoft.com/office/drawing/2014/main" id="{00000000-0008-0000-0000-000047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20" name="Text Box 1">
          <a:extLst>
            <a:ext uri="{FF2B5EF4-FFF2-40B4-BE49-F238E27FC236}">
              <a16:creationId xmlns:a16="http://schemas.microsoft.com/office/drawing/2014/main" id="{00000000-0008-0000-0000-000048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121" name="Text Box 1">
          <a:extLst>
            <a:ext uri="{FF2B5EF4-FFF2-40B4-BE49-F238E27FC236}">
              <a16:creationId xmlns:a16="http://schemas.microsoft.com/office/drawing/2014/main" id="{00000000-0008-0000-0000-000049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122" name="Text Box 1">
          <a:extLst>
            <a:ext uri="{FF2B5EF4-FFF2-40B4-BE49-F238E27FC236}">
              <a16:creationId xmlns:a16="http://schemas.microsoft.com/office/drawing/2014/main" id="{00000000-0008-0000-0000-00004A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123" name="Text Box 1">
          <a:extLst>
            <a:ext uri="{FF2B5EF4-FFF2-40B4-BE49-F238E27FC236}">
              <a16:creationId xmlns:a16="http://schemas.microsoft.com/office/drawing/2014/main" id="{00000000-0008-0000-0000-00004B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91440" cy="144780"/>
    <xdr:sp macro="" textlink="">
      <xdr:nvSpPr>
        <xdr:cNvPr id="2124" name="Text Box 1">
          <a:extLst>
            <a:ext uri="{FF2B5EF4-FFF2-40B4-BE49-F238E27FC236}">
              <a16:creationId xmlns:a16="http://schemas.microsoft.com/office/drawing/2014/main" id="{00000000-0008-0000-0000-00004C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125" name="Text Box 1">
          <a:extLst>
            <a:ext uri="{FF2B5EF4-FFF2-40B4-BE49-F238E27FC236}">
              <a16:creationId xmlns:a16="http://schemas.microsoft.com/office/drawing/2014/main" id="{00000000-0008-0000-0000-00004D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126" name="Text Box 1">
          <a:extLst>
            <a:ext uri="{FF2B5EF4-FFF2-40B4-BE49-F238E27FC236}">
              <a16:creationId xmlns:a16="http://schemas.microsoft.com/office/drawing/2014/main" id="{00000000-0008-0000-0000-00004E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27" name="Text Box 1">
          <a:extLst>
            <a:ext uri="{FF2B5EF4-FFF2-40B4-BE49-F238E27FC236}">
              <a16:creationId xmlns:a16="http://schemas.microsoft.com/office/drawing/2014/main" id="{00000000-0008-0000-0000-00004F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28" name="Text Box 24">
          <a:extLst>
            <a:ext uri="{FF2B5EF4-FFF2-40B4-BE49-F238E27FC236}">
              <a16:creationId xmlns:a16="http://schemas.microsoft.com/office/drawing/2014/main" id="{00000000-0008-0000-0000-000050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29" name="Text Box 1">
          <a:extLst>
            <a:ext uri="{FF2B5EF4-FFF2-40B4-BE49-F238E27FC236}">
              <a16:creationId xmlns:a16="http://schemas.microsoft.com/office/drawing/2014/main" id="{00000000-0008-0000-0000-000051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66675" cy="161925"/>
    <xdr:sp macro="" textlink="">
      <xdr:nvSpPr>
        <xdr:cNvPr id="2130" name="Text Box 1">
          <a:extLst>
            <a:ext uri="{FF2B5EF4-FFF2-40B4-BE49-F238E27FC236}">
              <a16:creationId xmlns:a16="http://schemas.microsoft.com/office/drawing/2014/main" id="{00000000-0008-0000-0000-000052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76200" cy="161925"/>
    <xdr:sp macro="" textlink="">
      <xdr:nvSpPr>
        <xdr:cNvPr id="2131" name="Text Box 1">
          <a:extLst>
            <a:ext uri="{FF2B5EF4-FFF2-40B4-BE49-F238E27FC236}">
              <a16:creationId xmlns:a16="http://schemas.microsoft.com/office/drawing/2014/main" id="{00000000-0008-0000-0000-000053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32" name="Text Box 1">
          <a:extLst>
            <a:ext uri="{FF2B5EF4-FFF2-40B4-BE49-F238E27FC236}">
              <a16:creationId xmlns:a16="http://schemas.microsoft.com/office/drawing/2014/main" id="{00000000-0008-0000-0000-000054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33" name="Text Box 24">
          <a:extLst>
            <a:ext uri="{FF2B5EF4-FFF2-40B4-BE49-F238E27FC236}">
              <a16:creationId xmlns:a16="http://schemas.microsoft.com/office/drawing/2014/main" id="{00000000-0008-0000-0000-000055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35</xdr:row>
      <xdr:rowOff>0</xdr:rowOff>
    </xdr:from>
    <xdr:ext cx="85725" cy="161925"/>
    <xdr:sp macro="" textlink="">
      <xdr:nvSpPr>
        <xdr:cNvPr id="2134" name="Text Box 1">
          <a:extLst>
            <a:ext uri="{FF2B5EF4-FFF2-40B4-BE49-F238E27FC236}">
              <a16:creationId xmlns:a16="http://schemas.microsoft.com/office/drawing/2014/main" id="{00000000-0008-0000-0000-000056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35</xdr:row>
      <xdr:rowOff>0</xdr:rowOff>
    </xdr:from>
    <xdr:ext cx="85725" cy="161925"/>
    <xdr:sp macro="" textlink="">
      <xdr:nvSpPr>
        <xdr:cNvPr id="2135" name="Text Box 1">
          <a:extLst>
            <a:ext uri="{FF2B5EF4-FFF2-40B4-BE49-F238E27FC236}">
              <a16:creationId xmlns:a16="http://schemas.microsoft.com/office/drawing/2014/main" id="{00000000-0008-0000-0000-00005708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36" name="Text Box 1">
          <a:extLst>
            <a:ext uri="{FF2B5EF4-FFF2-40B4-BE49-F238E27FC236}">
              <a16:creationId xmlns:a16="http://schemas.microsoft.com/office/drawing/2014/main" id="{00000000-0008-0000-0000-000058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37" name="Text Box 1">
          <a:extLst>
            <a:ext uri="{FF2B5EF4-FFF2-40B4-BE49-F238E27FC236}">
              <a16:creationId xmlns:a16="http://schemas.microsoft.com/office/drawing/2014/main" id="{00000000-0008-0000-0000-000059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38" name="Text Box 1">
          <a:extLst>
            <a:ext uri="{FF2B5EF4-FFF2-40B4-BE49-F238E27FC236}">
              <a16:creationId xmlns:a16="http://schemas.microsoft.com/office/drawing/2014/main" id="{00000000-0008-0000-0000-00005A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39" name="Text Box 1">
          <a:extLst>
            <a:ext uri="{FF2B5EF4-FFF2-40B4-BE49-F238E27FC236}">
              <a16:creationId xmlns:a16="http://schemas.microsoft.com/office/drawing/2014/main" id="{00000000-0008-0000-0000-00005B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2140" name="Text Box 1">
          <a:extLst>
            <a:ext uri="{FF2B5EF4-FFF2-40B4-BE49-F238E27FC236}">
              <a16:creationId xmlns:a16="http://schemas.microsoft.com/office/drawing/2014/main" id="{00000000-0008-0000-0000-00005C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2141" name="Text Box 1">
          <a:extLst>
            <a:ext uri="{FF2B5EF4-FFF2-40B4-BE49-F238E27FC236}">
              <a16:creationId xmlns:a16="http://schemas.microsoft.com/office/drawing/2014/main" id="{00000000-0008-0000-0000-00005D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42" name="Text Box 1">
          <a:extLst>
            <a:ext uri="{FF2B5EF4-FFF2-40B4-BE49-F238E27FC236}">
              <a16:creationId xmlns:a16="http://schemas.microsoft.com/office/drawing/2014/main" id="{00000000-0008-0000-0000-00005E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43" name="Text Box 24">
          <a:extLst>
            <a:ext uri="{FF2B5EF4-FFF2-40B4-BE49-F238E27FC236}">
              <a16:creationId xmlns:a16="http://schemas.microsoft.com/office/drawing/2014/main" id="{00000000-0008-0000-0000-00005F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44" name="Text Box 1">
          <a:extLst>
            <a:ext uri="{FF2B5EF4-FFF2-40B4-BE49-F238E27FC236}">
              <a16:creationId xmlns:a16="http://schemas.microsoft.com/office/drawing/2014/main" id="{00000000-0008-0000-0000-000060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2145" name="Text Box 1">
          <a:extLst>
            <a:ext uri="{FF2B5EF4-FFF2-40B4-BE49-F238E27FC236}">
              <a16:creationId xmlns:a16="http://schemas.microsoft.com/office/drawing/2014/main" id="{00000000-0008-0000-0000-000061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2146" name="Text Box 1">
          <a:extLst>
            <a:ext uri="{FF2B5EF4-FFF2-40B4-BE49-F238E27FC236}">
              <a16:creationId xmlns:a16="http://schemas.microsoft.com/office/drawing/2014/main" id="{00000000-0008-0000-0000-000062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47" name="Text Box 1">
          <a:extLst>
            <a:ext uri="{FF2B5EF4-FFF2-40B4-BE49-F238E27FC236}">
              <a16:creationId xmlns:a16="http://schemas.microsoft.com/office/drawing/2014/main" id="{00000000-0008-0000-0000-000063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48" name="Text Box 24">
          <a:extLst>
            <a:ext uri="{FF2B5EF4-FFF2-40B4-BE49-F238E27FC236}">
              <a16:creationId xmlns:a16="http://schemas.microsoft.com/office/drawing/2014/main" id="{00000000-0008-0000-0000-000064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49" name="Text Box 1">
          <a:extLst>
            <a:ext uri="{FF2B5EF4-FFF2-40B4-BE49-F238E27FC236}">
              <a16:creationId xmlns:a16="http://schemas.microsoft.com/office/drawing/2014/main" id="{00000000-0008-0000-0000-000065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50" name="Text Box 1">
          <a:extLst>
            <a:ext uri="{FF2B5EF4-FFF2-40B4-BE49-F238E27FC236}">
              <a16:creationId xmlns:a16="http://schemas.microsoft.com/office/drawing/2014/main" id="{00000000-0008-0000-0000-000066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51" name="Text Box 1">
          <a:extLst>
            <a:ext uri="{FF2B5EF4-FFF2-40B4-BE49-F238E27FC236}">
              <a16:creationId xmlns:a16="http://schemas.microsoft.com/office/drawing/2014/main" id="{00000000-0008-0000-0000-000067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52" name="Text Box 1">
          <a:extLst>
            <a:ext uri="{FF2B5EF4-FFF2-40B4-BE49-F238E27FC236}">
              <a16:creationId xmlns:a16="http://schemas.microsoft.com/office/drawing/2014/main" id="{00000000-0008-0000-0000-000068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91440" cy="144780"/>
    <xdr:sp macro="" textlink="">
      <xdr:nvSpPr>
        <xdr:cNvPr id="2153" name="Text Box 1">
          <a:extLst>
            <a:ext uri="{FF2B5EF4-FFF2-40B4-BE49-F238E27FC236}">
              <a16:creationId xmlns:a16="http://schemas.microsoft.com/office/drawing/2014/main" id="{00000000-0008-0000-0000-000069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2154" name="Text Box 1">
          <a:extLst>
            <a:ext uri="{FF2B5EF4-FFF2-40B4-BE49-F238E27FC236}">
              <a16:creationId xmlns:a16="http://schemas.microsoft.com/office/drawing/2014/main" id="{00000000-0008-0000-0000-00006A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2155" name="Text Box 1">
          <a:extLst>
            <a:ext uri="{FF2B5EF4-FFF2-40B4-BE49-F238E27FC236}">
              <a16:creationId xmlns:a16="http://schemas.microsoft.com/office/drawing/2014/main" id="{00000000-0008-0000-0000-00006B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56" name="Text Box 1">
          <a:extLst>
            <a:ext uri="{FF2B5EF4-FFF2-40B4-BE49-F238E27FC236}">
              <a16:creationId xmlns:a16="http://schemas.microsoft.com/office/drawing/2014/main" id="{00000000-0008-0000-0000-00006C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57" name="Text Box 24">
          <a:extLst>
            <a:ext uri="{FF2B5EF4-FFF2-40B4-BE49-F238E27FC236}">
              <a16:creationId xmlns:a16="http://schemas.microsoft.com/office/drawing/2014/main" id="{00000000-0008-0000-0000-00006D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58" name="Text Box 1">
          <a:extLst>
            <a:ext uri="{FF2B5EF4-FFF2-40B4-BE49-F238E27FC236}">
              <a16:creationId xmlns:a16="http://schemas.microsoft.com/office/drawing/2014/main" id="{00000000-0008-0000-0000-00006E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66675" cy="161925"/>
    <xdr:sp macro="" textlink="">
      <xdr:nvSpPr>
        <xdr:cNvPr id="2159" name="Text Box 1">
          <a:extLst>
            <a:ext uri="{FF2B5EF4-FFF2-40B4-BE49-F238E27FC236}">
              <a16:creationId xmlns:a16="http://schemas.microsoft.com/office/drawing/2014/main" id="{00000000-0008-0000-0000-00006F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76200" cy="161925"/>
    <xdr:sp macro="" textlink="">
      <xdr:nvSpPr>
        <xdr:cNvPr id="2160" name="Text Box 1">
          <a:extLst>
            <a:ext uri="{FF2B5EF4-FFF2-40B4-BE49-F238E27FC236}">
              <a16:creationId xmlns:a16="http://schemas.microsoft.com/office/drawing/2014/main" id="{00000000-0008-0000-0000-000070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61" name="Text Box 1">
          <a:extLst>
            <a:ext uri="{FF2B5EF4-FFF2-40B4-BE49-F238E27FC236}">
              <a16:creationId xmlns:a16="http://schemas.microsoft.com/office/drawing/2014/main" id="{00000000-0008-0000-0000-000071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62" name="Text Box 24">
          <a:extLst>
            <a:ext uri="{FF2B5EF4-FFF2-40B4-BE49-F238E27FC236}">
              <a16:creationId xmlns:a16="http://schemas.microsoft.com/office/drawing/2014/main" id="{00000000-0008-0000-0000-000072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53</xdr:row>
      <xdr:rowOff>0</xdr:rowOff>
    </xdr:from>
    <xdr:ext cx="85725" cy="161925"/>
    <xdr:sp macro="" textlink="">
      <xdr:nvSpPr>
        <xdr:cNvPr id="2163" name="Text Box 1">
          <a:extLst>
            <a:ext uri="{FF2B5EF4-FFF2-40B4-BE49-F238E27FC236}">
              <a16:creationId xmlns:a16="http://schemas.microsoft.com/office/drawing/2014/main" id="{00000000-0008-0000-0000-000073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64" name="Text Box 1">
          <a:extLst>
            <a:ext uri="{FF2B5EF4-FFF2-40B4-BE49-F238E27FC236}">
              <a16:creationId xmlns:a16="http://schemas.microsoft.com/office/drawing/2014/main" id="{00000000-0008-0000-0000-000074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65" name="Text Box 1">
          <a:extLst>
            <a:ext uri="{FF2B5EF4-FFF2-40B4-BE49-F238E27FC236}">
              <a16:creationId xmlns:a16="http://schemas.microsoft.com/office/drawing/2014/main" id="{00000000-0008-0000-0000-000075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66" name="Text Box 1">
          <a:extLst>
            <a:ext uri="{FF2B5EF4-FFF2-40B4-BE49-F238E27FC236}">
              <a16:creationId xmlns:a16="http://schemas.microsoft.com/office/drawing/2014/main" id="{00000000-0008-0000-0000-000076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67" name="Text Box 1">
          <a:extLst>
            <a:ext uri="{FF2B5EF4-FFF2-40B4-BE49-F238E27FC236}">
              <a16:creationId xmlns:a16="http://schemas.microsoft.com/office/drawing/2014/main" id="{00000000-0008-0000-0000-000077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168" name="Text Box 1">
          <a:extLst>
            <a:ext uri="{FF2B5EF4-FFF2-40B4-BE49-F238E27FC236}">
              <a16:creationId xmlns:a16="http://schemas.microsoft.com/office/drawing/2014/main" id="{00000000-0008-0000-0000-000078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169" name="Text Box 1">
          <a:extLst>
            <a:ext uri="{FF2B5EF4-FFF2-40B4-BE49-F238E27FC236}">
              <a16:creationId xmlns:a16="http://schemas.microsoft.com/office/drawing/2014/main" id="{00000000-0008-0000-0000-000079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70" name="Text Box 1">
          <a:extLst>
            <a:ext uri="{FF2B5EF4-FFF2-40B4-BE49-F238E27FC236}">
              <a16:creationId xmlns:a16="http://schemas.microsoft.com/office/drawing/2014/main" id="{00000000-0008-0000-0000-00007A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71" name="Text Box 24">
          <a:extLst>
            <a:ext uri="{FF2B5EF4-FFF2-40B4-BE49-F238E27FC236}">
              <a16:creationId xmlns:a16="http://schemas.microsoft.com/office/drawing/2014/main" id="{00000000-0008-0000-0000-00007B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72" name="Text Box 1">
          <a:extLst>
            <a:ext uri="{FF2B5EF4-FFF2-40B4-BE49-F238E27FC236}">
              <a16:creationId xmlns:a16="http://schemas.microsoft.com/office/drawing/2014/main" id="{00000000-0008-0000-0000-00007C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173" name="Text Box 1">
          <a:extLst>
            <a:ext uri="{FF2B5EF4-FFF2-40B4-BE49-F238E27FC236}">
              <a16:creationId xmlns:a16="http://schemas.microsoft.com/office/drawing/2014/main" id="{00000000-0008-0000-0000-00007D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174" name="Text Box 1">
          <a:extLst>
            <a:ext uri="{FF2B5EF4-FFF2-40B4-BE49-F238E27FC236}">
              <a16:creationId xmlns:a16="http://schemas.microsoft.com/office/drawing/2014/main" id="{00000000-0008-0000-0000-00007E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75" name="Text Box 1">
          <a:extLst>
            <a:ext uri="{FF2B5EF4-FFF2-40B4-BE49-F238E27FC236}">
              <a16:creationId xmlns:a16="http://schemas.microsoft.com/office/drawing/2014/main" id="{00000000-0008-0000-0000-00007F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76" name="Text Box 24">
          <a:extLst>
            <a:ext uri="{FF2B5EF4-FFF2-40B4-BE49-F238E27FC236}">
              <a16:creationId xmlns:a16="http://schemas.microsoft.com/office/drawing/2014/main" id="{00000000-0008-0000-0000-000080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77" name="Text Box 1">
          <a:extLst>
            <a:ext uri="{FF2B5EF4-FFF2-40B4-BE49-F238E27FC236}">
              <a16:creationId xmlns:a16="http://schemas.microsoft.com/office/drawing/2014/main" id="{00000000-0008-0000-0000-000081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78" name="Text Box 1">
          <a:extLst>
            <a:ext uri="{FF2B5EF4-FFF2-40B4-BE49-F238E27FC236}">
              <a16:creationId xmlns:a16="http://schemas.microsoft.com/office/drawing/2014/main" id="{00000000-0008-0000-0000-000082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79" name="Text Box 1">
          <a:extLst>
            <a:ext uri="{FF2B5EF4-FFF2-40B4-BE49-F238E27FC236}">
              <a16:creationId xmlns:a16="http://schemas.microsoft.com/office/drawing/2014/main" id="{00000000-0008-0000-0000-000083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80" name="Text Box 1">
          <a:extLst>
            <a:ext uri="{FF2B5EF4-FFF2-40B4-BE49-F238E27FC236}">
              <a16:creationId xmlns:a16="http://schemas.microsoft.com/office/drawing/2014/main" id="{00000000-0008-0000-0000-000084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81" name="Text Box 1">
          <a:extLst>
            <a:ext uri="{FF2B5EF4-FFF2-40B4-BE49-F238E27FC236}">
              <a16:creationId xmlns:a16="http://schemas.microsoft.com/office/drawing/2014/main" id="{00000000-0008-0000-0000-000085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182" name="Text Box 1">
          <a:extLst>
            <a:ext uri="{FF2B5EF4-FFF2-40B4-BE49-F238E27FC236}">
              <a16:creationId xmlns:a16="http://schemas.microsoft.com/office/drawing/2014/main" id="{00000000-0008-0000-0000-000086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183" name="Text Box 1">
          <a:extLst>
            <a:ext uri="{FF2B5EF4-FFF2-40B4-BE49-F238E27FC236}">
              <a16:creationId xmlns:a16="http://schemas.microsoft.com/office/drawing/2014/main" id="{00000000-0008-0000-0000-000087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84" name="Text Box 1">
          <a:extLst>
            <a:ext uri="{FF2B5EF4-FFF2-40B4-BE49-F238E27FC236}">
              <a16:creationId xmlns:a16="http://schemas.microsoft.com/office/drawing/2014/main" id="{00000000-0008-0000-0000-000088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85" name="Text Box 24">
          <a:extLst>
            <a:ext uri="{FF2B5EF4-FFF2-40B4-BE49-F238E27FC236}">
              <a16:creationId xmlns:a16="http://schemas.microsoft.com/office/drawing/2014/main" id="{00000000-0008-0000-0000-000089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86" name="Text Box 1">
          <a:extLst>
            <a:ext uri="{FF2B5EF4-FFF2-40B4-BE49-F238E27FC236}">
              <a16:creationId xmlns:a16="http://schemas.microsoft.com/office/drawing/2014/main" id="{00000000-0008-0000-0000-00008A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187" name="Text Box 1">
          <a:extLst>
            <a:ext uri="{FF2B5EF4-FFF2-40B4-BE49-F238E27FC236}">
              <a16:creationId xmlns:a16="http://schemas.microsoft.com/office/drawing/2014/main" id="{00000000-0008-0000-0000-00008B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188" name="Text Box 1">
          <a:extLst>
            <a:ext uri="{FF2B5EF4-FFF2-40B4-BE49-F238E27FC236}">
              <a16:creationId xmlns:a16="http://schemas.microsoft.com/office/drawing/2014/main" id="{00000000-0008-0000-0000-00008C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89" name="Text Box 1">
          <a:extLst>
            <a:ext uri="{FF2B5EF4-FFF2-40B4-BE49-F238E27FC236}">
              <a16:creationId xmlns:a16="http://schemas.microsoft.com/office/drawing/2014/main" id="{00000000-0008-0000-0000-00008D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90" name="Text Box 24">
          <a:extLst>
            <a:ext uri="{FF2B5EF4-FFF2-40B4-BE49-F238E27FC236}">
              <a16:creationId xmlns:a16="http://schemas.microsoft.com/office/drawing/2014/main" id="{00000000-0008-0000-0000-00008E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91" name="Text Box 1">
          <a:extLst>
            <a:ext uri="{FF2B5EF4-FFF2-40B4-BE49-F238E27FC236}">
              <a16:creationId xmlns:a16="http://schemas.microsoft.com/office/drawing/2014/main" id="{00000000-0008-0000-0000-00008F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36</xdr:row>
      <xdr:rowOff>0</xdr:rowOff>
    </xdr:from>
    <xdr:ext cx="85725" cy="161925"/>
    <xdr:sp macro="" textlink="">
      <xdr:nvSpPr>
        <xdr:cNvPr id="2192" name="Text Box 1">
          <a:extLst>
            <a:ext uri="{FF2B5EF4-FFF2-40B4-BE49-F238E27FC236}">
              <a16:creationId xmlns:a16="http://schemas.microsoft.com/office/drawing/2014/main" id="{00000000-0008-0000-0000-00009008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93" name="Text Box 1">
          <a:extLst>
            <a:ext uri="{FF2B5EF4-FFF2-40B4-BE49-F238E27FC236}">
              <a16:creationId xmlns:a16="http://schemas.microsoft.com/office/drawing/2014/main" id="{00000000-0008-0000-0000-000091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94" name="Text Box 1">
          <a:extLst>
            <a:ext uri="{FF2B5EF4-FFF2-40B4-BE49-F238E27FC236}">
              <a16:creationId xmlns:a16="http://schemas.microsoft.com/office/drawing/2014/main" id="{00000000-0008-0000-0000-000092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95" name="Text Box 1">
          <a:extLst>
            <a:ext uri="{FF2B5EF4-FFF2-40B4-BE49-F238E27FC236}">
              <a16:creationId xmlns:a16="http://schemas.microsoft.com/office/drawing/2014/main" id="{00000000-0008-0000-0000-000093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196" name="Text Box 1">
          <a:extLst>
            <a:ext uri="{FF2B5EF4-FFF2-40B4-BE49-F238E27FC236}">
              <a16:creationId xmlns:a16="http://schemas.microsoft.com/office/drawing/2014/main" id="{00000000-0008-0000-0000-000094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197" name="Text Box 1">
          <a:extLst>
            <a:ext uri="{FF2B5EF4-FFF2-40B4-BE49-F238E27FC236}">
              <a16:creationId xmlns:a16="http://schemas.microsoft.com/office/drawing/2014/main" id="{00000000-0008-0000-0000-000095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198" name="Text Box 1">
          <a:extLst>
            <a:ext uri="{FF2B5EF4-FFF2-40B4-BE49-F238E27FC236}">
              <a16:creationId xmlns:a16="http://schemas.microsoft.com/office/drawing/2014/main" id="{00000000-0008-0000-0000-000096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199" name="Text Box 1">
          <a:extLst>
            <a:ext uri="{FF2B5EF4-FFF2-40B4-BE49-F238E27FC236}">
              <a16:creationId xmlns:a16="http://schemas.microsoft.com/office/drawing/2014/main" id="{00000000-0008-0000-0000-000097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00" name="Text Box 24">
          <a:extLst>
            <a:ext uri="{FF2B5EF4-FFF2-40B4-BE49-F238E27FC236}">
              <a16:creationId xmlns:a16="http://schemas.microsoft.com/office/drawing/2014/main" id="{00000000-0008-0000-0000-000098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01" name="Text Box 1">
          <a:extLst>
            <a:ext uri="{FF2B5EF4-FFF2-40B4-BE49-F238E27FC236}">
              <a16:creationId xmlns:a16="http://schemas.microsoft.com/office/drawing/2014/main" id="{00000000-0008-0000-0000-000099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202" name="Text Box 1">
          <a:extLst>
            <a:ext uri="{FF2B5EF4-FFF2-40B4-BE49-F238E27FC236}">
              <a16:creationId xmlns:a16="http://schemas.microsoft.com/office/drawing/2014/main" id="{00000000-0008-0000-0000-00009A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203" name="Text Box 1">
          <a:extLst>
            <a:ext uri="{FF2B5EF4-FFF2-40B4-BE49-F238E27FC236}">
              <a16:creationId xmlns:a16="http://schemas.microsoft.com/office/drawing/2014/main" id="{00000000-0008-0000-0000-00009B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04" name="Text Box 1">
          <a:extLst>
            <a:ext uri="{FF2B5EF4-FFF2-40B4-BE49-F238E27FC236}">
              <a16:creationId xmlns:a16="http://schemas.microsoft.com/office/drawing/2014/main" id="{00000000-0008-0000-0000-00009C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05" name="Text Box 24">
          <a:extLst>
            <a:ext uri="{FF2B5EF4-FFF2-40B4-BE49-F238E27FC236}">
              <a16:creationId xmlns:a16="http://schemas.microsoft.com/office/drawing/2014/main" id="{00000000-0008-0000-0000-00009D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06" name="Text Box 1">
          <a:extLst>
            <a:ext uri="{FF2B5EF4-FFF2-40B4-BE49-F238E27FC236}">
              <a16:creationId xmlns:a16="http://schemas.microsoft.com/office/drawing/2014/main" id="{00000000-0008-0000-0000-00009E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207" name="Text Box 1">
          <a:extLst>
            <a:ext uri="{FF2B5EF4-FFF2-40B4-BE49-F238E27FC236}">
              <a16:creationId xmlns:a16="http://schemas.microsoft.com/office/drawing/2014/main" id="{00000000-0008-0000-0000-00009F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208" name="Text Box 1">
          <a:extLst>
            <a:ext uri="{FF2B5EF4-FFF2-40B4-BE49-F238E27FC236}">
              <a16:creationId xmlns:a16="http://schemas.microsoft.com/office/drawing/2014/main" id="{00000000-0008-0000-0000-0000A0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209" name="Text Box 1">
          <a:extLst>
            <a:ext uri="{FF2B5EF4-FFF2-40B4-BE49-F238E27FC236}">
              <a16:creationId xmlns:a16="http://schemas.microsoft.com/office/drawing/2014/main" id="{00000000-0008-0000-0000-0000A1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91440" cy="144780"/>
    <xdr:sp macro="" textlink="">
      <xdr:nvSpPr>
        <xdr:cNvPr id="2210" name="Text Box 1">
          <a:extLst>
            <a:ext uri="{FF2B5EF4-FFF2-40B4-BE49-F238E27FC236}">
              <a16:creationId xmlns:a16="http://schemas.microsoft.com/office/drawing/2014/main" id="{00000000-0008-0000-0000-0000A2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211" name="Text Box 1">
          <a:extLst>
            <a:ext uri="{FF2B5EF4-FFF2-40B4-BE49-F238E27FC236}">
              <a16:creationId xmlns:a16="http://schemas.microsoft.com/office/drawing/2014/main" id="{00000000-0008-0000-0000-0000A3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212" name="Text Box 1">
          <a:extLst>
            <a:ext uri="{FF2B5EF4-FFF2-40B4-BE49-F238E27FC236}">
              <a16:creationId xmlns:a16="http://schemas.microsoft.com/office/drawing/2014/main" id="{00000000-0008-0000-0000-0000A4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13" name="Text Box 1">
          <a:extLst>
            <a:ext uri="{FF2B5EF4-FFF2-40B4-BE49-F238E27FC236}">
              <a16:creationId xmlns:a16="http://schemas.microsoft.com/office/drawing/2014/main" id="{00000000-0008-0000-0000-0000A5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14" name="Text Box 24">
          <a:extLst>
            <a:ext uri="{FF2B5EF4-FFF2-40B4-BE49-F238E27FC236}">
              <a16:creationId xmlns:a16="http://schemas.microsoft.com/office/drawing/2014/main" id="{00000000-0008-0000-0000-0000A6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15" name="Text Box 1">
          <a:extLst>
            <a:ext uri="{FF2B5EF4-FFF2-40B4-BE49-F238E27FC236}">
              <a16:creationId xmlns:a16="http://schemas.microsoft.com/office/drawing/2014/main" id="{00000000-0008-0000-0000-0000A7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66675" cy="161925"/>
    <xdr:sp macro="" textlink="">
      <xdr:nvSpPr>
        <xdr:cNvPr id="2216" name="Text Box 1">
          <a:extLst>
            <a:ext uri="{FF2B5EF4-FFF2-40B4-BE49-F238E27FC236}">
              <a16:creationId xmlns:a16="http://schemas.microsoft.com/office/drawing/2014/main" id="{00000000-0008-0000-0000-0000A8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76200" cy="161925"/>
    <xdr:sp macro="" textlink="">
      <xdr:nvSpPr>
        <xdr:cNvPr id="2217" name="Text Box 1">
          <a:extLst>
            <a:ext uri="{FF2B5EF4-FFF2-40B4-BE49-F238E27FC236}">
              <a16:creationId xmlns:a16="http://schemas.microsoft.com/office/drawing/2014/main" id="{00000000-0008-0000-0000-0000A9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18" name="Text Box 1">
          <a:extLst>
            <a:ext uri="{FF2B5EF4-FFF2-40B4-BE49-F238E27FC236}">
              <a16:creationId xmlns:a16="http://schemas.microsoft.com/office/drawing/2014/main" id="{00000000-0008-0000-0000-0000AA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19" name="Text Box 24">
          <a:extLst>
            <a:ext uri="{FF2B5EF4-FFF2-40B4-BE49-F238E27FC236}">
              <a16:creationId xmlns:a16="http://schemas.microsoft.com/office/drawing/2014/main" id="{00000000-0008-0000-0000-0000AB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36</xdr:row>
      <xdr:rowOff>0</xdr:rowOff>
    </xdr:from>
    <xdr:ext cx="85725" cy="161925"/>
    <xdr:sp macro="" textlink="">
      <xdr:nvSpPr>
        <xdr:cNvPr id="2220" name="Text Box 1">
          <a:extLst>
            <a:ext uri="{FF2B5EF4-FFF2-40B4-BE49-F238E27FC236}">
              <a16:creationId xmlns:a16="http://schemas.microsoft.com/office/drawing/2014/main" id="{00000000-0008-0000-0000-0000AC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36</xdr:row>
      <xdr:rowOff>0</xdr:rowOff>
    </xdr:from>
    <xdr:ext cx="85725" cy="161925"/>
    <xdr:sp macro="" textlink="">
      <xdr:nvSpPr>
        <xdr:cNvPr id="2221" name="Text Box 1">
          <a:extLst>
            <a:ext uri="{FF2B5EF4-FFF2-40B4-BE49-F238E27FC236}">
              <a16:creationId xmlns:a16="http://schemas.microsoft.com/office/drawing/2014/main" id="{00000000-0008-0000-0000-0000AD08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22" name="Text Box 1">
          <a:extLst>
            <a:ext uri="{FF2B5EF4-FFF2-40B4-BE49-F238E27FC236}">
              <a16:creationId xmlns:a16="http://schemas.microsoft.com/office/drawing/2014/main" id="{00000000-0008-0000-0000-0000AE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23" name="Text Box 1">
          <a:extLst>
            <a:ext uri="{FF2B5EF4-FFF2-40B4-BE49-F238E27FC236}">
              <a16:creationId xmlns:a16="http://schemas.microsoft.com/office/drawing/2014/main" id="{00000000-0008-0000-0000-0000AF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24" name="Text Box 1">
          <a:extLst>
            <a:ext uri="{FF2B5EF4-FFF2-40B4-BE49-F238E27FC236}">
              <a16:creationId xmlns:a16="http://schemas.microsoft.com/office/drawing/2014/main" id="{00000000-0008-0000-0000-0000B0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25" name="Text Box 1">
          <a:extLst>
            <a:ext uri="{FF2B5EF4-FFF2-40B4-BE49-F238E27FC236}">
              <a16:creationId xmlns:a16="http://schemas.microsoft.com/office/drawing/2014/main" id="{00000000-0008-0000-0000-0000B1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2226" name="Text Box 1">
          <a:extLst>
            <a:ext uri="{FF2B5EF4-FFF2-40B4-BE49-F238E27FC236}">
              <a16:creationId xmlns:a16="http://schemas.microsoft.com/office/drawing/2014/main" id="{00000000-0008-0000-0000-0000B2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2227" name="Text Box 1">
          <a:extLst>
            <a:ext uri="{FF2B5EF4-FFF2-40B4-BE49-F238E27FC236}">
              <a16:creationId xmlns:a16="http://schemas.microsoft.com/office/drawing/2014/main" id="{00000000-0008-0000-0000-0000B3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28" name="Text Box 1">
          <a:extLst>
            <a:ext uri="{FF2B5EF4-FFF2-40B4-BE49-F238E27FC236}">
              <a16:creationId xmlns:a16="http://schemas.microsoft.com/office/drawing/2014/main" id="{00000000-0008-0000-0000-0000B4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29" name="Text Box 24">
          <a:extLst>
            <a:ext uri="{FF2B5EF4-FFF2-40B4-BE49-F238E27FC236}">
              <a16:creationId xmlns:a16="http://schemas.microsoft.com/office/drawing/2014/main" id="{00000000-0008-0000-0000-0000B5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30" name="Text Box 1">
          <a:extLst>
            <a:ext uri="{FF2B5EF4-FFF2-40B4-BE49-F238E27FC236}">
              <a16:creationId xmlns:a16="http://schemas.microsoft.com/office/drawing/2014/main" id="{00000000-0008-0000-0000-0000B6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2231" name="Text Box 1">
          <a:extLst>
            <a:ext uri="{FF2B5EF4-FFF2-40B4-BE49-F238E27FC236}">
              <a16:creationId xmlns:a16="http://schemas.microsoft.com/office/drawing/2014/main" id="{00000000-0008-0000-0000-0000B7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2232" name="Text Box 1">
          <a:extLst>
            <a:ext uri="{FF2B5EF4-FFF2-40B4-BE49-F238E27FC236}">
              <a16:creationId xmlns:a16="http://schemas.microsoft.com/office/drawing/2014/main" id="{00000000-0008-0000-0000-0000B8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33" name="Text Box 1">
          <a:extLst>
            <a:ext uri="{FF2B5EF4-FFF2-40B4-BE49-F238E27FC236}">
              <a16:creationId xmlns:a16="http://schemas.microsoft.com/office/drawing/2014/main" id="{00000000-0008-0000-0000-0000B9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34" name="Text Box 24">
          <a:extLst>
            <a:ext uri="{FF2B5EF4-FFF2-40B4-BE49-F238E27FC236}">
              <a16:creationId xmlns:a16="http://schemas.microsoft.com/office/drawing/2014/main" id="{00000000-0008-0000-0000-0000BA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35" name="Text Box 1">
          <a:extLst>
            <a:ext uri="{FF2B5EF4-FFF2-40B4-BE49-F238E27FC236}">
              <a16:creationId xmlns:a16="http://schemas.microsoft.com/office/drawing/2014/main" id="{00000000-0008-0000-0000-0000BB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36" name="Text Box 1">
          <a:extLst>
            <a:ext uri="{FF2B5EF4-FFF2-40B4-BE49-F238E27FC236}">
              <a16:creationId xmlns:a16="http://schemas.microsoft.com/office/drawing/2014/main" id="{00000000-0008-0000-0000-0000BC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37" name="Text Box 1">
          <a:extLst>
            <a:ext uri="{FF2B5EF4-FFF2-40B4-BE49-F238E27FC236}">
              <a16:creationId xmlns:a16="http://schemas.microsoft.com/office/drawing/2014/main" id="{00000000-0008-0000-0000-0000BD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38" name="Text Box 1">
          <a:extLst>
            <a:ext uri="{FF2B5EF4-FFF2-40B4-BE49-F238E27FC236}">
              <a16:creationId xmlns:a16="http://schemas.microsoft.com/office/drawing/2014/main" id="{00000000-0008-0000-0000-0000BE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91440" cy="144780"/>
    <xdr:sp macro="" textlink="">
      <xdr:nvSpPr>
        <xdr:cNvPr id="2239" name="Text Box 1">
          <a:extLst>
            <a:ext uri="{FF2B5EF4-FFF2-40B4-BE49-F238E27FC236}">
              <a16:creationId xmlns:a16="http://schemas.microsoft.com/office/drawing/2014/main" id="{00000000-0008-0000-0000-0000BF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2240" name="Text Box 1">
          <a:extLst>
            <a:ext uri="{FF2B5EF4-FFF2-40B4-BE49-F238E27FC236}">
              <a16:creationId xmlns:a16="http://schemas.microsoft.com/office/drawing/2014/main" id="{00000000-0008-0000-0000-0000C0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2241" name="Text Box 1">
          <a:extLst>
            <a:ext uri="{FF2B5EF4-FFF2-40B4-BE49-F238E27FC236}">
              <a16:creationId xmlns:a16="http://schemas.microsoft.com/office/drawing/2014/main" id="{00000000-0008-0000-0000-0000C1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42" name="Text Box 1">
          <a:extLst>
            <a:ext uri="{FF2B5EF4-FFF2-40B4-BE49-F238E27FC236}">
              <a16:creationId xmlns:a16="http://schemas.microsoft.com/office/drawing/2014/main" id="{00000000-0008-0000-0000-0000C2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43" name="Text Box 24">
          <a:extLst>
            <a:ext uri="{FF2B5EF4-FFF2-40B4-BE49-F238E27FC236}">
              <a16:creationId xmlns:a16="http://schemas.microsoft.com/office/drawing/2014/main" id="{00000000-0008-0000-0000-0000C3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44" name="Text Box 1">
          <a:extLst>
            <a:ext uri="{FF2B5EF4-FFF2-40B4-BE49-F238E27FC236}">
              <a16:creationId xmlns:a16="http://schemas.microsoft.com/office/drawing/2014/main" id="{00000000-0008-0000-0000-0000C4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66675" cy="161925"/>
    <xdr:sp macro="" textlink="">
      <xdr:nvSpPr>
        <xdr:cNvPr id="2245" name="Text Box 1">
          <a:extLst>
            <a:ext uri="{FF2B5EF4-FFF2-40B4-BE49-F238E27FC236}">
              <a16:creationId xmlns:a16="http://schemas.microsoft.com/office/drawing/2014/main" id="{00000000-0008-0000-0000-0000C5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76200" cy="161925"/>
    <xdr:sp macro="" textlink="">
      <xdr:nvSpPr>
        <xdr:cNvPr id="2246" name="Text Box 1">
          <a:extLst>
            <a:ext uri="{FF2B5EF4-FFF2-40B4-BE49-F238E27FC236}">
              <a16:creationId xmlns:a16="http://schemas.microsoft.com/office/drawing/2014/main" id="{00000000-0008-0000-0000-0000C6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47" name="Text Box 1">
          <a:extLst>
            <a:ext uri="{FF2B5EF4-FFF2-40B4-BE49-F238E27FC236}">
              <a16:creationId xmlns:a16="http://schemas.microsoft.com/office/drawing/2014/main" id="{00000000-0008-0000-0000-0000C7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48" name="Text Box 24">
          <a:extLst>
            <a:ext uri="{FF2B5EF4-FFF2-40B4-BE49-F238E27FC236}">
              <a16:creationId xmlns:a16="http://schemas.microsoft.com/office/drawing/2014/main" id="{00000000-0008-0000-0000-0000C8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54</xdr:row>
      <xdr:rowOff>0</xdr:rowOff>
    </xdr:from>
    <xdr:ext cx="85725" cy="161925"/>
    <xdr:sp macro="" textlink="">
      <xdr:nvSpPr>
        <xdr:cNvPr id="2249" name="Text Box 1">
          <a:extLst>
            <a:ext uri="{FF2B5EF4-FFF2-40B4-BE49-F238E27FC236}">
              <a16:creationId xmlns:a16="http://schemas.microsoft.com/office/drawing/2014/main" id="{00000000-0008-0000-0000-0000C9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50" name="Text Box 1">
          <a:extLst>
            <a:ext uri="{FF2B5EF4-FFF2-40B4-BE49-F238E27FC236}">
              <a16:creationId xmlns:a16="http://schemas.microsoft.com/office/drawing/2014/main" id="{00000000-0008-0000-0000-0000CA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51" name="Text Box 1">
          <a:extLst>
            <a:ext uri="{FF2B5EF4-FFF2-40B4-BE49-F238E27FC236}">
              <a16:creationId xmlns:a16="http://schemas.microsoft.com/office/drawing/2014/main" id="{00000000-0008-0000-0000-0000CB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52" name="Text Box 1">
          <a:extLst>
            <a:ext uri="{FF2B5EF4-FFF2-40B4-BE49-F238E27FC236}">
              <a16:creationId xmlns:a16="http://schemas.microsoft.com/office/drawing/2014/main" id="{00000000-0008-0000-0000-0000CC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53" name="Text Box 1">
          <a:extLst>
            <a:ext uri="{FF2B5EF4-FFF2-40B4-BE49-F238E27FC236}">
              <a16:creationId xmlns:a16="http://schemas.microsoft.com/office/drawing/2014/main" id="{00000000-0008-0000-0000-0000CD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254" name="Text Box 1">
          <a:extLst>
            <a:ext uri="{FF2B5EF4-FFF2-40B4-BE49-F238E27FC236}">
              <a16:creationId xmlns:a16="http://schemas.microsoft.com/office/drawing/2014/main" id="{00000000-0008-0000-0000-0000CE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255" name="Text Box 1">
          <a:extLst>
            <a:ext uri="{FF2B5EF4-FFF2-40B4-BE49-F238E27FC236}">
              <a16:creationId xmlns:a16="http://schemas.microsoft.com/office/drawing/2014/main" id="{00000000-0008-0000-0000-0000CF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56" name="Text Box 1">
          <a:extLst>
            <a:ext uri="{FF2B5EF4-FFF2-40B4-BE49-F238E27FC236}">
              <a16:creationId xmlns:a16="http://schemas.microsoft.com/office/drawing/2014/main" id="{00000000-0008-0000-0000-0000D0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57" name="Text Box 24">
          <a:extLst>
            <a:ext uri="{FF2B5EF4-FFF2-40B4-BE49-F238E27FC236}">
              <a16:creationId xmlns:a16="http://schemas.microsoft.com/office/drawing/2014/main" id="{00000000-0008-0000-0000-0000D1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58" name="Text Box 1">
          <a:extLst>
            <a:ext uri="{FF2B5EF4-FFF2-40B4-BE49-F238E27FC236}">
              <a16:creationId xmlns:a16="http://schemas.microsoft.com/office/drawing/2014/main" id="{00000000-0008-0000-0000-0000D2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259" name="Text Box 1">
          <a:extLst>
            <a:ext uri="{FF2B5EF4-FFF2-40B4-BE49-F238E27FC236}">
              <a16:creationId xmlns:a16="http://schemas.microsoft.com/office/drawing/2014/main" id="{00000000-0008-0000-0000-0000D3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260" name="Text Box 1">
          <a:extLst>
            <a:ext uri="{FF2B5EF4-FFF2-40B4-BE49-F238E27FC236}">
              <a16:creationId xmlns:a16="http://schemas.microsoft.com/office/drawing/2014/main" id="{00000000-0008-0000-0000-0000D4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61" name="Text Box 1">
          <a:extLst>
            <a:ext uri="{FF2B5EF4-FFF2-40B4-BE49-F238E27FC236}">
              <a16:creationId xmlns:a16="http://schemas.microsoft.com/office/drawing/2014/main" id="{00000000-0008-0000-0000-0000D5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62" name="Text Box 24">
          <a:extLst>
            <a:ext uri="{FF2B5EF4-FFF2-40B4-BE49-F238E27FC236}">
              <a16:creationId xmlns:a16="http://schemas.microsoft.com/office/drawing/2014/main" id="{00000000-0008-0000-0000-0000D6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63" name="Text Box 1">
          <a:extLst>
            <a:ext uri="{FF2B5EF4-FFF2-40B4-BE49-F238E27FC236}">
              <a16:creationId xmlns:a16="http://schemas.microsoft.com/office/drawing/2014/main" id="{00000000-0008-0000-0000-0000D7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64" name="Text Box 1">
          <a:extLst>
            <a:ext uri="{FF2B5EF4-FFF2-40B4-BE49-F238E27FC236}">
              <a16:creationId xmlns:a16="http://schemas.microsoft.com/office/drawing/2014/main" id="{00000000-0008-0000-0000-0000D8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65" name="Text Box 1">
          <a:extLst>
            <a:ext uri="{FF2B5EF4-FFF2-40B4-BE49-F238E27FC236}">
              <a16:creationId xmlns:a16="http://schemas.microsoft.com/office/drawing/2014/main" id="{00000000-0008-0000-0000-0000D9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66" name="Text Box 1">
          <a:extLst>
            <a:ext uri="{FF2B5EF4-FFF2-40B4-BE49-F238E27FC236}">
              <a16:creationId xmlns:a16="http://schemas.microsoft.com/office/drawing/2014/main" id="{00000000-0008-0000-0000-0000DA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67" name="Text Box 1">
          <a:extLst>
            <a:ext uri="{FF2B5EF4-FFF2-40B4-BE49-F238E27FC236}">
              <a16:creationId xmlns:a16="http://schemas.microsoft.com/office/drawing/2014/main" id="{00000000-0008-0000-0000-0000DB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268" name="Text Box 1">
          <a:extLst>
            <a:ext uri="{FF2B5EF4-FFF2-40B4-BE49-F238E27FC236}">
              <a16:creationId xmlns:a16="http://schemas.microsoft.com/office/drawing/2014/main" id="{00000000-0008-0000-0000-0000DC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269" name="Text Box 1">
          <a:extLst>
            <a:ext uri="{FF2B5EF4-FFF2-40B4-BE49-F238E27FC236}">
              <a16:creationId xmlns:a16="http://schemas.microsoft.com/office/drawing/2014/main" id="{00000000-0008-0000-0000-0000DD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70" name="Text Box 1">
          <a:extLst>
            <a:ext uri="{FF2B5EF4-FFF2-40B4-BE49-F238E27FC236}">
              <a16:creationId xmlns:a16="http://schemas.microsoft.com/office/drawing/2014/main" id="{00000000-0008-0000-0000-0000DE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71" name="Text Box 24">
          <a:extLst>
            <a:ext uri="{FF2B5EF4-FFF2-40B4-BE49-F238E27FC236}">
              <a16:creationId xmlns:a16="http://schemas.microsoft.com/office/drawing/2014/main" id="{00000000-0008-0000-0000-0000DF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72" name="Text Box 1">
          <a:extLst>
            <a:ext uri="{FF2B5EF4-FFF2-40B4-BE49-F238E27FC236}">
              <a16:creationId xmlns:a16="http://schemas.microsoft.com/office/drawing/2014/main" id="{00000000-0008-0000-0000-0000E0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273" name="Text Box 1">
          <a:extLst>
            <a:ext uri="{FF2B5EF4-FFF2-40B4-BE49-F238E27FC236}">
              <a16:creationId xmlns:a16="http://schemas.microsoft.com/office/drawing/2014/main" id="{00000000-0008-0000-0000-0000E1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274" name="Text Box 1">
          <a:extLst>
            <a:ext uri="{FF2B5EF4-FFF2-40B4-BE49-F238E27FC236}">
              <a16:creationId xmlns:a16="http://schemas.microsoft.com/office/drawing/2014/main" id="{00000000-0008-0000-0000-0000E2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75" name="Text Box 1">
          <a:extLst>
            <a:ext uri="{FF2B5EF4-FFF2-40B4-BE49-F238E27FC236}">
              <a16:creationId xmlns:a16="http://schemas.microsoft.com/office/drawing/2014/main" id="{00000000-0008-0000-0000-0000E3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76" name="Text Box 24">
          <a:extLst>
            <a:ext uri="{FF2B5EF4-FFF2-40B4-BE49-F238E27FC236}">
              <a16:creationId xmlns:a16="http://schemas.microsoft.com/office/drawing/2014/main" id="{00000000-0008-0000-0000-0000E4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77" name="Text Box 1">
          <a:extLst>
            <a:ext uri="{FF2B5EF4-FFF2-40B4-BE49-F238E27FC236}">
              <a16:creationId xmlns:a16="http://schemas.microsoft.com/office/drawing/2014/main" id="{00000000-0008-0000-0000-0000E5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50</xdr:row>
      <xdr:rowOff>0</xdr:rowOff>
    </xdr:from>
    <xdr:ext cx="85725" cy="161925"/>
    <xdr:sp macro="" textlink="">
      <xdr:nvSpPr>
        <xdr:cNvPr id="2278" name="Text Box 1">
          <a:extLst>
            <a:ext uri="{FF2B5EF4-FFF2-40B4-BE49-F238E27FC236}">
              <a16:creationId xmlns:a16="http://schemas.microsoft.com/office/drawing/2014/main" id="{00000000-0008-0000-0000-0000E608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79" name="Text Box 1">
          <a:extLst>
            <a:ext uri="{FF2B5EF4-FFF2-40B4-BE49-F238E27FC236}">
              <a16:creationId xmlns:a16="http://schemas.microsoft.com/office/drawing/2014/main" id="{00000000-0008-0000-0000-0000E7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80" name="Text Box 1">
          <a:extLst>
            <a:ext uri="{FF2B5EF4-FFF2-40B4-BE49-F238E27FC236}">
              <a16:creationId xmlns:a16="http://schemas.microsoft.com/office/drawing/2014/main" id="{00000000-0008-0000-0000-0000E8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81" name="Text Box 1">
          <a:extLst>
            <a:ext uri="{FF2B5EF4-FFF2-40B4-BE49-F238E27FC236}">
              <a16:creationId xmlns:a16="http://schemas.microsoft.com/office/drawing/2014/main" id="{00000000-0008-0000-0000-0000E9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82" name="Text Box 1">
          <a:extLst>
            <a:ext uri="{FF2B5EF4-FFF2-40B4-BE49-F238E27FC236}">
              <a16:creationId xmlns:a16="http://schemas.microsoft.com/office/drawing/2014/main" id="{00000000-0008-0000-0000-0000EA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283" name="Text Box 1">
          <a:extLst>
            <a:ext uri="{FF2B5EF4-FFF2-40B4-BE49-F238E27FC236}">
              <a16:creationId xmlns:a16="http://schemas.microsoft.com/office/drawing/2014/main" id="{00000000-0008-0000-0000-0000EB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284" name="Text Box 1">
          <a:extLst>
            <a:ext uri="{FF2B5EF4-FFF2-40B4-BE49-F238E27FC236}">
              <a16:creationId xmlns:a16="http://schemas.microsoft.com/office/drawing/2014/main" id="{00000000-0008-0000-0000-0000EC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85" name="Text Box 1">
          <a:extLst>
            <a:ext uri="{FF2B5EF4-FFF2-40B4-BE49-F238E27FC236}">
              <a16:creationId xmlns:a16="http://schemas.microsoft.com/office/drawing/2014/main" id="{00000000-0008-0000-0000-0000ED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86" name="Text Box 24">
          <a:extLst>
            <a:ext uri="{FF2B5EF4-FFF2-40B4-BE49-F238E27FC236}">
              <a16:creationId xmlns:a16="http://schemas.microsoft.com/office/drawing/2014/main" id="{00000000-0008-0000-0000-0000EE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87" name="Text Box 1">
          <a:extLst>
            <a:ext uri="{FF2B5EF4-FFF2-40B4-BE49-F238E27FC236}">
              <a16:creationId xmlns:a16="http://schemas.microsoft.com/office/drawing/2014/main" id="{00000000-0008-0000-0000-0000EF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288" name="Text Box 1">
          <a:extLst>
            <a:ext uri="{FF2B5EF4-FFF2-40B4-BE49-F238E27FC236}">
              <a16:creationId xmlns:a16="http://schemas.microsoft.com/office/drawing/2014/main" id="{00000000-0008-0000-0000-0000F0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289" name="Text Box 1">
          <a:extLst>
            <a:ext uri="{FF2B5EF4-FFF2-40B4-BE49-F238E27FC236}">
              <a16:creationId xmlns:a16="http://schemas.microsoft.com/office/drawing/2014/main" id="{00000000-0008-0000-0000-0000F1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90" name="Text Box 1">
          <a:extLst>
            <a:ext uri="{FF2B5EF4-FFF2-40B4-BE49-F238E27FC236}">
              <a16:creationId xmlns:a16="http://schemas.microsoft.com/office/drawing/2014/main" id="{00000000-0008-0000-0000-0000F2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91" name="Text Box 24">
          <a:extLst>
            <a:ext uri="{FF2B5EF4-FFF2-40B4-BE49-F238E27FC236}">
              <a16:creationId xmlns:a16="http://schemas.microsoft.com/office/drawing/2014/main" id="{00000000-0008-0000-0000-0000F3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92" name="Text Box 1">
          <a:extLst>
            <a:ext uri="{FF2B5EF4-FFF2-40B4-BE49-F238E27FC236}">
              <a16:creationId xmlns:a16="http://schemas.microsoft.com/office/drawing/2014/main" id="{00000000-0008-0000-0000-0000F4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93" name="Text Box 1">
          <a:extLst>
            <a:ext uri="{FF2B5EF4-FFF2-40B4-BE49-F238E27FC236}">
              <a16:creationId xmlns:a16="http://schemas.microsoft.com/office/drawing/2014/main" id="{00000000-0008-0000-0000-0000F5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94" name="Text Box 1">
          <a:extLst>
            <a:ext uri="{FF2B5EF4-FFF2-40B4-BE49-F238E27FC236}">
              <a16:creationId xmlns:a16="http://schemas.microsoft.com/office/drawing/2014/main" id="{00000000-0008-0000-0000-0000F6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95" name="Text Box 1">
          <a:extLst>
            <a:ext uri="{FF2B5EF4-FFF2-40B4-BE49-F238E27FC236}">
              <a16:creationId xmlns:a16="http://schemas.microsoft.com/office/drawing/2014/main" id="{00000000-0008-0000-0000-0000F7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91440" cy="144780"/>
    <xdr:sp macro="" textlink="">
      <xdr:nvSpPr>
        <xdr:cNvPr id="2296" name="Text Box 1">
          <a:extLst>
            <a:ext uri="{FF2B5EF4-FFF2-40B4-BE49-F238E27FC236}">
              <a16:creationId xmlns:a16="http://schemas.microsoft.com/office/drawing/2014/main" id="{00000000-0008-0000-0000-0000F808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297" name="Text Box 1">
          <a:extLst>
            <a:ext uri="{FF2B5EF4-FFF2-40B4-BE49-F238E27FC236}">
              <a16:creationId xmlns:a16="http://schemas.microsoft.com/office/drawing/2014/main" id="{00000000-0008-0000-0000-0000F9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298" name="Text Box 1">
          <a:extLst>
            <a:ext uri="{FF2B5EF4-FFF2-40B4-BE49-F238E27FC236}">
              <a16:creationId xmlns:a16="http://schemas.microsoft.com/office/drawing/2014/main" id="{00000000-0008-0000-0000-0000FA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299" name="Text Box 1">
          <a:extLst>
            <a:ext uri="{FF2B5EF4-FFF2-40B4-BE49-F238E27FC236}">
              <a16:creationId xmlns:a16="http://schemas.microsoft.com/office/drawing/2014/main" id="{00000000-0008-0000-0000-0000FB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300" name="Text Box 24">
          <a:extLst>
            <a:ext uri="{FF2B5EF4-FFF2-40B4-BE49-F238E27FC236}">
              <a16:creationId xmlns:a16="http://schemas.microsoft.com/office/drawing/2014/main" id="{00000000-0008-0000-0000-0000FC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301" name="Text Box 1">
          <a:extLst>
            <a:ext uri="{FF2B5EF4-FFF2-40B4-BE49-F238E27FC236}">
              <a16:creationId xmlns:a16="http://schemas.microsoft.com/office/drawing/2014/main" id="{00000000-0008-0000-0000-0000FD08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66675" cy="161925"/>
    <xdr:sp macro="" textlink="">
      <xdr:nvSpPr>
        <xdr:cNvPr id="2302" name="Text Box 1">
          <a:extLst>
            <a:ext uri="{FF2B5EF4-FFF2-40B4-BE49-F238E27FC236}">
              <a16:creationId xmlns:a16="http://schemas.microsoft.com/office/drawing/2014/main" id="{00000000-0008-0000-0000-0000FE08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76200" cy="161925"/>
    <xdr:sp macro="" textlink="">
      <xdr:nvSpPr>
        <xdr:cNvPr id="2303" name="Text Box 1">
          <a:extLst>
            <a:ext uri="{FF2B5EF4-FFF2-40B4-BE49-F238E27FC236}">
              <a16:creationId xmlns:a16="http://schemas.microsoft.com/office/drawing/2014/main" id="{00000000-0008-0000-0000-0000FF08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304" name="Text Box 1">
          <a:extLst>
            <a:ext uri="{FF2B5EF4-FFF2-40B4-BE49-F238E27FC236}">
              <a16:creationId xmlns:a16="http://schemas.microsoft.com/office/drawing/2014/main" id="{00000000-0008-0000-0000-000000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305" name="Text Box 24">
          <a:extLst>
            <a:ext uri="{FF2B5EF4-FFF2-40B4-BE49-F238E27FC236}">
              <a16:creationId xmlns:a16="http://schemas.microsoft.com/office/drawing/2014/main" id="{00000000-0008-0000-0000-000001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50</xdr:row>
      <xdr:rowOff>0</xdr:rowOff>
    </xdr:from>
    <xdr:ext cx="85725" cy="161925"/>
    <xdr:sp macro="" textlink="">
      <xdr:nvSpPr>
        <xdr:cNvPr id="2306" name="Text Box 1">
          <a:extLst>
            <a:ext uri="{FF2B5EF4-FFF2-40B4-BE49-F238E27FC236}">
              <a16:creationId xmlns:a16="http://schemas.microsoft.com/office/drawing/2014/main" id="{00000000-0008-0000-0000-000002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50</xdr:row>
      <xdr:rowOff>0</xdr:rowOff>
    </xdr:from>
    <xdr:ext cx="85725" cy="161925"/>
    <xdr:sp macro="" textlink="">
      <xdr:nvSpPr>
        <xdr:cNvPr id="2307" name="Text Box 1">
          <a:extLst>
            <a:ext uri="{FF2B5EF4-FFF2-40B4-BE49-F238E27FC236}">
              <a16:creationId xmlns:a16="http://schemas.microsoft.com/office/drawing/2014/main" id="{00000000-0008-0000-0000-00000309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08" name="Text Box 1">
          <a:extLst>
            <a:ext uri="{FF2B5EF4-FFF2-40B4-BE49-F238E27FC236}">
              <a16:creationId xmlns:a16="http://schemas.microsoft.com/office/drawing/2014/main" id="{00000000-0008-0000-0000-000004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09" name="Text Box 1">
          <a:extLst>
            <a:ext uri="{FF2B5EF4-FFF2-40B4-BE49-F238E27FC236}">
              <a16:creationId xmlns:a16="http://schemas.microsoft.com/office/drawing/2014/main" id="{00000000-0008-0000-0000-000005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10" name="Text Box 1">
          <a:extLst>
            <a:ext uri="{FF2B5EF4-FFF2-40B4-BE49-F238E27FC236}">
              <a16:creationId xmlns:a16="http://schemas.microsoft.com/office/drawing/2014/main" id="{00000000-0008-0000-0000-000006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11" name="Text Box 1">
          <a:extLst>
            <a:ext uri="{FF2B5EF4-FFF2-40B4-BE49-F238E27FC236}">
              <a16:creationId xmlns:a16="http://schemas.microsoft.com/office/drawing/2014/main" id="{00000000-0008-0000-0000-000007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2312" name="Text Box 1">
          <a:extLst>
            <a:ext uri="{FF2B5EF4-FFF2-40B4-BE49-F238E27FC236}">
              <a16:creationId xmlns:a16="http://schemas.microsoft.com/office/drawing/2014/main" id="{00000000-0008-0000-0000-000008090000}"/>
            </a:ext>
          </a:extLst>
        </xdr:cNvPr>
        <xdr:cNvSpPr txBox="1">
          <a:spLocks noChangeArrowheads="1"/>
        </xdr:cNvSpPr>
      </xdr:nvSpPr>
      <xdr:spPr bwMode="auto">
        <a:xfrm>
          <a:off x="12820650" y="2667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2313" name="Text Box 1">
          <a:extLst>
            <a:ext uri="{FF2B5EF4-FFF2-40B4-BE49-F238E27FC236}">
              <a16:creationId xmlns:a16="http://schemas.microsoft.com/office/drawing/2014/main" id="{00000000-0008-0000-0000-000009090000}"/>
            </a:ext>
          </a:extLst>
        </xdr:cNvPr>
        <xdr:cNvSpPr txBox="1">
          <a:spLocks noChangeArrowheads="1"/>
        </xdr:cNvSpPr>
      </xdr:nvSpPr>
      <xdr:spPr bwMode="auto">
        <a:xfrm>
          <a:off x="12820650" y="2667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14" name="Text Box 1">
          <a:extLst>
            <a:ext uri="{FF2B5EF4-FFF2-40B4-BE49-F238E27FC236}">
              <a16:creationId xmlns:a16="http://schemas.microsoft.com/office/drawing/2014/main" id="{00000000-0008-0000-0000-00000A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15" name="Text Box 24">
          <a:extLst>
            <a:ext uri="{FF2B5EF4-FFF2-40B4-BE49-F238E27FC236}">
              <a16:creationId xmlns:a16="http://schemas.microsoft.com/office/drawing/2014/main" id="{00000000-0008-0000-0000-00000B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16" name="Text Box 1">
          <a:extLst>
            <a:ext uri="{FF2B5EF4-FFF2-40B4-BE49-F238E27FC236}">
              <a16:creationId xmlns:a16="http://schemas.microsoft.com/office/drawing/2014/main" id="{00000000-0008-0000-0000-00000C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2317" name="Text Box 1">
          <a:extLst>
            <a:ext uri="{FF2B5EF4-FFF2-40B4-BE49-F238E27FC236}">
              <a16:creationId xmlns:a16="http://schemas.microsoft.com/office/drawing/2014/main" id="{00000000-0008-0000-0000-00000D090000}"/>
            </a:ext>
          </a:extLst>
        </xdr:cNvPr>
        <xdr:cNvSpPr txBox="1">
          <a:spLocks noChangeArrowheads="1"/>
        </xdr:cNvSpPr>
      </xdr:nvSpPr>
      <xdr:spPr bwMode="auto">
        <a:xfrm>
          <a:off x="12820650" y="2667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2318" name="Text Box 1">
          <a:extLst>
            <a:ext uri="{FF2B5EF4-FFF2-40B4-BE49-F238E27FC236}">
              <a16:creationId xmlns:a16="http://schemas.microsoft.com/office/drawing/2014/main" id="{00000000-0008-0000-0000-00000E090000}"/>
            </a:ext>
          </a:extLst>
        </xdr:cNvPr>
        <xdr:cNvSpPr txBox="1">
          <a:spLocks noChangeArrowheads="1"/>
        </xdr:cNvSpPr>
      </xdr:nvSpPr>
      <xdr:spPr bwMode="auto">
        <a:xfrm>
          <a:off x="12820650" y="2667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19" name="Text Box 1">
          <a:extLst>
            <a:ext uri="{FF2B5EF4-FFF2-40B4-BE49-F238E27FC236}">
              <a16:creationId xmlns:a16="http://schemas.microsoft.com/office/drawing/2014/main" id="{00000000-0008-0000-0000-00000F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20" name="Text Box 24">
          <a:extLst>
            <a:ext uri="{FF2B5EF4-FFF2-40B4-BE49-F238E27FC236}">
              <a16:creationId xmlns:a16="http://schemas.microsoft.com/office/drawing/2014/main" id="{00000000-0008-0000-0000-000010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21" name="Text Box 1">
          <a:extLst>
            <a:ext uri="{FF2B5EF4-FFF2-40B4-BE49-F238E27FC236}">
              <a16:creationId xmlns:a16="http://schemas.microsoft.com/office/drawing/2014/main" id="{00000000-0008-0000-0000-000011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22" name="Text Box 1">
          <a:extLst>
            <a:ext uri="{FF2B5EF4-FFF2-40B4-BE49-F238E27FC236}">
              <a16:creationId xmlns:a16="http://schemas.microsoft.com/office/drawing/2014/main" id="{00000000-0008-0000-0000-000012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23" name="Text Box 1">
          <a:extLst>
            <a:ext uri="{FF2B5EF4-FFF2-40B4-BE49-F238E27FC236}">
              <a16:creationId xmlns:a16="http://schemas.microsoft.com/office/drawing/2014/main" id="{00000000-0008-0000-0000-000013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24" name="Text Box 1">
          <a:extLst>
            <a:ext uri="{FF2B5EF4-FFF2-40B4-BE49-F238E27FC236}">
              <a16:creationId xmlns:a16="http://schemas.microsoft.com/office/drawing/2014/main" id="{00000000-0008-0000-0000-000014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91440" cy="144780"/>
    <xdr:sp macro="" textlink="">
      <xdr:nvSpPr>
        <xdr:cNvPr id="2325" name="Text Box 1">
          <a:extLst>
            <a:ext uri="{FF2B5EF4-FFF2-40B4-BE49-F238E27FC236}">
              <a16:creationId xmlns:a16="http://schemas.microsoft.com/office/drawing/2014/main" id="{00000000-0008-0000-0000-000015090000}"/>
            </a:ext>
          </a:extLst>
        </xdr:cNvPr>
        <xdr:cNvSpPr txBox="1">
          <a:spLocks noChangeArrowheads="1"/>
        </xdr:cNvSpPr>
      </xdr:nvSpPr>
      <xdr:spPr bwMode="auto">
        <a:xfrm>
          <a:off x="12820650" y="2667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2326" name="Text Box 1">
          <a:extLst>
            <a:ext uri="{FF2B5EF4-FFF2-40B4-BE49-F238E27FC236}">
              <a16:creationId xmlns:a16="http://schemas.microsoft.com/office/drawing/2014/main" id="{00000000-0008-0000-0000-000016090000}"/>
            </a:ext>
          </a:extLst>
        </xdr:cNvPr>
        <xdr:cNvSpPr txBox="1">
          <a:spLocks noChangeArrowheads="1"/>
        </xdr:cNvSpPr>
      </xdr:nvSpPr>
      <xdr:spPr bwMode="auto">
        <a:xfrm>
          <a:off x="12820650" y="2667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2327" name="Text Box 1">
          <a:extLst>
            <a:ext uri="{FF2B5EF4-FFF2-40B4-BE49-F238E27FC236}">
              <a16:creationId xmlns:a16="http://schemas.microsoft.com/office/drawing/2014/main" id="{00000000-0008-0000-0000-000017090000}"/>
            </a:ext>
          </a:extLst>
        </xdr:cNvPr>
        <xdr:cNvSpPr txBox="1">
          <a:spLocks noChangeArrowheads="1"/>
        </xdr:cNvSpPr>
      </xdr:nvSpPr>
      <xdr:spPr bwMode="auto">
        <a:xfrm>
          <a:off x="12820650" y="2667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28" name="Text Box 1">
          <a:extLst>
            <a:ext uri="{FF2B5EF4-FFF2-40B4-BE49-F238E27FC236}">
              <a16:creationId xmlns:a16="http://schemas.microsoft.com/office/drawing/2014/main" id="{00000000-0008-0000-0000-000018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29" name="Text Box 24">
          <a:extLst>
            <a:ext uri="{FF2B5EF4-FFF2-40B4-BE49-F238E27FC236}">
              <a16:creationId xmlns:a16="http://schemas.microsoft.com/office/drawing/2014/main" id="{00000000-0008-0000-0000-000019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30" name="Text Box 1">
          <a:extLst>
            <a:ext uri="{FF2B5EF4-FFF2-40B4-BE49-F238E27FC236}">
              <a16:creationId xmlns:a16="http://schemas.microsoft.com/office/drawing/2014/main" id="{00000000-0008-0000-0000-00001A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66675" cy="161925"/>
    <xdr:sp macro="" textlink="">
      <xdr:nvSpPr>
        <xdr:cNvPr id="2331" name="Text Box 1">
          <a:extLst>
            <a:ext uri="{FF2B5EF4-FFF2-40B4-BE49-F238E27FC236}">
              <a16:creationId xmlns:a16="http://schemas.microsoft.com/office/drawing/2014/main" id="{00000000-0008-0000-0000-00001B090000}"/>
            </a:ext>
          </a:extLst>
        </xdr:cNvPr>
        <xdr:cNvSpPr txBox="1">
          <a:spLocks noChangeArrowheads="1"/>
        </xdr:cNvSpPr>
      </xdr:nvSpPr>
      <xdr:spPr bwMode="auto">
        <a:xfrm>
          <a:off x="12820650" y="2667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76200" cy="161925"/>
    <xdr:sp macro="" textlink="">
      <xdr:nvSpPr>
        <xdr:cNvPr id="2332" name="Text Box 1">
          <a:extLst>
            <a:ext uri="{FF2B5EF4-FFF2-40B4-BE49-F238E27FC236}">
              <a16:creationId xmlns:a16="http://schemas.microsoft.com/office/drawing/2014/main" id="{00000000-0008-0000-0000-00001C090000}"/>
            </a:ext>
          </a:extLst>
        </xdr:cNvPr>
        <xdr:cNvSpPr txBox="1">
          <a:spLocks noChangeArrowheads="1"/>
        </xdr:cNvSpPr>
      </xdr:nvSpPr>
      <xdr:spPr bwMode="auto">
        <a:xfrm>
          <a:off x="12820650" y="2667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33" name="Text Box 1">
          <a:extLst>
            <a:ext uri="{FF2B5EF4-FFF2-40B4-BE49-F238E27FC236}">
              <a16:creationId xmlns:a16="http://schemas.microsoft.com/office/drawing/2014/main" id="{00000000-0008-0000-0000-00001D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34" name="Text Box 24">
          <a:extLst>
            <a:ext uri="{FF2B5EF4-FFF2-40B4-BE49-F238E27FC236}">
              <a16:creationId xmlns:a16="http://schemas.microsoft.com/office/drawing/2014/main" id="{00000000-0008-0000-0000-00001E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55</xdr:row>
      <xdr:rowOff>0</xdr:rowOff>
    </xdr:from>
    <xdr:ext cx="85725" cy="161925"/>
    <xdr:sp macro="" textlink="">
      <xdr:nvSpPr>
        <xdr:cNvPr id="2335" name="Text Box 1">
          <a:extLst>
            <a:ext uri="{FF2B5EF4-FFF2-40B4-BE49-F238E27FC236}">
              <a16:creationId xmlns:a16="http://schemas.microsoft.com/office/drawing/2014/main" id="{00000000-0008-0000-0000-00001F090000}"/>
            </a:ext>
          </a:extLst>
        </xdr:cNvPr>
        <xdr:cNvSpPr txBox="1">
          <a:spLocks noChangeArrowheads="1"/>
        </xdr:cNvSpPr>
      </xdr:nvSpPr>
      <xdr:spPr bwMode="auto">
        <a:xfrm>
          <a:off x="12820650" y="2667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36" name="Text Box 1">
          <a:extLst>
            <a:ext uri="{FF2B5EF4-FFF2-40B4-BE49-F238E27FC236}">
              <a16:creationId xmlns:a16="http://schemas.microsoft.com/office/drawing/2014/main" id="{00000000-0008-0000-0000-000020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37" name="Text Box 1">
          <a:extLst>
            <a:ext uri="{FF2B5EF4-FFF2-40B4-BE49-F238E27FC236}">
              <a16:creationId xmlns:a16="http://schemas.microsoft.com/office/drawing/2014/main" id="{00000000-0008-0000-0000-000021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38" name="Text Box 1">
          <a:extLst>
            <a:ext uri="{FF2B5EF4-FFF2-40B4-BE49-F238E27FC236}">
              <a16:creationId xmlns:a16="http://schemas.microsoft.com/office/drawing/2014/main" id="{00000000-0008-0000-0000-000022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39" name="Text Box 1">
          <a:extLst>
            <a:ext uri="{FF2B5EF4-FFF2-40B4-BE49-F238E27FC236}">
              <a16:creationId xmlns:a16="http://schemas.microsoft.com/office/drawing/2014/main" id="{00000000-0008-0000-0000-000023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40" name="Text Box 1">
          <a:extLst>
            <a:ext uri="{FF2B5EF4-FFF2-40B4-BE49-F238E27FC236}">
              <a16:creationId xmlns:a16="http://schemas.microsoft.com/office/drawing/2014/main" id="{00000000-0008-0000-0000-000024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41" name="Text Box 1">
          <a:extLst>
            <a:ext uri="{FF2B5EF4-FFF2-40B4-BE49-F238E27FC236}">
              <a16:creationId xmlns:a16="http://schemas.microsoft.com/office/drawing/2014/main" id="{00000000-0008-0000-0000-000025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42" name="Text Box 1">
          <a:extLst>
            <a:ext uri="{FF2B5EF4-FFF2-40B4-BE49-F238E27FC236}">
              <a16:creationId xmlns:a16="http://schemas.microsoft.com/office/drawing/2014/main" id="{00000000-0008-0000-0000-000026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43" name="Text Box 24">
          <a:extLst>
            <a:ext uri="{FF2B5EF4-FFF2-40B4-BE49-F238E27FC236}">
              <a16:creationId xmlns:a16="http://schemas.microsoft.com/office/drawing/2014/main" id="{00000000-0008-0000-0000-000027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44" name="Text Box 1">
          <a:extLst>
            <a:ext uri="{FF2B5EF4-FFF2-40B4-BE49-F238E27FC236}">
              <a16:creationId xmlns:a16="http://schemas.microsoft.com/office/drawing/2014/main" id="{00000000-0008-0000-0000-000028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45" name="Text Box 1">
          <a:extLst>
            <a:ext uri="{FF2B5EF4-FFF2-40B4-BE49-F238E27FC236}">
              <a16:creationId xmlns:a16="http://schemas.microsoft.com/office/drawing/2014/main" id="{00000000-0008-0000-0000-000029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46" name="Text Box 1">
          <a:extLst>
            <a:ext uri="{FF2B5EF4-FFF2-40B4-BE49-F238E27FC236}">
              <a16:creationId xmlns:a16="http://schemas.microsoft.com/office/drawing/2014/main" id="{00000000-0008-0000-0000-00002A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47" name="Text Box 1">
          <a:extLst>
            <a:ext uri="{FF2B5EF4-FFF2-40B4-BE49-F238E27FC236}">
              <a16:creationId xmlns:a16="http://schemas.microsoft.com/office/drawing/2014/main" id="{00000000-0008-0000-0000-00002B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48" name="Text Box 24">
          <a:extLst>
            <a:ext uri="{FF2B5EF4-FFF2-40B4-BE49-F238E27FC236}">
              <a16:creationId xmlns:a16="http://schemas.microsoft.com/office/drawing/2014/main" id="{00000000-0008-0000-0000-00002C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49" name="Text Box 1">
          <a:extLst>
            <a:ext uri="{FF2B5EF4-FFF2-40B4-BE49-F238E27FC236}">
              <a16:creationId xmlns:a16="http://schemas.microsoft.com/office/drawing/2014/main" id="{00000000-0008-0000-0000-00002D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50" name="Text Box 1">
          <a:extLst>
            <a:ext uri="{FF2B5EF4-FFF2-40B4-BE49-F238E27FC236}">
              <a16:creationId xmlns:a16="http://schemas.microsoft.com/office/drawing/2014/main" id="{00000000-0008-0000-0000-00002E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51" name="Text Box 1">
          <a:extLst>
            <a:ext uri="{FF2B5EF4-FFF2-40B4-BE49-F238E27FC236}">
              <a16:creationId xmlns:a16="http://schemas.microsoft.com/office/drawing/2014/main" id="{00000000-0008-0000-0000-00002F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52" name="Text Box 1">
          <a:extLst>
            <a:ext uri="{FF2B5EF4-FFF2-40B4-BE49-F238E27FC236}">
              <a16:creationId xmlns:a16="http://schemas.microsoft.com/office/drawing/2014/main" id="{00000000-0008-0000-0000-000030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53" name="Text Box 1">
          <a:extLst>
            <a:ext uri="{FF2B5EF4-FFF2-40B4-BE49-F238E27FC236}">
              <a16:creationId xmlns:a16="http://schemas.microsoft.com/office/drawing/2014/main" id="{00000000-0008-0000-0000-000031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54" name="Text Box 1">
          <a:extLst>
            <a:ext uri="{FF2B5EF4-FFF2-40B4-BE49-F238E27FC236}">
              <a16:creationId xmlns:a16="http://schemas.microsoft.com/office/drawing/2014/main" id="{00000000-0008-0000-0000-000032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55" name="Text Box 1">
          <a:extLst>
            <a:ext uri="{FF2B5EF4-FFF2-40B4-BE49-F238E27FC236}">
              <a16:creationId xmlns:a16="http://schemas.microsoft.com/office/drawing/2014/main" id="{00000000-0008-0000-0000-000033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56" name="Text Box 1">
          <a:extLst>
            <a:ext uri="{FF2B5EF4-FFF2-40B4-BE49-F238E27FC236}">
              <a16:creationId xmlns:a16="http://schemas.microsoft.com/office/drawing/2014/main" id="{00000000-0008-0000-0000-000034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57" name="Text Box 24">
          <a:extLst>
            <a:ext uri="{FF2B5EF4-FFF2-40B4-BE49-F238E27FC236}">
              <a16:creationId xmlns:a16="http://schemas.microsoft.com/office/drawing/2014/main" id="{00000000-0008-0000-0000-000035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58" name="Text Box 1">
          <a:extLst>
            <a:ext uri="{FF2B5EF4-FFF2-40B4-BE49-F238E27FC236}">
              <a16:creationId xmlns:a16="http://schemas.microsoft.com/office/drawing/2014/main" id="{00000000-0008-0000-0000-000036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59" name="Text Box 1">
          <a:extLst>
            <a:ext uri="{FF2B5EF4-FFF2-40B4-BE49-F238E27FC236}">
              <a16:creationId xmlns:a16="http://schemas.microsoft.com/office/drawing/2014/main" id="{00000000-0008-0000-0000-000037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60" name="Text Box 1">
          <a:extLst>
            <a:ext uri="{FF2B5EF4-FFF2-40B4-BE49-F238E27FC236}">
              <a16:creationId xmlns:a16="http://schemas.microsoft.com/office/drawing/2014/main" id="{00000000-0008-0000-0000-000038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61" name="Text Box 1">
          <a:extLst>
            <a:ext uri="{FF2B5EF4-FFF2-40B4-BE49-F238E27FC236}">
              <a16:creationId xmlns:a16="http://schemas.microsoft.com/office/drawing/2014/main" id="{00000000-0008-0000-0000-000039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62" name="Text Box 24">
          <a:extLst>
            <a:ext uri="{FF2B5EF4-FFF2-40B4-BE49-F238E27FC236}">
              <a16:creationId xmlns:a16="http://schemas.microsoft.com/office/drawing/2014/main" id="{00000000-0008-0000-0000-00003A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63" name="Text Box 1">
          <a:extLst>
            <a:ext uri="{FF2B5EF4-FFF2-40B4-BE49-F238E27FC236}">
              <a16:creationId xmlns:a16="http://schemas.microsoft.com/office/drawing/2014/main" id="{00000000-0008-0000-0000-00003B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51</xdr:row>
      <xdr:rowOff>0</xdr:rowOff>
    </xdr:from>
    <xdr:ext cx="85725" cy="161925"/>
    <xdr:sp macro="" textlink="">
      <xdr:nvSpPr>
        <xdr:cNvPr id="2364" name="Text Box 1">
          <a:extLst>
            <a:ext uri="{FF2B5EF4-FFF2-40B4-BE49-F238E27FC236}">
              <a16:creationId xmlns:a16="http://schemas.microsoft.com/office/drawing/2014/main" id="{00000000-0008-0000-0000-00003C09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65" name="Text Box 1">
          <a:extLst>
            <a:ext uri="{FF2B5EF4-FFF2-40B4-BE49-F238E27FC236}">
              <a16:creationId xmlns:a16="http://schemas.microsoft.com/office/drawing/2014/main" id="{00000000-0008-0000-0000-00003D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66" name="Text Box 1">
          <a:extLst>
            <a:ext uri="{FF2B5EF4-FFF2-40B4-BE49-F238E27FC236}">
              <a16:creationId xmlns:a16="http://schemas.microsoft.com/office/drawing/2014/main" id="{00000000-0008-0000-0000-00003E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67" name="Text Box 1">
          <a:extLst>
            <a:ext uri="{FF2B5EF4-FFF2-40B4-BE49-F238E27FC236}">
              <a16:creationId xmlns:a16="http://schemas.microsoft.com/office/drawing/2014/main" id="{00000000-0008-0000-0000-00003F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68" name="Text Box 1">
          <a:extLst>
            <a:ext uri="{FF2B5EF4-FFF2-40B4-BE49-F238E27FC236}">
              <a16:creationId xmlns:a16="http://schemas.microsoft.com/office/drawing/2014/main" id="{00000000-0008-0000-0000-000040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69" name="Text Box 1">
          <a:extLst>
            <a:ext uri="{FF2B5EF4-FFF2-40B4-BE49-F238E27FC236}">
              <a16:creationId xmlns:a16="http://schemas.microsoft.com/office/drawing/2014/main" id="{00000000-0008-0000-0000-000041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70" name="Text Box 1">
          <a:extLst>
            <a:ext uri="{FF2B5EF4-FFF2-40B4-BE49-F238E27FC236}">
              <a16:creationId xmlns:a16="http://schemas.microsoft.com/office/drawing/2014/main" id="{00000000-0008-0000-0000-000042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71" name="Text Box 1">
          <a:extLst>
            <a:ext uri="{FF2B5EF4-FFF2-40B4-BE49-F238E27FC236}">
              <a16:creationId xmlns:a16="http://schemas.microsoft.com/office/drawing/2014/main" id="{00000000-0008-0000-0000-000043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72" name="Text Box 24">
          <a:extLst>
            <a:ext uri="{FF2B5EF4-FFF2-40B4-BE49-F238E27FC236}">
              <a16:creationId xmlns:a16="http://schemas.microsoft.com/office/drawing/2014/main" id="{00000000-0008-0000-0000-000044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73" name="Text Box 1">
          <a:extLst>
            <a:ext uri="{FF2B5EF4-FFF2-40B4-BE49-F238E27FC236}">
              <a16:creationId xmlns:a16="http://schemas.microsoft.com/office/drawing/2014/main" id="{00000000-0008-0000-0000-000045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74" name="Text Box 1">
          <a:extLst>
            <a:ext uri="{FF2B5EF4-FFF2-40B4-BE49-F238E27FC236}">
              <a16:creationId xmlns:a16="http://schemas.microsoft.com/office/drawing/2014/main" id="{00000000-0008-0000-0000-000046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75" name="Text Box 1">
          <a:extLst>
            <a:ext uri="{FF2B5EF4-FFF2-40B4-BE49-F238E27FC236}">
              <a16:creationId xmlns:a16="http://schemas.microsoft.com/office/drawing/2014/main" id="{00000000-0008-0000-0000-000047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76" name="Text Box 1">
          <a:extLst>
            <a:ext uri="{FF2B5EF4-FFF2-40B4-BE49-F238E27FC236}">
              <a16:creationId xmlns:a16="http://schemas.microsoft.com/office/drawing/2014/main" id="{00000000-0008-0000-0000-000048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77" name="Text Box 24">
          <a:extLst>
            <a:ext uri="{FF2B5EF4-FFF2-40B4-BE49-F238E27FC236}">
              <a16:creationId xmlns:a16="http://schemas.microsoft.com/office/drawing/2014/main" id="{00000000-0008-0000-0000-000049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78" name="Text Box 1">
          <a:extLst>
            <a:ext uri="{FF2B5EF4-FFF2-40B4-BE49-F238E27FC236}">
              <a16:creationId xmlns:a16="http://schemas.microsoft.com/office/drawing/2014/main" id="{00000000-0008-0000-0000-00004A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79" name="Text Box 1">
          <a:extLst>
            <a:ext uri="{FF2B5EF4-FFF2-40B4-BE49-F238E27FC236}">
              <a16:creationId xmlns:a16="http://schemas.microsoft.com/office/drawing/2014/main" id="{00000000-0008-0000-0000-00004B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80" name="Text Box 1">
          <a:extLst>
            <a:ext uri="{FF2B5EF4-FFF2-40B4-BE49-F238E27FC236}">
              <a16:creationId xmlns:a16="http://schemas.microsoft.com/office/drawing/2014/main" id="{00000000-0008-0000-0000-00004C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81" name="Text Box 1">
          <a:extLst>
            <a:ext uri="{FF2B5EF4-FFF2-40B4-BE49-F238E27FC236}">
              <a16:creationId xmlns:a16="http://schemas.microsoft.com/office/drawing/2014/main" id="{00000000-0008-0000-0000-00004D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91440" cy="144780"/>
    <xdr:sp macro="" textlink="">
      <xdr:nvSpPr>
        <xdr:cNvPr id="2382" name="Text Box 1">
          <a:extLst>
            <a:ext uri="{FF2B5EF4-FFF2-40B4-BE49-F238E27FC236}">
              <a16:creationId xmlns:a16="http://schemas.microsoft.com/office/drawing/2014/main" id="{00000000-0008-0000-0000-00004E090000}"/>
            </a:ext>
          </a:extLst>
        </xdr:cNvPr>
        <xdr:cNvSpPr txBox="1">
          <a:spLocks noChangeArrowheads="1"/>
        </xdr:cNvSpPr>
      </xdr:nvSpPr>
      <xdr:spPr bwMode="auto">
        <a:xfrm>
          <a:off x="12820650" y="962025"/>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83" name="Text Box 1">
          <a:extLst>
            <a:ext uri="{FF2B5EF4-FFF2-40B4-BE49-F238E27FC236}">
              <a16:creationId xmlns:a16="http://schemas.microsoft.com/office/drawing/2014/main" id="{00000000-0008-0000-0000-00004F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84" name="Text Box 1">
          <a:extLst>
            <a:ext uri="{FF2B5EF4-FFF2-40B4-BE49-F238E27FC236}">
              <a16:creationId xmlns:a16="http://schemas.microsoft.com/office/drawing/2014/main" id="{00000000-0008-0000-0000-000050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85" name="Text Box 1">
          <a:extLst>
            <a:ext uri="{FF2B5EF4-FFF2-40B4-BE49-F238E27FC236}">
              <a16:creationId xmlns:a16="http://schemas.microsoft.com/office/drawing/2014/main" id="{00000000-0008-0000-0000-000051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86" name="Text Box 24">
          <a:extLst>
            <a:ext uri="{FF2B5EF4-FFF2-40B4-BE49-F238E27FC236}">
              <a16:creationId xmlns:a16="http://schemas.microsoft.com/office/drawing/2014/main" id="{00000000-0008-0000-0000-000052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87" name="Text Box 1">
          <a:extLst>
            <a:ext uri="{FF2B5EF4-FFF2-40B4-BE49-F238E27FC236}">
              <a16:creationId xmlns:a16="http://schemas.microsoft.com/office/drawing/2014/main" id="{00000000-0008-0000-0000-000053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66675" cy="161925"/>
    <xdr:sp macro="" textlink="">
      <xdr:nvSpPr>
        <xdr:cNvPr id="2388" name="Text Box 1">
          <a:extLst>
            <a:ext uri="{FF2B5EF4-FFF2-40B4-BE49-F238E27FC236}">
              <a16:creationId xmlns:a16="http://schemas.microsoft.com/office/drawing/2014/main" id="{00000000-0008-0000-0000-000054090000}"/>
            </a:ext>
          </a:extLst>
        </xdr:cNvPr>
        <xdr:cNvSpPr txBox="1">
          <a:spLocks noChangeArrowheads="1"/>
        </xdr:cNvSpPr>
      </xdr:nvSpPr>
      <xdr:spPr bwMode="auto">
        <a:xfrm>
          <a:off x="12820650" y="962025"/>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76200" cy="161925"/>
    <xdr:sp macro="" textlink="">
      <xdr:nvSpPr>
        <xdr:cNvPr id="2389" name="Text Box 1">
          <a:extLst>
            <a:ext uri="{FF2B5EF4-FFF2-40B4-BE49-F238E27FC236}">
              <a16:creationId xmlns:a16="http://schemas.microsoft.com/office/drawing/2014/main" id="{00000000-0008-0000-0000-000055090000}"/>
            </a:ext>
          </a:extLst>
        </xdr:cNvPr>
        <xdr:cNvSpPr txBox="1">
          <a:spLocks noChangeArrowheads="1"/>
        </xdr:cNvSpPr>
      </xdr:nvSpPr>
      <xdr:spPr bwMode="auto">
        <a:xfrm>
          <a:off x="12820650" y="962025"/>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90" name="Text Box 1">
          <a:extLst>
            <a:ext uri="{FF2B5EF4-FFF2-40B4-BE49-F238E27FC236}">
              <a16:creationId xmlns:a16="http://schemas.microsoft.com/office/drawing/2014/main" id="{00000000-0008-0000-0000-000056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91" name="Text Box 24">
          <a:extLst>
            <a:ext uri="{FF2B5EF4-FFF2-40B4-BE49-F238E27FC236}">
              <a16:creationId xmlns:a16="http://schemas.microsoft.com/office/drawing/2014/main" id="{00000000-0008-0000-0000-000057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51</xdr:row>
      <xdr:rowOff>0</xdr:rowOff>
    </xdr:from>
    <xdr:ext cx="85725" cy="161925"/>
    <xdr:sp macro="" textlink="">
      <xdr:nvSpPr>
        <xdr:cNvPr id="2392" name="Text Box 1">
          <a:extLst>
            <a:ext uri="{FF2B5EF4-FFF2-40B4-BE49-F238E27FC236}">
              <a16:creationId xmlns:a16="http://schemas.microsoft.com/office/drawing/2014/main" id="{00000000-0008-0000-0000-000058090000}"/>
            </a:ext>
          </a:extLst>
        </xdr:cNvPr>
        <xdr:cNvSpPr txBox="1">
          <a:spLocks noChangeArrowheads="1"/>
        </xdr:cNvSpPr>
      </xdr:nvSpPr>
      <xdr:spPr bwMode="auto">
        <a:xfrm>
          <a:off x="12820650"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40821</xdr:colOff>
      <xdr:row>51</xdr:row>
      <xdr:rowOff>0</xdr:rowOff>
    </xdr:from>
    <xdr:ext cx="85725" cy="161925"/>
    <xdr:sp macro="" textlink="">
      <xdr:nvSpPr>
        <xdr:cNvPr id="2393" name="Text Box 1">
          <a:extLst>
            <a:ext uri="{FF2B5EF4-FFF2-40B4-BE49-F238E27FC236}">
              <a16:creationId xmlns:a16="http://schemas.microsoft.com/office/drawing/2014/main" id="{00000000-0008-0000-0000-000059090000}"/>
            </a:ext>
          </a:extLst>
        </xdr:cNvPr>
        <xdr:cNvSpPr txBox="1">
          <a:spLocks noChangeArrowheads="1"/>
        </xdr:cNvSpPr>
      </xdr:nvSpPr>
      <xdr:spPr bwMode="auto">
        <a:xfrm>
          <a:off x="12861471" y="962025"/>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6</xdr:col>
      <xdr:colOff>9525</xdr:colOff>
      <xdr:row>25</xdr:row>
      <xdr:rowOff>0</xdr:rowOff>
    </xdr:from>
    <xdr:to>
      <xdr:col>6</xdr:col>
      <xdr:colOff>100965</xdr:colOff>
      <xdr:row>25</xdr:row>
      <xdr:rowOff>144780</xdr:rowOff>
    </xdr:to>
    <xdr:sp macro="" textlink="">
      <xdr:nvSpPr>
        <xdr:cNvPr id="2450" name="Text Box 1">
          <a:extLst>
            <a:ext uri="{FF2B5EF4-FFF2-40B4-BE49-F238E27FC236}">
              <a16:creationId xmlns:a16="http://schemas.microsoft.com/office/drawing/2014/main" id="{00000000-0008-0000-0000-000092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100965</xdr:colOff>
      <xdr:row>25</xdr:row>
      <xdr:rowOff>144780</xdr:rowOff>
    </xdr:to>
    <xdr:sp macro="" textlink="">
      <xdr:nvSpPr>
        <xdr:cNvPr id="2451" name="Text Box 1">
          <a:extLst>
            <a:ext uri="{FF2B5EF4-FFF2-40B4-BE49-F238E27FC236}">
              <a16:creationId xmlns:a16="http://schemas.microsoft.com/office/drawing/2014/main" id="{00000000-0008-0000-0000-000093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100965</xdr:colOff>
      <xdr:row>25</xdr:row>
      <xdr:rowOff>144780</xdr:rowOff>
    </xdr:to>
    <xdr:sp macro="" textlink="">
      <xdr:nvSpPr>
        <xdr:cNvPr id="2452" name="Text Box 1">
          <a:extLst>
            <a:ext uri="{FF2B5EF4-FFF2-40B4-BE49-F238E27FC236}">
              <a16:creationId xmlns:a16="http://schemas.microsoft.com/office/drawing/2014/main" id="{00000000-0008-0000-0000-000094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100965</xdr:colOff>
      <xdr:row>25</xdr:row>
      <xdr:rowOff>144780</xdr:rowOff>
    </xdr:to>
    <xdr:sp macro="" textlink="">
      <xdr:nvSpPr>
        <xdr:cNvPr id="2453" name="Text Box 1">
          <a:extLst>
            <a:ext uri="{FF2B5EF4-FFF2-40B4-BE49-F238E27FC236}">
              <a16:creationId xmlns:a16="http://schemas.microsoft.com/office/drawing/2014/main" id="{00000000-0008-0000-0000-000095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76200</xdr:colOff>
      <xdr:row>25</xdr:row>
      <xdr:rowOff>161925</xdr:rowOff>
    </xdr:to>
    <xdr:sp macro="" textlink="">
      <xdr:nvSpPr>
        <xdr:cNvPr id="2454" name="Text Box 1">
          <a:extLst>
            <a:ext uri="{FF2B5EF4-FFF2-40B4-BE49-F238E27FC236}">
              <a16:creationId xmlns:a16="http://schemas.microsoft.com/office/drawing/2014/main" id="{00000000-0008-0000-0000-000096090000}"/>
            </a:ext>
          </a:extLst>
        </xdr:cNvPr>
        <xdr:cNvSpPr txBox="1">
          <a:spLocks noChangeArrowheads="1"/>
        </xdr:cNvSpPr>
      </xdr:nvSpPr>
      <xdr:spPr bwMode="auto">
        <a:xfrm>
          <a:off x="11538857" y="1905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85725</xdr:colOff>
      <xdr:row>25</xdr:row>
      <xdr:rowOff>161925</xdr:rowOff>
    </xdr:to>
    <xdr:sp macro="" textlink="">
      <xdr:nvSpPr>
        <xdr:cNvPr id="2455" name="Text Box 1">
          <a:extLst>
            <a:ext uri="{FF2B5EF4-FFF2-40B4-BE49-F238E27FC236}">
              <a16:creationId xmlns:a16="http://schemas.microsoft.com/office/drawing/2014/main" id="{00000000-0008-0000-0000-000097090000}"/>
            </a:ext>
          </a:extLst>
        </xdr:cNvPr>
        <xdr:cNvSpPr txBox="1">
          <a:spLocks noChangeArrowheads="1"/>
        </xdr:cNvSpPr>
      </xdr:nvSpPr>
      <xdr:spPr bwMode="auto">
        <a:xfrm>
          <a:off x="11538857" y="1905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56" name="Text Box 1">
          <a:extLst>
            <a:ext uri="{FF2B5EF4-FFF2-40B4-BE49-F238E27FC236}">
              <a16:creationId xmlns:a16="http://schemas.microsoft.com/office/drawing/2014/main" id="{00000000-0008-0000-0000-000098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57" name="Text Box 24">
          <a:extLst>
            <a:ext uri="{FF2B5EF4-FFF2-40B4-BE49-F238E27FC236}">
              <a16:creationId xmlns:a16="http://schemas.microsoft.com/office/drawing/2014/main" id="{00000000-0008-0000-0000-000099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58" name="Text Box 1">
          <a:extLst>
            <a:ext uri="{FF2B5EF4-FFF2-40B4-BE49-F238E27FC236}">
              <a16:creationId xmlns:a16="http://schemas.microsoft.com/office/drawing/2014/main" id="{00000000-0008-0000-0000-00009A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76200</xdr:colOff>
      <xdr:row>25</xdr:row>
      <xdr:rowOff>161925</xdr:rowOff>
    </xdr:to>
    <xdr:sp macro="" textlink="">
      <xdr:nvSpPr>
        <xdr:cNvPr id="2459" name="Text Box 1">
          <a:extLst>
            <a:ext uri="{FF2B5EF4-FFF2-40B4-BE49-F238E27FC236}">
              <a16:creationId xmlns:a16="http://schemas.microsoft.com/office/drawing/2014/main" id="{00000000-0008-0000-0000-00009B090000}"/>
            </a:ext>
          </a:extLst>
        </xdr:cNvPr>
        <xdr:cNvSpPr txBox="1">
          <a:spLocks noChangeArrowheads="1"/>
        </xdr:cNvSpPr>
      </xdr:nvSpPr>
      <xdr:spPr bwMode="auto">
        <a:xfrm>
          <a:off x="11538857" y="1905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85725</xdr:colOff>
      <xdr:row>25</xdr:row>
      <xdr:rowOff>161925</xdr:rowOff>
    </xdr:to>
    <xdr:sp macro="" textlink="">
      <xdr:nvSpPr>
        <xdr:cNvPr id="2460" name="Text Box 1">
          <a:extLst>
            <a:ext uri="{FF2B5EF4-FFF2-40B4-BE49-F238E27FC236}">
              <a16:creationId xmlns:a16="http://schemas.microsoft.com/office/drawing/2014/main" id="{00000000-0008-0000-0000-00009C090000}"/>
            </a:ext>
          </a:extLst>
        </xdr:cNvPr>
        <xdr:cNvSpPr txBox="1">
          <a:spLocks noChangeArrowheads="1"/>
        </xdr:cNvSpPr>
      </xdr:nvSpPr>
      <xdr:spPr bwMode="auto">
        <a:xfrm>
          <a:off x="11538857" y="1905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61" name="Text Box 1">
          <a:extLst>
            <a:ext uri="{FF2B5EF4-FFF2-40B4-BE49-F238E27FC236}">
              <a16:creationId xmlns:a16="http://schemas.microsoft.com/office/drawing/2014/main" id="{00000000-0008-0000-0000-00009D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62" name="Text Box 24">
          <a:extLst>
            <a:ext uri="{FF2B5EF4-FFF2-40B4-BE49-F238E27FC236}">
              <a16:creationId xmlns:a16="http://schemas.microsoft.com/office/drawing/2014/main" id="{00000000-0008-0000-0000-00009E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63" name="Text Box 1">
          <a:extLst>
            <a:ext uri="{FF2B5EF4-FFF2-40B4-BE49-F238E27FC236}">
              <a16:creationId xmlns:a16="http://schemas.microsoft.com/office/drawing/2014/main" id="{00000000-0008-0000-0000-00009F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100965</xdr:colOff>
      <xdr:row>25</xdr:row>
      <xdr:rowOff>144780</xdr:rowOff>
    </xdr:to>
    <xdr:sp macro="" textlink="">
      <xdr:nvSpPr>
        <xdr:cNvPr id="2464" name="Text Box 1">
          <a:extLst>
            <a:ext uri="{FF2B5EF4-FFF2-40B4-BE49-F238E27FC236}">
              <a16:creationId xmlns:a16="http://schemas.microsoft.com/office/drawing/2014/main" id="{00000000-0008-0000-0000-0000A0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100965</xdr:colOff>
      <xdr:row>25</xdr:row>
      <xdr:rowOff>144780</xdr:rowOff>
    </xdr:to>
    <xdr:sp macro="" textlink="">
      <xdr:nvSpPr>
        <xdr:cNvPr id="2465" name="Text Box 1">
          <a:extLst>
            <a:ext uri="{FF2B5EF4-FFF2-40B4-BE49-F238E27FC236}">
              <a16:creationId xmlns:a16="http://schemas.microsoft.com/office/drawing/2014/main" id="{00000000-0008-0000-0000-0000A1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100965</xdr:colOff>
      <xdr:row>25</xdr:row>
      <xdr:rowOff>144780</xdr:rowOff>
    </xdr:to>
    <xdr:sp macro="" textlink="">
      <xdr:nvSpPr>
        <xdr:cNvPr id="2466" name="Text Box 1">
          <a:extLst>
            <a:ext uri="{FF2B5EF4-FFF2-40B4-BE49-F238E27FC236}">
              <a16:creationId xmlns:a16="http://schemas.microsoft.com/office/drawing/2014/main" id="{00000000-0008-0000-0000-0000A2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100965</xdr:colOff>
      <xdr:row>25</xdr:row>
      <xdr:rowOff>144780</xdr:rowOff>
    </xdr:to>
    <xdr:sp macro="" textlink="">
      <xdr:nvSpPr>
        <xdr:cNvPr id="2467" name="Text Box 1">
          <a:extLst>
            <a:ext uri="{FF2B5EF4-FFF2-40B4-BE49-F238E27FC236}">
              <a16:creationId xmlns:a16="http://schemas.microsoft.com/office/drawing/2014/main" id="{00000000-0008-0000-0000-0000A3090000}"/>
            </a:ext>
          </a:extLst>
        </xdr:cNvPr>
        <xdr:cNvSpPr txBox="1">
          <a:spLocks noChangeArrowheads="1"/>
        </xdr:cNvSpPr>
      </xdr:nvSpPr>
      <xdr:spPr bwMode="auto">
        <a:xfrm>
          <a:off x="11538857" y="19050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76200</xdr:colOff>
      <xdr:row>25</xdr:row>
      <xdr:rowOff>161925</xdr:rowOff>
    </xdr:to>
    <xdr:sp macro="" textlink="">
      <xdr:nvSpPr>
        <xdr:cNvPr id="2468" name="Text Box 1">
          <a:extLst>
            <a:ext uri="{FF2B5EF4-FFF2-40B4-BE49-F238E27FC236}">
              <a16:creationId xmlns:a16="http://schemas.microsoft.com/office/drawing/2014/main" id="{00000000-0008-0000-0000-0000A4090000}"/>
            </a:ext>
          </a:extLst>
        </xdr:cNvPr>
        <xdr:cNvSpPr txBox="1">
          <a:spLocks noChangeArrowheads="1"/>
        </xdr:cNvSpPr>
      </xdr:nvSpPr>
      <xdr:spPr bwMode="auto">
        <a:xfrm>
          <a:off x="11538857" y="1905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85725</xdr:colOff>
      <xdr:row>25</xdr:row>
      <xdr:rowOff>161925</xdr:rowOff>
    </xdr:to>
    <xdr:sp macro="" textlink="">
      <xdr:nvSpPr>
        <xdr:cNvPr id="2469" name="Text Box 1">
          <a:extLst>
            <a:ext uri="{FF2B5EF4-FFF2-40B4-BE49-F238E27FC236}">
              <a16:creationId xmlns:a16="http://schemas.microsoft.com/office/drawing/2014/main" id="{00000000-0008-0000-0000-0000A5090000}"/>
            </a:ext>
          </a:extLst>
        </xdr:cNvPr>
        <xdr:cNvSpPr txBox="1">
          <a:spLocks noChangeArrowheads="1"/>
        </xdr:cNvSpPr>
      </xdr:nvSpPr>
      <xdr:spPr bwMode="auto">
        <a:xfrm>
          <a:off x="11538857" y="1905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70" name="Text Box 1">
          <a:extLst>
            <a:ext uri="{FF2B5EF4-FFF2-40B4-BE49-F238E27FC236}">
              <a16:creationId xmlns:a16="http://schemas.microsoft.com/office/drawing/2014/main" id="{00000000-0008-0000-0000-0000A6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71" name="Text Box 24">
          <a:extLst>
            <a:ext uri="{FF2B5EF4-FFF2-40B4-BE49-F238E27FC236}">
              <a16:creationId xmlns:a16="http://schemas.microsoft.com/office/drawing/2014/main" id="{00000000-0008-0000-0000-0000A7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72" name="Text Box 1">
          <a:extLst>
            <a:ext uri="{FF2B5EF4-FFF2-40B4-BE49-F238E27FC236}">
              <a16:creationId xmlns:a16="http://schemas.microsoft.com/office/drawing/2014/main" id="{00000000-0008-0000-0000-0000A8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76200</xdr:colOff>
      <xdr:row>25</xdr:row>
      <xdr:rowOff>161925</xdr:rowOff>
    </xdr:to>
    <xdr:sp macro="" textlink="">
      <xdr:nvSpPr>
        <xdr:cNvPr id="2473" name="Text Box 1">
          <a:extLst>
            <a:ext uri="{FF2B5EF4-FFF2-40B4-BE49-F238E27FC236}">
              <a16:creationId xmlns:a16="http://schemas.microsoft.com/office/drawing/2014/main" id="{00000000-0008-0000-0000-0000A9090000}"/>
            </a:ext>
          </a:extLst>
        </xdr:cNvPr>
        <xdr:cNvSpPr txBox="1">
          <a:spLocks noChangeArrowheads="1"/>
        </xdr:cNvSpPr>
      </xdr:nvSpPr>
      <xdr:spPr bwMode="auto">
        <a:xfrm>
          <a:off x="11538857" y="19050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85725</xdr:colOff>
      <xdr:row>25</xdr:row>
      <xdr:rowOff>161925</xdr:rowOff>
    </xdr:to>
    <xdr:sp macro="" textlink="">
      <xdr:nvSpPr>
        <xdr:cNvPr id="2474" name="Text Box 1">
          <a:extLst>
            <a:ext uri="{FF2B5EF4-FFF2-40B4-BE49-F238E27FC236}">
              <a16:creationId xmlns:a16="http://schemas.microsoft.com/office/drawing/2014/main" id="{00000000-0008-0000-0000-0000AA090000}"/>
            </a:ext>
          </a:extLst>
        </xdr:cNvPr>
        <xdr:cNvSpPr txBox="1">
          <a:spLocks noChangeArrowheads="1"/>
        </xdr:cNvSpPr>
      </xdr:nvSpPr>
      <xdr:spPr bwMode="auto">
        <a:xfrm>
          <a:off x="11538857" y="19050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75" name="Text Box 1">
          <a:extLst>
            <a:ext uri="{FF2B5EF4-FFF2-40B4-BE49-F238E27FC236}">
              <a16:creationId xmlns:a16="http://schemas.microsoft.com/office/drawing/2014/main" id="{00000000-0008-0000-0000-0000AB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76" name="Text Box 24">
          <a:extLst>
            <a:ext uri="{FF2B5EF4-FFF2-40B4-BE49-F238E27FC236}">
              <a16:creationId xmlns:a16="http://schemas.microsoft.com/office/drawing/2014/main" id="{00000000-0008-0000-0000-0000AC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twoCellAnchor editAs="oneCell">
    <xdr:from>
      <xdr:col>6</xdr:col>
      <xdr:colOff>9525</xdr:colOff>
      <xdr:row>25</xdr:row>
      <xdr:rowOff>0</xdr:rowOff>
    </xdr:from>
    <xdr:to>
      <xdr:col>6</xdr:col>
      <xdr:colOff>95250</xdr:colOff>
      <xdr:row>25</xdr:row>
      <xdr:rowOff>161925</xdr:rowOff>
    </xdr:to>
    <xdr:sp macro="" textlink="">
      <xdr:nvSpPr>
        <xdr:cNvPr id="2477" name="Text Box 1">
          <a:extLst>
            <a:ext uri="{FF2B5EF4-FFF2-40B4-BE49-F238E27FC236}">
              <a16:creationId xmlns:a16="http://schemas.microsoft.com/office/drawing/2014/main" id="{00000000-0008-0000-0000-0000AD090000}"/>
            </a:ext>
          </a:extLst>
        </xdr:cNvPr>
        <xdr:cNvSpPr txBox="1">
          <a:spLocks noChangeArrowheads="1"/>
        </xdr:cNvSpPr>
      </xdr:nvSpPr>
      <xdr:spPr bwMode="auto">
        <a:xfrm>
          <a:off x="11538857" y="19050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twoCellAnchor>
  <xdr:oneCellAnchor>
    <xdr:from>
      <xdr:col>18</xdr:col>
      <xdr:colOff>0</xdr:colOff>
      <xdr:row>197</xdr:row>
      <xdr:rowOff>0</xdr:rowOff>
    </xdr:from>
    <xdr:ext cx="91440" cy="144780"/>
    <xdr:sp macro="" textlink="">
      <xdr:nvSpPr>
        <xdr:cNvPr id="2420" name="Text Box 1">
          <a:extLst>
            <a:ext uri="{FF2B5EF4-FFF2-40B4-BE49-F238E27FC236}">
              <a16:creationId xmlns:a16="http://schemas.microsoft.com/office/drawing/2014/main" id="{00000000-0008-0000-0000-000074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21" name="Text Box 1">
          <a:extLst>
            <a:ext uri="{FF2B5EF4-FFF2-40B4-BE49-F238E27FC236}">
              <a16:creationId xmlns:a16="http://schemas.microsoft.com/office/drawing/2014/main" id="{00000000-0008-0000-0000-000075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22" name="Text Box 1">
          <a:extLst>
            <a:ext uri="{FF2B5EF4-FFF2-40B4-BE49-F238E27FC236}">
              <a16:creationId xmlns:a16="http://schemas.microsoft.com/office/drawing/2014/main" id="{00000000-0008-0000-0000-000076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23" name="Text Box 1">
          <a:extLst>
            <a:ext uri="{FF2B5EF4-FFF2-40B4-BE49-F238E27FC236}">
              <a16:creationId xmlns:a16="http://schemas.microsoft.com/office/drawing/2014/main" id="{00000000-0008-0000-0000-000077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424" name="Text Box 1">
          <a:extLst>
            <a:ext uri="{FF2B5EF4-FFF2-40B4-BE49-F238E27FC236}">
              <a16:creationId xmlns:a16="http://schemas.microsoft.com/office/drawing/2014/main" id="{00000000-0008-0000-0000-000078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425" name="Text Box 1">
          <a:extLst>
            <a:ext uri="{FF2B5EF4-FFF2-40B4-BE49-F238E27FC236}">
              <a16:creationId xmlns:a16="http://schemas.microsoft.com/office/drawing/2014/main" id="{00000000-0008-0000-0000-000079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26" name="Text Box 1">
          <a:extLst>
            <a:ext uri="{FF2B5EF4-FFF2-40B4-BE49-F238E27FC236}">
              <a16:creationId xmlns:a16="http://schemas.microsoft.com/office/drawing/2014/main" id="{00000000-0008-0000-0000-00007A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27" name="Text Box 24">
          <a:extLst>
            <a:ext uri="{FF2B5EF4-FFF2-40B4-BE49-F238E27FC236}">
              <a16:creationId xmlns:a16="http://schemas.microsoft.com/office/drawing/2014/main" id="{00000000-0008-0000-0000-00007B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28" name="Text Box 1">
          <a:extLst>
            <a:ext uri="{FF2B5EF4-FFF2-40B4-BE49-F238E27FC236}">
              <a16:creationId xmlns:a16="http://schemas.microsoft.com/office/drawing/2014/main" id="{00000000-0008-0000-0000-00007C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429" name="Text Box 1">
          <a:extLst>
            <a:ext uri="{FF2B5EF4-FFF2-40B4-BE49-F238E27FC236}">
              <a16:creationId xmlns:a16="http://schemas.microsoft.com/office/drawing/2014/main" id="{00000000-0008-0000-0000-00007D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430" name="Text Box 1">
          <a:extLst>
            <a:ext uri="{FF2B5EF4-FFF2-40B4-BE49-F238E27FC236}">
              <a16:creationId xmlns:a16="http://schemas.microsoft.com/office/drawing/2014/main" id="{00000000-0008-0000-0000-00007E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31" name="Text Box 1">
          <a:extLst>
            <a:ext uri="{FF2B5EF4-FFF2-40B4-BE49-F238E27FC236}">
              <a16:creationId xmlns:a16="http://schemas.microsoft.com/office/drawing/2014/main" id="{00000000-0008-0000-0000-00007F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32" name="Text Box 24">
          <a:extLst>
            <a:ext uri="{FF2B5EF4-FFF2-40B4-BE49-F238E27FC236}">
              <a16:creationId xmlns:a16="http://schemas.microsoft.com/office/drawing/2014/main" id="{00000000-0008-0000-0000-000080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33" name="Text Box 1">
          <a:extLst>
            <a:ext uri="{FF2B5EF4-FFF2-40B4-BE49-F238E27FC236}">
              <a16:creationId xmlns:a16="http://schemas.microsoft.com/office/drawing/2014/main" id="{00000000-0008-0000-0000-000081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34" name="Text Box 1">
          <a:extLst>
            <a:ext uri="{FF2B5EF4-FFF2-40B4-BE49-F238E27FC236}">
              <a16:creationId xmlns:a16="http://schemas.microsoft.com/office/drawing/2014/main" id="{00000000-0008-0000-0000-000082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35" name="Text Box 1">
          <a:extLst>
            <a:ext uri="{FF2B5EF4-FFF2-40B4-BE49-F238E27FC236}">
              <a16:creationId xmlns:a16="http://schemas.microsoft.com/office/drawing/2014/main" id="{00000000-0008-0000-0000-000083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36" name="Text Box 1">
          <a:extLst>
            <a:ext uri="{FF2B5EF4-FFF2-40B4-BE49-F238E27FC236}">
              <a16:creationId xmlns:a16="http://schemas.microsoft.com/office/drawing/2014/main" id="{00000000-0008-0000-0000-000084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37" name="Text Box 1">
          <a:extLst>
            <a:ext uri="{FF2B5EF4-FFF2-40B4-BE49-F238E27FC236}">
              <a16:creationId xmlns:a16="http://schemas.microsoft.com/office/drawing/2014/main" id="{00000000-0008-0000-0000-000085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438" name="Text Box 1">
          <a:extLst>
            <a:ext uri="{FF2B5EF4-FFF2-40B4-BE49-F238E27FC236}">
              <a16:creationId xmlns:a16="http://schemas.microsoft.com/office/drawing/2014/main" id="{00000000-0008-0000-0000-000086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439" name="Text Box 1">
          <a:extLst>
            <a:ext uri="{FF2B5EF4-FFF2-40B4-BE49-F238E27FC236}">
              <a16:creationId xmlns:a16="http://schemas.microsoft.com/office/drawing/2014/main" id="{00000000-0008-0000-0000-000087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40" name="Text Box 1">
          <a:extLst>
            <a:ext uri="{FF2B5EF4-FFF2-40B4-BE49-F238E27FC236}">
              <a16:creationId xmlns:a16="http://schemas.microsoft.com/office/drawing/2014/main" id="{00000000-0008-0000-0000-000088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41" name="Text Box 24">
          <a:extLst>
            <a:ext uri="{FF2B5EF4-FFF2-40B4-BE49-F238E27FC236}">
              <a16:creationId xmlns:a16="http://schemas.microsoft.com/office/drawing/2014/main" id="{00000000-0008-0000-0000-000089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42" name="Text Box 1">
          <a:extLst>
            <a:ext uri="{FF2B5EF4-FFF2-40B4-BE49-F238E27FC236}">
              <a16:creationId xmlns:a16="http://schemas.microsoft.com/office/drawing/2014/main" id="{00000000-0008-0000-0000-00008A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443" name="Text Box 1">
          <a:extLst>
            <a:ext uri="{FF2B5EF4-FFF2-40B4-BE49-F238E27FC236}">
              <a16:creationId xmlns:a16="http://schemas.microsoft.com/office/drawing/2014/main" id="{00000000-0008-0000-0000-00008B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444" name="Text Box 1">
          <a:extLst>
            <a:ext uri="{FF2B5EF4-FFF2-40B4-BE49-F238E27FC236}">
              <a16:creationId xmlns:a16="http://schemas.microsoft.com/office/drawing/2014/main" id="{00000000-0008-0000-0000-00008C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45" name="Text Box 1">
          <a:extLst>
            <a:ext uri="{FF2B5EF4-FFF2-40B4-BE49-F238E27FC236}">
              <a16:creationId xmlns:a16="http://schemas.microsoft.com/office/drawing/2014/main" id="{00000000-0008-0000-0000-00008D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46" name="Text Box 24">
          <a:extLst>
            <a:ext uri="{FF2B5EF4-FFF2-40B4-BE49-F238E27FC236}">
              <a16:creationId xmlns:a16="http://schemas.microsoft.com/office/drawing/2014/main" id="{00000000-0008-0000-0000-00008E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47" name="Text Box 1">
          <a:extLst>
            <a:ext uri="{FF2B5EF4-FFF2-40B4-BE49-F238E27FC236}">
              <a16:creationId xmlns:a16="http://schemas.microsoft.com/office/drawing/2014/main" id="{00000000-0008-0000-0000-00008F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197</xdr:row>
      <xdr:rowOff>0</xdr:rowOff>
    </xdr:from>
    <xdr:ext cx="85725" cy="161925"/>
    <xdr:sp macro="" textlink="">
      <xdr:nvSpPr>
        <xdr:cNvPr id="2448" name="Text Box 1">
          <a:extLst>
            <a:ext uri="{FF2B5EF4-FFF2-40B4-BE49-F238E27FC236}">
              <a16:creationId xmlns:a16="http://schemas.microsoft.com/office/drawing/2014/main" id="{00000000-0008-0000-0000-00009009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49" name="Text Box 1">
          <a:extLst>
            <a:ext uri="{FF2B5EF4-FFF2-40B4-BE49-F238E27FC236}">
              <a16:creationId xmlns:a16="http://schemas.microsoft.com/office/drawing/2014/main" id="{00000000-0008-0000-0000-000091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78" name="Text Box 1">
          <a:extLst>
            <a:ext uri="{FF2B5EF4-FFF2-40B4-BE49-F238E27FC236}">
              <a16:creationId xmlns:a16="http://schemas.microsoft.com/office/drawing/2014/main" id="{00000000-0008-0000-0000-0000AE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79" name="Text Box 1">
          <a:extLst>
            <a:ext uri="{FF2B5EF4-FFF2-40B4-BE49-F238E27FC236}">
              <a16:creationId xmlns:a16="http://schemas.microsoft.com/office/drawing/2014/main" id="{00000000-0008-0000-0000-0000AF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80" name="Text Box 1">
          <a:extLst>
            <a:ext uri="{FF2B5EF4-FFF2-40B4-BE49-F238E27FC236}">
              <a16:creationId xmlns:a16="http://schemas.microsoft.com/office/drawing/2014/main" id="{00000000-0008-0000-0000-0000B0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481" name="Text Box 1">
          <a:extLst>
            <a:ext uri="{FF2B5EF4-FFF2-40B4-BE49-F238E27FC236}">
              <a16:creationId xmlns:a16="http://schemas.microsoft.com/office/drawing/2014/main" id="{00000000-0008-0000-0000-0000B1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482" name="Text Box 1">
          <a:extLst>
            <a:ext uri="{FF2B5EF4-FFF2-40B4-BE49-F238E27FC236}">
              <a16:creationId xmlns:a16="http://schemas.microsoft.com/office/drawing/2014/main" id="{00000000-0008-0000-0000-0000B2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83" name="Text Box 1">
          <a:extLst>
            <a:ext uri="{FF2B5EF4-FFF2-40B4-BE49-F238E27FC236}">
              <a16:creationId xmlns:a16="http://schemas.microsoft.com/office/drawing/2014/main" id="{00000000-0008-0000-0000-0000B3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84" name="Text Box 24">
          <a:extLst>
            <a:ext uri="{FF2B5EF4-FFF2-40B4-BE49-F238E27FC236}">
              <a16:creationId xmlns:a16="http://schemas.microsoft.com/office/drawing/2014/main" id="{00000000-0008-0000-0000-0000B4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85" name="Text Box 1">
          <a:extLst>
            <a:ext uri="{FF2B5EF4-FFF2-40B4-BE49-F238E27FC236}">
              <a16:creationId xmlns:a16="http://schemas.microsoft.com/office/drawing/2014/main" id="{00000000-0008-0000-0000-0000B5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486" name="Text Box 1">
          <a:extLst>
            <a:ext uri="{FF2B5EF4-FFF2-40B4-BE49-F238E27FC236}">
              <a16:creationId xmlns:a16="http://schemas.microsoft.com/office/drawing/2014/main" id="{00000000-0008-0000-0000-0000B6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487" name="Text Box 1">
          <a:extLst>
            <a:ext uri="{FF2B5EF4-FFF2-40B4-BE49-F238E27FC236}">
              <a16:creationId xmlns:a16="http://schemas.microsoft.com/office/drawing/2014/main" id="{00000000-0008-0000-0000-0000B7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88" name="Text Box 1">
          <a:extLst>
            <a:ext uri="{FF2B5EF4-FFF2-40B4-BE49-F238E27FC236}">
              <a16:creationId xmlns:a16="http://schemas.microsoft.com/office/drawing/2014/main" id="{00000000-0008-0000-0000-0000B8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89" name="Text Box 24">
          <a:extLst>
            <a:ext uri="{FF2B5EF4-FFF2-40B4-BE49-F238E27FC236}">
              <a16:creationId xmlns:a16="http://schemas.microsoft.com/office/drawing/2014/main" id="{00000000-0008-0000-0000-0000B9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90" name="Text Box 1">
          <a:extLst>
            <a:ext uri="{FF2B5EF4-FFF2-40B4-BE49-F238E27FC236}">
              <a16:creationId xmlns:a16="http://schemas.microsoft.com/office/drawing/2014/main" id="{00000000-0008-0000-0000-0000BA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91" name="Text Box 1">
          <a:extLst>
            <a:ext uri="{FF2B5EF4-FFF2-40B4-BE49-F238E27FC236}">
              <a16:creationId xmlns:a16="http://schemas.microsoft.com/office/drawing/2014/main" id="{00000000-0008-0000-0000-0000BB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92" name="Text Box 1">
          <a:extLst>
            <a:ext uri="{FF2B5EF4-FFF2-40B4-BE49-F238E27FC236}">
              <a16:creationId xmlns:a16="http://schemas.microsoft.com/office/drawing/2014/main" id="{00000000-0008-0000-0000-0000BC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93" name="Text Box 1">
          <a:extLst>
            <a:ext uri="{FF2B5EF4-FFF2-40B4-BE49-F238E27FC236}">
              <a16:creationId xmlns:a16="http://schemas.microsoft.com/office/drawing/2014/main" id="{00000000-0008-0000-0000-0000BD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494" name="Text Box 1">
          <a:extLst>
            <a:ext uri="{FF2B5EF4-FFF2-40B4-BE49-F238E27FC236}">
              <a16:creationId xmlns:a16="http://schemas.microsoft.com/office/drawing/2014/main" id="{00000000-0008-0000-0000-0000BE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495" name="Text Box 1">
          <a:extLst>
            <a:ext uri="{FF2B5EF4-FFF2-40B4-BE49-F238E27FC236}">
              <a16:creationId xmlns:a16="http://schemas.microsoft.com/office/drawing/2014/main" id="{00000000-0008-0000-0000-0000BF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496" name="Text Box 1">
          <a:extLst>
            <a:ext uri="{FF2B5EF4-FFF2-40B4-BE49-F238E27FC236}">
              <a16:creationId xmlns:a16="http://schemas.microsoft.com/office/drawing/2014/main" id="{00000000-0008-0000-0000-0000C0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97" name="Text Box 1">
          <a:extLst>
            <a:ext uri="{FF2B5EF4-FFF2-40B4-BE49-F238E27FC236}">
              <a16:creationId xmlns:a16="http://schemas.microsoft.com/office/drawing/2014/main" id="{00000000-0008-0000-0000-0000C1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98" name="Text Box 24">
          <a:extLst>
            <a:ext uri="{FF2B5EF4-FFF2-40B4-BE49-F238E27FC236}">
              <a16:creationId xmlns:a16="http://schemas.microsoft.com/office/drawing/2014/main" id="{00000000-0008-0000-0000-0000C2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499" name="Text Box 1">
          <a:extLst>
            <a:ext uri="{FF2B5EF4-FFF2-40B4-BE49-F238E27FC236}">
              <a16:creationId xmlns:a16="http://schemas.microsoft.com/office/drawing/2014/main" id="{00000000-0008-0000-0000-0000C3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500" name="Text Box 1">
          <a:extLst>
            <a:ext uri="{FF2B5EF4-FFF2-40B4-BE49-F238E27FC236}">
              <a16:creationId xmlns:a16="http://schemas.microsoft.com/office/drawing/2014/main" id="{00000000-0008-0000-0000-0000C4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501" name="Text Box 1">
          <a:extLst>
            <a:ext uri="{FF2B5EF4-FFF2-40B4-BE49-F238E27FC236}">
              <a16:creationId xmlns:a16="http://schemas.microsoft.com/office/drawing/2014/main" id="{00000000-0008-0000-0000-0000C5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02" name="Text Box 1">
          <a:extLst>
            <a:ext uri="{FF2B5EF4-FFF2-40B4-BE49-F238E27FC236}">
              <a16:creationId xmlns:a16="http://schemas.microsoft.com/office/drawing/2014/main" id="{00000000-0008-0000-0000-0000C6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03" name="Text Box 24">
          <a:extLst>
            <a:ext uri="{FF2B5EF4-FFF2-40B4-BE49-F238E27FC236}">
              <a16:creationId xmlns:a16="http://schemas.microsoft.com/office/drawing/2014/main" id="{00000000-0008-0000-0000-0000C7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04" name="Text Box 1">
          <a:extLst>
            <a:ext uri="{FF2B5EF4-FFF2-40B4-BE49-F238E27FC236}">
              <a16:creationId xmlns:a16="http://schemas.microsoft.com/office/drawing/2014/main" id="{00000000-0008-0000-0000-0000C8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197</xdr:row>
      <xdr:rowOff>0</xdr:rowOff>
    </xdr:from>
    <xdr:ext cx="85725" cy="161925"/>
    <xdr:sp macro="" textlink="">
      <xdr:nvSpPr>
        <xdr:cNvPr id="2505" name="Text Box 1">
          <a:extLst>
            <a:ext uri="{FF2B5EF4-FFF2-40B4-BE49-F238E27FC236}">
              <a16:creationId xmlns:a16="http://schemas.microsoft.com/office/drawing/2014/main" id="{00000000-0008-0000-0000-0000C909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06" name="Text Box 1">
          <a:extLst>
            <a:ext uri="{FF2B5EF4-FFF2-40B4-BE49-F238E27FC236}">
              <a16:creationId xmlns:a16="http://schemas.microsoft.com/office/drawing/2014/main" id="{00000000-0008-0000-0000-0000CA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07" name="Text Box 1">
          <a:extLst>
            <a:ext uri="{FF2B5EF4-FFF2-40B4-BE49-F238E27FC236}">
              <a16:creationId xmlns:a16="http://schemas.microsoft.com/office/drawing/2014/main" id="{00000000-0008-0000-0000-0000CB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08" name="Text Box 1">
          <a:extLst>
            <a:ext uri="{FF2B5EF4-FFF2-40B4-BE49-F238E27FC236}">
              <a16:creationId xmlns:a16="http://schemas.microsoft.com/office/drawing/2014/main" id="{00000000-0008-0000-0000-0000CC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09" name="Text Box 1">
          <a:extLst>
            <a:ext uri="{FF2B5EF4-FFF2-40B4-BE49-F238E27FC236}">
              <a16:creationId xmlns:a16="http://schemas.microsoft.com/office/drawing/2014/main" id="{00000000-0008-0000-0000-0000CD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10" name="Text Box 1">
          <a:extLst>
            <a:ext uri="{FF2B5EF4-FFF2-40B4-BE49-F238E27FC236}">
              <a16:creationId xmlns:a16="http://schemas.microsoft.com/office/drawing/2014/main" id="{00000000-0008-0000-0000-0000CE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11" name="Text Box 1">
          <a:extLst>
            <a:ext uri="{FF2B5EF4-FFF2-40B4-BE49-F238E27FC236}">
              <a16:creationId xmlns:a16="http://schemas.microsoft.com/office/drawing/2014/main" id="{00000000-0008-0000-0000-0000CF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12" name="Text Box 1">
          <a:extLst>
            <a:ext uri="{FF2B5EF4-FFF2-40B4-BE49-F238E27FC236}">
              <a16:creationId xmlns:a16="http://schemas.microsoft.com/office/drawing/2014/main" id="{00000000-0008-0000-0000-0000D0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13" name="Text Box 24">
          <a:extLst>
            <a:ext uri="{FF2B5EF4-FFF2-40B4-BE49-F238E27FC236}">
              <a16:creationId xmlns:a16="http://schemas.microsoft.com/office/drawing/2014/main" id="{00000000-0008-0000-0000-0000D1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14" name="Text Box 1">
          <a:extLst>
            <a:ext uri="{FF2B5EF4-FFF2-40B4-BE49-F238E27FC236}">
              <a16:creationId xmlns:a16="http://schemas.microsoft.com/office/drawing/2014/main" id="{00000000-0008-0000-0000-0000D2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15" name="Text Box 1">
          <a:extLst>
            <a:ext uri="{FF2B5EF4-FFF2-40B4-BE49-F238E27FC236}">
              <a16:creationId xmlns:a16="http://schemas.microsoft.com/office/drawing/2014/main" id="{00000000-0008-0000-0000-0000D3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16" name="Text Box 1">
          <a:extLst>
            <a:ext uri="{FF2B5EF4-FFF2-40B4-BE49-F238E27FC236}">
              <a16:creationId xmlns:a16="http://schemas.microsoft.com/office/drawing/2014/main" id="{00000000-0008-0000-0000-0000D4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17" name="Text Box 1">
          <a:extLst>
            <a:ext uri="{FF2B5EF4-FFF2-40B4-BE49-F238E27FC236}">
              <a16:creationId xmlns:a16="http://schemas.microsoft.com/office/drawing/2014/main" id="{00000000-0008-0000-0000-0000D5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18" name="Text Box 24">
          <a:extLst>
            <a:ext uri="{FF2B5EF4-FFF2-40B4-BE49-F238E27FC236}">
              <a16:creationId xmlns:a16="http://schemas.microsoft.com/office/drawing/2014/main" id="{00000000-0008-0000-0000-0000D6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19" name="Text Box 1">
          <a:extLst>
            <a:ext uri="{FF2B5EF4-FFF2-40B4-BE49-F238E27FC236}">
              <a16:creationId xmlns:a16="http://schemas.microsoft.com/office/drawing/2014/main" id="{00000000-0008-0000-0000-0000D7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20" name="Text Box 1">
          <a:extLst>
            <a:ext uri="{FF2B5EF4-FFF2-40B4-BE49-F238E27FC236}">
              <a16:creationId xmlns:a16="http://schemas.microsoft.com/office/drawing/2014/main" id="{00000000-0008-0000-0000-0000D8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21" name="Text Box 1">
          <a:extLst>
            <a:ext uri="{FF2B5EF4-FFF2-40B4-BE49-F238E27FC236}">
              <a16:creationId xmlns:a16="http://schemas.microsoft.com/office/drawing/2014/main" id="{00000000-0008-0000-0000-0000D9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22" name="Text Box 1">
          <a:extLst>
            <a:ext uri="{FF2B5EF4-FFF2-40B4-BE49-F238E27FC236}">
              <a16:creationId xmlns:a16="http://schemas.microsoft.com/office/drawing/2014/main" id="{00000000-0008-0000-0000-0000DA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23" name="Text Box 1">
          <a:extLst>
            <a:ext uri="{FF2B5EF4-FFF2-40B4-BE49-F238E27FC236}">
              <a16:creationId xmlns:a16="http://schemas.microsoft.com/office/drawing/2014/main" id="{00000000-0008-0000-0000-0000DB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24" name="Text Box 1">
          <a:extLst>
            <a:ext uri="{FF2B5EF4-FFF2-40B4-BE49-F238E27FC236}">
              <a16:creationId xmlns:a16="http://schemas.microsoft.com/office/drawing/2014/main" id="{00000000-0008-0000-0000-0000DC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25" name="Text Box 1">
          <a:extLst>
            <a:ext uri="{FF2B5EF4-FFF2-40B4-BE49-F238E27FC236}">
              <a16:creationId xmlns:a16="http://schemas.microsoft.com/office/drawing/2014/main" id="{00000000-0008-0000-0000-0000DD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26" name="Text Box 1">
          <a:extLst>
            <a:ext uri="{FF2B5EF4-FFF2-40B4-BE49-F238E27FC236}">
              <a16:creationId xmlns:a16="http://schemas.microsoft.com/office/drawing/2014/main" id="{00000000-0008-0000-0000-0000DE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27" name="Text Box 24">
          <a:extLst>
            <a:ext uri="{FF2B5EF4-FFF2-40B4-BE49-F238E27FC236}">
              <a16:creationId xmlns:a16="http://schemas.microsoft.com/office/drawing/2014/main" id="{00000000-0008-0000-0000-0000DF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28" name="Text Box 1">
          <a:extLst>
            <a:ext uri="{FF2B5EF4-FFF2-40B4-BE49-F238E27FC236}">
              <a16:creationId xmlns:a16="http://schemas.microsoft.com/office/drawing/2014/main" id="{00000000-0008-0000-0000-0000E0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29" name="Text Box 1">
          <a:extLst>
            <a:ext uri="{FF2B5EF4-FFF2-40B4-BE49-F238E27FC236}">
              <a16:creationId xmlns:a16="http://schemas.microsoft.com/office/drawing/2014/main" id="{00000000-0008-0000-0000-0000E1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30" name="Text Box 1">
          <a:extLst>
            <a:ext uri="{FF2B5EF4-FFF2-40B4-BE49-F238E27FC236}">
              <a16:creationId xmlns:a16="http://schemas.microsoft.com/office/drawing/2014/main" id="{00000000-0008-0000-0000-0000E2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31" name="Text Box 1">
          <a:extLst>
            <a:ext uri="{FF2B5EF4-FFF2-40B4-BE49-F238E27FC236}">
              <a16:creationId xmlns:a16="http://schemas.microsoft.com/office/drawing/2014/main" id="{00000000-0008-0000-0000-0000E3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32" name="Text Box 24">
          <a:extLst>
            <a:ext uri="{FF2B5EF4-FFF2-40B4-BE49-F238E27FC236}">
              <a16:creationId xmlns:a16="http://schemas.microsoft.com/office/drawing/2014/main" id="{00000000-0008-0000-0000-0000E4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33" name="Text Box 1">
          <a:extLst>
            <a:ext uri="{FF2B5EF4-FFF2-40B4-BE49-F238E27FC236}">
              <a16:creationId xmlns:a16="http://schemas.microsoft.com/office/drawing/2014/main" id="{00000000-0008-0000-0000-0000E5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198</xdr:row>
      <xdr:rowOff>0</xdr:rowOff>
    </xdr:from>
    <xdr:ext cx="85725" cy="161925"/>
    <xdr:sp macro="" textlink="">
      <xdr:nvSpPr>
        <xdr:cNvPr id="2534" name="Text Box 1">
          <a:extLst>
            <a:ext uri="{FF2B5EF4-FFF2-40B4-BE49-F238E27FC236}">
              <a16:creationId xmlns:a16="http://schemas.microsoft.com/office/drawing/2014/main" id="{00000000-0008-0000-0000-0000E609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35" name="Text Box 1">
          <a:extLst>
            <a:ext uri="{FF2B5EF4-FFF2-40B4-BE49-F238E27FC236}">
              <a16:creationId xmlns:a16="http://schemas.microsoft.com/office/drawing/2014/main" id="{00000000-0008-0000-0000-0000E7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36" name="Text Box 1">
          <a:extLst>
            <a:ext uri="{FF2B5EF4-FFF2-40B4-BE49-F238E27FC236}">
              <a16:creationId xmlns:a16="http://schemas.microsoft.com/office/drawing/2014/main" id="{00000000-0008-0000-0000-0000E8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37" name="Text Box 1">
          <a:extLst>
            <a:ext uri="{FF2B5EF4-FFF2-40B4-BE49-F238E27FC236}">
              <a16:creationId xmlns:a16="http://schemas.microsoft.com/office/drawing/2014/main" id="{00000000-0008-0000-0000-0000E9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38" name="Text Box 1">
          <a:extLst>
            <a:ext uri="{FF2B5EF4-FFF2-40B4-BE49-F238E27FC236}">
              <a16:creationId xmlns:a16="http://schemas.microsoft.com/office/drawing/2014/main" id="{00000000-0008-0000-0000-0000EA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39" name="Text Box 1">
          <a:extLst>
            <a:ext uri="{FF2B5EF4-FFF2-40B4-BE49-F238E27FC236}">
              <a16:creationId xmlns:a16="http://schemas.microsoft.com/office/drawing/2014/main" id="{00000000-0008-0000-0000-0000EB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40" name="Text Box 1">
          <a:extLst>
            <a:ext uri="{FF2B5EF4-FFF2-40B4-BE49-F238E27FC236}">
              <a16:creationId xmlns:a16="http://schemas.microsoft.com/office/drawing/2014/main" id="{00000000-0008-0000-0000-0000EC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41" name="Text Box 1">
          <a:extLst>
            <a:ext uri="{FF2B5EF4-FFF2-40B4-BE49-F238E27FC236}">
              <a16:creationId xmlns:a16="http://schemas.microsoft.com/office/drawing/2014/main" id="{00000000-0008-0000-0000-0000ED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42" name="Text Box 24">
          <a:extLst>
            <a:ext uri="{FF2B5EF4-FFF2-40B4-BE49-F238E27FC236}">
              <a16:creationId xmlns:a16="http://schemas.microsoft.com/office/drawing/2014/main" id="{00000000-0008-0000-0000-0000EE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43" name="Text Box 1">
          <a:extLst>
            <a:ext uri="{FF2B5EF4-FFF2-40B4-BE49-F238E27FC236}">
              <a16:creationId xmlns:a16="http://schemas.microsoft.com/office/drawing/2014/main" id="{00000000-0008-0000-0000-0000EF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44" name="Text Box 1">
          <a:extLst>
            <a:ext uri="{FF2B5EF4-FFF2-40B4-BE49-F238E27FC236}">
              <a16:creationId xmlns:a16="http://schemas.microsoft.com/office/drawing/2014/main" id="{00000000-0008-0000-0000-0000F0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45" name="Text Box 1">
          <a:extLst>
            <a:ext uri="{FF2B5EF4-FFF2-40B4-BE49-F238E27FC236}">
              <a16:creationId xmlns:a16="http://schemas.microsoft.com/office/drawing/2014/main" id="{00000000-0008-0000-0000-0000F1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46" name="Text Box 1">
          <a:extLst>
            <a:ext uri="{FF2B5EF4-FFF2-40B4-BE49-F238E27FC236}">
              <a16:creationId xmlns:a16="http://schemas.microsoft.com/office/drawing/2014/main" id="{00000000-0008-0000-0000-0000F2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47" name="Text Box 24">
          <a:extLst>
            <a:ext uri="{FF2B5EF4-FFF2-40B4-BE49-F238E27FC236}">
              <a16:creationId xmlns:a16="http://schemas.microsoft.com/office/drawing/2014/main" id="{00000000-0008-0000-0000-0000F3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48" name="Text Box 1">
          <a:extLst>
            <a:ext uri="{FF2B5EF4-FFF2-40B4-BE49-F238E27FC236}">
              <a16:creationId xmlns:a16="http://schemas.microsoft.com/office/drawing/2014/main" id="{00000000-0008-0000-0000-0000F4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49" name="Text Box 1">
          <a:extLst>
            <a:ext uri="{FF2B5EF4-FFF2-40B4-BE49-F238E27FC236}">
              <a16:creationId xmlns:a16="http://schemas.microsoft.com/office/drawing/2014/main" id="{00000000-0008-0000-0000-0000F5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50" name="Text Box 1">
          <a:extLst>
            <a:ext uri="{FF2B5EF4-FFF2-40B4-BE49-F238E27FC236}">
              <a16:creationId xmlns:a16="http://schemas.microsoft.com/office/drawing/2014/main" id="{00000000-0008-0000-0000-0000F6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51" name="Text Box 1">
          <a:extLst>
            <a:ext uri="{FF2B5EF4-FFF2-40B4-BE49-F238E27FC236}">
              <a16:creationId xmlns:a16="http://schemas.microsoft.com/office/drawing/2014/main" id="{00000000-0008-0000-0000-0000F7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552" name="Text Box 1">
          <a:extLst>
            <a:ext uri="{FF2B5EF4-FFF2-40B4-BE49-F238E27FC236}">
              <a16:creationId xmlns:a16="http://schemas.microsoft.com/office/drawing/2014/main" id="{00000000-0008-0000-0000-0000F809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53" name="Text Box 1">
          <a:extLst>
            <a:ext uri="{FF2B5EF4-FFF2-40B4-BE49-F238E27FC236}">
              <a16:creationId xmlns:a16="http://schemas.microsoft.com/office/drawing/2014/main" id="{00000000-0008-0000-0000-0000F9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54" name="Text Box 1">
          <a:extLst>
            <a:ext uri="{FF2B5EF4-FFF2-40B4-BE49-F238E27FC236}">
              <a16:creationId xmlns:a16="http://schemas.microsoft.com/office/drawing/2014/main" id="{00000000-0008-0000-0000-0000FA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55" name="Text Box 1">
          <a:extLst>
            <a:ext uri="{FF2B5EF4-FFF2-40B4-BE49-F238E27FC236}">
              <a16:creationId xmlns:a16="http://schemas.microsoft.com/office/drawing/2014/main" id="{00000000-0008-0000-0000-0000FB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56" name="Text Box 24">
          <a:extLst>
            <a:ext uri="{FF2B5EF4-FFF2-40B4-BE49-F238E27FC236}">
              <a16:creationId xmlns:a16="http://schemas.microsoft.com/office/drawing/2014/main" id="{00000000-0008-0000-0000-0000FC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57" name="Text Box 1">
          <a:extLst>
            <a:ext uri="{FF2B5EF4-FFF2-40B4-BE49-F238E27FC236}">
              <a16:creationId xmlns:a16="http://schemas.microsoft.com/office/drawing/2014/main" id="{00000000-0008-0000-0000-0000FD09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558" name="Text Box 1">
          <a:extLst>
            <a:ext uri="{FF2B5EF4-FFF2-40B4-BE49-F238E27FC236}">
              <a16:creationId xmlns:a16="http://schemas.microsoft.com/office/drawing/2014/main" id="{00000000-0008-0000-0000-0000FE09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559" name="Text Box 1">
          <a:extLst>
            <a:ext uri="{FF2B5EF4-FFF2-40B4-BE49-F238E27FC236}">
              <a16:creationId xmlns:a16="http://schemas.microsoft.com/office/drawing/2014/main" id="{00000000-0008-0000-0000-0000FF09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60" name="Text Box 1">
          <a:extLst>
            <a:ext uri="{FF2B5EF4-FFF2-40B4-BE49-F238E27FC236}">
              <a16:creationId xmlns:a16="http://schemas.microsoft.com/office/drawing/2014/main" id="{00000000-0008-0000-0000-000000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61" name="Text Box 24">
          <a:extLst>
            <a:ext uri="{FF2B5EF4-FFF2-40B4-BE49-F238E27FC236}">
              <a16:creationId xmlns:a16="http://schemas.microsoft.com/office/drawing/2014/main" id="{00000000-0008-0000-0000-000001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562" name="Text Box 1">
          <a:extLst>
            <a:ext uri="{FF2B5EF4-FFF2-40B4-BE49-F238E27FC236}">
              <a16:creationId xmlns:a16="http://schemas.microsoft.com/office/drawing/2014/main" id="{00000000-0008-0000-0000-000002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198</xdr:row>
      <xdr:rowOff>0</xdr:rowOff>
    </xdr:from>
    <xdr:ext cx="85725" cy="161925"/>
    <xdr:sp macro="" textlink="">
      <xdr:nvSpPr>
        <xdr:cNvPr id="2563" name="Text Box 1">
          <a:extLst>
            <a:ext uri="{FF2B5EF4-FFF2-40B4-BE49-F238E27FC236}">
              <a16:creationId xmlns:a16="http://schemas.microsoft.com/office/drawing/2014/main" id="{00000000-0008-0000-0000-0000030A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64" name="Text Box 1">
          <a:extLst>
            <a:ext uri="{FF2B5EF4-FFF2-40B4-BE49-F238E27FC236}">
              <a16:creationId xmlns:a16="http://schemas.microsoft.com/office/drawing/2014/main" id="{00000000-0008-0000-0000-000004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65" name="Text Box 1">
          <a:extLst>
            <a:ext uri="{FF2B5EF4-FFF2-40B4-BE49-F238E27FC236}">
              <a16:creationId xmlns:a16="http://schemas.microsoft.com/office/drawing/2014/main" id="{00000000-0008-0000-0000-000005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66" name="Text Box 1">
          <a:extLst>
            <a:ext uri="{FF2B5EF4-FFF2-40B4-BE49-F238E27FC236}">
              <a16:creationId xmlns:a16="http://schemas.microsoft.com/office/drawing/2014/main" id="{00000000-0008-0000-0000-000006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67" name="Text Box 1">
          <a:extLst>
            <a:ext uri="{FF2B5EF4-FFF2-40B4-BE49-F238E27FC236}">
              <a16:creationId xmlns:a16="http://schemas.microsoft.com/office/drawing/2014/main" id="{00000000-0008-0000-0000-000007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568" name="Text Box 1">
          <a:extLst>
            <a:ext uri="{FF2B5EF4-FFF2-40B4-BE49-F238E27FC236}">
              <a16:creationId xmlns:a16="http://schemas.microsoft.com/office/drawing/2014/main" id="{00000000-0008-0000-0000-000008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569" name="Text Box 1">
          <a:extLst>
            <a:ext uri="{FF2B5EF4-FFF2-40B4-BE49-F238E27FC236}">
              <a16:creationId xmlns:a16="http://schemas.microsoft.com/office/drawing/2014/main" id="{00000000-0008-0000-0000-000009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70" name="Text Box 1">
          <a:extLst>
            <a:ext uri="{FF2B5EF4-FFF2-40B4-BE49-F238E27FC236}">
              <a16:creationId xmlns:a16="http://schemas.microsoft.com/office/drawing/2014/main" id="{00000000-0008-0000-0000-00000A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71" name="Text Box 24">
          <a:extLst>
            <a:ext uri="{FF2B5EF4-FFF2-40B4-BE49-F238E27FC236}">
              <a16:creationId xmlns:a16="http://schemas.microsoft.com/office/drawing/2014/main" id="{00000000-0008-0000-0000-00000B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72" name="Text Box 1">
          <a:extLst>
            <a:ext uri="{FF2B5EF4-FFF2-40B4-BE49-F238E27FC236}">
              <a16:creationId xmlns:a16="http://schemas.microsoft.com/office/drawing/2014/main" id="{00000000-0008-0000-0000-00000C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573" name="Text Box 1">
          <a:extLst>
            <a:ext uri="{FF2B5EF4-FFF2-40B4-BE49-F238E27FC236}">
              <a16:creationId xmlns:a16="http://schemas.microsoft.com/office/drawing/2014/main" id="{00000000-0008-0000-0000-00000D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574" name="Text Box 1">
          <a:extLst>
            <a:ext uri="{FF2B5EF4-FFF2-40B4-BE49-F238E27FC236}">
              <a16:creationId xmlns:a16="http://schemas.microsoft.com/office/drawing/2014/main" id="{00000000-0008-0000-0000-00000E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75" name="Text Box 1">
          <a:extLst>
            <a:ext uri="{FF2B5EF4-FFF2-40B4-BE49-F238E27FC236}">
              <a16:creationId xmlns:a16="http://schemas.microsoft.com/office/drawing/2014/main" id="{00000000-0008-0000-0000-00000F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76" name="Text Box 24">
          <a:extLst>
            <a:ext uri="{FF2B5EF4-FFF2-40B4-BE49-F238E27FC236}">
              <a16:creationId xmlns:a16="http://schemas.microsoft.com/office/drawing/2014/main" id="{00000000-0008-0000-0000-000010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77" name="Text Box 1">
          <a:extLst>
            <a:ext uri="{FF2B5EF4-FFF2-40B4-BE49-F238E27FC236}">
              <a16:creationId xmlns:a16="http://schemas.microsoft.com/office/drawing/2014/main" id="{00000000-0008-0000-0000-000011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78" name="Text Box 1">
          <a:extLst>
            <a:ext uri="{FF2B5EF4-FFF2-40B4-BE49-F238E27FC236}">
              <a16:creationId xmlns:a16="http://schemas.microsoft.com/office/drawing/2014/main" id="{00000000-0008-0000-0000-000012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79" name="Text Box 1">
          <a:extLst>
            <a:ext uri="{FF2B5EF4-FFF2-40B4-BE49-F238E27FC236}">
              <a16:creationId xmlns:a16="http://schemas.microsoft.com/office/drawing/2014/main" id="{00000000-0008-0000-0000-000013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80" name="Text Box 1">
          <a:extLst>
            <a:ext uri="{FF2B5EF4-FFF2-40B4-BE49-F238E27FC236}">
              <a16:creationId xmlns:a16="http://schemas.microsoft.com/office/drawing/2014/main" id="{00000000-0008-0000-0000-000014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81" name="Text Box 1">
          <a:extLst>
            <a:ext uri="{FF2B5EF4-FFF2-40B4-BE49-F238E27FC236}">
              <a16:creationId xmlns:a16="http://schemas.microsoft.com/office/drawing/2014/main" id="{00000000-0008-0000-0000-000015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582" name="Text Box 1">
          <a:extLst>
            <a:ext uri="{FF2B5EF4-FFF2-40B4-BE49-F238E27FC236}">
              <a16:creationId xmlns:a16="http://schemas.microsoft.com/office/drawing/2014/main" id="{00000000-0008-0000-0000-000016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583" name="Text Box 1">
          <a:extLst>
            <a:ext uri="{FF2B5EF4-FFF2-40B4-BE49-F238E27FC236}">
              <a16:creationId xmlns:a16="http://schemas.microsoft.com/office/drawing/2014/main" id="{00000000-0008-0000-0000-000017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84" name="Text Box 1">
          <a:extLst>
            <a:ext uri="{FF2B5EF4-FFF2-40B4-BE49-F238E27FC236}">
              <a16:creationId xmlns:a16="http://schemas.microsoft.com/office/drawing/2014/main" id="{00000000-0008-0000-0000-000018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85" name="Text Box 24">
          <a:extLst>
            <a:ext uri="{FF2B5EF4-FFF2-40B4-BE49-F238E27FC236}">
              <a16:creationId xmlns:a16="http://schemas.microsoft.com/office/drawing/2014/main" id="{00000000-0008-0000-0000-000019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86" name="Text Box 1">
          <a:extLst>
            <a:ext uri="{FF2B5EF4-FFF2-40B4-BE49-F238E27FC236}">
              <a16:creationId xmlns:a16="http://schemas.microsoft.com/office/drawing/2014/main" id="{00000000-0008-0000-0000-00001A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587" name="Text Box 1">
          <a:extLst>
            <a:ext uri="{FF2B5EF4-FFF2-40B4-BE49-F238E27FC236}">
              <a16:creationId xmlns:a16="http://schemas.microsoft.com/office/drawing/2014/main" id="{00000000-0008-0000-0000-00001B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588" name="Text Box 1">
          <a:extLst>
            <a:ext uri="{FF2B5EF4-FFF2-40B4-BE49-F238E27FC236}">
              <a16:creationId xmlns:a16="http://schemas.microsoft.com/office/drawing/2014/main" id="{00000000-0008-0000-0000-00001C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89" name="Text Box 1">
          <a:extLst>
            <a:ext uri="{FF2B5EF4-FFF2-40B4-BE49-F238E27FC236}">
              <a16:creationId xmlns:a16="http://schemas.microsoft.com/office/drawing/2014/main" id="{00000000-0008-0000-0000-00001D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90" name="Text Box 24">
          <a:extLst>
            <a:ext uri="{FF2B5EF4-FFF2-40B4-BE49-F238E27FC236}">
              <a16:creationId xmlns:a16="http://schemas.microsoft.com/office/drawing/2014/main" id="{00000000-0008-0000-0000-00001E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91" name="Text Box 1">
          <a:extLst>
            <a:ext uri="{FF2B5EF4-FFF2-40B4-BE49-F238E27FC236}">
              <a16:creationId xmlns:a16="http://schemas.microsoft.com/office/drawing/2014/main" id="{00000000-0008-0000-0000-00001F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197</xdr:row>
      <xdr:rowOff>0</xdr:rowOff>
    </xdr:from>
    <xdr:ext cx="85725" cy="161925"/>
    <xdr:sp macro="" textlink="">
      <xdr:nvSpPr>
        <xdr:cNvPr id="2592" name="Text Box 1">
          <a:extLst>
            <a:ext uri="{FF2B5EF4-FFF2-40B4-BE49-F238E27FC236}">
              <a16:creationId xmlns:a16="http://schemas.microsoft.com/office/drawing/2014/main" id="{00000000-0008-0000-0000-0000200A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93" name="Text Box 1">
          <a:extLst>
            <a:ext uri="{FF2B5EF4-FFF2-40B4-BE49-F238E27FC236}">
              <a16:creationId xmlns:a16="http://schemas.microsoft.com/office/drawing/2014/main" id="{00000000-0008-0000-0000-000021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94" name="Text Box 1">
          <a:extLst>
            <a:ext uri="{FF2B5EF4-FFF2-40B4-BE49-F238E27FC236}">
              <a16:creationId xmlns:a16="http://schemas.microsoft.com/office/drawing/2014/main" id="{00000000-0008-0000-0000-000022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95" name="Text Box 1">
          <a:extLst>
            <a:ext uri="{FF2B5EF4-FFF2-40B4-BE49-F238E27FC236}">
              <a16:creationId xmlns:a16="http://schemas.microsoft.com/office/drawing/2014/main" id="{00000000-0008-0000-0000-000023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596" name="Text Box 1">
          <a:extLst>
            <a:ext uri="{FF2B5EF4-FFF2-40B4-BE49-F238E27FC236}">
              <a16:creationId xmlns:a16="http://schemas.microsoft.com/office/drawing/2014/main" id="{00000000-0008-0000-0000-000024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597" name="Text Box 1">
          <a:extLst>
            <a:ext uri="{FF2B5EF4-FFF2-40B4-BE49-F238E27FC236}">
              <a16:creationId xmlns:a16="http://schemas.microsoft.com/office/drawing/2014/main" id="{00000000-0008-0000-0000-000025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598" name="Text Box 1">
          <a:extLst>
            <a:ext uri="{FF2B5EF4-FFF2-40B4-BE49-F238E27FC236}">
              <a16:creationId xmlns:a16="http://schemas.microsoft.com/office/drawing/2014/main" id="{00000000-0008-0000-0000-000026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599" name="Text Box 1">
          <a:extLst>
            <a:ext uri="{FF2B5EF4-FFF2-40B4-BE49-F238E27FC236}">
              <a16:creationId xmlns:a16="http://schemas.microsoft.com/office/drawing/2014/main" id="{00000000-0008-0000-0000-000027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00" name="Text Box 24">
          <a:extLst>
            <a:ext uri="{FF2B5EF4-FFF2-40B4-BE49-F238E27FC236}">
              <a16:creationId xmlns:a16="http://schemas.microsoft.com/office/drawing/2014/main" id="{00000000-0008-0000-0000-000028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01" name="Text Box 1">
          <a:extLst>
            <a:ext uri="{FF2B5EF4-FFF2-40B4-BE49-F238E27FC236}">
              <a16:creationId xmlns:a16="http://schemas.microsoft.com/office/drawing/2014/main" id="{00000000-0008-0000-0000-000029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602" name="Text Box 1">
          <a:extLst>
            <a:ext uri="{FF2B5EF4-FFF2-40B4-BE49-F238E27FC236}">
              <a16:creationId xmlns:a16="http://schemas.microsoft.com/office/drawing/2014/main" id="{00000000-0008-0000-0000-00002A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603" name="Text Box 1">
          <a:extLst>
            <a:ext uri="{FF2B5EF4-FFF2-40B4-BE49-F238E27FC236}">
              <a16:creationId xmlns:a16="http://schemas.microsoft.com/office/drawing/2014/main" id="{00000000-0008-0000-0000-00002B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04" name="Text Box 1">
          <a:extLst>
            <a:ext uri="{FF2B5EF4-FFF2-40B4-BE49-F238E27FC236}">
              <a16:creationId xmlns:a16="http://schemas.microsoft.com/office/drawing/2014/main" id="{00000000-0008-0000-0000-00002C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05" name="Text Box 24">
          <a:extLst>
            <a:ext uri="{FF2B5EF4-FFF2-40B4-BE49-F238E27FC236}">
              <a16:creationId xmlns:a16="http://schemas.microsoft.com/office/drawing/2014/main" id="{00000000-0008-0000-0000-00002D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06" name="Text Box 1">
          <a:extLst>
            <a:ext uri="{FF2B5EF4-FFF2-40B4-BE49-F238E27FC236}">
              <a16:creationId xmlns:a16="http://schemas.microsoft.com/office/drawing/2014/main" id="{00000000-0008-0000-0000-00002E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607" name="Text Box 1">
          <a:extLst>
            <a:ext uri="{FF2B5EF4-FFF2-40B4-BE49-F238E27FC236}">
              <a16:creationId xmlns:a16="http://schemas.microsoft.com/office/drawing/2014/main" id="{00000000-0008-0000-0000-00002F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608" name="Text Box 1">
          <a:extLst>
            <a:ext uri="{FF2B5EF4-FFF2-40B4-BE49-F238E27FC236}">
              <a16:creationId xmlns:a16="http://schemas.microsoft.com/office/drawing/2014/main" id="{00000000-0008-0000-0000-000030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609" name="Text Box 1">
          <a:extLst>
            <a:ext uri="{FF2B5EF4-FFF2-40B4-BE49-F238E27FC236}">
              <a16:creationId xmlns:a16="http://schemas.microsoft.com/office/drawing/2014/main" id="{00000000-0008-0000-0000-000031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91440" cy="144780"/>
    <xdr:sp macro="" textlink="">
      <xdr:nvSpPr>
        <xdr:cNvPr id="2610" name="Text Box 1">
          <a:extLst>
            <a:ext uri="{FF2B5EF4-FFF2-40B4-BE49-F238E27FC236}">
              <a16:creationId xmlns:a16="http://schemas.microsoft.com/office/drawing/2014/main" id="{00000000-0008-0000-0000-000032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611" name="Text Box 1">
          <a:extLst>
            <a:ext uri="{FF2B5EF4-FFF2-40B4-BE49-F238E27FC236}">
              <a16:creationId xmlns:a16="http://schemas.microsoft.com/office/drawing/2014/main" id="{00000000-0008-0000-0000-000033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612" name="Text Box 1">
          <a:extLst>
            <a:ext uri="{FF2B5EF4-FFF2-40B4-BE49-F238E27FC236}">
              <a16:creationId xmlns:a16="http://schemas.microsoft.com/office/drawing/2014/main" id="{00000000-0008-0000-0000-000034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13" name="Text Box 1">
          <a:extLst>
            <a:ext uri="{FF2B5EF4-FFF2-40B4-BE49-F238E27FC236}">
              <a16:creationId xmlns:a16="http://schemas.microsoft.com/office/drawing/2014/main" id="{00000000-0008-0000-0000-000035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14" name="Text Box 24">
          <a:extLst>
            <a:ext uri="{FF2B5EF4-FFF2-40B4-BE49-F238E27FC236}">
              <a16:creationId xmlns:a16="http://schemas.microsoft.com/office/drawing/2014/main" id="{00000000-0008-0000-0000-000036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15" name="Text Box 1">
          <a:extLst>
            <a:ext uri="{FF2B5EF4-FFF2-40B4-BE49-F238E27FC236}">
              <a16:creationId xmlns:a16="http://schemas.microsoft.com/office/drawing/2014/main" id="{00000000-0008-0000-0000-000037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66675" cy="161925"/>
    <xdr:sp macro="" textlink="">
      <xdr:nvSpPr>
        <xdr:cNvPr id="2616" name="Text Box 1">
          <a:extLst>
            <a:ext uri="{FF2B5EF4-FFF2-40B4-BE49-F238E27FC236}">
              <a16:creationId xmlns:a16="http://schemas.microsoft.com/office/drawing/2014/main" id="{00000000-0008-0000-0000-000038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76200" cy="161925"/>
    <xdr:sp macro="" textlink="">
      <xdr:nvSpPr>
        <xdr:cNvPr id="2617" name="Text Box 1">
          <a:extLst>
            <a:ext uri="{FF2B5EF4-FFF2-40B4-BE49-F238E27FC236}">
              <a16:creationId xmlns:a16="http://schemas.microsoft.com/office/drawing/2014/main" id="{00000000-0008-0000-0000-000039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18" name="Text Box 1">
          <a:extLst>
            <a:ext uri="{FF2B5EF4-FFF2-40B4-BE49-F238E27FC236}">
              <a16:creationId xmlns:a16="http://schemas.microsoft.com/office/drawing/2014/main" id="{00000000-0008-0000-0000-00003A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19" name="Text Box 24">
          <a:extLst>
            <a:ext uri="{FF2B5EF4-FFF2-40B4-BE49-F238E27FC236}">
              <a16:creationId xmlns:a16="http://schemas.microsoft.com/office/drawing/2014/main" id="{00000000-0008-0000-0000-00003B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197</xdr:row>
      <xdr:rowOff>0</xdr:rowOff>
    </xdr:from>
    <xdr:ext cx="85725" cy="161925"/>
    <xdr:sp macro="" textlink="">
      <xdr:nvSpPr>
        <xdr:cNvPr id="2620" name="Text Box 1">
          <a:extLst>
            <a:ext uri="{FF2B5EF4-FFF2-40B4-BE49-F238E27FC236}">
              <a16:creationId xmlns:a16="http://schemas.microsoft.com/office/drawing/2014/main" id="{00000000-0008-0000-0000-00003C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197</xdr:row>
      <xdr:rowOff>0</xdr:rowOff>
    </xdr:from>
    <xdr:ext cx="85725" cy="161925"/>
    <xdr:sp macro="" textlink="">
      <xdr:nvSpPr>
        <xdr:cNvPr id="2621" name="Text Box 1">
          <a:extLst>
            <a:ext uri="{FF2B5EF4-FFF2-40B4-BE49-F238E27FC236}">
              <a16:creationId xmlns:a16="http://schemas.microsoft.com/office/drawing/2014/main" id="{00000000-0008-0000-0000-00003D0A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22" name="Text Box 1">
          <a:extLst>
            <a:ext uri="{FF2B5EF4-FFF2-40B4-BE49-F238E27FC236}">
              <a16:creationId xmlns:a16="http://schemas.microsoft.com/office/drawing/2014/main" id="{00000000-0008-0000-0000-00003E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23" name="Text Box 1">
          <a:extLst>
            <a:ext uri="{FF2B5EF4-FFF2-40B4-BE49-F238E27FC236}">
              <a16:creationId xmlns:a16="http://schemas.microsoft.com/office/drawing/2014/main" id="{00000000-0008-0000-0000-00003F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24" name="Text Box 1">
          <a:extLst>
            <a:ext uri="{FF2B5EF4-FFF2-40B4-BE49-F238E27FC236}">
              <a16:creationId xmlns:a16="http://schemas.microsoft.com/office/drawing/2014/main" id="{00000000-0008-0000-0000-000040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25" name="Text Box 1">
          <a:extLst>
            <a:ext uri="{FF2B5EF4-FFF2-40B4-BE49-F238E27FC236}">
              <a16:creationId xmlns:a16="http://schemas.microsoft.com/office/drawing/2014/main" id="{00000000-0008-0000-0000-000041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26" name="Text Box 1">
          <a:extLst>
            <a:ext uri="{FF2B5EF4-FFF2-40B4-BE49-F238E27FC236}">
              <a16:creationId xmlns:a16="http://schemas.microsoft.com/office/drawing/2014/main" id="{00000000-0008-0000-0000-000042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27" name="Text Box 1">
          <a:extLst>
            <a:ext uri="{FF2B5EF4-FFF2-40B4-BE49-F238E27FC236}">
              <a16:creationId xmlns:a16="http://schemas.microsoft.com/office/drawing/2014/main" id="{00000000-0008-0000-0000-000043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28" name="Text Box 1">
          <a:extLst>
            <a:ext uri="{FF2B5EF4-FFF2-40B4-BE49-F238E27FC236}">
              <a16:creationId xmlns:a16="http://schemas.microsoft.com/office/drawing/2014/main" id="{00000000-0008-0000-0000-000044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29" name="Text Box 24">
          <a:extLst>
            <a:ext uri="{FF2B5EF4-FFF2-40B4-BE49-F238E27FC236}">
              <a16:creationId xmlns:a16="http://schemas.microsoft.com/office/drawing/2014/main" id="{00000000-0008-0000-0000-000045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30" name="Text Box 1">
          <a:extLst>
            <a:ext uri="{FF2B5EF4-FFF2-40B4-BE49-F238E27FC236}">
              <a16:creationId xmlns:a16="http://schemas.microsoft.com/office/drawing/2014/main" id="{00000000-0008-0000-0000-000046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31" name="Text Box 1">
          <a:extLst>
            <a:ext uri="{FF2B5EF4-FFF2-40B4-BE49-F238E27FC236}">
              <a16:creationId xmlns:a16="http://schemas.microsoft.com/office/drawing/2014/main" id="{00000000-0008-0000-0000-000047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32" name="Text Box 1">
          <a:extLst>
            <a:ext uri="{FF2B5EF4-FFF2-40B4-BE49-F238E27FC236}">
              <a16:creationId xmlns:a16="http://schemas.microsoft.com/office/drawing/2014/main" id="{00000000-0008-0000-0000-000048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33" name="Text Box 1">
          <a:extLst>
            <a:ext uri="{FF2B5EF4-FFF2-40B4-BE49-F238E27FC236}">
              <a16:creationId xmlns:a16="http://schemas.microsoft.com/office/drawing/2014/main" id="{00000000-0008-0000-0000-000049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34" name="Text Box 24">
          <a:extLst>
            <a:ext uri="{FF2B5EF4-FFF2-40B4-BE49-F238E27FC236}">
              <a16:creationId xmlns:a16="http://schemas.microsoft.com/office/drawing/2014/main" id="{00000000-0008-0000-0000-00004A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35" name="Text Box 1">
          <a:extLst>
            <a:ext uri="{FF2B5EF4-FFF2-40B4-BE49-F238E27FC236}">
              <a16:creationId xmlns:a16="http://schemas.microsoft.com/office/drawing/2014/main" id="{00000000-0008-0000-0000-00004B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36" name="Text Box 1">
          <a:extLst>
            <a:ext uri="{FF2B5EF4-FFF2-40B4-BE49-F238E27FC236}">
              <a16:creationId xmlns:a16="http://schemas.microsoft.com/office/drawing/2014/main" id="{00000000-0008-0000-0000-00004C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37" name="Text Box 1">
          <a:extLst>
            <a:ext uri="{FF2B5EF4-FFF2-40B4-BE49-F238E27FC236}">
              <a16:creationId xmlns:a16="http://schemas.microsoft.com/office/drawing/2014/main" id="{00000000-0008-0000-0000-00004D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38" name="Text Box 1">
          <a:extLst>
            <a:ext uri="{FF2B5EF4-FFF2-40B4-BE49-F238E27FC236}">
              <a16:creationId xmlns:a16="http://schemas.microsoft.com/office/drawing/2014/main" id="{00000000-0008-0000-0000-00004E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39" name="Text Box 1">
          <a:extLst>
            <a:ext uri="{FF2B5EF4-FFF2-40B4-BE49-F238E27FC236}">
              <a16:creationId xmlns:a16="http://schemas.microsoft.com/office/drawing/2014/main" id="{00000000-0008-0000-0000-00004F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40" name="Text Box 1">
          <a:extLst>
            <a:ext uri="{FF2B5EF4-FFF2-40B4-BE49-F238E27FC236}">
              <a16:creationId xmlns:a16="http://schemas.microsoft.com/office/drawing/2014/main" id="{00000000-0008-0000-0000-000050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41" name="Text Box 1">
          <a:extLst>
            <a:ext uri="{FF2B5EF4-FFF2-40B4-BE49-F238E27FC236}">
              <a16:creationId xmlns:a16="http://schemas.microsoft.com/office/drawing/2014/main" id="{00000000-0008-0000-0000-000051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42" name="Text Box 1">
          <a:extLst>
            <a:ext uri="{FF2B5EF4-FFF2-40B4-BE49-F238E27FC236}">
              <a16:creationId xmlns:a16="http://schemas.microsoft.com/office/drawing/2014/main" id="{00000000-0008-0000-0000-000052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43" name="Text Box 24">
          <a:extLst>
            <a:ext uri="{FF2B5EF4-FFF2-40B4-BE49-F238E27FC236}">
              <a16:creationId xmlns:a16="http://schemas.microsoft.com/office/drawing/2014/main" id="{00000000-0008-0000-0000-000053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44" name="Text Box 1">
          <a:extLst>
            <a:ext uri="{FF2B5EF4-FFF2-40B4-BE49-F238E27FC236}">
              <a16:creationId xmlns:a16="http://schemas.microsoft.com/office/drawing/2014/main" id="{00000000-0008-0000-0000-000054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45" name="Text Box 1">
          <a:extLst>
            <a:ext uri="{FF2B5EF4-FFF2-40B4-BE49-F238E27FC236}">
              <a16:creationId xmlns:a16="http://schemas.microsoft.com/office/drawing/2014/main" id="{00000000-0008-0000-0000-000055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46" name="Text Box 1">
          <a:extLst>
            <a:ext uri="{FF2B5EF4-FFF2-40B4-BE49-F238E27FC236}">
              <a16:creationId xmlns:a16="http://schemas.microsoft.com/office/drawing/2014/main" id="{00000000-0008-0000-0000-000056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47" name="Text Box 1">
          <a:extLst>
            <a:ext uri="{FF2B5EF4-FFF2-40B4-BE49-F238E27FC236}">
              <a16:creationId xmlns:a16="http://schemas.microsoft.com/office/drawing/2014/main" id="{00000000-0008-0000-0000-000057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48" name="Text Box 24">
          <a:extLst>
            <a:ext uri="{FF2B5EF4-FFF2-40B4-BE49-F238E27FC236}">
              <a16:creationId xmlns:a16="http://schemas.microsoft.com/office/drawing/2014/main" id="{00000000-0008-0000-0000-000058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49" name="Text Box 1">
          <a:extLst>
            <a:ext uri="{FF2B5EF4-FFF2-40B4-BE49-F238E27FC236}">
              <a16:creationId xmlns:a16="http://schemas.microsoft.com/office/drawing/2014/main" id="{00000000-0008-0000-0000-000059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198</xdr:row>
      <xdr:rowOff>0</xdr:rowOff>
    </xdr:from>
    <xdr:ext cx="85725" cy="161925"/>
    <xdr:sp macro="" textlink="">
      <xdr:nvSpPr>
        <xdr:cNvPr id="2650" name="Text Box 1">
          <a:extLst>
            <a:ext uri="{FF2B5EF4-FFF2-40B4-BE49-F238E27FC236}">
              <a16:creationId xmlns:a16="http://schemas.microsoft.com/office/drawing/2014/main" id="{00000000-0008-0000-0000-00005A0A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51" name="Text Box 1">
          <a:extLst>
            <a:ext uri="{FF2B5EF4-FFF2-40B4-BE49-F238E27FC236}">
              <a16:creationId xmlns:a16="http://schemas.microsoft.com/office/drawing/2014/main" id="{00000000-0008-0000-0000-00005B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52" name="Text Box 1">
          <a:extLst>
            <a:ext uri="{FF2B5EF4-FFF2-40B4-BE49-F238E27FC236}">
              <a16:creationId xmlns:a16="http://schemas.microsoft.com/office/drawing/2014/main" id="{00000000-0008-0000-0000-00005C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53" name="Text Box 1">
          <a:extLst>
            <a:ext uri="{FF2B5EF4-FFF2-40B4-BE49-F238E27FC236}">
              <a16:creationId xmlns:a16="http://schemas.microsoft.com/office/drawing/2014/main" id="{00000000-0008-0000-0000-00005D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54" name="Text Box 1">
          <a:extLst>
            <a:ext uri="{FF2B5EF4-FFF2-40B4-BE49-F238E27FC236}">
              <a16:creationId xmlns:a16="http://schemas.microsoft.com/office/drawing/2014/main" id="{00000000-0008-0000-0000-00005E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55" name="Text Box 1">
          <a:extLst>
            <a:ext uri="{FF2B5EF4-FFF2-40B4-BE49-F238E27FC236}">
              <a16:creationId xmlns:a16="http://schemas.microsoft.com/office/drawing/2014/main" id="{00000000-0008-0000-0000-00005F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56" name="Text Box 1">
          <a:extLst>
            <a:ext uri="{FF2B5EF4-FFF2-40B4-BE49-F238E27FC236}">
              <a16:creationId xmlns:a16="http://schemas.microsoft.com/office/drawing/2014/main" id="{00000000-0008-0000-0000-000060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57" name="Text Box 1">
          <a:extLst>
            <a:ext uri="{FF2B5EF4-FFF2-40B4-BE49-F238E27FC236}">
              <a16:creationId xmlns:a16="http://schemas.microsoft.com/office/drawing/2014/main" id="{00000000-0008-0000-0000-000061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58" name="Text Box 24">
          <a:extLst>
            <a:ext uri="{FF2B5EF4-FFF2-40B4-BE49-F238E27FC236}">
              <a16:creationId xmlns:a16="http://schemas.microsoft.com/office/drawing/2014/main" id="{00000000-0008-0000-0000-000062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59" name="Text Box 1">
          <a:extLst>
            <a:ext uri="{FF2B5EF4-FFF2-40B4-BE49-F238E27FC236}">
              <a16:creationId xmlns:a16="http://schemas.microsoft.com/office/drawing/2014/main" id="{00000000-0008-0000-0000-000063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60" name="Text Box 1">
          <a:extLst>
            <a:ext uri="{FF2B5EF4-FFF2-40B4-BE49-F238E27FC236}">
              <a16:creationId xmlns:a16="http://schemas.microsoft.com/office/drawing/2014/main" id="{00000000-0008-0000-0000-000064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61" name="Text Box 1">
          <a:extLst>
            <a:ext uri="{FF2B5EF4-FFF2-40B4-BE49-F238E27FC236}">
              <a16:creationId xmlns:a16="http://schemas.microsoft.com/office/drawing/2014/main" id="{00000000-0008-0000-0000-000065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62" name="Text Box 1">
          <a:extLst>
            <a:ext uri="{FF2B5EF4-FFF2-40B4-BE49-F238E27FC236}">
              <a16:creationId xmlns:a16="http://schemas.microsoft.com/office/drawing/2014/main" id="{00000000-0008-0000-0000-000066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63" name="Text Box 24">
          <a:extLst>
            <a:ext uri="{FF2B5EF4-FFF2-40B4-BE49-F238E27FC236}">
              <a16:creationId xmlns:a16="http://schemas.microsoft.com/office/drawing/2014/main" id="{00000000-0008-0000-0000-000067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64" name="Text Box 1">
          <a:extLst>
            <a:ext uri="{FF2B5EF4-FFF2-40B4-BE49-F238E27FC236}">
              <a16:creationId xmlns:a16="http://schemas.microsoft.com/office/drawing/2014/main" id="{00000000-0008-0000-0000-000068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65" name="Text Box 1">
          <a:extLst>
            <a:ext uri="{FF2B5EF4-FFF2-40B4-BE49-F238E27FC236}">
              <a16:creationId xmlns:a16="http://schemas.microsoft.com/office/drawing/2014/main" id="{00000000-0008-0000-0000-000069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66" name="Text Box 1">
          <a:extLst>
            <a:ext uri="{FF2B5EF4-FFF2-40B4-BE49-F238E27FC236}">
              <a16:creationId xmlns:a16="http://schemas.microsoft.com/office/drawing/2014/main" id="{00000000-0008-0000-0000-00006A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67" name="Text Box 1">
          <a:extLst>
            <a:ext uri="{FF2B5EF4-FFF2-40B4-BE49-F238E27FC236}">
              <a16:creationId xmlns:a16="http://schemas.microsoft.com/office/drawing/2014/main" id="{00000000-0008-0000-0000-00006B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91440" cy="144780"/>
    <xdr:sp macro="" textlink="">
      <xdr:nvSpPr>
        <xdr:cNvPr id="2668" name="Text Box 1">
          <a:extLst>
            <a:ext uri="{FF2B5EF4-FFF2-40B4-BE49-F238E27FC236}">
              <a16:creationId xmlns:a16="http://schemas.microsoft.com/office/drawing/2014/main" id="{00000000-0008-0000-0000-00006C0A0000}"/>
            </a:ext>
          </a:extLst>
        </xdr:cNvPr>
        <xdr:cNvSpPr txBox="1">
          <a:spLocks noChangeArrowheads="1"/>
        </xdr:cNvSpPr>
      </xdr:nvSpPr>
      <xdr:spPr bwMode="auto">
        <a:xfrm>
          <a:off x="10429875"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69" name="Text Box 1">
          <a:extLst>
            <a:ext uri="{FF2B5EF4-FFF2-40B4-BE49-F238E27FC236}">
              <a16:creationId xmlns:a16="http://schemas.microsoft.com/office/drawing/2014/main" id="{00000000-0008-0000-0000-00006D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70" name="Text Box 1">
          <a:extLst>
            <a:ext uri="{FF2B5EF4-FFF2-40B4-BE49-F238E27FC236}">
              <a16:creationId xmlns:a16="http://schemas.microsoft.com/office/drawing/2014/main" id="{00000000-0008-0000-0000-00006E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71" name="Text Box 1">
          <a:extLst>
            <a:ext uri="{FF2B5EF4-FFF2-40B4-BE49-F238E27FC236}">
              <a16:creationId xmlns:a16="http://schemas.microsoft.com/office/drawing/2014/main" id="{00000000-0008-0000-0000-00006F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72" name="Text Box 24">
          <a:extLst>
            <a:ext uri="{FF2B5EF4-FFF2-40B4-BE49-F238E27FC236}">
              <a16:creationId xmlns:a16="http://schemas.microsoft.com/office/drawing/2014/main" id="{00000000-0008-0000-0000-000070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73" name="Text Box 1">
          <a:extLst>
            <a:ext uri="{FF2B5EF4-FFF2-40B4-BE49-F238E27FC236}">
              <a16:creationId xmlns:a16="http://schemas.microsoft.com/office/drawing/2014/main" id="{00000000-0008-0000-0000-000071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66675" cy="161925"/>
    <xdr:sp macro="" textlink="">
      <xdr:nvSpPr>
        <xdr:cNvPr id="2674" name="Text Box 1">
          <a:extLst>
            <a:ext uri="{FF2B5EF4-FFF2-40B4-BE49-F238E27FC236}">
              <a16:creationId xmlns:a16="http://schemas.microsoft.com/office/drawing/2014/main" id="{00000000-0008-0000-0000-0000720A0000}"/>
            </a:ext>
          </a:extLst>
        </xdr:cNvPr>
        <xdr:cNvSpPr txBox="1">
          <a:spLocks noChangeArrowheads="1"/>
        </xdr:cNvSpPr>
      </xdr:nvSpPr>
      <xdr:spPr bwMode="auto">
        <a:xfrm>
          <a:off x="10429875"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76200" cy="161925"/>
    <xdr:sp macro="" textlink="">
      <xdr:nvSpPr>
        <xdr:cNvPr id="2675" name="Text Box 1">
          <a:extLst>
            <a:ext uri="{FF2B5EF4-FFF2-40B4-BE49-F238E27FC236}">
              <a16:creationId xmlns:a16="http://schemas.microsoft.com/office/drawing/2014/main" id="{00000000-0008-0000-0000-0000730A0000}"/>
            </a:ext>
          </a:extLst>
        </xdr:cNvPr>
        <xdr:cNvSpPr txBox="1">
          <a:spLocks noChangeArrowheads="1"/>
        </xdr:cNvSpPr>
      </xdr:nvSpPr>
      <xdr:spPr bwMode="auto">
        <a:xfrm>
          <a:off x="10429875"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76" name="Text Box 1">
          <a:extLst>
            <a:ext uri="{FF2B5EF4-FFF2-40B4-BE49-F238E27FC236}">
              <a16:creationId xmlns:a16="http://schemas.microsoft.com/office/drawing/2014/main" id="{00000000-0008-0000-0000-000074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77" name="Text Box 24">
          <a:extLst>
            <a:ext uri="{FF2B5EF4-FFF2-40B4-BE49-F238E27FC236}">
              <a16:creationId xmlns:a16="http://schemas.microsoft.com/office/drawing/2014/main" id="{00000000-0008-0000-0000-000075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198</xdr:row>
      <xdr:rowOff>0</xdr:rowOff>
    </xdr:from>
    <xdr:ext cx="85725" cy="161925"/>
    <xdr:sp macro="" textlink="">
      <xdr:nvSpPr>
        <xdr:cNvPr id="2678" name="Text Box 1">
          <a:extLst>
            <a:ext uri="{FF2B5EF4-FFF2-40B4-BE49-F238E27FC236}">
              <a16:creationId xmlns:a16="http://schemas.microsoft.com/office/drawing/2014/main" id="{00000000-0008-0000-0000-0000760A0000}"/>
            </a:ext>
          </a:extLst>
        </xdr:cNvPr>
        <xdr:cNvSpPr txBox="1">
          <a:spLocks noChangeArrowheads="1"/>
        </xdr:cNvSpPr>
      </xdr:nvSpPr>
      <xdr:spPr bwMode="auto">
        <a:xfrm>
          <a:off x="10429875"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40821</xdr:colOff>
      <xdr:row>198</xdr:row>
      <xdr:rowOff>0</xdr:rowOff>
    </xdr:from>
    <xdr:ext cx="85725" cy="161925"/>
    <xdr:sp macro="" textlink="">
      <xdr:nvSpPr>
        <xdr:cNvPr id="2679" name="Text Box 1">
          <a:extLst>
            <a:ext uri="{FF2B5EF4-FFF2-40B4-BE49-F238E27FC236}">
              <a16:creationId xmlns:a16="http://schemas.microsoft.com/office/drawing/2014/main" id="{00000000-0008-0000-0000-0000770A0000}"/>
            </a:ext>
          </a:extLst>
        </xdr:cNvPr>
        <xdr:cNvSpPr txBox="1">
          <a:spLocks noChangeArrowheads="1"/>
        </xdr:cNvSpPr>
      </xdr:nvSpPr>
      <xdr:spPr bwMode="auto">
        <a:xfrm>
          <a:off x="10470696"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9525</xdr:colOff>
      <xdr:row>187</xdr:row>
      <xdr:rowOff>0</xdr:rowOff>
    </xdr:from>
    <xdr:ext cx="91440" cy="144780"/>
    <xdr:sp macro="" textlink="">
      <xdr:nvSpPr>
        <xdr:cNvPr id="2680" name="Text Box 1">
          <a:extLst>
            <a:ext uri="{FF2B5EF4-FFF2-40B4-BE49-F238E27FC236}">
              <a16:creationId xmlns:a16="http://schemas.microsoft.com/office/drawing/2014/main" id="{00000000-0008-0000-0000-000078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91440" cy="144780"/>
    <xdr:sp macro="" textlink="">
      <xdr:nvSpPr>
        <xdr:cNvPr id="2681" name="Text Box 1">
          <a:extLst>
            <a:ext uri="{FF2B5EF4-FFF2-40B4-BE49-F238E27FC236}">
              <a16:creationId xmlns:a16="http://schemas.microsoft.com/office/drawing/2014/main" id="{00000000-0008-0000-0000-000079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91440" cy="144780"/>
    <xdr:sp macro="" textlink="">
      <xdr:nvSpPr>
        <xdr:cNvPr id="2682" name="Text Box 1">
          <a:extLst>
            <a:ext uri="{FF2B5EF4-FFF2-40B4-BE49-F238E27FC236}">
              <a16:creationId xmlns:a16="http://schemas.microsoft.com/office/drawing/2014/main" id="{00000000-0008-0000-0000-00007A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91440" cy="144780"/>
    <xdr:sp macro="" textlink="">
      <xdr:nvSpPr>
        <xdr:cNvPr id="2683" name="Text Box 1">
          <a:extLst>
            <a:ext uri="{FF2B5EF4-FFF2-40B4-BE49-F238E27FC236}">
              <a16:creationId xmlns:a16="http://schemas.microsoft.com/office/drawing/2014/main" id="{00000000-0008-0000-0000-00007B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66675" cy="161925"/>
    <xdr:sp macro="" textlink="">
      <xdr:nvSpPr>
        <xdr:cNvPr id="2684" name="Text Box 1">
          <a:extLst>
            <a:ext uri="{FF2B5EF4-FFF2-40B4-BE49-F238E27FC236}">
              <a16:creationId xmlns:a16="http://schemas.microsoft.com/office/drawing/2014/main" id="{00000000-0008-0000-0000-00007C0A0000}"/>
            </a:ext>
          </a:extLst>
        </xdr:cNvPr>
        <xdr:cNvSpPr txBox="1">
          <a:spLocks noChangeArrowheads="1"/>
        </xdr:cNvSpPr>
      </xdr:nvSpPr>
      <xdr:spPr bwMode="auto">
        <a:xfrm>
          <a:off x="10439400"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76200" cy="161925"/>
    <xdr:sp macro="" textlink="">
      <xdr:nvSpPr>
        <xdr:cNvPr id="2685" name="Text Box 1">
          <a:extLst>
            <a:ext uri="{FF2B5EF4-FFF2-40B4-BE49-F238E27FC236}">
              <a16:creationId xmlns:a16="http://schemas.microsoft.com/office/drawing/2014/main" id="{00000000-0008-0000-0000-00007D0A0000}"/>
            </a:ext>
          </a:extLst>
        </xdr:cNvPr>
        <xdr:cNvSpPr txBox="1">
          <a:spLocks noChangeArrowheads="1"/>
        </xdr:cNvSpPr>
      </xdr:nvSpPr>
      <xdr:spPr bwMode="auto">
        <a:xfrm>
          <a:off x="10439400"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686" name="Text Box 1">
          <a:extLst>
            <a:ext uri="{FF2B5EF4-FFF2-40B4-BE49-F238E27FC236}">
              <a16:creationId xmlns:a16="http://schemas.microsoft.com/office/drawing/2014/main" id="{00000000-0008-0000-0000-00007E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687" name="Text Box 24">
          <a:extLst>
            <a:ext uri="{FF2B5EF4-FFF2-40B4-BE49-F238E27FC236}">
              <a16:creationId xmlns:a16="http://schemas.microsoft.com/office/drawing/2014/main" id="{00000000-0008-0000-0000-00007F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688" name="Text Box 1">
          <a:extLst>
            <a:ext uri="{FF2B5EF4-FFF2-40B4-BE49-F238E27FC236}">
              <a16:creationId xmlns:a16="http://schemas.microsoft.com/office/drawing/2014/main" id="{00000000-0008-0000-0000-000080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66675" cy="161925"/>
    <xdr:sp macro="" textlink="">
      <xdr:nvSpPr>
        <xdr:cNvPr id="2689" name="Text Box 1">
          <a:extLst>
            <a:ext uri="{FF2B5EF4-FFF2-40B4-BE49-F238E27FC236}">
              <a16:creationId xmlns:a16="http://schemas.microsoft.com/office/drawing/2014/main" id="{00000000-0008-0000-0000-0000810A0000}"/>
            </a:ext>
          </a:extLst>
        </xdr:cNvPr>
        <xdr:cNvSpPr txBox="1">
          <a:spLocks noChangeArrowheads="1"/>
        </xdr:cNvSpPr>
      </xdr:nvSpPr>
      <xdr:spPr bwMode="auto">
        <a:xfrm>
          <a:off x="10439400"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76200" cy="161925"/>
    <xdr:sp macro="" textlink="">
      <xdr:nvSpPr>
        <xdr:cNvPr id="2690" name="Text Box 1">
          <a:extLst>
            <a:ext uri="{FF2B5EF4-FFF2-40B4-BE49-F238E27FC236}">
              <a16:creationId xmlns:a16="http://schemas.microsoft.com/office/drawing/2014/main" id="{00000000-0008-0000-0000-0000820A0000}"/>
            </a:ext>
          </a:extLst>
        </xdr:cNvPr>
        <xdr:cNvSpPr txBox="1">
          <a:spLocks noChangeArrowheads="1"/>
        </xdr:cNvSpPr>
      </xdr:nvSpPr>
      <xdr:spPr bwMode="auto">
        <a:xfrm>
          <a:off x="10439400"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691" name="Text Box 1">
          <a:extLst>
            <a:ext uri="{FF2B5EF4-FFF2-40B4-BE49-F238E27FC236}">
              <a16:creationId xmlns:a16="http://schemas.microsoft.com/office/drawing/2014/main" id="{00000000-0008-0000-0000-000083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692" name="Text Box 24">
          <a:extLst>
            <a:ext uri="{FF2B5EF4-FFF2-40B4-BE49-F238E27FC236}">
              <a16:creationId xmlns:a16="http://schemas.microsoft.com/office/drawing/2014/main" id="{00000000-0008-0000-0000-000084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693" name="Text Box 1">
          <a:extLst>
            <a:ext uri="{FF2B5EF4-FFF2-40B4-BE49-F238E27FC236}">
              <a16:creationId xmlns:a16="http://schemas.microsoft.com/office/drawing/2014/main" id="{00000000-0008-0000-0000-000085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91440" cy="144780"/>
    <xdr:sp macro="" textlink="">
      <xdr:nvSpPr>
        <xdr:cNvPr id="2694" name="Text Box 1">
          <a:extLst>
            <a:ext uri="{FF2B5EF4-FFF2-40B4-BE49-F238E27FC236}">
              <a16:creationId xmlns:a16="http://schemas.microsoft.com/office/drawing/2014/main" id="{00000000-0008-0000-0000-000086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91440" cy="144780"/>
    <xdr:sp macro="" textlink="">
      <xdr:nvSpPr>
        <xdr:cNvPr id="2695" name="Text Box 1">
          <a:extLst>
            <a:ext uri="{FF2B5EF4-FFF2-40B4-BE49-F238E27FC236}">
              <a16:creationId xmlns:a16="http://schemas.microsoft.com/office/drawing/2014/main" id="{00000000-0008-0000-0000-000087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91440" cy="144780"/>
    <xdr:sp macro="" textlink="">
      <xdr:nvSpPr>
        <xdr:cNvPr id="2696" name="Text Box 1">
          <a:extLst>
            <a:ext uri="{FF2B5EF4-FFF2-40B4-BE49-F238E27FC236}">
              <a16:creationId xmlns:a16="http://schemas.microsoft.com/office/drawing/2014/main" id="{00000000-0008-0000-0000-000088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91440" cy="144780"/>
    <xdr:sp macro="" textlink="">
      <xdr:nvSpPr>
        <xdr:cNvPr id="2697" name="Text Box 1">
          <a:extLst>
            <a:ext uri="{FF2B5EF4-FFF2-40B4-BE49-F238E27FC236}">
              <a16:creationId xmlns:a16="http://schemas.microsoft.com/office/drawing/2014/main" id="{00000000-0008-0000-0000-0000890A0000}"/>
            </a:ext>
          </a:extLst>
        </xdr:cNvPr>
        <xdr:cNvSpPr txBox="1">
          <a:spLocks noChangeArrowheads="1"/>
        </xdr:cNvSpPr>
      </xdr:nvSpPr>
      <xdr:spPr bwMode="auto">
        <a:xfrm>
          <a:off x="10439400" y="1257300"/>
          <a:ext cx="91440" cy="144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66675" cy="161925"/>
    <xdr:sp macro="" textlink="">
      <xdr:nvSpPr>
        <xdr:cNvPr id="2698" name="Text Box 1">
          <a:extLst>
            <a:ext uri="{FF2B5EF4-FFF2-40B4-BE49-F238E27FC236}">
              <a16:creationId xmlns:a16="http://schemas.microsoft.com/office/drawing/2014/main" id="{00000000-0008-0000-0000-00008A0A0000}"/>
            </a:ext>
          </a:extLst>
        </xdr:cNvPr>
        <xdr:cNvSpPr txBox="1">
          <a:spLocks noChangeArrowheads="1"/>
        </xdr:cNvSpPr>
      </xdr:nvSpPr>
      <xdr:spPr bwMode="auto">
        <a:xfrm>
          <a:off x="10439400"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76200" cy="161925"/>
    <xdr:sp macro="" textlink="">
      <xdr:nvSpPr>
        <xdr:cNvPr id="2699" name="Text Box 1">
          <a:extLst>
            <a:ext uri="{FF2B5EF4-FFF2-40B4-BE49-F238E27FC236}">
              <a16:creationId xmlns:a16="http://schemas.microsoft.com/office/drawing/2014/main" id="{00000000-0008-0000-0000-00008B0A0000}"/>
            </a:ext>
          </a:extLst>
        </xdr:cNvPr>
        <xdr:cNvSpPr txBox="1">
          <a:spLocks noChangeArrowheads="1"/>
        </xdr:cNvSpPr>
      </xdr:nvSpPr>
      <xdr:spPr bwMode="auto">
        <a:xfrm>
          <a:off x="10439400"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700" name="Text Box 1">
          <a:extLst>
            <a:ext uri="{FF2B5EF4-FFF2-40B4-BE49-F238E27FC236}">
              <a16:creationId xmlns:a16="http://schemas.microsoft.com/office/drawing/2014/main" id="{00000000-0008-0000-0000-00008C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701" name="Text Box 24">
          <a:extLst>
            <a:ext uri="{FF2B5EF4-FFF2-40B4-BE49-F238E27FC236}">
              <a16:creationId xmlns:a16="http://schemas.microsoft.com/office/drawing/2014/main" id="{00000000-0008-0000-0000-00008D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702" name="Text Box 1">
          <a:extLst>
            <a:ext uri="{FF2B5EF4-FFF2-40B4-BE49-F238E27FC236}">
              <a16:creationId xmlns:a16="http://schemas.microsoft.com/office/drawing/2014/main" id="{00000000-0008-0000-0000-00008E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66675" cy="161925"/>
    <xdr:sp macro="" textlink="">
      <xdr:nvSpPr>
        <xdr:cNvPr id="2703" name="Text Box 1">
          <a:extLst>
            <a:ext uri="{FF2B5EF4-FFF2-40B4-BE49-F238E27FC236}">
              <a16:creationId xmlns:a16="http://schemas.microsoft.com/office/drawing/2014/main" id="{00000000-0008-0000-0000-00008F0A0000}"/>
            </a:ext>
          </a:extLst>
        </xdr:cNvPr>
        <xdr:cNvSpPr txBox="1">
          <a:spLocks noChangeArrowheads="1"/>
        </xdr:cNvSpPr>
      </xdr:nvSpPr>
      <xdr:spPr bwMode="auto">
        <a:xfrm>
          <a:off x="10439400" y="1257300"/>
          <a:ext cx="666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76200" cy="161925"/>
    <xdr:sp macro="" textlink="">
      <xdr:nvSpPr>
        <xdr:cNvPr id="2704" name="Text Box 1">
          <a:extLst>
            <a:ext uri="{FF2B5EF4-FFF2-40B4-BE49-F238E27FC236}">
              <a16:creationId xmlns:a16="http://schemas.microsoft.com/office/drawing/2014/main" id="{00000000-0008-0000-0000-0000900A0000}"/>
            </a:ext>
          </a:extLst>
        </xdr:cNvPr>
        <xdr:cNvSpPr txBox="1">
          <a:spLocks noChangeArrowheads="1"/>
        </xdr:cNvSpPr>
      </xdr:nvSpPr>
      <xdr:spPr bwMode="auto">
        <a:xfrm>
          <a:off x="10439400" y="1257300"/>
          <a:ext cx="7620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705" name="Text Box 1">
          <a:extLst>
            <a:ext uri="{FF2B5EF4-FFF2-40B4-BE49-F238E27FC236}">
              <a16:creationId xmlns:a16="http://schemas.microsoft.com/office/drawing/2014/main" id="{00000000-0008-0000-0000-000091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706" name="Text Box 24">
          <a:extLst>
            <a:ext uri="{FF2B5EF4-FFF2-40B4-BE49-F238E27FC236}">
              <a16:creationId xmlns:a16="http://schemas.microsoft.com/office/drawing/2014/main" id="{00000000-0008-0000-0000-000092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oneCellAnchor>
    <xdr:from>
      <xdr:col>18</xdr:col>
      <xdr:colOff>9525</xdr:colOff>
      <xdr:row>187</xdr:row>
      <xdr:rowOff>0</xdr:rowOff>
    </xdr:from>
    <xdr:ext cx="85725" cy="161925"/>
    <xdr:sp macro="" textlink="">
      <xdr:nvSpPr>
        <xdr:cNvPr id="2707" name="Text Box 1">
          <a:extLst>
            <a:ext uri="{FF2B5EF4-FFF2-40B4-BE49-F238E27FC236}">
              <a16:creationId xmlns:a16="http://schemas.microsoft.com/office/drawing/2014/main" id="{00000000-0008-0000-0000-0000930A0000}"/>
            </a:ext>
          </a:extLst>
        </xdr:cNvPr>
        <xdr:cNvSpPr txBox="1">
          <a:spLocks noChangeArrowheads="1"/>
        </xdr:cNvSpPr>
      </xdr:nvSpPr>
      <xdr:spPr bwMode="auto">
        <a:xfrm>
          <a:off x="10439400" y="1257300"/>
          <a:ext cx="8572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CO"/>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7"/>
  <sheetViews>
    <sheetView tabSelected="1" topLeftCell="B1" zoomScale="70" zoomScaleNormal="70" workbookViewId="0">
      <pane xSplit="2" ySplit="10" topLeftCell="D11" activePane="bottomRight" state="frozen"/>
      <selection activeCell="B4" sqref="B4"/>
      <selection pane="topRight" activeCell="D4" sqref="D4"/>
      <selection pane="bottomLeft" activeCell="B11" sqref="B11"/>
      <selection pane="bottomRight" activeCell="F192" sqref="F192"/>
    </sheetView>
  </sheetViews>
  <sheetFormatPr baseColWidth="10" defaultColWidth="11.42578125" defaultRowHeight="12" customHeight="1" x14ac:dyDescent="0.25"/>
  <cols>
    <col min="1" max="1" width="6.140625" style="1" hidden="1" customWidth="1"/>
    <col min="2" max="2" width="7.5703125" style="2" customWidth="1"/>
    <col min="3" max="3" width="20.42578125" style="5" customWidth="1"/>
    <col min="4" max="4" width="51.7109375" style="4" customWidth="1"/>
    <col min="5" max="5" width="43" style="4" customWidth="1"/>
    <col min="6" max="6" width="33.7109375" style="4" customWidth="1"/>
    <col min="7" max="7" width="47.42578125" style="4" customWidth="1"/>
    <col min="8" max="8" width="22.5703125" style="4" customWidth="1"/>
    <col min="9" max="9" width="13.5703125" style="4" customWidth="1"/>
    <col min="10" max="10" width="14.28515625" style="4" customWidth="1"/>
    <col min="11" max="11" width="14.85546875" style="4" customWidth="1"/>
    <col min="12" max="12" width="10.7109375" style="4" customWidth="1"/>
    <col min="13" max="13" width="10.28515625" style="4" customWidth="1"/>
    <col min="14" max="14" width="13.42578125" style="4" customWidth="1"/>
    <col min="15" max="15" width="10.28515625" style="4" customWidth="1"/>
    <col min="16" max="16" width="10.140625" style="4" customWidth="1"/>
    <col min="17" max="17" width="10.42578125" style="4" customWidth="1"/>
    <col min="18" max="18" width="23.28515625" style="4" customWidth="1"/>
    <col min="19" max="19" width="81.42578125" style="4" customWidth="1"/>
    <col min="20" max="20" width="23.7109375" style="4" customWidth="1"/>
    <col min="21" max="21" width="18.28515625" style="4" customWidth="1"/>
    <col min="22" max="22" width="20.28515625" style="1" customWidth="1"/>
    <col min="23" max="23" width="21.140625" style="4" customWidth="1"/>
    <col min="24" max="24" width="32.5703125" style="4" customWidth="1"/>
    <col min="25" max="16384" width="11.42578125" style="4"/>
  </cols>
  <sheetData>
    <row r="1" spans="1:23" ht="15" x14ac:dyDescent="0.25">
      <c r="C1" s="3" t="s">
        <v>0</v>
      </c>
      <c r="D1" s="57" t="s">
        <v>1</v>
      </c>
    </row>
    <row r="2" spans="1:23" ht="15" x14ac:dyDescent="0.25">
      <c r="C2" s="3" t="s">
        <v>2</v>
      </c>
      <c r="D2" s="57" t="s">
        <v>3</v>
      </c>
    </row>
    <row r="3" spans="1:23" ht="15" x14ac:dyDescent="0.25">
      <c r="C3" s="3" t="s">
        <v>4</v>
      </c>
      <c r="D3" s="58">
        <v>1</v>
      </c>
    </row>
    <row r="4" spans="1:23" ht="15" x14ac:dyDescent="0.25">
      <c r="C4" s="3" t="s">
        <v>889</v>
      </c>
      <c r="D4" s="59" t="s">
        <v>890</v>
      </c>
    </row>
    <row r="5" spans="1:23" ht="15" hidden="1" customHeight="1" thickBot="1" x14ac:dyDescent="0.25">
      <c r="C5" s="3" t="s">
        <v>5</v>
      </c>
      <c r="E5" s="51" t="s">
        <v>886</v>
      </c>
      <c r="F5" s="52">
        <v>45657</v>
      </c>
      <c r="G5" s="50"/>
      <c r="S5" s="4" t="s">
        <v>6</v>
      </c>
    </row>
    <row r="6" spans="1:23" ht="15.75" hidden="1" customHeight="1" thickBot="1" x14ac:dyDescent="0.25">
      <c r="C6" s="3" t="s">
        <v>7</v>
      </c>
      <c r="E6" s="51" t="s">
        <v>887</v>
      </c>
      <c r="F6" s="51">
        <v>6</v>
      </c>
      <c r="G6" s="51" t="s">
        <v>888</v>
      </c>
    </row>
    <row r="7" spans="1:23" ht="18.75" customHeight="1" x14ac:dyDescent="0.25">
      <c r="C7" s="3" t="s">
        <v>8</v>
      </c>
      <c r="D7" s="53">
        <v>45657</v>
      </c>
    </row>
    <row r="8" spans="1:23" ht="12" customHeight="1" thickBot="1" x14ac:dyDescent="0.3">
      <c r="C8" s="63"/>
      <c r="D8" s="63"/>
      <c r="E8" s="63"/>
      <c r="F8" s="63"/>
      <c r="G8" s="63"/>
      <c r="H8" s="63"/>
      <c r="I8" s="63"/>
      <c r="J8" s="63"/>
      <c r="K8" s="63"/>
    </row>
    <row r="9" spans="1:23" ht="12" customHeight="1" thickBot="1" x14ac:dyDescent="0.3">
      <c r="A9" s="4"/>
      <c r="B9" s="11"/>
      <c r="C9" s="11">
        <v>8</v>
      </c>
      <c r="D9" s="11">
        <v>12</v>
      </c>
      <c r="E9" s="11">
        <v>16</v>
      </c>
      <c r="F9" s="11">
        <v>20</v>
      </c>
      <c r="G9" s="11">
        <v>24</v>
      </c>
      <c r="H9" s="11">
        <v>28</v>
      </c>
      <c r="I9" s="11">
        <v>31</v>
      </c>
      <c r="J9" s="11">
        <v>32</v>
      </c>
      <c r="K9" s="11">
        <v>36</v>
      </c>
      <c r="L9" s="11">
        <v>38</v>
      </c>
      <c r="M9" s="12"/>
      <c r="N9" s="12"/>
      <c r="O9" s="12"/>
      <c r="P9" s="12"/>
      <c r="Q9" s="12"/>
      <c r="R9" s="12"/>
      <c r="S9" s="12"/>
      <c r="T9" s="12"/>
      <c r="U9" s="12"/>
      <c r="V9" s="12"/>
      <c r="W9" s="12"/>
    </row>
    <row r="10" spans="1:23" s="6" customFormat="1" ht="40.5" customHeight="1" thickBot="1" x14ac:dyDescent="0.3">
      <c r="A10" s="4"/>
      <c r="B10" s="12" t="s">
        <v>9</v>
      </c>
      <c r="C10" s="12" t="s">
        <v>891</v>
      </c>
      <c r="D10" s="12" t="s">
        <v>10</v>
      </c>
      <c r="E10" s="12" t="s">
        <v>11</v>
      </c>
      <c r="F10" s="12" t="s">
        <v>12</v>
      </c>
      <c r="G10" s="12" t="s">
        <v>13</v>
      </c>
      <c r="H10" s="12" t="s">
        <v>14</v>
      </c>
      <c r="I10" s="12" t="s">
        <v>15</v>
      </c>
      <c r="J10" s="12" t="s">
        <v>16</v>
      </c>
      <c r="K10" s="12" t="s">
        <v>17</v>
      </c>
      <c r="L10" s="12" t="s">
        <v>18</v>
      </c>
      <c r="M10" s="12" t="s">
        <v>19</v>
      </c>
      <c r="N10" s="12" t="s">
        <v>20</v>
      </c>
      <c r="O10" s="12" t="s">
        <v>21</v>
      </c>
      <c r="P10" s="12" t="s">
        <v>22</v>
      </c>
      <c r="Q10" s="12" t="s">
        <v>23</v>
      </c>
      <c r="R10" s="12" t="s">
        <v>24</v>
      </c>
      <c r="S10" s="12" t="s">
        <v>25</v>
      </c>
      <c r="T10" s="12" t="s">
        <v>26</v>
      </c>
      <c r="U10" s="12" t="s">
        <v>851</v>
      </c>
      <c r="V10" s="12" t="s">
        <v>27</v>
      </c>
      <c r="W10" s="12" t="s">
        <v>28</v>
      </c>
    </row>
    <row r="11" spans="1:23" ht="107.25" customHeight="1" thickBot="1" x14ac:dyDescent="0.3">
      <c r="B11" s="13">
        <v>1</v>
      </c>
      <c r="C11" s="71" t="s">
        <v>29</v>
      </c>
      <c r="D11" s="67" t="s">
        <v>896</v>
      </c>
      <c r="E11" s="68" t="s">
        <v>30</v>
      </c>
      <c r="F11" s="68" t="s">
        <v>31</v>
      </c>
      <c r="G11" s="69" t="s">
        <v>32</v>
      </c>
      <c r="H11" s="70" t="s">
        <v>33</v>
      </c>
      <c r="I11" s="15">
        <v>1</v>
      </c>
      <c r="J11" s="16">
        <v>45495</v>
      </c>
      <c r="K11" s="16">
        <v>45625</v>
      </c>
      <c r="L11" s="17">
        <f>+(K11-J11)/7</f>
        <v>18.571428571428573</v>
      </c>
      <c r="M11" s="18">
        <v>1</v>
      </c>
      <c r="N11" s="19">
        <f t="shared" ref="N11:N42" si="0">+M11/I11</f>
        <v>1</v>
      </c>
      <c r="O11" s="20">
        <f t="shared" ref="O11:O42" si="1">+N11*L11</f>
        <v>18.571428571428573</v>
      </c>
      <c r="P11" s="21">
        <f t="shared" ref="P11:P42" si="2">+IF(K11&lt;=$D$7,O11,0)</f>
        <v>18.571428571428573</v>
      </c>
      <c r="Q11" s="21">
        <f t="shared" ref="Q11:Q42" si="3">+IF($D$7&gt;=K11,L11,0)</f>
        <v>18.571428571428573</v>
      </c>
      <c r="R11" s="22" t="s">
        <v>34</v>
      </c>
      <c r="S11" s="26" t="s">
        <v>35</v>
      </c>
      <c r="T11" s="25" t="s">
        <v>850</v>
      </c>
      <c r="U11" s="24">
        <v>2023</v>
      </c>
      <c r="V11" s="24">
        <v>1322</v>
      </c>
      <c r="W11" s="24" t="s">
        <v>36</v>
      </c>
    </row>
    <row r="12" spans="1:23" ht="76.5" customHeight="1" thickBot="1" x14ac:dyDescent="0.3">
      <c r="B12" s="13">
        <v>2</v>
      </c>
      <c r="C12" s="86" t="s">
        <v>37</v>
      </c>
      <c r="D12" s="67" t="s">
        <v>897</v>
      </c>
      <c r="E12" s="68" t="s">
        <v>38</v>
      </c>
      <c r="F12" s="68" t="s">
        <v>31</v>
      </c>
      <c r="G12" s="68" t="s">
        <v>32</v>
      </c>
      <c r="H12" s="70" t="s">
        <v>39</v>
      </c>
      <c r="I12" s="22">
        <v>5</v>
      </c>
      <c r="J12" s="16">
        <v>45495</v>
      </c>
      <c r="K12" s="16">
        <v>45625</v>
      </c>
      <c r="L12" s="17">
        <f t="shared" ref="L12:L37" si="4">+(K12-J12)/7</f>
        <v>18.571428571428573</v>
      </c>
      <c r="M12" s="18">
        <v>5</v>
      </c>
      <c r="N12" s="19">
        <f t="shared" si="0"/>
        <v>1</v>
      </c>
      <c r="O12" s="20">
        <f t="shared" si="1"/>
        <v>18.571428571428573</v>
      </c>
      <c r="P12" s="21">
        <f t="shared" si="2"/>
        <v>18.571428571428573</v>
      </c>
      <c r="Q12" s="21">
        <f t="shared" si="3"/>
        <v>18.571428571428573</v>
      </c>
      <c r="R12" s="22" t="s">
        <v>34</v>
      </c>
      <c r="S12" s="44" t="s">
        <v>40</v>
      </c>
      <c r="T12" s="25" t="s">
        <v>850</v>
      </c>
      <c r="U12" s="24">
        <v>2023</v>
      </c>
      <c r="V12" s="24">
        <v>1323</v>
      </c>
      <c r="W12" s="24" t="s">
        <v>36</v>
      </c>
    </row>
    <row r="13" spans="1:23" ht="103.5" customHeight="1" thickBot="1" x14ac:dyDescent="0.3">
      <c r="B13" s="13">
        <v>3</v>
      </c>
      <c r="C13" s="86" t="s">
        <v>37</v>
      </c>
      <c r="D13" s="67" t="s">
        <v>897</v>
      </c>
      <c r="E13" s="68" t="s">
        <v>38</v>
      </c>
      <c r="F13" s="68" t="s">
        <v>41</v>
      </c>
      <c r="G13" s="68" t="s">
        <v>42</v>
      </c>
      <c r="H13" s="71" t="s">
        <v>43</v>
      </c>
      <c r="I13" s="22">
        <v>1</v>
      </c>
      <c r="J13" s="16">
        <v>45495</v>
      </c>
      <c r="K13" s="16">
        <v>45626</v>
      </c>
      <c r="L13" s="17">
        <f t="shared" si="4"/>
        <v>18.714285714285715</v>
      </c>
      <c r="M13" s="18">
        <v>1</v>
      </c>
      <c r="N13" s="19">
        <f t="shared" si="0"/>
        <v>1</v>
      </c>
      <c r="O13" s="20">
        <f t="shared" si="1"/>
        <v>18.714285714285715</v>
      </c>
      <c r="P13" s="21">
        <f t="shared" si="2"/>
        <v>18.714285714285715</v>
      </c>
      <c r="Q13" s="21">
        <f t="shared" si="3"/>
        <v>18.714285714285715</v>
      </c>
      <c r="R13" s="22" t="s">
        <v>34</v>
      </c>
      <c r="S13" s="44" t="s">
        <v>44</v>
      </c>
      <c r="T13" s="25" t="s">
        <v>850</v>
      </c>
      <c r="U13" s="24">
        <v>2023</v>
      </c>
      <c r="V13" s="24">
        <v>1324</v>
      </c>
      <c r="W13" s="24" t="s">
        <v>36</v>
      </c>
    </row>
    <row r="14" spans="1:23" ht="137.25" customHeight="1" thickBot="1" x14ac:dyDescent="0.3">
      <c r="B14" s="13">
        <v>4</v>
      </c>
      <c r="C14" s="86" t="s">
        <v>37</v>
      </c>
      <c r="D14" s="67" t="s">
        <v>897</v>
      </c>
      <c r="E14" s="69" t="s">
        <v>38</v>
      </c>
      <c r="F14" s="69" t="s">
        <v>45</v>
      </c>
      <c r="G14" s="69" t="s">
        <v>46</v>
      </c>
      <c r="H14" s="70" t="s">
        <v>47</v>
      </c>
      <c r="I14" s="22">
        <v>1</v>
      </c>
      <c r="J14" s="16">
        <v>45495</v>
      </c>
      <c r="K14" s="16">
        <v>45626</v>
      </c>
      <c r="L14" s="17">
        <f t="shared" si="4"/>
        <v>18.714285714285715</v>
      </c>
      <c r="M14" s="18">
        <v>1</v>
      </c>
      <c r="N14" s="19">
        <f t="shared" si="0"/>
        <v>1</v>
      </c>
      <c r="O14" s="20">
        <f t="shared" si="1"/>
        <v>18.714285714285715</v>
      </c>
      <c r="P14" s="21">
        <f t="shared" si="2"/>
        <v>18.714285714285715</v>
      </c>
      <c r="Q14" s="21">
        <f t="shared" si="3"/>
        <v>18.714285714285715</v>
      </c>
      <c r="R14" s="22" t="s">
        <v>34</v>
      </c>
      <c r="S14" s="26" t="s">
        <v>48</v>
      </c>
      <c r="T14" s="25" t="s">
        <v>850</v>
      </c>
      <c r="U14" s="24">
        <v>2023</v>
      </c>
      <c r="V14" s="24">
        <v>1325</v>
      </c>
      <c r="W14" s="24" t="s">
        <v>36</v>
      </c>
    </row>
    <row r="15" spans="1:23" ht="127.5" customHeight="1" thickBot="1" x14ac:dyDescent="0.3">
      <c r="B15" s="13">
        <v>5</v>
      </c>
      <c r="C15" s="71" t="s">
        <v>49</v>
      </c>
      <c r="D15" s="67" t="s">
        <v>898</v>
      </c>
      <c r="E15" s="67" t="s">
        <v>50</v>
      </c>
      <c r="F15" s="67" t="s">
        <v>51</v>
      </c>
      <c r="G15" s="68" t="s">
        <v>52</v>
      </c>
      <c r="H15" s="71" t="s">
        <v>53</v>
      </c>
      <c r="I15" s="22">
        <v>2</v>
      </c>
      <c r="J15" s="16">
        <v>45495</v>
      </c>
      <c r="K15" s="16">
        <v>45596</v>
      </c>
      <c r="L15" s="17">
        <f t="shared" si="4"/>
        <v>14.428571428571429</v>
      </c>
      <c r="M15" s="18">
        <v>2</v>
      </c>
      <c r="N15" s="19">
        <f t="shared" si="0"/>
        <v>1</v>
      </c>
      <c r="O15" s="20">
        <f t="shared" si="1"/>
        <v>14.428571428571429</v>
      </c>
      <c r="P15" s="21">
        <f t="shared" si="2"/>
        <v>14.428571428571429</v>
      </c>
      <c r="Q15" s="21">
        <f t="shared" si="3"/>
        <v>14.428571428571429</v>
      </c>
      <c r="R15" s="22" t="s">
        <v>54</v>
      </c>
      <c r="S15" s="26" t="s">
        <v>55</v>
      </c>
      <c r="T15" s="25" t="s">
        <v>850</v>
      </c>
      <c r="U15" s="24">
        <v>2023</v>
      </c>
      <c r="V15" s="24">
        <v>1405</v>
      </c>
      <c r="W15" s="24" t="s">
        <v>36</v>
      </c>
    </row>
    <row r="16" spans="1:23" ht="135.75" customHeight="1" thickBot="1" x14ac:dyDescent="0.3">
      <c r="B16" s="13">
        <v>6</v>
      </c>
      <c r="C16" s="71" t="s">
        <v>49</v>
      </c>
      <c r="D16" s="67" t="s">
        <v>898</v>
      </c>
      <c r="E16" s="69" t="s">
        <v>50</v>
      </c>
      <c r="F16" s="68" t="s">
        <v>56</v>
      </c>
      <c r="G16" s="68" t="s">
        <v>57</v>
      </c>
      <c r="H16" s="71" t="s">
        <v>58</v>
      </c>
      <c r="I16" s="22">
        <v>1</v>
      </c>
      <c r="J16" s="16">
        <v>45495</v>
      </c>
      <c r="K16" s="16">
        <v>45596</v>
      </c>
      <c r="L16" s="17">
        <f t="shared" si="4"/>
        <v>14.428571428571429</v>
      </c>
      <c r="M16" s="18">
        <v>1</v>
      </c>
      <c r="N16" s="19">
        <f t="shared" si="0"/>
        <v>1</v>
      </c>
      <c r="O16" s="20">
        <f t="shared" si="1"/>
        <v>14.428571428571429</v>
      </c>
      <c r="P16" s="21">
        <f t="shared" si="2"/>
        <v>14.428571428571429</v>
      </c>
      <c r="Q16" s="21">
        <f t="shared" si="3"/>
        <v>14.428571428571429</v>
      </c>
      <c r="R16" s="22" t="s">
        <v>54</v>
      </c>
      <c r="S16" s="26" t="s">
        <v>59</v>
      </c>
      <c r="T16" s="25" t="s">
        <v>850</v>
      </c>
      <c r="U16" s="24">
        <v>2023</v>
      </c>
      <c r="V16" s="24">
        <v>1405</v>
      </c>
      <c r="W16" s="24" t="s">
        <v>36</v>
      </c>
    </row>
    <row r="17" spans="2:24" ht="123.75" customHeight="1" thickBot="1" x14ac:dyDescent="0.3">
      <c r="B17" s="13">
        <v>7</v>
      </c>
      <c r="C17" s="71" t="s">
        <v>49</v>
      </c>
      <c r="D17" s="67" t="s">
        <v>898</v>
      </c>
      <c r="E17" s="69" t="s">
        <v>50</v>
      </c>
      <c r="F17" s="67" t="s">
        <v>60</v>
      </c>
      <c r="G17" s="67" t="s">
        <v>61</v>
      </c>
      <c r="H17" s="71" t="s">
        <v>62</v>
      </c>
      <c r="I17" s="22">
        <v>1</v>
      </c>
      <c r="J17" s="16">
        <v>45495</v>
      </c>
      <c r="K17" s="16">
        <v>45596</v>
      </c>
      <c r="L17" s="17">
        <f t="shared" si="4"/>
        <v>14.428571428571429</v>
      </c>
      <c r="M17" s="18">
        <v>0.5</v>
      </c>
      <c r="N17" s="19">
        <f t="shared" si="0"/>
        <v>0.5</v>
      </c>
      <c r="O17" s="20">
        <f t="shared" si="1"/>
        <v>7.2142857142857144</v>
      </c>
      <c r="P17" s="21">
        <f t="shared" si="2"/>
        <v>7.2142857142857144</v>
      </c>
      <c r="Q17" s="21">
        <f t="shared" si="3"/>
        <v>14.428571428571429</v>
      </c>
      <c r="R17" s="22" t="s">
        <v>54</v>
      </c>
      <c r="S17" s="26" t="s">
        <v>875</v>
      </c>
      <c r="T17" s="25" t="s">
        <v>850</v>
      </c>
      <c r="U17" s="24">
        <v>2023</v>
      </c>
      <c r="V17" s="24">
        <v>1405</v>
      </c>
      <c r="W17" s="24" t="s">
        <v>36</v>
      </c>
    </row>
    <row r="18" spans="2:24" ht="82.5" customHeight="1" thickBot="1" x14ac:dyDescent="0.3">
      <c r="B18" s="13">
        <v>8</v>
      </c>
      <c r="C18" s="71" t="s">
        <v>49</v>
      </c>
      <c r="D18" s="67" t="s">
        <v>898</v>
      </c>
      <c r="E18" s="67" t="s">
        <v>50</v>
      </c>
      <c r="F18" s="67" t="s">
        <v>63</v>
      </c>
      <c r="G18" s="67" t="s">
        <v>64</v>
      </c>
      <c r="H18" s="71" t="s">
        <v>65</v>
      </c>
      <c r="I18" s="22">
        <v>1</v>
      </c>
      <c r="J18" s="16">
        <v>45495</v>
      </c>
      <c r="K18" s="16">
        <v>45596</v>
      </c>
      <c r="L18" s="17">
        <f t="shared" si="4"/>
        <v>14.428571428571429</v>
      </c>
      <c r="M18" s="18">
        <v>1</v>
      </c>
      <c r="N18" s="19">
        <f t="shared" si="0"/>
        <v>1</v>
      </c>
      <c r="O18" s="20">
        <f t="shared" si="1"/>
        <v>14.428571428571429</v>
      </c>
      <c r="P18" s="21">
        <f t="shared" si="2"/>
        <v>14.428571428571429</v>
      </c>
      <c r="Q18" s="21">
        <f t="shared" si="3"/>
        <v>14.428571428571429</v>
      </c>
      <c r="R18" s="22" t="s">
        <v>54</v>
      </c>
      <c r="S18" s="26" t="s">
        <v>66</v>
      </c>
      <c r="T18" s="25" t="s">
        <v>850</v>
      </c>
      <c r="U18" s="24">
        <v>2023</v>
      </c>
      <c r="V18" s="24">
        <v>1405</v>
      </c>
      <c r="W18" s="24" t="s">
        <v>36</v>
      </c>
    </row>
    <row r="19" spans="2:24" ht="96" customHeight="1" thickBot="1" x14ac:dyDescent="0.3">
      <c r="B19" s="13">
        <v>9</v>
      </c>
      <c r="C19" s="71" t="s">
        <v>67</v>
      </c>
      <c r="D19" s="67" t="s">
        <v>899</v>
      </c>
      <c r="E19" s="67" t="s">
        <v>68</v>
      </c>
      <c r="F19" s="67" t="s">
        <v>69</v>
      </c>
      <c r="G19" s="67" t="s">
        <v>70</v>
      </c>
      <c r="H19" s="70" t="s">
        <v>71</v>
      </c>
      <c r="I19" s="22">
        <v>1</v>
      </c>
      <c r="J19" s="16">
        <v>45495</v>
      </c>
      <c r="K19" s="16">
        <v>45565</v>
      </c>
      <c r="L19" s="17">
        <f t="shared" si="4"/>
        <v>10</v>
      </c>
      <c r="M19" s="18">
        <v>1</v>
      </c>
      <c r="N19" s="19">
        <f t="shared" si="0"/>
        <v>1</v>
      </c>
      <c r="O19" s="20">
        <f t="shared" si="1"/>
        <v>10</v>
      </c>
      <c r="P19" s="21">
        <f t="shared" si="2"/>
        <v>10</v>
      </c>
      <c r="Q19" s="21">
        <f t="shared" si="3"/>
        <v>10</v>
      </c>
      <c r="R19" s="22" t="s">
        <v>72</v>
      </c>
      <c r="S19" s="26" t="s">
        <v>884</v>
      </c>
      <c r="T19" s="25" t="s">
        <v>850</v>
      </c>
      <c r="U19" s="24">
        <v>2023</v>
      </c>
      <c r="V19" s="24">
        <v>1364</v>
      </c>
      <c r="W19" s="24" t="s">
        <v>36</v>
      </c>
    </row>
    <row r="20" spans="2:24" ht="93" customHeight="1" thickBot="1" x14ac:dyDescent="0.3">
      <c r="B20" s="13">
        <v>10</v>
      </c>
      <c r="C20" s="71" t="s">
        <v>67</v>
      </c>
      <c r="D20" s="67" t="s">
        <v>899</v>
      </c>
      <c r="E20" s="67" t="s">
        <v>73</v>
      </c>
      <c r="F20" s="67" t="s">
        <v>74</v>
      </c>
      <c r="G20" s="67" t="s">
        <v>75</v>
      </c>
      <c r="H20" s="70" t="s">
        <v>76</v>
      </c>
      <c r="I20" s="22">
        <v>1</v>
      </c>
      <c r="J20" s="16">
        <v>45495</v>
      </c>
      <c r="K20" s="16">
        <v>45596</v>
      </c>
      <c r="L20" s="17">
        <f t="shared" si="4"/>
        <v>14.428571428571429</v>
      </c>
      <c r="M20" s="18">
        <v>1</v>
      </c>
      <c r="N20" s="19">
        <f t="shared" si="0"/>
        <v>1</v>
      </c>
      <c r="O20" s="20">
        <f t="shared" si="1"/>
        <v>14.428571428571429</v>
      </c>
      <c r="P20" s="21">
        <f t="shared" si="2"/>
        <v>14.428571428571429</v>
      </c>
      <c r="Q20" s="21">
        <f t="shared" si="3"/>
        <v>14.428571428571429</v>
      </c>
      <c r="R20" s="22" t="s">
        <v>72</v>
      </c>
      <c r="S20" s="26" t="s">
        <v>885</v>
      </c>
      <c r="T20" s="25" t="s">
        <v>850</v>
      </c>
      <c r="U20" s="24">
        <v>2023</v>
      </c>
      <c r="V20" s="24">
        <v>1365</v>
      </c>
      <c r="W20" s="24" t="s">
        <v>36</v>
      </c>
    </row>
    <row r="21" spans="2:24" ht="180" customHeight="1" thickBot="1" x14ac:dyDescent="0.3">
      <c r="B21" s="13">
        <v>11</v>
      </c>
      <c r="C21" s="71" t="s">
        <v>77</v>
      </c>
      <c r="D21" s="67" t="s">
        <v>900</v>
      </c>
      <c r="E21" s="67" t="s">
        <v>78</v>
      </c>
      <c r="F21" s="67" t="s">
        <v>79</v>
      </c>
      <c r="G21" s="67" t="s">
        <v>80</v>
      </c>
      <c r="H21" s="70" t="s">
        <v>81</v>
      </c>
      <c r="I21" s="22">
        <v>1</v>
      </c>
      <c r="J21" s="16">
        <v>45495</v>
      </c>
      <c r="K21" s="16">
        <v>45635</v>
      </c>
      <c r="L21" s="17">
        <f t="shared" si="4"/>
        <v>20</v>
      </c>
      <c r="M21" s="18">
        <v>1</v>
      </c>
      <c r="N21" s="19">
        <f t="shared" si="0"/>
        <v>1</v>
      </c>
      <c r="O21" s="20">
        <f t="shared" si="1"/>
        <v>20</v>
      </c>
      <c r="P21" s="21">
        <f t="shared" si="2"/>
        <v>20</v>
      </c>
      <c r="Q21" s="21">
        <f t="shared" si="3"/>
        <v>20</v>
      </c>
      <c r="R21" s="22" t="s">
        <v>82</v>
      </c>
      <c r="S21" s="47" t="s">
        <v>836</v>
      </c>
      <c r="T21" s="25" t="s">
        <v>850</v>
      </c>
      <c r="U21" s="24">
        <v>2023</v>
      </c>
      <c r="V21" s="24">
        <v>1377</v>
      </c>
      <c r="W21" s="24" t="s">
        <v>36</v>
      </c>
    </row>
    <row r="22" spans="2:24" ht="126" customHeight="1" thickBot="1" x14ac:dyDescent="0.3">
      <c r="B22" s="13">
        <v>12</v>
      </c>
      <c r="C22" s="71" t="s">
        <v>77</v>
      </c>
      <c r="D22" s="67" t="s">
        <v>900</v>
      </c>
      <c r="E22" s="67" t="s">
        <v>78</v>
      </c>
      <c r="F22" s="67" t="s">
        <v>83</v>
      </c>
      <c r="G22" s="67" t="s">
        <v>84</v>
      </c>
      <c r="H22" s="70" t="s">
        <v>85</v>
      </c>
      <c r="I22" s="22">
        <v>1</v>
      </c>
      <c r="J22" s="16">
        <v>45495</v>
      </c>
      <c r="K22" s="16">
        <v>45639</v>
      </c>
      <c r="L22" s="17">
        <f t="shared" si="4"/>
        <v>20.571428571428573</v>
      </c>
      <c r="M22" s="18">
        <v>1</v>
      </c>
      <c r="N22" s="19">
        <f t="shared" si="0"/>
        <v>1</v>
      </c>
      <c r="O22" s="20">
        <f t="shared" si="1"/>
        <v>20.571428571428573</v>
      </c>
      <c r="P22" s="21">
        <f t="shared" si="2"/>
        <v>20.571428571428573</v>
      </c>
      <c r="Q22" s="21">
        <f t="shared" si="3"/>
        <v>20.571428571428573</v>
      </c>
      <c r="R22" s="22" t="s">
        <v>82</v>
      </c>
      <c r="S22" s="26" t="s">
        <v>86</v>
      </c>
      <c r="T22" s="25" t="s">
        <v>850</v>
      </c>
      <c r="U22" s="24">
        <v>2023</v>
      </c>
      <c r="V22" s="24">
        <v>1377</v>
      </c>
      <c r="W22" s="24" t="s">
        <v>36</v>
      </c>
    </row>
    <row r="23" spans="2:24" ht="109.5" customHeight="1" thickBot="1" x14ac:dyDescent="0.3">
      <c r="B23" s="13">
        <v>13</v>
      </c>
      <c r="C23" s="71" t="s">
        <v>77</v>
      </c>
      <c r="D23" s="67" t="s">
        <v>900</v>
      </c>
      <c r="E23" s="68" t="s">
        <v>78</v>
      </c>
      <c r="F23" s="68" t="s">
        <v>87</v>
      </c>
      <c r="G23" s="68" t="s">
        <v>88</v>
      </c>
      <c r="H23" s="71" t="s">
        <v>89</v>
      </c>
      <c r="I23" s="22">
        <v>1</v>
      </c>
      <c r="J23" s="16">
        <v>45495</v>
      </c>
      <c r="K23" s="29">
        <v>45635</v>
      </c>
      <c r="L23" s="17">
        <f>+(K23-J23)/7</f>
        <v>20</v>
      </c>
      <c r="M23" s="18">
        <v>1</v>
      </c>
      <c r="N23" s="19">
        <f t="shared" si="0"/>
        <v>1</v>
      </c>
      <c r="O23" s="20">
        <f t="shared" si="1"/>
        <v>20</v>
      </c>
      <c r="P23" s="21">
        <f t="shared" si="2"/>
        <v>20</v>
      </c>
      <c r="Q23" s="21">
        <f t="shared" si="3"/>
        <v>20</v>
      </c>
      <c r="R23" s="22" t="s">
        <v>82</v>
      </c>
      <c r="S23" s="26" t="s">
        <v>90</v>
      </c>
      <c r="T23" s="25" t="s">
        <v>850</v>
      </c>
      <c r="U23" s="24">
        <v>2023</v>
      </c>
      <c r="V23" s="24">
        <v>1377</v>
      </c>
      <c r="W23" s="24" t="s">
        <v>36</v>
      </c>
    </row>
    <row r="24" spans="2:24" ht="102.75" customHeight="1" thickBot="1" x14ac:dyDescent="0.3">
      <c r="B24" s="13">
        <v>14</v>
      </c>
      <c r="C24" s="71" t="s">
        <v>91</v>
      </c>
      <c r="D24" s="67" t="s">
        <v>901</v>
      </c>
      <c r="E24" s="68" t="s">
        <v>92</v>
      </c>
      <c r="F24" s="68" t="s">
        <v>93</v>
      </c>
      <c r="G24" s="68" t="s">
        <v>94</v>
      </c>
      <c r="H24" s="71" t="s">
        <v>95</v>
      </c>
      <c r="I24" s="22">
        <v>1</v>
      </c>
      <c r="J24" s="16">
        <v>45495</v>
      </c>
      <c r="K24" s="29">
        <v>45535</v>
      </c>
      <c r="L24" s="17">
        <f t="shared" si="4"/>
        <v>5.7142857142857144</v>
      </c>
      <c r="M24" s="18">
        <v>1</v>
      </c>
      <c r="N24" s="19">
        <f t="shared" si="0"/>
        <v>1</v>
      </c>
      <c r="O24" s="20">
        <f t="shared" si="1"/>
        <v>5.7142857142857144</v>
      </c>
      <c r="P24" s="21">
        <f t="shared" si="2"/>
        <v>5.7142857142857144</v>
      </c>
      <c r="Q24" s="21">
        <f t="shared" si="3"/>
        <v>5.7142857142857144</v>
      </c>
      <c r="R24" s="25" t="s">
        <v>96</v>
      </c>
      <c r="S24" s="26" t="s">
        <v>97</v>
      </c>
      <c r="T24" s="25" t="s">
        <v>850</v>
      </c>
      <c r="U24" s="24">
        <v>2023</v>
      </c>
      <c r="V24" s="24">
        <v>1316</v>
      </c>
      <c r="W24" s="24" t="s">
        <v>36</v>
      </c>
    </row>
    <row r="25" spans="2:24" ht="167.25" customHeight="1" thickBot="1" x14ac:dyDescent="0.3">
      <c r="B25" s="13">
        <v>15</v>
      </c>
      <c r="C25" s="71" t="s">
        <v>91</v>
      </c>
      <c r="D25" s="67" t="s">
        <v>901</v>
      </c>
      <c r="E25" s="68" t="s">
        <v>98</v>
      </c>
      <c r="F25" s="68" t="s">
        <v>99</v>
      </c>
      <c r="G25" s="68" t="s">
        <v>100</v>
      </c>
      <c r="H25" s="71" t="s">
        <v>101</v>
      </c>
      <c r="I25" s="22">
        <v>1</v>
      </c>
      <c r="J25" s="16">
        <v>45495</v>
      </c>
      <c r="K25" s="16">
        <v>45646</v>
      </c>
      <c r="L25" s="17">
        <f t="shared" si="4"/>
        <v>21.571428571428573</v>
      </c>
      <c r="M25" s="18">
        <v>1</v>
      </c>
      <c r="N25" s="19">
        <f t="shared" si="0"/>
        <v>1</v>
      </c>
      <c r="O25" s="20">
        <f t="shared" si="1"/>
        <v>21.571428571428573</v>
      </c>
      <c r="P25" s="21">
        <f t="shared" si="2"/>
        <v>21.571428571428573</v>
      </c>
      <c r="Q25" s="21">
        <f t="shared" si="3"/>
        <v>21.571428571428573</v>
      </c>
      <c r="R25" s="22" t="s">
        <v>102</v>
      </c>
      <c r="S25" s="26" t="s">
        <v>849</v>
      </c>
      <c r="T25" s="25" t="s">
        <v>850</v>
      </c>
      <c r="U25" s="24">
        <v>2023</v>
      </c>
      <c r="V25" s="24">
        <v>1428</v>
      </c>
      <c r="W25" s="24" t="s">
        <v>36</v>
      </c>
    </row>
    <row r="26" spans="2:24" ht="203.25" customHeight="1" thickBot="1" x14ac:dyDescent="0.3">
      <c r="B26" s="13">
        <v>16</v>
      </c>
      <c r="C26" s="71" t="s">
        <v>91</v>
      </c>
      <c r="D26" s="67" t="s">
        <v>901</v>
      </c>
      <c r="E26" s="68" t="s">
        <v>92</v>
      </c>
      <c r="F26" s="68" t="s">
        <v>103</v>
      </c>
      <c r="G26" s="68" t="s">
        <v>104</v>
      </c>
      <c r="H26" s="71" t="s">
        <v>105</v>
      </c>
      <c r="I26" s="22">
        <v>1</v>
      </c>
      <c r="J26" s="16">
        <v>45495</v>
      </c>
      <c r="K26" s="16">
        <v>45626</v>
      </c>
      <c r="L26" s="17">
        <f t="shared" si="4"/>
        <v>18.714285714285715</v>
      </c>
      <c r="M26" s="18">
        <v>1</v>
      </c>
      <c r="N26" s="19">
        <f t="shared" si="0"/>
        <v>1</v>
      </c>
      <c r="O26" s="20">
        <f t="shared" si="1"/>
        <v>18.714285714285715</v>
      </c>
      <c r="P26" s="21">
        <f t="shared" si="2"/>
        <v>18.714285714285715</v>
      </c>
      <c r="Q26" s="21">
        <f t="shared" si="3"/>
        <v>18.714285714285715</v>
      </c>
      <c r="R26" s="22" t="s">
        <v>106</v>
      </c>
      <c r="S26" s="26" t="s">
        <v>107</v>
      </c>
      <c r="T26" s="25" t="s">
        <v>850</v>
      </c>
      <c r="U26" s="24">
        <v>2023</v>
      </c>
      <c r="V26" s="25" t="s">
        <v>108</v>
      </c>
      <c r="W26" s="24" t="s">
        <v>36</v>
      </c>
      <c r="X26" s="54"/>
    </row>
    <row r="27" spans="2:24" ht="92.25" customHeight="1" thickBot="1" x14ac:dyDescent="0.3">
      <c r="B27" s="13">
        <v>17</v>
      </c>
      <c r="C27" s="71" t="s">
        <v>91</v>
      </c>
      <c r="D27" s="67" t="s">
        <v>902</v>
      </c>
      <c r="E27" s="68" t="s">
        <v>92</v>
      </c>
      <c r="F27" s="68" t="s">
        <v>109</v>
      </c>
      <c r="G27" s="68" t="s">
        <v>110</v>
      </c>
      <c r="H27" s="71" t="s">
        <v>111</v>
      </c>
      <c r="I27" s="22">
        <v>1</v>
      </c>
      <c r="J27" s="16">
        <v>45495</v>
      </c>
      <c r="K27" s="16">
        <v>45626</v>
      </c>
      <c r="L27" s="17">
        <f t="shared" si="4"/>
        <v>18.714285714285715</v>
      </c>
      <c r="M27" s="18">
        <v>0</v>
      </c>
      <c r="N27" s="19">
        <f t="shared" si="0"/>
        <v>0</v>
      </c>
      <c r="O27" s="20">
        <f t="shared" si="1"/>
        <v>0</v>
      </c>
      <c r="P27" s="21">
        <f t="shared" si="2"/>
        <v>0</v>
      </c>
      <c r="Q27" s="21">
        <f t="shared" si="3"/>
        <v>18.714285714285715</v>
      </c>
      <c r="R27" s="22" t="s">
        <v>106</v>
      </c>
      <c r="S27" s="26" t="s">
        <v>879</v>
      </c>
      <c r="T27" s="25" t="s">
        <v>850</v>
      </c>
      <c r="U27" s="24">
        <v>2023</v>
      </c>
      <c r="V27" s="25" t="s">
        <v>112</v>
      </c>
      <c r="W27" s="24" t="s">
        <v>36</v>
      </c>
      <c r="X27" s="54"/>
    </row>
    <row r="28" spans="2:24" ht="106.5" customHeight="1" thickBot="1" x14ac:dyDescent="0.3">
      <c r="B28" s="13">
        <v>18</v>
      </c>
      <c r="C28" s="71" t="s">
        <v>91</v>
      </c>
      <c r="D28" s="67" t="s">
        <v>901</v>
      </c>
      <c r="E28" s="68" t="s">
        <v>113</v>
      </c>
      <c r="F28" s="68" t="s">
        <v>114</v>
      </c>
      <c r="G28" s="68" t="s">
        <v>115</v>
      </c>
      <c r="H28" s="71" t="s">
        <v>116</v>
      </c>
      <c r="I28" s="22">
        <v>2</v>
      </c>
      <c r="J28" s="16">
        <v>45495</v>
      </c>
      <c r="K28" s="16">
        <v>45626</v>
      </c>
      <c r="L28" s="17">
        <f t="shared" si="4"/>
        <v>18.714285714285715</v>
      </c>
      <c r="M28" s="18">
        <v>2</v>
      </c>
      <c r="N28" s="19">
        <f t="shared" si="0"/>
        <v>1</v>
      </c>
      <c r="O28" s="20">
        <f t="shared" si="1"/>
        <v>18.714285714285715</v>
      </c>
      <c r="P28" s="21">
        <f t="shared" si="2"/>
        <v>18.714285714285715</v>
      </c>
      <c r="Q28" s="21">
        <f t="shared" si="3"/>
        <v>18.714285714285715</v>
      </c>
      <c r="R28" s="22" t="s">
        <v>117</v>
      </c>
      <c r="S28" s="26" t="s">
        <v>118</v>
      </c>
      <c r="T28" s="25" t="s">
        <v>850</v>
      </c>
      <c r="U28" s="24">
        <v>2023</v>
      </c>
      <c r="V28" s="25" t="s">
        <v>119</v>
      </c>
      <c r="W28" s="24" t="s">
        <v>36</v>
      </c>
    </row>
    <row r="29" spans="2:24" ht="101.25" customHeight="1" thickBot="1" x14ac:dyDescent="0.3">
      <c r="B29" s="13">
        <v>19</v>
      </c>
      <c r="C29" s="71" t="s">
        <v>91</v>
      </c>
      <c r="D29" s="67" t="s">
        <v>901</v>
      </c>
      <c r="E29" s="68" t="s">
        <v>120</v>
      </c>
      <c r="F29" s="68" t="s">
        <v>121</v>
      </c>
      <c r="G29" s="68" t="s">
        <v>70</v>
      </c>
      <c r="H29" s="71" t="s">
        <v>71</v>
      </c>
      <c r="I29" s="22">
        <v>1</v>
      </c>
      <c r="J29" s="16">
        <v>45495</v>
      </c>
      <c r="K29" s="16">
        <v>45565</v>
      </c>
      <c r="L29" s="17">
        <f t="shared" si="4"/>
        <v>10</v>
      </c>
      <c r="M29" s="18">
        <v>1</v>
      </c>
      <c r="N29" s="19">
        <f t="shared" si="0"/>
        <v>1</v>
      </c>
      <c r="O29" s="20">
        <f t="shared" si="1"/>
        <v>10</v>
      </c>
      <c r="P29" s="21">
        <f t="shared" si="2"/>
        <v>10</v>
      </c>
      <c r="Q29" s="21">
        <f t="shared" si="3"/>
        <v>10</v>
      </c>
      <c r="R29" s="22" t="s">
        <v>122</v>
      </c>
      <c r="S29" s="26" t="s">
        <v>880</v>
      </c>
      <c r="T29" s="25" t="s">
        <v>850</v>
      </c>
      <c r="U29" s="24">
        <v>2023</v>
      </c>
      <c r="V29" s="24">
        <v>1366</v>
      </c>
      <c r="W29" s="24" t="s">
        <v>36</v>
      </c>
    </row>
    <row r="30" spans="2:24" ht="92.25" customHeight="1" thickBot="1" x14ac:dyDescent="0.3">
      <c r="B30" s="13">
        <v>20</v>
      </c>
      <c r="C30" s="71" t="s">
        <v>91</v>
      </c>
      <c r="D30" s="67" t="s">
        <v>901</v>
      </c>
      <c r="E30" s="68" t="s">
        <v>120</v>
      </c>
      <c r="F30" s="68" t="s">
        <v>123</v>
      </c>
      <c r="G30" s="68" t="s">
        <v>124</v>
      </c>
      <c r="H30" s="71" t="s">
        <v>76</v>
      </c>
      <c r="I30" s="22">
        <v>1</v>
      </c>
      <c r="J30" s="16">
        <v>45495</v>
      </c>
      <c r="K30" s="16">
        <v>45596</v>
      </c>
      <c r="L30" s="17">
        <f t="shared" si="4"/>
        <v>14.428571428571429</v>
      </c>
      <c r="M30" s="18">
        <v>1</v>
      </c>
      <c r="N30" s="19">
        <f t="shared" si="0"/>
        <v>1</v>
      </c>
      <c r="O30" s="20">
        <f t="shared" si="1"/>
        <v>14.428571428571429</v>
      </c>
      <c r="P30" s="21">
        <f t="shared" si="2"/>
        <v>14.428571428571429</v>
      </c>
      <c r="Q30" s="21">
        <f t="shared" si="3"/>
        <v>14.428571428571429</v>
      </c>
      <c r="R30" s="22" t="s">
        <v>122</v>
      </c>
      <c r="S30" s="26" t="s">
        <v>881</v>
      </c>
      <c r="T30" s="25" t="s">
        <v>850</v>
      </c>
      <c r="U30" s="24">
        <v>2023</v>
      </c>
      <c r="V30" s="25">
        <v>1367</v>
      </c>
      <c r="W30" s="24" t="s">
        <v>36</v>
      </c>
    </row>
    <row r="31" spans="2:24" ht="116.25" customHeight="1" thickBot="1" x14ac:dyDescent="0.3">
      <c r="B31" s="13">
        <v>21</v>
      </c>
      <c r="C31" s="71" t="s">
        <v>91</v>
      </c>
      <c r="D31" s="67" t="s">
        <v>901</v>
      </c>
      <c r="E31" s="68" t="s">
        <v>125</v>
      </c>
      <c r="F31" s="68" t="s">
        <v>126</v>
      </c>
      <c r="G31" s="68" t="s">
        <v>127</v>
      </c>
      <c r="H31" s="71" t="s">
        <v>128</v>
      </c>
      <c r="I31" s="22">
        <v>3</v>
      </c>
      <c r="J31" s="16">
        <v>45495</v>
      </c>
      <c r="K31" s="29">
        <v>45534</v>
      </c>
      <c r="L31" s="17">
        <f t="shared" si="4"/>
        <v>5.5714285714285712</v>
      </c>
      <c r="M31" s="18">
        <v>3</v>
      </c>
      <c r="N31" s="19">
        <f t="shared" si="0"/>
        <v>1</v>
      </c>
      <c r="O31" s="20">
        <f t="shared" si="1"/>
        <v>5.5714285714285712</v>
      </c>
      <c r="P31" s="21">
        <f t="shared" si="2"/>
        <v>5.5714285714285712</v>
      </c>
      <c r="Q31" s="21">
        <f t="shared" si="3"/>
        <v>5.5714285714285712</v>
      </c>
      <c r="R31" s="22" t="s">
        <v>129</v>
      </c>
      <c r="S31" s="26" t="s">
        <v>130</v>
      </c>
      <c r="T31" s="25" t="s">
        <v>850</v>
      </c>
      <c r="U31" s="24">
        <v>2023</v>
      </c>
      <c r="V31" s="25">
        <v>1404</v>
      </c>
      <c r="W31" s="24" t="s">
        <v>36</v>
      </c>
    </row>
    <row r="32" spans="2:24" ht="87" customHeight="1" thickBot="1" x14ac:dyDescent="0.3">
      <c r="B32" s="13">
        <v>22</v>
      </c>
      <c r="C32" s="71" t="s">
        <v>91</v>
      </c>
      <c r="D32" s="67" t="s">
        <v>901</v>
      </c>
      <c r="E32" s="68" t="s">
        <v>125</v>
      </c>
      <c r="F32" s="68" t="s">
        <v>131</v>
      </c>
      <c r="G32" s="68" t="s">
        <v>132</v>
      </c>
      <c r="H32" s="71" t="s">
        <v>133</v>
      </c>
      <c r="I32" s="22">
        <v>3</v>
      </c>
      <c r="J32" s="16">
        <v>45495</v>
      </c>
      <c r="K32" s="29">
        <v>45534</v>
      </c>
      <c r="L32" s="17">
        <f t="shared" si="4"/>
        <v>5.5714285714285712</v>
      </c>
      <c r="M32" s="18">
        <v>3</v>
      </c>
      <c r="N32" s="19">
        <f t="shared" si="0"/>
        <v>1</v>
      </c>
      <c r="O32" s="20">
        <f t="shared" si="1"/>
        <v>5.5714285714285712</v>
      </c>
      <c r="P32" s="21">
        <f t="shared" si="2"/>
        <v>5.5714285714285712</v>
      </c>
      <c r="Q32" s="21">
        <f t="shared" si="3"/>
        <v>5.5714285714285712</v>
      </c>
      <c r="R32" s="22" t="s">
        <v>129</v>
      </c>
      <c r="S32" s="26" t="s">
        <v>134</v>
      </c>
      <c r="T32" s="25" t="s">
        <v>850</v>
      </c>
      <c r="U32" s="24">
        <v>2023</v>
      </c>
      <c r="V32" s="24">
        <v>1404</v>
      </c>
      <c r="W32" s="24" t="s">
        <v>36</v>
      </c>
    </row>
    <row r="33" spans="2:23" ht="87" customHeight="1" thickBot="1" x14ac:dyDescent="0.3">
      <c r="B33" s="13">
        <v>23</v>
      </c>
      <c r="C33" s="71" t="s">
        <v>91</v>
      </c>
      <c r="D33" s="67" t="s">
        <v>901</v>
      </c>
      <c r="E33" s="68" t="s">
        <v>135</v>
      </c>
      <c r="F33" s="68" t="s">
        <v>136</v>
      </c>
      <c r="G33" s="68" t="s">
        <v>137</v>
      </c>
      <c r="H33" s="71" t="s">
        <v>138</v>
      </c>
      <c r="I33" s="22">
        <v>1</v>
      </c>
      <c r="J33" s="16">
        <v>45495</v>
      </c>
      <c r="K33" s="29">
        <v>45565</v>
      </c>
      <c r="L33" s="17">
        <f t="shared" si="4"/>
        <v>10</v>
      </c>
      <c r="M33" s="18">
        <v>1</v>
      </c>
      <c r="N33" s="19">
        <f t="shared" si="0"/>
        <v>1</v>
      </c>
      <c r="O33" s="20">
        <f t="shared" si="1"/>
        <v>10</v>
      </c>
      <c r="P33" s="21">
        <f t="shared" si="2"/>
        <v>10</v>
      </c>
      <c r="Q33" s="21">
        <f t="shared" si="3"/>
        <v>10</v>
      </c>
      <c r="R33" s="22" t="s">
        <v>139</v>
      </c>
      <c r="S33" s="26" t="s">
        <v>882</v>
      </c>
      <c r="T33" s="25" t="s">
        <v>850</v>
      </c>
      <c r="U33" s="24">
        <v>2023</v>
      </c>
      <c r="V33" s="24">
        <v>1368</v>
      </c>
      <c r="W33" s="24" t="s">
        <v>36</v>
      </c>
    </row>
    <row r="34" spans="2:23" ht="212.25" customHeight="1" thickBot="1" x14ac:dyDescent="0.3">
      <c r="B34" s="13">
        <v>24</v>
      </c>
      <c r="C34" s="71" t="s">
        <v>91</v>
      </c>
      <c r="D34" s="67" t="s">
        <v>901</v>
      </c>
      <c r="E34" s="68" t="s">
        <v>140</v>
      </c>
      <c r="F34" s="68" t="s">
        <v>141</v>
      </c>
      <c r="G34" s="68" t="s">
        <v>142</v>
      </c>
      <c r="H34" s="71" t="s">
        <v>143</v>
      </c>
      <c r="I34" s="22">
        <v>3</v>
      </c>
      <c r="J34" s="16">
        <v>45495</v>
      </c>
      <c r="K34" s="29">
        <v>45626</v>
      </c>
      <c r="L34" s="17">
        <f t="shared" si="4"/>
        <v>18.714285714285715</v>
      </c>
      <c r="M34" s="18">
        <v>3</v>
      </c>
      <c r="N34" s="19">
        <f t="shared" si="0"/>
        <v>1</v>
      </c>
      <c r="O34" s="20">
        <f t="shared" si="1"/>
        <v>18.714285714285715</v>
      </c>
      <c r="P34" s="21">
        <f t="shared" si="2"/>
        <v>18.714285714285715</v>
      </c>
      <c r="Q34" s="21">
        <f t="shared" si="3"/>
        <v>18.714285714285715</v>
      </c>
      <c r="R34" s="22" t="s">
        <v>144</v>
      </c>
      <c r="S34" s="26" t="s">
        <v>145</v>
      </c>
      <c r="T34" s="25" t="s">
        <v>850</v>
      </c>
      <c r="U34" s="24">
        <v>2023</v>
      </c>
      <c r="V34" s="24">
        <v>1343</v>
      </c>
      <c r="W34" s="24" t="s">
        <v>36</v>
      </c>
    </row>
    <row r="35" spans="2:23" ht="139.5" customHeight="1" thickBot="1" x14ac:dyDescent="0.3">
      <c r="B35" s="13">
        <v>25</v>
      </c>
      <c r="C35" s="71" t="s">
        <v>91</v>
      </c>
      <c r="D35" s="67" t="s">
        <v>901</v>
      </c>
      <c r="E35" s="68" t="s">
        <v>146</v>
      </c>
      <c r="F35" s="68" t="s">
        <v>147</v>
      </c>
      <c r="G35" s="68" t="s">
        <v>148</v>
      </c>
      <c r="H35" s="71" t="s">
        <v>95</v>
      </c>
      <c r="I35" s="22">
        <v>2</v>
      </c>
      <c r="J35" s="16">
        <v>45495</v>
      </c>
      <c r="K35" s="29">
        <v>45626</v>
      </c>
      <c r="L35" s="17">
        <f t="shared" si="4"/>
        <v>18.714285714285715</v>
      </c>
      <c r="M35" s="18">
        <v>2</v>
      </c>
      <c r="N35" s="19">
        <f t="shared" si="0"/>
        <v>1</v>
      </c>
      <c r="O35" s="20">
        <f t="shared" si="1"/>
        <v>18.714285714285715</v>
      </c>
      <c r="P35" s="21">
        <f t="shared" si="2"/>
        <v>18.714285714285715</v>
      </c>
      <c r="Q35" s="21">
        <f t="shared" si="3"/>
        <v>18.714285714285715</v>
      </c>
      <c r="R35" s="22" t="s">
        <v>149</v>
      </c>
      <c r="S35" s="26" t="s">
        <v>834</v>
      </c>
      <c r="T35" s="25" t="s">
        <v>850</v>
      </c>
      <c r="U35" s="24">
        <v>2023</v>
      </c>
      <c r="V35" s="24">
        <v>1299</v>
      </c>
      <c r="W35" s="24" t="s">
        <v>36</v>
      </c>
    </row>
    <row r="36" spans="2:23" ht="114" customHeight="1" thickBot="1" x14ac:dyDescent="0.3">
      <c r="B36" s="13">
        <v>26</v>
      </c>
      <c r="C36" s="71" t="s">
        <v>91</v>
      </c>
      <c r="D36" s="67" t="s">
        <v>901</v>
      </c>
      <c r="E36" s="68" t="s">
        <v>150</v>
      </c>
      <c r="F36" s="68" t="s">
        <v>151</v>
      </c>
      <c r="G36" s="68" t="s">
        <v>152</v>
      </c>
      <c r="H36" s="71" t="s">
        <v>95</v>
      </c>
      <c r="I36" s="22">
        <v>1</v>
      </c>
      <c r="J36" s="16">
        <v>45495</v>
      </c>
      <c r="K36" s="29">
        <v>45548</v>
      </c>
      <c r="L36" s="17">
        <f t="shared" si="4"/>
        <v>7.5714285714285712</v>
      </c>
      <c r="M36" s="18">
        <v>1</v>
      </c>
      <c r="N36" s="19">
        <f t="shared" si="0"/>
        <v>1</v>
      </c>
      <c r="O36" s="20">
        <f t="shared" si="1"/>
        <v>7.5714285714285712</v>
      </c>
      <c r="P36" s="21">
        <f t="shared" si="2"/>
        <v>7.5714285714285712</v>
      </c>
      <c r="Q36" s="21">
        <f t="shared" si="3"/>
        <v>7.5714285714285712</v>
      </c>
      <c r="R36" s="22" t="s">
        <v>149</v>
      </c>
      <c r="S36" s="26" t="s">
        <v>153</v>
      </c>
      <c r="T36" s="25" t="s">
        <v>850</v>
      </c>
      <c r="U36" s="24">
        <v>2023</v>
      </c>
      <c r="V36" s="25">
        <v>1300</v>
      </c>
      <c r="W36" s="24" t="s">
        <v>36</v>
      </c>
    </row>
    <row r="37" spans="2:23" ht="217.5" customHeight="1" thickBot="1" x14ac:dyDescent="0.3">
      <c r="B37" s="13">
        <v>27</v>
      </c>
      <c r="C37" s="71" t="s">
        <v>154</v>
      </c>
      <c r="D37" s="67" t="s">
        <v>903</v>
      </c>
      <c r="E37" s="68" t="s">
        <v>155</v>
      </c>
      <c r="F37" s="68" t="s">
        <v>156</v>
      </c>
      <c r="G37" s="68" t="s">
        <v>157</v>
      </c>
      <c r="H37" s="71" t="s">
        <v>95</v>
      </c>
      <c r="I37" s="22">
        <v>1</v>
      </c>
      <c r="J37" s="16">
        <v>45495</v>
      </c>
      <c r="K37" s="29">
        <v>45626</v>
      </c>
      <c r="L37" s="17">
        <f t="shared" si="4"/>
        <v>18.714285714285715</v>
      </c>
      <c r="M37" s="18">
        <v>1</v>
      </c>
      <c r="N37" s="19">
        <f t="shared" si="0"/>
        <v>1</v>
      </c>
      <c r="O37" s="20">
        <f t="shared" si="1"/>
        <v>18.714285714285715</v>
      </c>
      <c r="P37" s="21">
        <f t="shared" si="2"/>
        <v>18.714285714285715</v>
      </c>
      <c r="Q37" s="21">
        <f t="shared" si="3"/>
        <v>18.714285714285715</v>
      </c>
      <c r="R37" s="22" t="s">
        <v>149</v>
      </c>
      <c r="S37" s="26" t="s">
        <v>837</v>
      </c>
      <c r="T37" s="25" t="s">
        <v>850</v>
      </c>
      <c r="U37" s="24">
        <v>2023</v>
      </c>
      <c r="V37" s="25">
        <v>1301</v>
      </c>
      <c r="W37" s="24" t="s">
        <v>36</v>
      </c>
    </row>
    <row r="38" spans="2:23" ht="88.5" customHeight="1" thickBot="1" x14ac:dyDescent="0.3">
      <c r="B38" s="13">
        <v>28</v>
      </c>
      <c r="C38" s="71" t="s">
        <v>158</v>
      </c>
      <c r="D38" s="67" t="s">
        <v>904</v>
      </c>
      <c r="E38" s="68" t="s">
        <v>140</v>
      </c>
      <c r="F38" s="68" t="s">
        <v>159</v>
      </c>
      <c r="G38" s="68" t="s">
        <v>160</v>
      </c>
      <c r="H38" s="71" t="s">
        <v>111</v>
      </c>
      <c r="I38" s="22">
        <v>2</v>
      </c>
      <c r="J38" s="16">
        <v>45495</v>
      </c>
      <c r="K38" s="29">
        <v>45626</v>
      </c>
      <c r="L38" s="17">
        <f t="shared" ref="L38:L69" si="5">+(K38-J38)/7</f>
        <v>18.714285714285715</v>
      </c>
      <c r="M38" s="18">
        <v>2</v>
      </c>
      <c r="N38" s="19">
        <f t="shared" si="0"/>
        <v>1</v>
      </c>
      <c r="O38" s="20">
        <f t="shared" si="1"/>
        <v>18.714285714285715</v>
      </c>
      <c r="P38" s="21">
        <f t="shared" si="2"/>
        <v>18.714285714285715</v>
      </c>
      <c r="Q38" s="21">
        <f t="shared" si="3"/>
        <v>18.714285714285715</v>
      </c>
      <c r="R38" s="22" t="s">
        <v>161</v>
      </c>
      <c r="S38" s="26" t="s">
        <v>162</v>
      </c>
      <c r="T38" s="25" t="s">
        <v>850</v>
      </c>
      <c r="U38" s="24">
        <v>2023</v>
      </c>
      <c r="V38" s="24">
        <v>1411</v>
      </c>
      <c r="W38" s="24" t="s">
        <v>36</v>
      </c>
    </row>
    <row r="39" spans="2:23" ht="147" customHeight="1" thickBot="1" x14ac:dyDescent="0.3">
      <c r="B39" s="13">
        <v>29</v>
      </c>
      <c r="C39" s="71" t="s">
        <v>158</v>
      </c>
      <c r="D39" s="67" t="s">
        <v>905</v>
      </c>
      <c r="E39" s="68" t="s">
        <v>140</v>
      </c>
      <c r="F39" s="68" t="s">
        <v>163</v>
      </c>
      <c r="G39" s="68" t="s">
        <v>163</v>
      </c>
      <c r="H39" s="71" t="s">
        <v>164</v>
      </c>
      <c r="I39" s="22">
        <v>2</v>
      </c>
      <c r="J39" s="16">
        <v>45495</v>
      </c>
      <c r="K39" s="29">
        <v>45565</v>
      </c>
      <c r="L39" s="17">
        <f t="shared" si="5"/>
        <v>10</v>
      </c>
      <c r="M39" s="18">
        <v>2</v>
      </c>
      <c r="N39" s="19">
        <f t="shared" si="0"/>
        <v>1</v>
      </c>
      <c r="O39" s="20">
        <f t="shared" si="1"/>
        <v>10</v>
      </c>
      <c r="P39" s="21">
        <f t="shared" si="2"/>
        <v>10</v>
      </c>
      <c r="Q39" s="21">
        <f t="shared" si="3"/>
        <v>10</v>
      </c>
      <c r="R39" s="22" t="s">
        <v>161</v>
      </c>
      <c r="S39" s="26" t="s">
        <v>165</v>
      </c>
      <c r="T39" s="25" t="s">
        <v>850</v>
      </c>
      <c r="U39" s="24">
        <v>2023</v>
      </c>
      <c r="V39" s="24">
        <v>1411</v>
      </c>
      <c r="W39" s="24" t="s">
        <v>36</v>
      </c>
    </row>
    <row r="40" spans="2:23" ht="189" customHeight="1" thickBot="1" x14ac:dyDescent="0.3">
      <c r="B40" s="13">
        <v>30</v>
      </c>
      <c r="C40" s="71" t="s">
        <v>91</v>
      </c>
      <c r="D40" s="67" t="s">
        <v>902</v>
      </c>
      <c r="E40" s="68" t="s">
        <v>166</v>
      </c>
      <c r="F40" s="68" t="s">
        <v>167</v>
      </c>
      <c r="G40" s="68" t="s">
        <v>168</v>
      </c>
      <c r="H40" s="71" t="s">
        <v>169</v>
      </c>
      <c r="I40" s="22">
        <v>3</v>
      </c>
      <c r="J40" s="16">
        <v>45495</v>
      </c>
      <c r="K40" s="29">
        <v>45626</v>
      </c>
      <c r="L40" s="17">
        <f t="shared" si="5"/>
        <v>18.714285714285715</v>
      </c>
      <c r="M40" s="18">
        <v>3</v>
      </c>
      <c r="N40" s="19">
        <f t="shared" si="0"/>
        <v>1</v>
      </c>
      <c r="O40" s="20">
        <f t="shared" si="1"/>
        <v>18.714285714285715</v>
      </c>
      <c r="P40" s="21">
        <f t="shared" si="2"/>
        <v>18.714285714285715</v>
      </c>
      <c r="Q40" s="21">
        <f t="shared" si="3"/>
        <v>18.714285714285715</v>
      </c>
      <c r="R40" s="22" t="s">
        <v>170</v>
      </c>
      <c r="S40" s="26" t="s">
        <v>876</v>
      </c>
      <c r="T40" s="25" t="s">
        <v>850</v>
      </c>
      <c r="U40" s="24">
        <v>2023</v>
      </c>
      <c r="V40" s="25" t="s">
        <v>877</v>
      </c>
      <c r="W40" s="24" t="s">
        <v>36</v>
      </c>
    </row>
    <row r="41" spans="2:23" ht="122.25" customHeight="1" thickBot="1" x14ac:dyDescent="0.3">
      <c r="B41" s="13">
        <v>31</v>
      </c>
      <c r="C41" s="71" t="s">
        <v>171</v>
      </c>
      <c r="D41" s="67" t="s">
        <v>906</v>
      </c>
      <c r="E41" s="68" t="s">
        <v>140</v>
      </c>
      <c r="F41" s="68" t="s">
        <v>172</v>
      </c>
      <c r="G41" s="68" t="s">
        <v>173</v>
      </c>
      <c r="H41" s="71" t="s">
        <v>174</v>
      </c>
      <c r="I41" s="22">
        <v>2</v>
      </c>
      <c r="J41" s="16">
        <v>45495</v>
      </c>
      <c r="K41" s="29">
        <v>45626</v>
      </c>
      <c r="L41" s="17">
        <f t="shared" si="5"/>
        <v>18.714285714285715</v>
      </c>
      <c r="M41" s="18">
        <v>2</v>
      </c>
      <c r="N41" s="19">
        <f t="shared" si="0"/>
        <v>1</v>
      </c>
      <c r="O41" s="20">
        <f t="shared" si="1"/>
        <v>18.714285714285715</v>
      </c>
      <c r="P41" s="21">
        <f t="shared" si="2"/>
        <v>18.714285714285715</v>
      </c>
      <c r="Q41" s="21">
        <f t="shared" si="3"/>
        <v>18.714285714285715</v>
      </c>
      <c r="R41" s="22" t="s">
        <v>175</v>
      </c>
      <c r="S41" s="26" t="s">
        <v>176</v>
      </c>
      <c r="T41" s="25" t="s">
        <v>850</v>
      </c>
      <c r="U41" s="24">
        <v>2023</v>
      </c>
      <c r="V41" s="24">
        <v>1337</v>
      </c>
      <c r="W41" s="24" t="s">
        <v>36</v>
      </c>
    </row>
    <row r="42" spans="2:23" ht="158.25" customHeight="1" thickBot="1" x14ac:dyDescent="0.3">
      <c r="B42" s="13">
        <v>32</v>
      </c>
      <c r="C42" s="71" t="s">
        <v>171</v>
      </c>
      <c r="D42" s="67" t="s">
        <v>906</v>
      </c>
      <c r="E42" s="68" t="s">
        <v>140</v>
      </c>
      <c r="F42" s="68" t="s">
        <v>177</v>
      </c>
      <c r="G42" s="68" t="s">
        <v>173</v>
      </c>
      <c r="H42" s="71" t="s">
        <v>174</v>
      </c>
      <c r="I42" s="22">
        <v>2</v>
      </c>
      <c r="J42" s="16">
        <v>45495</v>
      </c>
      <c r="K42" s="29">
        <v>45626</v>
      </c>
      <c r="L42" s="17">
        <f t="shared" si="5"/>
        <v>18.714285714285715</v>
      </c>
      <c r="M42" s="18">
        <v>2</v>
      </c>
      <c r="N42" s="19">
        <f t="shared" si="0"/>
        <v>1</v>
      </c>
      <c r="O42" s="20">
        <f t="shared" si="1"/>
        <v>18.714285714285715</v>
      </c>
      <c r="P42" s="21">
        <f t="shared" si="2"/>
        <v>18.714285714285715</v>
      </c>
      <c r="Q42" s="21">
        <f t="shared" si="3"/>
        <v>18.714285714285715</v>
      </c>
      <c r="R42" s="22" t="s">
        <v>178</v>
      </c>
      <c r="S42" s="26" t="s">
        <v>838</v>
      </c>
      <c r="T42" s="25" t="s">
        <v>850</v>
      </c>
      <c r="U42" s="24">
        <v>2023</v>
      </c>
      <c r="V42" s="25" t="s">
        <v>179</v>
      </c>
      <c r="W42" s="24" t="s">
        <v>36</v>
      </c>
    </row>
    <row r="43" spans="2:23" ht="121.5" customHeight="1" thickBot="1" x14ac:dyDescent="0.3">
      <c r="B43" s="13">
        <v>33</v>
      </c>
      <c r="C43" s="71" t="s">
        <v>171</v>
      </c>
      <c r="D43" s="67" t="s">
        <v>906</v>
      </c>
      <c r="E43" s="68" t="s">
        <v>140</v>
      </c>
      <c r="F43" s="68" t="s">
        <v>180</v>
      </c>
      <c r="G43" s="68" t="s">
        <v>181</v>
      </c>
      <c r="H43" s="71" t="s">
        <v>182</v>
      </c>
      <c r="I43" s="22">
        <v>2</v>
      </c>
      <c r="J43" s="16">
        <v>45495</v>
      </c>
      <c r="K43" s="29">
        <v>45626</v>
      </c>
      <c r="L43" s="17">
        <f t="shared" si="5"/>
        <v>18.714285714285715</v>
      </c>
      <c r="M43" s="18">
        <v>2</v>
      </c>
      <c r="N43" s="19">
        <f t="shared" ref="N43:N74" si="6">+M43/I43</f>
        <v>1</v>
      </c>
      <c r="O43" s="20">
        <f t="shared" ref="O43:O74" si="7">+N43*L43</f>
        <v>18.714285714285715</v>
      </c>
      <c r="P43" s="21">
        <f t="shared" ref="P43:P74" si="8">+IF(K43&lt;=$D$7,O43,0)</f>
        <v>18.714285714285715</v>
      </c>
      <c r="Q43" s="21">
        <f t="shared" ref="Q43:Q74" si="9">+IF($D$7&gt;=K43,L43,0)</f>
        <v>18.714285714285715</v>
      </c>
      <c r="R43" s="22" t="s">
        <v>178</v>
      </c>
      <c r="S43" s="26" t="s">
        <v>183</v>
      </c>
      <c r="T43" s="25" t="s">
        <v>850</v>
      </c>
      <c r="U43" s="24">
        <v>2023</v>
      </c>
      <c r="V43" s="25" t="s">
        <v>184</v>
      </c>
      <c r="W43" s="24" t="s">
        <v>36</v>
      </c>
    </row>
    <row r="44" spans="2:23" ht="196.5" customHeight="1" thickBot="1" x14ac:dyDescent="0.3">
      <c r="B44" s="13">
        <v>34</v>
      </c>
      <c r="C44" s="71" t="s">
        <v>171</v>
      </c>
      <c r="D44" s="67" t="s">
        <v>907</v>
      </c>
      <c r="E44" s="68" t="s">
        <v>140</v>
      </c>
      <c r="F44" s="68" t="s">
        <v>185</v>
      </c>
      <c r="G44" s="68" t="s">
        <v>186</v>
      </c>
      <c r="H44" s="71" t="s">
        <v>187</v>
      </c>
      <c r="I44" s="22">
        <v>2</v>
      </c>
      <c r="J44" s="16">
        <v>45495</v>
      </c>
      <c r="K44" s="29">
        <v>45626</v>
      </c>
      <c r="L44" s="17">
        <f t="shared" si="5"/>
        <v>18.714285714285715</v>
      </c>
      <c r="M44" s="18">
        <v>2</v>
      </c>
      <c r="N44" s="19">
        <f t="shared" si="6"/>
        <v>1</v>
      </c>
      <c r="O44" s="20">
        <f t="shared" si="7"/>
        <v>18.714285714285715</v>
      </c>
      <c r="P44" s="21">
        <f t="shared" si="8"/>
        <v>18.714285714285715</v>
      </c>
      <c r="Q44" s="21">
        <f t="shared" si="9"/>
        <v>18.714285714285715</v>
      </c>
      <c r="R44" s="22" t="s">
        <v>178</v>
      </c>
      <c r="S44" s="26" t="s">
        <v>188</v>
      </c>
      <c r="T44" s="25" t="s">
        <v>850</v>
      </c>
      <c r="U44" s="24">
        <v>2023</v>
      </c>
      <c r="V44" s="25" t="s">
        <v>189</v>
      </c>
      <c r="W44" s="24" t="s">
        <v>36</v>
      </c>
    </row>
    <row r="45" spans="2:23" ht="243" customHeight="1" thickBot="1" x14ac:dyDescent="0.3">
      <c r="B45" s="13">
        <v>35</v>
      </c>
      <c r="C45" s="71" t="s">
        <v>190</v>
      </c>
      <c r="D45" s="67" t="s">
        <v>908</v>
      </c>
      <c r="E45" s="68" t="s">
        <v>867</v>
      </c>
      <c r="F45" s="68" t="s">
        <v>191</v>
      </c>
      <c r="G45" s="68" t="s">
        <v>192</v>
      </c>
      <c r="H45" s="71" t="s">
        <v>193</v>
      </c>
      <c r="I45" s="22">
        <v>3</v>
      </c>
      <c r="J45" s="16">
        <v>45495</v>
      </c>
      <c r="K45" s="29">
        <v>45626</v>
      </c>
      <c r="L45" s="17">
        <f t="shared" si="5"/>
        <v>18.714285714285715</v>
      </c>
      <c r="M45" s="18">
        <v>3</v>
      </c>
      <c r="N45" s="19">
        <f t="shared" si="6"/>
        <v>1</v>
      </c>
      <c r="O45" s="20">
        <f t="shared" si="7"/>
        <v>18.714285714285715</v>
      </c>
      <c r="P45" s="21">
        <f t="shared" si="8"/>
        <v>18.714285714285715</v>
      </c>
      <c r="Q45" s="21">
        <f t="shared" si="9"/>
        <v>18.714285714285715</v>
      </c>
      <c r="R45" s="22" t="s">
        <v>194</v>
      </c>
      <c r="S45" s="26" t="s">
        <v>195</v>
      </c>
      <c r="T45" s="25" t="s">
        <v>850</v>
      </c>
      <c r="U45" s="24">
        <v>2023</v>
      </c>
      <c r="V45" s="24">
        <v>1326</v>
      </c>
      <c r="W45" s="24" t="s">
        <v>36</v>
      </c>
    </row>
    <row r="46" spans="2:23" ht="48" customHeight="1" thickBot="1" x14ac:dyDescent="0.3">
      <c r="B46" s="13">
        <v>36</v>
      </c>
      <c r="C46" s="71" t="s">
        <v>196</v>
      </c>
      <c r="D46" s="67" t="s">
        <v>909</v>
      </c>
      <c r="E46" s="68" t="s">
        <v>197</v>
      </c>
      <c r="F46" s="68" t="s">
        <v>31</v>
      </c>
      <c r="G46" s="69" t="s">
        <v>32</v>
      </c>
      <c r="H46" s="70" t="s">
        <v>39</v>
      </c>
      <c r="I46" s="22">
        <v>5</v>
      </c>
      <c r="J46" s="16">
        <v>45495</v>
      </c>
      <c r="K46" s="29">
        <v>45625</v>
      </c>
      <c r="L46" s="17">
        <f t="shared" si="5"/>
        <v>18.571428571428573</v>
      </c>
      <c r="M46" s="18">
        <v>5</v>
      </c>
      <c r="N46" s="19">
        <f t="shared" si="6"/>
        <v>1</v>
      </c>
      <c r="O46" s="20">
        <f t="shared" si="7"/>
        <v>18.571428571428573</v>
      </c>
      <c r="P46" s="21">
        <f t="shared" si="8"/>
        <v>18.571428571428573</v>
      </c>
      <c r="Q46" s="21">
        <f t="shared" si="9"/>
        <v>18.571428571428573</v>
      </c>
      <c r="R46" s="22" t="s">
        <v>34</v>
      </c>
      <c r="S46" s="44" t="s">
        <v>40</v>
      </c>
      <c r="T46" s="25" t="s">
        <v>850</v>
      </c>
      <c r="U46" s="24">
        <v>2023</v>
      </c>
      <c r="V46" s="24">
        <v>1327</v>
      </c>
      <c r="W46" s="24" t="s">
        <v>36</v>
      </c>
    </row>
    <row r="47" spans="2:23" ht="117" customHeight="1" thickBot="1" x14ac:dyDescent="0.3">
      <c r="B47" s="13">
        <v>37</v>
      </c>
      <c r="C47" s="71" t="s">
        <v>198</v>
      </c>
      <c r="D47" s="67" t="s">
        <v>910</v>
      </c>
      <c r="E47" s="68" t="s">
        <v>199</v>
      </c>
      <c r="F47" s="72" t="s">
        <v>200</v>
      </c>
      <c r="G47" s="67" t="s">
        <v>201</v>
      </c>
      <c r="H47" s="73" t="s">
        <v>202</v>
      </c>
      <c r="I47" s="22">
        <v>1</v>
      </c>
      <c r="J47" s="16">
        <v>45495</v>
      </c>
      <c r="K47" s="29">
        <v>45580</v>
      </c>
      <c r="L47" s="17">
        <f>+(K47-J47)/7</f>
        <v>12.142857142857142</v>
      </c>
      <c r="M47" s="18">
        <v>1</v>
      </c>
      <c r="N47" s="19">
        <f t="shared" si="6"/>
        <v>1</v>
      </c>
      <c r="O47" s="20">
        <f t="shared" si="7"/>
        <v>12.142857142857142</v>
      </c>
      <c r="P47" s="21">
        <f t="shared" si="8"/>
        <v>12.142857142857142</v>
      </c>
      <c r="Q47" s="21">
        <f t="shared" si="9"/>
        <v>12.142857142857142</v>
      </c>
      <c r="R47" s="22" t="s">
        <v>203</v>
      </c>
      <c r="S47" s="26" t="s">
        <v>204</v>
      </c>
      <c r="T47" s="25" t="s">
        <v>850</v>
      </c>
      <c r="U47" s="24">
        <v>2023</v>
      </c>
      <c r="V47" s="24">
        <v>1360</v>
      </c>
      <c r="W47" s="24" t="s">
        <v>36</v>
      </c>
    </row>
    <row r="48" spans="2:23" ht="48" customHeight="1" thickBot="1" x14ac:dyDescent="0.3">
      <c r="B48" s="13">
        <v>38</v>
      </c>
      <c r="C48" s="71" t="s">
        <v>198</v>
      </c>
      <c r="D48" s="67" t="s">
        <v>910</v>
      </c>
      <c r="E48" s="68" t="s">
        <v>199</v>
      </c>
      <c r="F48" s="68" t="s">
        <v>205</v>
      </c>
      <c r="G48" s="73" t="s">
        <v>206</v>
      </c>
      <c r="H48" s="73" t="s">
        <v>207</v>
      </c>
      <c r="I48" s="22">
        <v>1</v>
      </c>
      <c r="J48" s="16">
        <v>45495</v>
      </c>
      <c r="K48" s="29">
        <v>45716</v>
      </c>
      <c r="L48" s="17">
        <f t="shared" si="5"/>
        <v>31.571428571428573</v>
      </c>
      <c r="M48" s="18">
        <v>0</v>
      </c>
      <c r="N48" s="19">
        <f t="shared" si="6"/>
        <v>0</v>
      </c>
      <c r="O48" s="20">
        <f t="shared" si="7"/>
        <v>0</v>
      </c>
      <c r="P48" s="21">
        <f t="shared" si="8"/>
        <v>0</v>
      </c>
      <c r="Q48" s="21">
        <f t="shared" si="9"/>
        <v>0</v>
      </c>
      <c r="R48" s="22" t="s">
        <v>208</v>
      </c>
      <c r="S48" s="23" t="s">
        <v>209</v>
      </c>
      <c r="T48" s="25" t="s">
        <v>850</v>
      </c>
      <c r="U48" s="24">
        <v>2023</v>
      </c>
      <c r="V48" s="25">
        <v>1360</v>
      </c>
      <c r="W48" s="24" t="s">
        <v>36</v>
      </c>
    </row>
    <row r="49" spans="1:24" ht="48" customHeight="1" thickBot="1" x14ac:dyDescent="0.3">
      <c r="B49" s="13">
        <v>39</v>
      </c>
      <c r="C49" s="71" t="s">
        <v>198</v>
      </c>
      <c r="D49" s="67" t="s">
        <v>910</v>
      </c>
      <c r="E49" s="68" t="s">
        <v>199</v>
      </c>
      <c r="F49" s="68" t="s">
        <v>210</v>
      </c>
      <c r="G49" s="73" t="s">
        <v>211</v>
      </c>
      <c r="H49" s="73" t="s">
        <v>212</v>
      </c>
      <c r="I49" s="22">
        <v>1</v>
      </c>
      <c r="J49" s="16">
        <v>45495</v>
      </c>
      <c r="K49" s="29">
        <v>45746</v>
      </c>
      <c r="L49" s="17">
        <f t="shared" si="5"/>
        <v>35.857142857142854</v>
      </c>
      <c r="M49" s="18">
        <v>0</v>
      </c>
      <c r="N49" s="19">
        <f t="shared" si="6"/>
        <v>0</v>
      </c>
      <c r="O49" s="20">
        <f t="shared" si="7"/>
        <v>0</v>
      </c>
      <c r="P49" s="21">
        <f t="shared" si="8"/>
        <v>0</v>
      </c>
      <c r="Q49" s="21">
        <f t="shared" si="9"/>
        <v>0</v>
      </c>
      <c r="R49" s="22" t="s">
        <v>208</v>
      </c>
      <c r="S49" s="23" t="s">
        <v>209</v>
      </c>
      <c r="T49" s="25" t="s">
        <v>850</v>
      </c>
      <c r="U49" s="24">
        <v>2023</v>
      </c>
      <c r="V49" s="25">
        <v>1360</v>
      </c>
      <c r="W49" s="24" t="s">
        <v>36</v>
      </c>
    </row>
    <row r="50" spans="1:24" ht="48" customHeight="1" thickBot="1" x14ac:dyDescent="0.3">
      <c r="B50" s="13">
        <v>40</v>
      </c>
      <c r="C50" s="71" t="s">
        <v>198</v>
      </c>
      <c r="D50" s="67" t="s">
        <v>910</v>
      </c>
      <c r="E50" s="68" t="s">
        <v>199</v>
      </c>
      <c r="F50" s="74" t="s">
        <v>213</v>
      </c>
      <c r="G50" s="67" t="s">
        <v>214</v>
      </c>
      <c r="H50" s="73" t="s">
        <v>215</v>
      </c>
      <c r="I50" s="22">
        <v>1</v>
      </c>
      <c r="J50" s="16">
        <v>45495</v>
      </c>
      <c r="K50" s="29">
        <v>45807</v>
      </c>
      <c r="L50" s="17">
        <f t="shared" si="5"/>
        <v>44.571428571428569</v>
      </c>
      <c r="M50" s="18">
        <v>0</v>
      </c>
      <c r="N50" s="19">
        <f t="shared" si="6"/>
        <v>0</v>
      </c>
      <c r="O50" s="20">
        <f t="shared" si="7"/>
        <v>0</v>
      </c>
      <c r="P50" s="21">
        <f t="shared" si="8"/>
        <v>0</v>
      </c>
      <c r="Q50" s="21">
        <f t="shared" si="9"/>
        <v>0</v>
      </c>
      <c r="R50" s="22" t="s">
        <v>208</v>
      </c>
      <c r="S50" s="23" t="s">
        <v>209</v>
      </c>
      <c r="T50" s="25" t="s">
        <v>850</v>
      </c>
      <c r="U50" s="24">
        <v>2023</v>
      </c>
      <c r="V50" s="24">
        <v>1360</v>
      </c>
      <c r="W50" s="24" t="s">
        <v>36</v>
      </c>
    </row>
    <row r="51" spans="1:24" ht="91.5" customHeight="1" thickBot="1" x14ac:dyDescent="0.3">
      <c r="B51" s="13">
        <v>41</v>
      </c>
      <c r="C51" s="71" t="s">
        <v>216</v>
      </c>
      <c r="D51" s="67" t="s">
        <v>911</v>
      </c>
      <c r="E51" s="68" t="s">
        <v>217</v>
      </c>
      <c r="F51" s="72" t="s">
        <v>200</v>
      </c>
      <c r="G51" s="67" t="s">
        <v>201</v>
      </c>
      <c r="H51" s="73" t="s">
        <v>202</v>
      </c>
      <c r="I51" s="22">
        <v>1</v>
      </c>
      <c r="J51" s="16">
        <v>45495</v>
      </c>
      <c r="K51" s="29">
        <v>45580</v>
      </c>
      <c r="L51" s="17">
        <f t="shared" si="5"/>
        <v>12.142857142857142</v>
      </c>
      <c r="M51" s="18">
        <v>1</v>
      </c>
      <c r="N51" s="19">
        <f t="shared" si="6"/>
        <v>1</v>
      </c>
      <c r="O51" s="20">
        <f t="shared" si="7"/>
        <v>12.142857142857142</v>
      </c>
      <c r="P51" s="21">
        <f t="shared" si="8"/>
        <v>12.142857142857142</v>
      </c>
      <c r="Q51" s="21">
        <f t="shared" si="9"/>
        <v>12.142857142857142</v>
      </c>
      <c r="R51" s="22" t="s">
        <v>218</v>
      </c>
      <c r="S51" s="26" t="s">
        <v>204</v>
      </c>
      <c r="T51" s="25" t="s">
        <v>850</v>
      </c>
      <c r="U51" s="24">
        <v>2023</v>
      </c>
      <c r="V51" s="24">
        <v>1406</v>
      </c>
      <c r="W51" s="24" t="s">
        <v>36</v>
      </c>
    </row>
    <row r="52" spans="1:24" ht="48" customHeight="1" thickBot="1" x14ac:dyDescent="0.3">
      <c r="B52" s="13">
        <v>42</v>
      </c>
      <c r="C52" s="71" t="s">
        <v>216</v>
      </c>
      <c r="D52" s="67" t="s">
        <v>911</v>
      </c>
      <c r="E52" s="68" t="s">
        <v>217</v>
      </c>
      <c r="F52" s="68" t="s">
        <v>205</v>
      </c>
      <c r="G52" s="73" t="s">
        <v>206</v>
      </c>
      <c r="H52" s="73" t="s">
        <v>207</v>
      </c>
      <c r="I52" s="22">
        <v>1</v>
      </c>
      <c r="J52" s="16">
        <v>45495</v>
      </c>
      <c r="K52" s="29">
        <v>45716</v>
      </c>
      <c r="L52" s="17">
        <f t="shared" si="5"/>
        <v>31.571428571428573</v>
      </c>
      <c r="M52" s="18">
        <v>0</v>
      </c>
      <c r="N52" s="19">
        <f t="shared" si="6"/>
        <v>0</v>
      </c>
      <c r="O52" s="20">
        <f t="shared" si="7"/>
        <v>0</v>
      </c>
      <c r="P52" s="21">
        <f t="shared" si="8"/>
        <v>0</v>
      </c>
      <c r="Q52" s="21">
        <f t="shared" si="9"/>
        <v>0</v>
      </c>
      <c r="R52" s="22" t="s">
        <v>218</v>
      </c>
      <c r="S52" s="23" t="s">
        <v>209</v>
      </c>
      <c r="T52" s="25" t="s">
        <v>850</v>
      </c>
      <c r="U52" s="24">
        <v>2023</v>
      </c>
      <c r="V52" s="24">
        <v>1406</v>
      </c>
      <c r="W52" s="24" t="s">
        <v>36</v>
      </c>
    </row>
    <row r="53" spans="1:24" ht="48" customHeight="1" thickBot="1" x14ac:dyDescent="0.3">
      <c r="B53" s="13">
        <v>43</v>
      </c>
      <c r="C53" s="71" t="s">
        <v>216</v>
      </c>
      <c r="D53" s="67" t="s">
        <v>911</v>
      </c>
      <c r="E53" s="68" t="s">
        <v>217</v>
      </c>
      <c r="F53" s="68" t="s">
        <v>210</v>
      </c>
      <c r="G53" s="73" t="s">
        <v>211</v>
      </c>
      <c r="H53" s="73" t="s">
        <v>212</v>
      </c>
      <c r="I53" s="22">
        <v>1</v>
      </c>
      <c r="J53" s="16">
        <v>45495</v>
      </c>
      <c r="K53" s="29">
        <v>45746</v>
      </c>
      <c r="L53" s="17">
        <f t="shared" si="5"/>
        <v>35.857142857142854</v>
      </c>
      <c r="M53" s="18">
        <v>0</v>
      </c>
      <c r="N53" s="19">
        <f t="shared" si="6"/>
        <v>0</v>
      </c>
      <c r="O53" s="20">
        <f t="shared" si="7"/>
        <v>0</v>
      </c>
      <c r="P53" s="21">
        <f t="shared" si="8"/>
        <v>0</v>
      </c>
      <c r="Q53" s="21">
        <f t="shared" si="9"/>
        <v>0</v>
      </c>
      <c r="R53" s="22" t="s">
        <v>218</v>
      </c>
      <c r="S53" s="23" t="s">
        <v>209</v>
      </c>
      <c r="T53" s="25" t="s">
        <v>850</v>
      </c>
      <c r="U53" s="24">
        <v>2023</v>
      </c>
      <c r="V53" s="24">
        <v>1407</v>
      </c>
      <c r="W53" s="24" t="s">
        <v>36</v>
      </c>
    </row>
    <row r="54" spans="1:24" ht="48" customHeight="1" thickBot="1" x14ac:dyDescent="0.3">
      <c r="B54" s="13">
        <v>44</v>
      </c>
      <c r="C54" s="71" t="s">
        <v>216</v>
      </c>
      <c r="D54" s="67" t="s">
        <v>911</v>
      </c>
      <c r="E54" s="68" t="s">
        <v>217</v>
      </c>
      <c r="F54" s="74" t="s">
        <v>213</v>
      </c>
      <c r="G54" s="75" t="s">
        <v>214</v>
      </c>
      <c r="H54" s="73" t="s">
        <v>215</v>
      </c>
      <c r="I54" s="22">
        <v>1</v>
      </c>
      <c r="J54" s="16">
        <v>45495</v>
      </c>
      <c r="K54" s="29">
        <v>45807</v>
      </c>
      <c r="L54" s="17">
        <f t="shared" si="5"/>
        <v>44.571428571428569</v>
      </c>
      <c r="M54" s="18">
        <v>0</v>
      </c>
      <c r="N54" s="19">
        <f t="shared" si="6"/>
        <v>0</v>
      </c>
      <c r="O54" s="20">
        <f t="shared" si="7"/>
        <v>0</v>
      </c>
      <c r="P54" s="21">
        <f t="shared" si="8"/>
        <v>0</v>
      </c>
      <c r="Q54" s="21">
        <f t="shared" si="9"/>
        <v>0</v>
      </c>
      <c r="R54" s="22" t="s">
        <v>218</v>
      </c>
      <c r="S54" s="23" t="s">
        <v>209</v>
      </c>
      <c r="T54" s="25" t="s">
        <v>850</v>
      </c>
      <c r="U54" s="24">
        <v>2023</v>
      </c>
      <c r="V54" s="25">
        <v>1407</v>
      </c>
      <c r="W54" s="24" t="s">
        <v>36</v>
      </c>
    </row>
    <row r="55" spans="1:24" ht="178.5" customHeight="1" thickBot="1" x14ac:dyDescent="0.3">
      <c r="B55" s="13">
        <v>45</v>
      </c>
      <c r="C55" s="71" t="s">
        <v>219</v>
      </c>
      <c r="D55" s="67" t="s">
        <v>912</v>
      </c>
      <c r="E55" s="68" t="s">
        <v>220</v>
      </c>
      <c r="F55" s="68" t="s">
        <v>221</v>
      </c>
      <c r="G55" s="68" t="s">
        <v>222</v>
      </c>
      <c r="H55" s="71" t="s">
        <v>223</v>
      </c>
      <c r="I55" s="22">
        <v>1</v>
      </c>
      <c r="J55" s="16">
        <v>45495</v>
      </c>
      <c r="K55" s="29">
        <v>45626</v>
      </c>
      <c r="L55" s="17">
        <f t="shared" si="5"/>
        <v>18.714285714285715</v>
      </c>
      <c r="M55" s="18">
        <v>1</v>
      </c>
      <c r="N55" s="19">
        <f t="shared" si="6"/>
        <v>1</v>
      </c>
      <c r="O55" s="20">
        <f t="shared" si="7"/>
        <v>18.714285714285715</v>
      </c>
      <c r="P55" s="21">
        <f t="shared" si="8"/>
        <v>18.714285714285715</v>
      </c>
      <c r="Q55" s="21">
        <f t="shared" si="9"/>
        <v>18.714285714285715</v>
      </c>
      <c r="R55" s="22" t="s">
        <v>224</v>
      </c>
      <c r="S55" s="26" t="s">
        <v>225</v>
      </c>
      <c r="T55" s="25" t="s">
        <v>850</v>
      </c>
      <c r="U55" s="24">
        <v>2023</v>
      </c>
      <c r="V55" s="25">
        <v>1318</v>
      </c>
      <c r="W55" s="24" t="s">
        <v>36</v>
      </c>
    </row>
    <row r="56" spans="1:24" ht="48" customHeight="1" thickBot="1" x14ac:dyDescent="0.3">
      <c r="B56" s="13">
        <v>46</v>
      </c>
      <c r="C56" s="71" t="s">
        <v>226</v>
      </c>
      <c r="D56" s="67" t="s">
        <v>913</v>
      </c>
      <c r="E56" s="76" t="s">
        <v>227</v>
      </c>
      <c r="F56" s="77" t="s">
        <v>228</v>
      </c>
      <c r="G56" s="75" t="s">
        <v>211</v>
      </c>
      <c r="H56" s="78" t="s">
        <v>229</v>
      </c>
      <c r="I56" s="22">
        <v>1</v>
      </c>
      <c r="J56" s="16">
        <v>45495</v>
      </c>
      <c r="K56" s="29">
        <v>45746</v>
      </c>
      <c r="L56" s="17">
        <f t="shared" si="5"/>
        <v>35.857142857142854</v>
      </c>
      <c r="M56" s="18">
        <v>0</v>
      </c>
      <c r="N56" s="19">
        <f t="shared" si="6"/>
        <v>0</v>
      </c>
      <c r="O56" s="20">
        <f t="shared" si="7"/>
        <v>0</v>
      </c>
      <c r="P56" s="21">
        <f t="shared" si="8"/>
        <v>0</v>
      </c>
      <c r="Q56" s="21">
        <f t="shared" si="9"/>
        <v>0</v>
      </c>
      <c r="R56" s="22" t="s">
        <v>230</v>
      </c>
      <c r="S56" s="23" t="s">
        <v>209</v>
      </c>
      <c r="T56" s="25" t="s">
        <v>850</v>
      </c>
      <c r="U56" s="24">
        <v>2023</v>
      </c>
      <c r="V56" s="24">
        <v>1350</v>
      </c>
      <c r="W56" s="24" t="s">
        <v>36</v>
      </c>
    </row>
    <row r="57" spans="1:24" ht="160.5" customHeight="1" thickBot="1" x14ac:dyDescent="0.3">
      <c r="B57" s="13">
        <v>47</v>
      </c>
      <c r="C57" s="71" t="s">
        <v>231</v>
      </c>
      <c r="D57" s="67" t="s">
        <v>914</v>
      </c>
      <c r="E57" s="68" t="s">
        <v>232</v>
      </c>
      <c r="F57" s="68" t="s">
        <v>233</v>
      </c>
      <c r="G57" s="68" t="s">
        <v>234</v>
      </c>
      <c r="H57" s="71" t="s">
        <v>235</v>
      </c>
      <c r="I57" s="22">
        <v>1</v>
      </c>
      <c r="J57" s="16">
        <v>45495</v>
      </c>
      <c r="K57" s="29">
        <v>45565</v>
      </c>
      <c r="L57" s="17">
        <f t="shared" si="5"/>
        <v>10</v>
      </c>
      <c r="M57" s="18">
        <v>1</v>
      </c>
      <c r="N57" s="19">
        <f t="shared" si="6"/>
        <v>1</v>
      </c>
      <c r="O57" s="20">
        <f t="shared" si="7"/>
        <v>10</v>
      </c>
      <c r="P57" s="21">
        <f t="shared" si="8"/>
        <v>10</v>
      </c>
      <c r="Q57" s="21">
        <f t="shared" si="9"/>
        <v>10</v>
      </c>
      <c r="R57" s="22" t="s">
        <v>236</v>
      </c>
      <c r="S57" s="26" t="s">
        <v>237</v>
      </c>
      <c r="T57" s="25" t="s">
        <v>850</v>
      </c>
      <c r="U57" s="24">
        <v>2023</v>
      </c>
      <c r="V57" s="24">
        <v>1374</v>
      </c>
      <c r="W57" s="24" t="s">
        <v>36</v>
      </c>
    </row>
    <row r="58" spans="1:24" s="8" customFormat="1" ht="131.25" customHeight="1" thickBot="1" x14ac:dyDescent="0.3">
      <c r="A58" s="7"/>
      <c r="B58" s="13">
        <v>48</v>
      </c>
      <c r="C58" s="71" t="s">
        <v>231</v>
      </c>
      <c r="D58" s="69" t="s">
        <v>238</v>
      </c>
      <c r="E58" s="68" t="s">
        <v>868</v>
      </c>
      <c r="F58" s="68" t="s">
        <v>869</v>
      </c>
      <c r="G58" s="68" t="s">
        <v>870</v>
      </c>
      <c r="H58" s="71" t="s">
        <v>239</v>
      </c>
      <c r="I58" s="22">
        <v>5</v>
      </c>
      <c r="J58" s="16">
        <v>45481</v>
      </c>
      <c r="K58" s="29">
        <v>45626</v>
      </c>
      <c r="L58" s="17">
        <f t="shared" si="5"/>
        <v>20.714285714285715</v>
      </c>
      <c r="M58" s="18">
        <v>5</v>
      </c>
      <c r="N58" s="19">
        <f t="shared" si="6"/>
        <v>1</v>
      </c>
      <c r="O58" s="20">
        <f t="shared" si="7"/>
        <v>20.714285714285715</v>
      </c>
      <c r="P58" s="21">
        <f t="shared" si="8"/>
        <v>20.714285714285715</v>
      </c>
      <c r="Q58" s="21">
        <f t="shared" si="9"/>
        <v>20.714285714285715</v>
      </c>
      <c r="R58" s="22" t="s">
        <v>240</v>
      </c>
      <c r="S58" s="26" t="s">
        <v>878</v>
      </c>
      <c r="T58" s="25" t="s">
        <v>850</v>
      </c>
      <c r="U58" s="24">
        <v>2023</v>
      </c>
      <c r="V58" s="24">
        <v>1288</v>
      </c>
      <c r="W58" s="24" t="s">
        <v>36</v>
      </c>
    </row>
    <row r="59" spans="1:24" ht="177" customHeight="1" thickBot="1" x14ac:dyDescent="0.3">
      <c r="A59" s="9"/>
      <c r="B59" s="13">
        <v>49</v>
      </c>
      <c r="C59" s="71" t="s">
        <v>231</v>
      </c>
      <c r="D59" s="67" t="s">
        <v>238</v>
      </c>
      <c r="E59" s="68" t="s">
        <v>241</v>
      </c>
      <c r="F59" s="68" t="s">
        <v>242</v>
      </c>
      <c r="G59" s="68" t="s">
        <v>243</v>
      </c>
      <c r="H59" s="71" t="s">
        <v>95</v>
      </c>
      <c r="I59" s="22">
        <v>2</v>
      </c>
      <c r="J59" s="16">
        <v>45495</v>
      </c>
      <c r="K59" s="29">
        <v>45548</v>
      </c>
      <c r="L59" s="17">
        <f t="shared" si="5"/>
        <v>7.5714285714285712</v>
      </c>
      <c r="M59" s="18">
        <v>2</v>
      </c>
      <c r="N59" s="19">
        <f t="shared" si="6"/>
        <v>1</v>
      </c>
      <c r="O59" s="20">
        <f t="shared" si="7"/>
        <v>7.5714285714285712</v>
      </c>
      <c r="P59" s="21">
        <f t="shared" si="8"/>
        <v>7.5714285714285712</v>
      </c>
      <c r="Q59" s="21">
        <f t="shared" si="9"/>
        <v>7.5714285714285712</v>
      </c>
      <c r="R59" s="22" t="s">
        <v>149</v>
      </c>
      <c r="S59" s="14" t="s">
        <v>835</v>
      </c>
      <c r="T59" s="25" t="s">
        <v>850</v>
      </c>
      <c r="U59" s="24">
        <v>2023</v>
      </c>
      <c r="V59" s="24">
        <v>1302</v>
      </c>
      <c r="W59" s="24" t="s">
        <v>36</v>
      </c>
    </row>
    <row r="60" spans="1:24" ht="90.75" customHeight="1" thickBot="1" x14ac:dyDescent="0.3">
      <c r="B60" s="13">
        <v>50</v>
      </c>
      <c r="C60" s="71" t="s">
        <v>244</v>
      </c>
      <c r="D60" s="67" t="s">
        <v>915</v>
      </c>
      <c r="E60" s="68" t="s">
        <v>245</v>
      </c>
      <c r="F60" s="68" t="s">
        <v>246</v>
      </c>
      <c r="G60" s="68" t="s">
        <v>247</v>
      </c>
      <c r="H60" s="71" t="s">
        <v>248</v>
      </c>
      <c r="I60" s="22">
        <v>5</v>
      </c>
      <c r="J60" s="16">
        <v>45495</v>
      </c>
      <c r="K60" s="29">
        <v>45626</v>
      </c>
      <c r="L60" s="17">
        <f t="shared" si="5"/>
        <v>18.714285714285715</v>
      </c>
      <c r="M60" s="18">
        <v>5</v>
      </c>
      <c r="N60" s="19">
        <f t="shared" si="6"/>
        <v>1</v>
      </c>
      <c r="O60" s="20">
        <f t="shared" si="7"/>
        <v>18.714285714285715</v>
      </c>
      <c r="P60" s="21">
        <f t="shared" si="8"/>
        <v>18.714285714285715</v>
      </c>
      <c r="Q60" s="21">
        <f t="shared" si="9"/>
        <v>18.714285714285715</v>
      </c>
      <c r="R60" s="22" t="s">
        <v>249</v>
      </c>
      <c r="S60" s="26" t="s">
        <v>250</v>
      </c>
      <c r="T60" s="25" t="s">
        <v>850</v>
      </c>
      <c r="U60" s="24">
        <v>2023</v>
      </c>
      <c r="V60" s="25">
        <v>1294</v>
      </c>
      <c r="W60" s="24" t="s">
        <v>36</v>
      </c>
      <c r="X60" s="55"/>
    </row>
    <row r="61" spans="1:24" ht="126" customHeight="1" thickBot="1" x14ac:dyDescent="0.3">
      <c r="B61" s="13">
        <v>51</v>
      </c>
      <c r="C61" s="71" t="s">
        <v>244</v>
      </c>
      <c r="D61" s="67" t="s">
        <v>915</v>
      </c>
      <c r="E61" s="68" t="s">
        <v>251</v>
      </c>
      <c r="F61" s="68" t="s">
        <v>252</v>
      </c>
      <c r="G61" s="68" t="s">
        <v>253</v>
      </c>
      <c r="H61" s="71" t="s">
        <v>111</v>
      </c>
      <c r="I61" s="22">
        <v>1</v>
      </c>
      <c r="J61" s="16">
        <v>45495</v>
      </c>
      <c r="K61" s="29">
        <v>45565</v>
      </c>
      <c r="L61" s="17">
        <f t="shared" si="5"/>
        <v>10</v>
      </c>
      <c r="M61" s="18">
        <v>1</v>
      </c>
      <c r="N61" s="19">
        <f t="shared" si="6"/>
        <v>1</v>
      </c>
      <c r="O61" s="20">
        <f t="shared" si="7"/>
        <v>10</v>
      </c>
      <c r="P61" s="21">
        <f t="shared" si="8"/>
        <v>10</v>
      </c>
      <c r="Q61" s="21">
        <f t="shared" si="9"/>
        <v>10</v>
      </c>
      <c r="R61" s="22" t="s">
        <v>236</v>
      </c>
      <c r="S61" s="26" t="s">
        <v>254</v>
      </c>
      <c r="T61" s="25" t="s">
        <v>850</v>
      </c>
      <c r="U61" s="24">
        <v>2023</v>
      </c>
      <c r="V61" s="25">
        <v>1375</v>
      </c>
      <c r="W61" s="24" t="s">
        <v>36</v>
      </c>
      <c r="X61" s="56"/>
    </row>
    <row r="62" spans="1:24" ht="90.75" customHeight="1" thickBot="1" x14ac:dyDescent="0.3">
      <c r="B62" s="13">
        <v>52</v>
      </c>
      <c r="C62" s="71" t="s">
        <v>244</v>
      </c>
      <c r="D62" s="67" t="s">
        <v>915</v>
      </c>
      <c r="E62" s="68" t="s">
        <v>255</v>
      </c>
      <c r="F62" s="68" t="s">
        <v>256</v>
      </c>
      <c r="G62" s="68" t="s">
        <v>257</v>
      </c>
      <c r="H62" s="71" t="s">
        <v>258</v>
      </c>
      <c r="I62" s="22">
        <v>2</v>
      </c>
      <c r="J62" s="16">
        <v>45495</v>
      </c>
      <c r="K62" s="29">
        <v>45626</v>
      </c>
      <c r="L62" s="17">
        <f t="shared" si="5"/>
        <v>18.714285714285715</v>
      </c>
      <c r="M62" s="18">
        <v>2</v>
      </c>
      <c r="N62" s="19">
        <f t="shared" si="6"/>
        <v>1</v>
      </c>
      <c r="O62" s="20">
        <f t="shared" si="7"/>
        <v>18.714285714285715</v>
      </c>
      <c r="P62" s="21">
        <f t="shared" si="8"/>
        <v>18.714285714285715</v>
      </c>
      <c r="Q62" s="21">
        <f t="shared" si="9"/>
        <v>18.714285714285715</v>
      </c>
      <c r="R62" s="22" t="s">
        <v>259</v>
      </c>
      <c r="S62" s="26" t="s">
        <v>260</v>
      </c>
      <c r="T62" s="25" t="s">
        <v>850</v>
      </c>
      <c r="U62" s="24">
        <v>2023</v>
      </c>
      <c r="V62" s="24">
        <v>1383</v>
      </c>
      <c r="W62" s="24" t="s">
        <v>36</v>
      </c>
    </row>
    <row r="63" spans="1:24" ht="175.5" customHeight="1" thickBot="1" x14ac:dyDescent="0.3">
      <c r="B63" s="13">
        <v>53</v>
      </c>
      <c r="C63" s="71" t="s">
        <v>244</v>
      </c>
      <c r="D63" s="67" t="s">
        <v>915</v>
      </c>
      <c r="E63" s="68" t="s">
        <v>261</v>
      </c>
      <c r="F63" s="68" t="s">
        <v>262</v>
      </c>
      <c r="G63" s="68" t="s">
        <v>263</v>
      </c>
      <c r="H63" s="71" t="s">
        <v>264</v>
      </c>
      <c r="I63" s="22">
        <v>1</v>
      </c>
      <c r="J63" s="16">
        <v>45495</v>
      </c>
      <c r="K63" s="29">
        <v>45565</v>
      </c>
      <c r="L63" s="17">
        <f t="shared" si="5"/>
        <v>10</v>
      </c>
      <c r="M63" s="18">
        <v>1</v>
      </c>
      <c r="N63" s="19">
        <f t="shared" si="6"/>
        <v>1</v>
      </c>
      <c r="O63" s="20">
        <f t="shared" si="7"/>
        <v>10</v>
      </c>
      <c r="P63" s="21">
        <f t="shared" si="8"/>
        <v>10</v>
      </c>
      <c r="Q63" s="21">
        <f t="shared" si="9"/>
        <v>10</v>
      </c>
      <c r="R63" s="22" t="s">
        <v>96</v>
      </c>
      <c r="S63" s="26" t="s">
        <v>265</v>
      </c>
      <c r="T63" s="25" t="s">
        <v>850</v>
      </c>
      <c r="U63" s="24">
        <v>2023</v>
      </c>
      <c r="V63" s="24">
        <v>1317</v>
      </c>
      <c r="W63" s="24" t="s">
        <v>36</v>
      </c>
    </row>
    <row r="64" spans="1:24" ht="124.5" customHeight="1" thickBot="1" x14ac:dyDescent="0.3">
      <c r="B64" s="13">
        <v>54</v>
      </c>
      <c r="C64" s="71" t="s">
        <v>244</v>
      </c>
      <c r="D64" s="67" t="s">
        <v>915</v>
      </c>
      <c r="E64" s="68" t="s">
        <v>266</v>
      </c>
      <c r="F64" s="68" t="s">
        <v>892</v>
      </c>
      <c r="G64" s="68" t="s">
        <v>267</v>
      </c>
      <c r="H64" s="71" t="s">
        <v>268</v>
      </c>
      <c r="I64" s="22">
        <v>4</v>
      </c>
      <c r="J64" s="16">
        <v>45495</v>
      </c>
      <c r="K64" s="29">
        <v>45626</v>
      </c>
      <c r="L64" s="17">
        <f t="shared" si="5"/>
        <v>18.714285714285715</v>
      </c>
      <c r="M64" s="18">
        <v>4</v>
      </c>
      <c r="N64" s="19">
        <f t="shared" si="6"/>
        <v>1</v>
      </c>
      <c r="O64" s="20">
        <f t="shared" si="7"/>
        <v>18.714285714285715</v>
      </c>
      <c r="P64" s="21">
        <f t="shared" si="8"/>
        <v>18.714285714285715</v>
      </c>
      <c r="Q64" s="21">
        <f t="shared" si="9"/>
        <v>18.714285714285715</v>
      </c>
      <c r="R64" s="22" t="s">
        <v>144</v>
      </c>
      <c r="S64" s="26" t="s">
        <v>839</v>
      </c>
      <c r="T64" s="25" t="s">
        <v>850</v>
      </c>
      <c r="U64" s="24">
        <v>2023</v>
      </c>
      <c r="V64" s="24">
        <v>1344</v>
      </c>
      <c r="W64" s="24" t="s">
        <v>36</v>
      </c>
    </row>
    <row r="65" spans="2:24" ht="195.75" customHeight="1" thickBot="1" x14ac:dyDescent="0.3">
      <c r="B65" s="13">
        <v>55</v>
      </c>
      <c r="C65" s="71" t="s">
        <v>244</v>
      </c>
      <c r="D65" s="67" t="s">
        <v>915</v>
      </c>
      <c r="E65" s="68" t="s">
        <v>269</v>
      </c>
      <c r="F65" s="68" t="s">
        <v>270</v>
      </c>
      <c r="G65" s="68" t="s">
        <v>271</v>
      </c>
      <c r="H65" s="71" t="s">
        <v>101</v>
      </c>
      <c r="I65" s="22">
        <v>1</v>
      </c>
      <c r="J65" s="16">
        <v>45495</v>
      </c>
      <c r="K65" s="29">
        <v>45646</v>
      </c>
      <c r="L65" s="17">
        <f t="shared" si="5"/>
        <v>21.571428571428573</v>
      </c>
      <c r="M65" s="18">
        <v>1</v>
      </c>
      <c r="N65" s="19">
        <f t="shared" si="6"/>
        <v>1</v>
      </c>
      <c r="O65" s="20">
        <f t="shared" si="7"/>
        <v>21.571428571428573</v>
      </c>
      <c r="P65" s="21">
        <f t="shared" si="8"/>
        <v>21.571428571428573</v>
      </c>
      <c r="Q65" s="21">
        <f t="shared" si="9"/>
        <v>21.571428571428573</v>
      </c>
      <c r="R65" s="22" t="s">
        <v>102</v>
      </c>
      <c r="S65" s="26" t="s">
        <v>849</v>
      </c>
      <c r="T65" s="25" t="s">
        <v>850</v>
      </c>
      <c r="U65" s="24">
        <v>2023</v>
      </c>
      <c r="V65" s="24">
        <v>1429</v>
      </c>
      <c r="W65" s="24" t="s">
        <v>36</v>
      </c>
    </row>
    <row r="66" spans="2:24" ht="48" customHeight="1" thickBot="1" x14ac:dyDescent="0.3">
      <c r="B66" s="13">
        <v>56</v>
      </c>
      <c r="C66" s="71" t="s">
        <v>244</v>
      </c>
      <c r="D66" s="67" t="s">
        <v>915</v>
      </c>
      <c r="E66" s="68" t="s">
        <v>272</v>
      </c>
      <c r="F66" s="68" t="s">
        <v>273</v>
      </c>
      <c r="G66" s="79" t="s">
        <v>274</v>
      </c>
      <c r="H66" s="78" t="s">
        <v>275</v>
      </c>
      <c r="I66" s="22">
        <v>1</v>
      </c>
      <c r="J66" s="16">
        <v>45495</v>
      </c>
      <c r="K66" s="29">
        <v>45807</v>
      </c>
      <c r="L66" s="17">
        <f t="shared" si="5"/>
        <v>44.571428571428569</v>
      </c>
      <c r="M66" s="18">
        <v>0</v>
      </c>
      <c r="N66" s="19">
        <f t="shared" si="6"/>
        <v>0</v>
      </c>
      <c r="O66" s="20">
        <f t="shared" si="7"/>
        <v>0</v>
      </c>
      <c r="P66" s="21">
        <f t="shared" si="8"/>
        <v>0</v>
      </c>
      <c r="Q66" s="21">
        <f t="shared" si="9"/>
        <v>0</v>
      </c>
      <c r="R66" s="22" t="s">
        <v>230</v>
      </c>
      <c r="S66" s="23" t="s">
        <v>209</v>
      </c>
      <c r="T66" s="25" t="s">
        <v>850</v>
      </c>
      <c r="U66" s="24">
        <v>2023</v>
      </c>
      <c r="V66" s="25">
        <v>1408</v>
      </c>
      <c r="W66" s="24" t="s">
        <v>36</v>
      </c>
    </row>
    <row r="67" spans="2:24" ht="48" customHeight="1" thickBot="1" x14ac:dyDescent="0.3">
      <c r="B67" s="13">
        <v>57</v>
      </c>
      <c r="C67" s="71" t="s">
        <v>244</v>
      </c>
      <c r="D67" s="67" t="s">
        <v>915</v>
      </c>
      <c r="E67" s="68" t="s">
        <v>272</v>
      </c>
      <c r="F67" s="68" t="s">
        <v>276</v>
      </c>
      <c r="G67" s="79" t="s">
        <v>277</v>
      </c>
      <c r="H67" s="78" t="s">
        <v>278</v>
      </c>
      <c r="I67" s="22">
        <v>4</v>
      </c>
      <c r="J67" s="16">
        <v>45495</v>
      </c>
      <c r="K67" s="29">
        <v>45807</v>
      </c>
      <c r="L67" s="17">
        <f t="shared" si="5"/>
        <v>44.571428571428569</v>
      </c>
      <c r="M67" s="18">
        <v>0</v>
      </c>
      <c r="N67" s="19">
        <f t="shared" si="6"/>
        <v>0</v>
      </c>
      <c r="O67" s="20">
        <f t="shared" si="7"/>
        <v>0</v>
      </c>
      <c r="P67" s="21">
        <f t="shared" si="8"/>
        <v>0</v>
      </c>
      <c r="Q67" s="21">
        <f t="shared" si="9"/>
        <v>0</v>
      </c>
      <c r="R67" s="22" t="s">
        <v>230</v>
      </c>
      <c r="S67" s="23" t="s">
        <v>209</v>
      </c>
      <c r="T67" s="25" t="s">
        <v>850</v>
      </c>
      <c r="U67" s="24">
        <v>2023</v>
      </c>
      <c r="V67" s="25">
        <v>1408</v>
      </c>
      <c r="W67" s="24" t="s">
        <v>36</v>
      </c>
    </row>
    <row r="68" spans="2:24" ht="294" customHeight="1" thickBot="1" x14ac:dyDescent="0.3">
      <c r="B68" s="13">
        <v>58</v>
      </c>
      <c r="C68" s="86" t="s">
        <v>279</v>
      </c>
      <c r="D68" s="67" t="s">
        <v>916</v>
      </c>
      <c r="E68" s="68" t="s">
        <v>280</v>
      </c>
      <c r="F68" s="68" t="s">
        <v>281</v>
      </c>
      <c r="G68" s="68" t="s">
        <v>282</v>
      </c>
      <c r="H68" s="71" t="s">
        <v>283</v>
      </c>
      <c r="I68" s="22">
        <v>3</v>
      </c>
      <c r="J68" s="16">
        <v>45495</v>
      </c>
      <c r="K68" s="29">
        <v>45626</v>
      </c>
      <c r="L68" s="17">
        <f t="shared" si="5"/>
        <v>18.714285714285715</v>
      </c>
      <c r="M68" s="18">
        <v>3</v>
      </c>
      <c r="N68" s="19">
        <f t="shared" si="6"/>
        <v>1</v>
      </c>
      <c r="O68" s="20">
        <f t="shared" si="7"/>
        <v>18.714285714285715</v>
      </c>
      <c r="P68" s="21">
        <f t="shared" si="8"/>
        <v>18.714285714285715</v>
      </c>
      <c r="Q68" s="21">
        <f t="shared" si="9"/>
        <v>18.714285714285715</v>
      </c>
      <c r="R68" s="22" t="s">
        <v>284</v>
      </c>
      <c r="S68" s="26" t="s">
        <v>285</v>
      </c>
      <c r="T68" s="25" t="s">
        <v>850</v>
      </c>
      <c r="U68" s="24">
        <v>2023</v>
      </c>
      <c r="V68" s="24">
        <v>1310</v>
      </c>
      <c r="W68" s="24" t="s">
        <v>36</v>
      </c>
    </row>
    <row r="69" spans="2:24" ht="140.25" customHeight="1" thickBot="1" x14ac:dyDescent="0.3">
      <c r="B69" s="13">
        <v>59</v>
      </c>
      <c r="C69" s="71" t="s">
        <v>286</v>
      </c>
      <c r="D69" s="67" t="s">
        <v>917</v>
      </c>
      <c r="E69" s="68" t="s">
        <v>287</v>
      </c>
      <c r="F69" s="68" t="s">
        <v>288</v>
      </c>
      <c r="G69" s="68" t="s">
        <v>289</v>
      </c>
      <c r="H69" s="71" t="s">
        <v>111</v>
      </c>
      <c r="I69" s="22">
        <v>1</v>
      </c>
      <c r="J69" s="16">
        <v>45495</v>
      </c>
      <c r="K69" s="29">
        <v>45596</v>
      </c>
      <c r="L69" s="17">
        <f t="shared" si="5"/>
        <v>14.428571428571429</v>
      </c>
      <c r="M69" s="18">
        <v>1</v>
      </c>
      <c r="N69" s="19">
        <f t="shared" si="6"/>
        <v>1</v>
      </c>
      <c r="O69" s="20">
        <f t="shared" si="7"/>
        <v>14.428571428571429</v>
      </c>
      <c r="P69" s="21">
        <f t="shared" si="8"/>
        <v>14.428571428571429</v>
      </c>
      <c r="Q69" s="21">
        <f t="shared" si="9"/>
        <v>14.428571428571429</v>
      </c>
      <c r="R69" s="22" t="s">
        <v>236</v>
      </c>
      <c r="S69" s="26" t="s">
        <v>290</v>
      </c>
      <c r="T69" s="25" t="s">
        <v>850</v>
      </c>
      <c r="U69" s="24">
        <v>2023</v>
      </c>
      <c r="V69" s="24">
        <v>1376</v>
      </c>
      <c r="W69" s="24" t="s">
        <v>36</v>
      </c>
    </row>
    <row r="70" spans="2:24" ht="130.5" customHeight="1" thickBot="1" x14ac:dyDescent="0.3">
      <c r="B70" s="13">
        <v>60</v>
      </c>
      <c r="C70" s="71" t="s">
        <v>291</v>
      </c>
      <c r="D70" s="67" t="s">
        <v>918</v>
      </c>
      <c r="E70" s="68" t="s">
        <v>292</v>
      </c>
      <c r="F70" s="68" t="s">
        <v>293</v>
      </c>
      <c r="G70" s="68" t="s">
        <v>294</v>
      </c>
      <c r="H70" s="71" t="s">
        <v>295</v>
      </c>
      <c r="I70" s="22">
        <v>3</v>
      </c>
      <c r="J70" s="16">
        <v>45495</v>
      </c>
      <c r="K70" s="29">
        <v>45626</v>
      </c>
      <c r="L70" s="17">
        <f t="shared" ref="L70:L101" si="10">+(K70-J70)/7</f>
        <v>18.714285714285715</v>
      </c>
      <c r="M70" s="18">
        <v>3</v>
      </c>
      <c r="N70" s="19">
        <f t="shared" si="6"/>
        <v>1</v>
      </c>
      <c r="O70" s="20">
        <f t="shared" si="7"/>
        <v>18.714285714285715</v>
      </c>
      <c r="P70" s="21">
        <f t="shared" si="8"/>
        <v>18.714285714285715</v>
      </c>
      <c r="Q70" s="21">
        <f t="shared" si="9"/>
        <v>18.714285714285715</v>
      </c>
      <c r="R70" s="22" t="s">
        <v>284</v>
      </c>
      <c r="S70" s="26" t="s">
        <v>296</v>
      </c>
      <c r="T70" s="25" t="s">
        <v>850</v>
      </c>
      <c r="U70" s="24">
        <v>2023</v>
      </c>
      <c r="V70" s="24">
        <v>1311</v>
      </c>
      <c r="W70" s="24" t="s">
        <v>36</v>
      </c>
    </row>
    <row r="71" spans="2:24" ht="180.75" customHeight="1" thickBot="1" x14ac:dyDescent="0.3">
      <c r="B71" s="13">
        <v>61</v>
      </c>
      <c r="C71" s="71" t="s">
        <v>291</v>
      </c>
      <c r="D71" s="67" t="s">
        <v>918</v>
      </c>
      <c r="E71" s="68" t="s">
        <v>297</v>
      </c>
      <c r="F71" s="68" t="s">
        <v>242</v>
      </c>
      <c r="G71" s="68" t="s">
        <v>243</v>
      </c>
      <c r="H71" s="71" t="s">
        <v>95</v>
      </c>
      <c r="I71" s="22">
        <v>2</v>
      </c>
      <c r="J71" s="16">
        <v>45495</v>
      </c>
      <c r="K71" s="29">
        <v>45548</v>
      </c>
      <c r="L71" s="17">
        <f t="shared" si="10"/>
        <v>7.5714285714285712</v>
      </c>
      <c r="M71" s="18">
        <v>2</v>
      </c>
      <c r="N71" s="19">
        <f t="shared" si="6"/>
        <v>1</v>
      </c>
      <c r="O71" s="20">
        <f t="shared" si="7"/>
        <v>7.5714285714285712</v>
      </c>
      <c r="P71" s="21">
        <f t="shared" si="8"/>
        <v>7.5714285714285712</v>
      </c>
      <c r="Q71" s="21">
        <f t="shared" si="9"/>
        <v>7.5714285714285712</v>
      </c>
      <c r="R71" s="22" t="s">
        <v>149</v>
      </c>
      <c r="S71" s="14" t="s">
        <v>835</v>
      </c>
      <c r="T71" s="25" t="s">
        <v>850</v>
      </c>
      <c r="U71" s="24">
        <v>2023</v>
      </c>
      <c r="V71" s="24">
        <v>1304</v>
      </c>
      <c r="W71" s="24" t="s">
        <v>36</v>
      </c>
    </row>
    <row r="72" spans="2:24" ht="98.25" customHeight="1" thickBot="1" x14ac:dyDescent="0.3">
      <c r="B72" s="13">
        <v>62</v>
      </c>
      <c r="C72" s="71" t="s">
        <v>298</v>
      </c>
      <c r="D72" s="67" t="s">
        <v>919</v>
      </c>
      <c r="E72" s="68" t="s">
        <v>299</v>
      </c>
      <c r="F72" s="68" t="s">
        <v>300</v>
      </c>
      <c r="G72" s="68" t="s">
        <v>301</v>
      </c>
      <c r="H72" s="71" t="s">
        <v>111</v>
      </c>
      <c r="I72" s="22">
        <v>1</v>
      </c>
      <c r="J72" s="16">
        <v>45495</v>
      </c>
      <c r="K72" s="29">
        <v>45626</v>
      </c>
      <c r="L72" s="17">
        <f t="shared" si="10"/>
        <v>18.714285714285715</v>
      </c>
      <c r="M72" s="18">
        <v>1</v>
      </c>
      <c r="N72" s="19">
        <f t="shared" si="6"/>
        <v>1</v>
      </c>
      <c r="O72" s="20">
        <f t="shared" si="7"/>
        <v>18.714285714285715</v>
      </c>
      <c r="P72" s="21">
        <f t="shared" si="8"/>
        <v>18.714285714285715</v>
      </c>
      <c r="Q72" s="21">
        <f t="shared" si="9"/>
        <v>18.714285714285715</v>
      </c>
      <c r="R72" s="22" t="s">
        <v>236</v>
      </c>
      <c r="S72" s="44" t="s">
        <v>302</v>
      </c>
      <c r="T72" s="25" t="s">
        <v>850</v>
      </c>
      <c r="U72" s="24">
        <v>2023</v>
      </c>
      <c r="V72" s="25">
        <v>1379</v>
      </c>
      <c r="W72" s="24" t="s">
        <v>36</v>
      </c>
    </row>
    <row r="73" spans="2:24" ht="90.75" customHeight="1" thickBot="1" x14ac:dyDescent="0.3">
      <c r="B73" s="13">
        <v>63</v>
      </c>
      <c r="C73" s="71" t="s">
        <v>298</v>
      </c>
      <c r="D73" s="67" t="s">
        <v>919</v>
      </c>
      <c r="E73" s="68" t="s">
        <v>303</v>
      </c>
      <c r="F73" s="68" t="s">
        <v>304</v>
      </c>
      <c r="G73" s="68" t="s">
        <v>305</v>
      </c>
      <c r="H73" s="71" t="s">
        <v>111</v>
      </c>
      <c r="I73" s="22">
        <v>1</v>
      </c>
      <c r="J73" s="16">
        <v>45495</v>
      </c>
      <c r="K73" s="29">
        <v>45626</v>
      </c>
      <c r="L73" s="17">
        <f t="shared" si="10"/>
        <v>18.714285714285715</v>
      </c>
      <c r="M73" s="18">
        <v>1</v>
      </c>
      <c r="N73" s="19">
        <f t="shared" si="6"/>
        <v>1</v>
      </c>
      <c r="O73" s="20">
        <f t="shared" si="7"/>
        <v>18.714285714285715</v>
      </c>
      <c r="P73" s="21">
        <f t="shared" si="8"/>
        <v>18.714285714285715</v>
      </c>
      <c r="Q73" s="21">
        <f t="shared" si="9"/>
        <v>18.714285714285715</v>
      </c>
      <c r="R73" s="22" t="s">
        <v>236</v>
      </c>
      <c r="S73" s="44" t="s">
        <v>840</v>
      </c>
      <c r="T73" s="25" t="s">
        <v>850</v>
      </c>
      <c r="U73" s="24">
        <v>2023</v>
      </c>
      <c r="V73" s="25">
        <v>1379</v>
      </c>
      <c r="W73" s="24" t="s">
        <v>36</v>
      </c>
    </row>
    <row r="74" spans="2:24" ht="92.25" customHeight="1" thickBot="1" x14ac:dyDescent="0.3">
      <c r="B74" s="13">
        <v>64</v>
      </c>
      <c r="C74" s="71" t="s">
        <v>298</v>
      </c>
      <c r="D74" s="67" t="s">
        <v>919</v>
      </c>
      <c r="E74" s="68" t="s">
        <v>306</v>
      </c>
      <c r="F74" s="68" t="s">
        <v>307</v>
      </c>
      <c r="G74" s="68" t="s">
        <v>308</v>
      </c>
      <c r="H74" s="71" t="s">
        <v>111</v>
      </c>
      <c r="I74" s="22">
        <v>1</v>
      </c>
      <c r="J74" s="16">
        <v>45495</v>
      </c>
      <c r="K74" s="29">
        <v>45626</v>
      </c>
      <c r="L74" s="17">
        <f t="shared" si="10"/>
        <v>18.714285714285715</v>
      </c>
      <c r="M74" s="18">
        <v>1</v>
      </c>
      <c r="N74" s="19">
        <f t="shared" si="6"/>
        <v>1</v>
      </c>
      <c r="O74" s="20">
        <f t="shared" si="7"/>
        <v>18.714285714285715</v>
      </c>
      <c r="P74" s="21">
        <f t="shared" si="8"/>
        <v>18.714285714285715</v>
      </c>
      <c r="Q74" s="21">
        <f t="shared" si="9"/>
        <v>18.714285714285715</v>
      </c>
      <c r="R74" s="22" t="s">
        <v>236</v>
      </c>
      <c r="S74" s="44" t="s">
        <v>309</v>
      </c>
      <c r="T74" s="25" t="s">
        <v>850</v>
      </c>
      <c r="U74" s="24">
        <v>2023</v>
      </c>
      <c r="V74" s="24">
        <v>1379</v>
      </c>
      <c r="W74" s="24" t="s">
        <v>36</v>
      </c>
    </row>
    <row r="75" spans="2:24" ht="108.75" customHeight="1" thickBot="1" x14ac:dyDescent="0.3">
      <c r="B75" s="13">
        <v>65</v>
      </c>
      <c r="C75" s="71" t="s">
        <v>298</v>
      </c>
      <c r="D75" s="67" t="s">
        <v>919</v>
      </c>
      <c r="E75" s="68" t="s">
        <v>310</v>
      </c>
      <c r="F75" s="68" t="s">
        <v>311</v>
      </c>
      <c r="G75" s="68" t="s">
        <v>312</v>
      </c>
      <c r="H75" s="71" t="s">
        <v>111</v>
      </c>
      <c r="I75" s="22">
        <v>1</v>
      </c>
      <c r="J75" s="16">
        <v>45495</v>
      </c>
      <c r="K75" s="29">
        <v>45596</v>
      </c>
      <c r="L75" s="17">
        <f t="shared" si="10"/>
        <v>14.428571428571429</v>
      </c>
      <c r="M75" s="18">
        <v>1</v>
      </c>
      <c r="N75" s="19">
        <f t="shared" ref="N75:N106" si="11">+M75/I75</f>
        <v>1</v>
      </c>
      <c r="O75" s="20">
        <f t="shared" ref="O75:O106" si="12">+N75*L75</f>
        <v>14.428571428571429</v>
      </c>
      <c r="P75" s="21">
        <f t="shared" ref="P75:P106" si="13">+IF(K75&lt;=$D$7,O75,0)</f>
        <v>14.428571428571429</v>
      </c>
      <c r="Q75" s="21">
        <f t="shared" ref="Q75:Q106" si="14">+IF($D$7&gt;=K75,L75,0)</f>
        <v>14.428571428571429</v>
      </c>
      <c r="R75" s="22" t="s">
        <v>236</v>
      </c>
      <c r="S75" s="26" t="s">
        <v>313</v>
      </c>
      <c r="T75" s="25" t="s">
        <v>850</v>
      </c>
      <c r="U75" s="24">
        <v>2023</v>
      </c>
      <c r="V75" s="24">
        <v>1379</v>
      </c>
      <c r="W75" s="24" t="s">
        <v>36</v>
      </c>
    </row>
    <row r="76" spans="2:24" ht="147.75" customHeight="1" thickBot="1" x14ac:dyDescent="0.3">
      <c r="B76" s="13">
        <v>66</v>
      </c>
      <c r="C76" s="71" t="s">
        <v>298</v>
      </c>
      <c r="D76" s="67" t="s">
        <v>919</v>
      </c>
      <c r="E76" s="68" t="s">
        <v>314</v>
      </c>
      <c r="F76" s="68" t="s">
        <v>315</v>
      </c>
      <c r="G76" s="68" t="s">
        <v>316</v>
      </c>
      <c r="H76" s="71" t="s">
        <v>111</v>
      </c>
      <c r="I76" s="22">
        <v>1</v>
      </c>
      <c r="J76" s="16">
        <v>45495</v>
      </c>
      <c r="K76" s="29">
        <v>45565</v>
      </c>
      <c r="L76" s="17">
        <f t="shared" si="10"/>
        <v>10</v>
      </c>
      <c r="M76" s="18">
        <v>1</v>
      </c>
      <c r="N76" s="19">
        <f t="shared" si="11"/>
        <v>1</v>
      </c>
      <c r="O76" s="20">
        <f t="shared" si="12"/>
        <v>10</v>
      </c>
      <c r="P76" s="21">
        <f t="shared" si="13"/>
        <v>10</v>
      </c>
      <c r="Q76" s="21">
        <f t="shared" si="14"/>
        <v>10</v>
      </c>
      <c r="R76" s="22" t="s">
        <v>236</v>
      </c>
      <c r="S76" s="26" t="s">
        <v>254</v>
      </c>
      <c r="T76" s="25" t="s">
        <v>850</v>
      </c>
      <c r="U76" s="24">
        <v>2023</v>
      </c>
      <c r="V76" s="24">
        <v>1379</v>
      </c>
      <c r="W76" s="24" t="s">
        <v>36</v>
      </c>
    </row>
    <row r="77" spans="2:24" ht="109.5" customHeight="1" thickBot="1" x14ac:dyDescent="0.3">
      <c r="B77" s="13">
        <v>67</v>
      </c>
      <c r="C77" s="71" t="s">
        <v>317</v>
      </c>
      <c r="D77" s="67" t="s">
        <v>920</v>
      </c>
      <c r="E77" s="68" t="s">
        <v>318</v>
      </c>
      <c r="F77" s="68" t="s">
        <v>319</v>
      </c>
      <c r="G77" s="68" t="s">
        <v>320</v>
      </c>
      <c r="H77" s="71" t="s">
        <v>321</v>
      </c>
      <c r="I77" s="22">
        <v>3</v>
      </c>
      <c r="J77" s="16">
        <v>45495</v>
      </c>
      <c r="K77" s="29">
        <v>45626</v>
      </c>
      <c r="L77" s="17">
        <f t="shared" si="10"/>
        <v>18.714285714285715</v>
      </c>
      <c r="M77" s="18">
        <v>3</v>
      </c>
      <c r="N77" s="19">
        <f t="shared" si="11"/>
        <v>1</v>
      </c>
      <c r="O77" s="20">
        <f t="shared" si="12"/>
        <v>18.714285714285715</v>
      </c>
      <c r="P77" s="21">
        <f t="shared" si="13"/>
        <v>18.714285714285715</v>
      </c>
      <c r="Q77" s="21">
        <f t="shared" si="14"/>
        <v>18.714285714285715</v>
      </c>
      <c r="R77" s="22" t="s">
        <v>322</v>
      </c>
      <c r="S77" s="26" t="s">
        <v>323</v>
      </c>
      <c r="T77" s="25" t="s">
        <v>850</v>
      </c>
      <c r="U77" s="24">
        <v>2023</v>
      </c>
      <c r="V77" s="24">
        <v>1312</v>
      </c>
      <c r="W77" s="24" t="s">
        <v>36</v>
      </c>
    </row>
    <row r="78" spans="2:24" ht="176.25" customHeight="1" thickBot="1" x14ac:dyDescent="0.3">
      <c r="B78" s="13">
        <v>68</v>
      </c>
      <c r="C78" s="71" t="s">
        <v>324</v>
      </c>
      <c r="D78" s="67" t="s">
        <v>921</v>
      </c>
      <c r="E78" s="68" t="s">
        <v>325</v>
      </c>
      <c r="F78" s="68" t="s">
        <v>326</v>
      </c>
      <c r="G78" s="68" t="s">
        <v>327</v>
      </c>
      <c r="H78" s="71" t="s">
        <v>328</v>
      </c>
      <c r="I78" s="22">
        <v>1</v>
      </c>
      <c r="J78" s="16">
        <v>45495</v>
      </c>
      <c r="K78" s="29">
        <v>45626</v>
      </c>
      <c r="L78" s="17">
        <f t="shared" si="10"/>
        <v>18.714285714285715</v>
      </c>
      <c r="M78" s="18">
        <v>1</v>
      </c>
      <c r="N78" s="19">
        <f t="shared" si="11"/>
        <v>1</v>
      </c>
      <c r="O78" s="20">
        <f t="shared" si="12"/>
        <v>18.714285714285715</v>
      </c>
      <c r="P78" s="21">
        <f t="shared" si="13"/>
        <v>18.714285714285715</v>
      </c>
      <c r="Q78" s="21">
        <f t="shared" si="14"/>
        <v>18.714285714285715</v>
      </c>
      <c r="R78" s="22" t="s">
        <v>329</v>
      </c>
      <c r="S78" s="26" t="s">
        <v>883</v>
      </c>
      <c r="T78" s="25" t="s">
        <v>850</v>
      </c>
      <c r="U78" s="24">
        <v>2023</v>
      </c>
      <c r="V78" s="25" t="s">
        <v>330</v>
      </c>
      <c r="W78" s="24" t="s">
        <v>36</v>
      </c>
      <c r="X78" s="54"/>
    </row>
    <row r="79" spans="2:24" ht="106.5" customHeight="1" thickBot="1" x14ac:dyDescent="0.3">
      <c r="B79" s="13">
        <v>69</v>
      </c>
      <c r="C79" s="71" t="s">
        <v>324</v>
      </c>
      <c r="D79" s="67" t="s">
        <v>921</v>
      </c>
      <c r="E79" s="68" t="s">
        <v>325</v>
      </c>
      <c r="F79" s="68" t="s">
        <v>331</v>
      </c>
      <c r="G79" s="68" t="s">
        <v>332</v>
      </c>
      <c r="H79" s="71" t="s">
        <v>328</v>
      </c>
      <c r="I79" s="22">
        <v>1</v>
      </c>
      <c r="J79" s="16">
        <v>45495</v>
      </c>
      <c r="K79" s="29">
        <v>45626</v>
      </c>
      <c r="L79" s="17">
        <f t="shared" si="10"/>
        <v>18.714285714285715</v>
      </c>
      <c r="M79" s="18">
        <v>1</v>
      </c>
      <c r="N79" s="19">
        <f t="shared" si="11"/>
        <v>1</v>
      </c>
      <c r="O79" s="20">
        <f t="shared" si="12"/>
        <v>18.714285714285715</v>
      </c>
      <c r="P79" s="21">
        <f t="shared" si="13"/>
        <v>18.714285714285715</v>
      </c>
      <c r="Q79" s="21">
        <f t="shared" si="14"/>
        <v>18.714285714285715</v>
      </c>
      <c r="R79" s="22" t="s">
        <v>329</v>
      </c>
      <c r="S79" s="26" t="s">
        <v>893</v>
      </c>
      <c r="T79" s="25" t="s">
        <v>850</v>
      </c>
      <c r="U79" s="24">
        <v>2023</v>
      </c>
      <c r="V79" s="25" t="s">
        <v>333</v>
      </c>
      <c r="W79" s="24" t="s">
        <v>36</v>
      </c>
      <c r="X79" s="54"/>
    </row>
    <row r="80" spans="2:24" ht="146.25" customHeight="1" thickBot="1" x14ac:dyDescent="0.3">
      <c r="B80" s="13">
        <v>70</v>
      </c>
      <c r="C80" s="71" t="s">
        <v>334</v>
      </c>
      <c r="D80" s="67" t="s">
        <v>922</v>
      </c>
      <c r="E80" s="68" t="s">
        <v>871</v>
      </c>
      <c r="F80" s="68" t="s">
        <v>156</v>
      </c>
      <c r="G80" s="68" t="s">
        <v>157</v>
      </c>
      <c r="H80" s="71" t="s">
        <v>95</v>
      </c>
      <c r="I80" s="22">
        <v>1</v>
      </c>
      <c r="J80" s="16">
        <v>45495</v>
      </c>
      <c r="K80" s="29">
        <v>45626</v>
      </c>
      <c r="L80" s="17">
        <f t="shared" si="10"/>
        <v>18.714285714285715</v>
      </c>
      <c r="M80" s="18">
        <v>1</v>
      </c>
      <c r="N80" s="19">
        <f t="shared" si="11"/>
        <v>1</v>
      </c>
      <c r="O80" s="20">
        <f t="shared" si="12"/>
        <v>18.714285714285715</v>
      </c>
      <c r="P80" s="21">
        <f t="shared" si="13"/>
        <v>18.714285714285715</v>
      </c>
      <c r="Q80" s="21">
        <f t="shared" si="14"/>
        <v>18.714285714285715</v>
      </c>
      <c r="R80" s="22" t="s">
        <v>149</v>
      </c>
      <c r="S80" s="26" t="s">
        <v>841</v>
      </c>
      <c r="T80" s="25" t="s">
        <v>850</v>
      </c>
      <c r="U80" s="24">
        <v>2023</v>
      </c>
      <c r="V80" s="24">
        <v>1303</v>
      </c>
      <c r="W80" s="24" t="s">
        <v>36</v>
      </c>
    </row>
    <row r="81" spans="2:24" ht="175.5" customHeight="1" thickBot="1" x14ac:dyDescent="0.3">
      <c r="B81" s="13">
        <v>71</v>
      </c>
      <c r="C81" s="71" t="s">
        <v>335</v>
      </c>
      <c r="D81" s="67" t="s">
        <v>923</v>
      </c>
      <c r="E81" s="68" t="s">
        <v>336</v>
      </c>
      <c r="F81" s="68" t="s">
        <v>242</v>
      </c>
      <c r="G81" s="68" t="s">
        <v>243</v>
      </c>
      <c r="H81" s="71" t="s">
        <v>95</v>
      </c>
      <c r="I81" s="22">
        <v>2</v>
      </c>
      <c r="J81" s="16">
        <v>45495</v>
      </c>
      <c r="K81" s="29">
        <v>45548</v>
      </c>
      <c r="L81" s="17">
        <f t="shared" si="10"/>
        <v>7.5714285714285712</v>
      </c>
      <c r="M81" s="18">
        <v>2</v>
      </c>
      <c r="N81" s="19">
        <f t="shared" si="11"/>
        <v>1</v>
      </c>
      <c r="O81" s="20">
        <f t="shared" si="12"/>
        <v>7.5714285714285712</v>
      </c>
      <c r="P81" s="21">
        <f t="shared" si="13"/>
        <v>7.5714285714285712</v>
      </c>
      <c r="Q81" s="21">
        <f t="shared" si="14"/>
        <v>7.5714285714285712</v>
      </c>
      <c r="R81" s="22" t="s">
        <v>149</v>
      </c>
      <c r="S81" s="14" t="s">
        <v>835</v>
      </c>
      <c r="T81" s="25" t="s">
        <v>850</v>
      </c>
      <c r="U81" s="24">
        <v>2023</v>
      </c>
      <c r="V81" s="24">
        <v>1305</v>
      </c>
      <c r="W81" s="24" t="s">
        <v>36</v>
      </c>
    </row>
    <row r="82" spans="2:24" ht="120" customHeight="1" thickBot="1" x14ac:dyDescent="0.3">
      <c r="B82" s="13">
        <v>72</v>
      </c>
      <c r="C82" s="71" t="s">
        <v>337</v>
      </c>
      <c r="D82" s="67" t="s">
        <v>924</v>
      </c>
      <c r="E82" s="68" t="s">
        <v>338</v>
      </c>
      <c r="F82" s="68" t="s">
        <v>293</v>
      </c>
      <c r="G82" s="68" t="s">
        <v>294</v>
      </c>
      <c r="H82" s="71" t="s">
        <v>295</v>
      </c>
      <c r="I82" s="22">
        <v>3</v>
      </c>
      <c r="J82" s="16">
        <v>45495</v>
      </c>
      <c r="K82" s="29">
        <v>45626</v>
      </c>
      <c r="L82" s="17">
        <f t="shared" si="10"/>
        <v>18.714285714285715</v>
      </c>
      <c r="M82" s="18">
        <v>3</v>
      </c>
      <c r="N82" s="19">
        <f t="shared" si="11"/>
        <v>1</v>
      </c>
      <c r="O82" s="20">
        <f t="shared" si="12"/>
        <v>18.714285714285715</v>
      </c>
      <c r="P82" s="21">
        <f t="shared" si="13"/>
        <v>18.714285714285715</v>
      </c>
      <c r="Q82" s="21">
        <f t="shared" si="14"/>
        <v>18.714285714285715</v>
      </c>
      <c r="R82" s="22" t="s">
        <v>339</v>
      </c>
      <c r="S82" s="26" t="s">
        <v>296</v>
      </c>
      <c r="T82" s="25" t="s">
        <v>850</v>
      </c>
      <c r="U82" s="24">
        <v>2023</v>
      </c>
      <c r="V82" s="24">
        <v>1313</v>
      </c>
      <c r="W82" s="24" t="s">
        <v>36</v>
      </c>
      <c r="X82" s="56"/>
    </row>
    <row r="83" spans="2:24" ht="93.75" customHeight="1" thickBot="1" x14ac:dyDescent="0.3">
      <c r="B83" s="13">
        <v>73</v>
      </c>
      <c r="C83" s="71" t="s">
        <v>340</v>
      </c>
      <c r="D83" s="67" t="s">
        <v>925</v>
      </c>
      <c r="E83" s="68" t="s">
        <v>341</v>
      </c>
      <c r="F83" s="68" t="s">
        <v>307</v>
      </c>
      <c r="G83" s="68" t="s">
        <v>308</v>
      </c>
      <c r="H83" s="71" t="s">
        <v>111</v>
      </c>
      <c r="I83" s="22">
        <v>1</v>
      </c>
      <c r="J83" s="16">
        <v>45495</v>
      </c>
      <c r="K83" s="29">
        <v>45626</v>
      </c>
      <c r="L83" s="17">
        <f t="shared" si="10"/>
        <v>18.714285714285715</v>
      </c>
      <c r="M83" s="18">
        <v>1</v>
      </c>
      <c r="N83" s="19">
        <f t="shared" si="11"/>
        <v>1</v>
      </c>
      <c r="O83" s="20">
        <f t="shared" si="12"/>
        <v>18.714285714285715</v>
      </c>
      <c r="P83" s="21">
        <f t="shared" si="13"/>
        <v>18.714285714285715</v>
      </c>
      <c r="Q83" s="21">
        <f t="shared" si="14"/>
        <v>18.714285714285715</v>
      </c>
      <c r="R83" s="22" t="s">
        <v>236</v>
      </c>
      <c r="S83" s="44" t="s">
        <v>309</v>
      </c>
      <c r="T83" s="25" t="s">
        <v>850</v>
      </c>
      <c r="U83" s="24">
        <v>2023</v>
      </c>
      <c r="V83" s="24">
        <v>1380</v>
      </c>
      <c r="W83" s="24" t="s">
        <v>36</v>
      </c>
    </row>
    <row r="84" spans="2:24" ht="92.25" customHeight="1" thickBot="1" x14ac:dyDescent="0.3">
      <c r="B84" s="13">
        <v>74</v>
      </c>
      <c r="C84" s="71" t="s">
        <v>342</v>
      </c>
      <c r="D84" s="67" t="s">
        <v>926</v>
      </c>
      <c r="E84" s="68" t="s">
        <v>343</v>
      </c>
      <c r="F84" s="68" t="s">
        <v>344</v>
      </c>
      <c r="G84" s="68" t="s">
        <v>345</v>
      </c>
      <c r="H84" s="71" t="s">
        <v>111</v>
      </c>
      <c r="I84" s="22">
        <v>1</v>
      </c>
      <c r="J84" s="16">
        <v>45495</v>
      </c>
      <c r="K84" s="29">
        <v>45596</v>
      </c>
      <c r="L84" s="17">
        <f t="shared" si="10"/>
        <v>14.428571428571429</v>
      </c>
      <c r="M84" s="18">
        <v>1</v>
      </c>
      <c r="N84" s="19">
        <f t="shared" si="11"/>
        <v>1</v>
      </c>
      <c r="O84" s="20">
        <f t="shared" si="12"/>
        <v>14.428571428571429</v>
      </c>
      <c r="P84" s="21">
        <f t="shared" si="13"/>
        <v>14.428571428571429</v>
      </c>
      <c r="Q84" s="21">
        <f t="shared" si="14"/>
        <v>14.428571428571429</v>
      </c>
      <c r="R84" s="22" t="s">
        <v>236</v>
      </c>
      <c r="S84" s="26" t="s">
        <v>313</v>
      </c>
      <c r="T84" s="25" t="s">
        <v>850</v>
      </c>
      <c r="U84" s="24">
        <v>2023</v>
      </c>
      <c r="V84" s="25">
        <v>1381</v>
      </c>
      <c r="W84" s="24" t="s">
        <v>36</v>
      </c>
    </row>
    <row r="85" spans="2:24" ht="162.75" customHeight="1" thickBot="1" x14ac:dyDescent="0.3">
      <c r="B85" s="13">
        <v>75</v>
      </c>
      <c r="C85" s="71" t="s">
        <v>340</v>
      </c>
      <c r="D85" s="67" t="s">
        <v>925</v>
      </c>
      <c r="E85" s="68" t="s">
        <v>346</v>
      </c>
      <c r="F85" s="68" t="s">
        <v>872</v>
      </c>
      <c r="G85" s="68" t="s">
        <v>347</v>
      </c>
      <c r="H85" s="71" t="s">
        <v>348</v>
      </c>
      <c r="I85" s="22">
        <v>2</v>
      </c>
      <c r="J85" s="16">
        <v>45495</v>
      </c>
      <c r="K85" s="29">
        <v>45626</v>
      </c>
      <c r="L85" s="17">
        <f t="shared" si="10"/>
        <v>18.714285714285715</v>
      </c>
      <c r="M85" s="18">
        <v>2</v>
      </c>
      <c r="N85" s="19">
        <f t="shared" si="11"/>
        <v>1</v>
      </c>
      <c r="O85" s="20">
        <f t="shared" si="12"/>
        <v>18.714285714285715</v>
      </c>
      <c r="P85" s="21">
        <f t="shared" si="13"/>
        <v>18.714285714285715</v>
      </c>
      <c r="Q85" s="21">
        <f t="shared" si="14"/>
        <v>18.714285714285715</v>
      </c>
      <c r="R85" s="22" t="s">
        <v>349</v>
      </c>
      <c r="S85" s="26" t="s">
        <v>350</v>
      </c>
      <c r="T85" s="25" t="s">
        <v>850</v>
      </c>
      <c r="U85" s="24">
        <v>2023</v>
      </c>
      <c r="V85" s="25">
        <v>1336</v>
      </c>
      <c r="W85" s="24" t="s">
        <v>36</v>
      </c>
    </row>
    <row r="86" spans="2:24" ht="173.25" customHeight="1" thickBot="1" x14ac:dyDescent="0.3">
      <c r="B86" s="13">
        <v>76</v>
      </c>
      <c r="C86" s="71" t="s">
        <v>340</v>
      </c>
      <c r="D86" s="67" t="s">
        <v>925</v>
      </c>
      <c r="E86" s="68" t="s">
        <v>351</v>
      </c>
      <c r="F86" s="68" t="s">
        <v>242</v>
      </c>
      <c r="G86" s="68" t="s">
        <v>243</v>
      </c>
      <c r="H86" s="71" t="s">
        <v>95</v>
      </c>
      <c r="I86" s="22">
        <v>2</v>
      </c>
      <c r="J86" s="16">
        <v>45495</v>
      </c>
      <c r="K86" s="29">
        <v>45548</v>
      </c>
      <c r="L86" s="17">
        <f t="shared" si="10"/>
        <v>7.5714285714285712</v>
      </c>
      <c r="M86" s="18">
        <v>2</v>
      </c>
      <c r="N86" s="19">
        <f t="shared" si="11"/>
        <v>1</v>
      </c>
      <c r="O86" s="20">
        <f t="shared" si="12"/>
        <v>7.5714285714285712</v>
      </c>
      <c r="P86" s="21">
        <f t="shared" si="13"/>
        <v>7.5714285714285712</v>
      </c>
      <c r="Q86" s="21">
        <f t="shared" si="14"/>
        <v>7.5714285714285712</v>
      </c>
      <c r="R86" s="22" t="s">
        <v>149</v>
      </c>
      <c r="S86" s="14" t="s">
        <v>835</v>
      </c>
      <c r="T86" s="25" t="s">
        <v>850</v>
      </c>
      <c r="U86" s="24">
        <v>2023</v>
      </c>
      <c r="V86" s="24">
        <v>1306</v>
      </c>
      <c r="W86" s="24" t="s">
        <v>36</v>
      </c>
    </row>
    <row r="87" spans="2:24" ht="198.75" customHeight="1" thickBot="1" x14ac:dyDescent="0.3">
      <c r="B87" s="13">
        <v>77</v>
      </c>
      <c r="C87" s="71" t="s">
        <v>340</v>
      </c>
      <c r="D87" s="67" t="s">
        <v>925</v>
      </c>
      <c r="E87" s="68" t="s">
        <v>352</v>
      </c>
      <c r="F87" s="68" t="s">
        <v>353</v>
      </c>
      <c r="G87" s="80" t="s">
        <v>354</v>
      </c>
      <c r="H87" s="78" t="s">
        <v>355</v>
      </c>
      <c r="I87" s="22">
        <v>4</v>
      </c>
      <c r="J87" s="16">
        <v>45495</v>
      </c>
      <c r="K87" s="29">
        <v>45611</v>
      </c>
      <c r="L87" s="17">
        <f t="shared" si="10"/>
        <v>16.571428571428573</v>
      </c>
      <c r="M87" s="18">
        <v>4</v>
      </c>
      <c r="N87" s="19">
        <f t="shared" si="11"/>
        <v>1</v>
      </c>
      <c r="O87" s="20">
        <f t="shared" si="12"/>
        <v>16.571428571428573</v>
      </c>
      <c r="P87" s="21">
        <f t="shared" si="13"/>
        <v>16.571428571428573</v>
      </c>
      <c r="Q87" s="21">
        <f t="shared" si="14"/>
        <v>16.571428571428573</v>
      </c>
      <c r="R87" s="22" t="s">
        <v>230</v>
      </c>
      <c r="S87" s="26" t="s">
        <v>356</v>
      </c>
      <c r="T87" s="25" t="s">
        <v>850</v>
      </c>
      <c r="U87" s="24">
        <v>2023</v>
      </c>
      <c r="V87" s="24">
        <v>1354</v>
      </c>
      <c r="W87" s="24" t="s">
        <v>36</v>
      </c>
    </row>
    <row r="88" spans="2:24" ht="277.5" customHeight="1" thickBot="1" x14ac:dyDescent="0.3">
      <c r="B88" s="13">
        <v>78</v>
      </c>
      <c r="C88" s="71" t="s">
        <v>357</v>
      </c>
      <c r="D88" s="67" t="s">
        <v>927</v>
      </c>
      <c r="E88" s="68" t="s">
        <v>358</v>
      </c>
      <c r="F88" s="68" t="s">
        <v>359</v>
      </c>
      <c r="G88" s="68" t="s">
        <v>360</v>
      </c>
      <c r="H88" s="71" t="s">
        <v>361</v>
      </c>
      <c r="I88" s="22">
        <v>6</v>
      </c>
      <c r="J88" s="16">
        <v>45495</v>
      </c>
      <c r="K88" s="29">
        <v>45657</v>
      </c>
      <c r="L88" s="17">
        <f t="shared" si="10"/>
        <v>23.142857142857142</v>
      </c>
      <c r="M88" s="18">
        <v>6</v>
      </c>
      <c r="N88" s="19">
        <f t="shared" si="11"/>
        <v>1</v>
      </c>
      <c r="O88" s="20">
        <f t="shared" si="12"/>
        <v>23.142857142857142</v>
      </c>
      <c r="P88" s="21">
        <f t="shared" si="13"/>
        <v>23.142857142857142</v>
      </c>
      <c r="Q88" s="21">
        <f t="shared" si="14"/>
        <v>23.142857142857142</v>
      </c>
      <c r="R88" s="22" t="s">
        <v>362</v>
      </c>
      <c r="S88" s="14" t="s">
        <v>363</v>
      </c>
      <c r="T88" s="25" t="s">
        <v>850</v>
      </c>
      <c r="U88" s="24">
        <v>2023</v>
      </c>
      <c r="V88" s="24">
        <v>1319</v>
      </c>
      <c r="W88" s="24" t="s">
        <v>36</v>
      </c>
    </row>
    <row r="89" spans="2:24" ht="115.5" customHeight="1" thickBot="1" x14ac:dyDescent="0.3">
      <c r="B89" s="13">
        <v>79</v>
      </c>
      <c r="C89" s="71" t="s">
        <v>357</v>
      </c>
      <c r="D89" s="67" t="s">
        <v>927</v>
      </c>
      <c r="E89" s="68" t="s">
        <v>358</v>
      </c>
      <c r="F89" s="68" t="s">
        <v>364</v>
      </c>
      <c r="G89" s="68" t="s">
        <v>365</v>
      </c>
      <c r="H89" s="71" t="s">
        <v>366</v>
      </c>
      <c r="I89" s="22">
        <v>1</v>
      </c>
      <c r="J89" s="16">
        <v>45495</v>
      </c>
      <c r="K89" s="29">
        <v>45534</v>
      </c>
      <c r="L89" s="17">
        <f t="shared" si="10"/>
        <v>5.5714285714285712</v>
      </c>
      <c r="M89" s="18">
        <v>1</v>
      </c>
      <c r="N89" s="19">
        <f t="shared" si="11"/>
        <v>1</v>
      </c>
      <c r="O89" s="20">
        <f t="shared" si="12"/>
        <v>5.5714285714285712</v>
      </c>
      <c r="P89" s="21">
        <f t="shared" si="13"/>
        <v>5.5714285714285712</v>
      </c>
      <c r="Q89" s="21">
        <f t="shared" si="14"/>
        <v>5.5714285714285712</v>
      </c>
      <c r="R89" s="22" t="s">
        <v>362</v>
      </c>
      <c r="S89" s="26" t="s">
        <v>367</v>
      </c>
      <c r="T89" s="25" t="s">
        <v>850</v>
      </c>
      <c r="U89" s="24">
        <v>2023</v>
      </c>
      <c r="V89" s="24">
        <v>1319</v>
      </c>
      <c r="W89" s="24" t="s">
        <v>36</v>
      </c>
    </row>
    <row r="90" spans="2:24" ht="93.75" customHeight="1" thickBot="1" x14ac:dyDescent="0.3">
      <c r="B90" s="13">
        <v>80</v>
      </c>
      <c r="C90" s="71" t="s">
        <v>368</v>
      </c>
      <c r="D90" s="67" t="s">
        <v>928</v>
      </c>
      <c r="E90" s="68" t="s">
        <v>369</v>
      </c>
      <c r="F90" s="68" t="s">
        <v>370</v>
      </c>
      <c r="G90" s="68" t="s">
        <v>371</v>
      </c>
      <c r="H90" s="71" t="s">
        <v>372</v>
      </c>
      <c r="I90" s="22">
        <v>1</v>
      </c>
      <c r="J90" s="16">
        <v>45495</v>
      </c>
      <c r="K90" s="29">
        <v>45596</v>
      </c>
      <c r="L90" s="17">
        <f t="shared" si="10"/>
        <v>14.428571428571429</v>
      </c>
      <c r="M90" s="18">
        <v>1</v>
      </c>
      <c r="N90" s="19">
        <f t="shared" si="11"/>
        <v>1</v>
      </c>
      <c r="O90" s="20">
        <f t="shared" si="12"/>
        <v>14.428571428571429</v>
      </c>
      <c r="P90" s="21">
        <f t="shared" si="13"/>
        <v>14.428571428571429</v>
      </c>
      <c r="Q90" s="21">
        <f t="shared" si="14"/>
        <v>14.428571428571429</v>
      </c>
      <c r="R90" s="22" t="s">
        <v>373</v>
      </c>
      <c r="S90" s="26" t="s">
        <v>374</v>
      </c>
      <c r="T90" s="25" t="s">
        <v>850</v>
      </c>
      <c r="U90" s="24">
        <v>2023</v>
      </c>
      <c r="V90" s="25">
        <v>1394</v>
      </c>
      <c r="W90" s="24" t="s">
        <v>36</v>
      </c>
    </row>
    <row r="91" spans="2:24" ht="141.75" customHeight="1" thickBot="1" x14ac:dyDescent="0.3">
      <c r="B91" s="13">
        <v>81</v>
      </c>
      <c r="C91" s="71" t="s">
        <v>368</v>
      </c>
      <c r="D91" s="67" t="s">
        <v>928</v>
      </c>
      <c r="E91" s="68" t="s">
        <v>369</v>
      </c>
      <c r="F91" s="68" t="s">
        <v>375</v>
      </c>
      <c r="G91" s="68" t="s">
        <v>376</v>
      </c>
      <c r="H91" s="71" t="s">
        <v>377</v>
      </c>
      <c r="I91" s="22">
        <v>1</v>
      </c>
      <c r="J91" s="16">
        <v>45495</v>
      </c>
      <c r="K91" s="29">
        <v>45534</v>
      </c>
      <c r="L91" s="17">
        <f t="shared" si="10"/>
        <v>5.5714285714285712</v>
      </c>
      <c r="M91" s="18">
        <v>1</v>
      </c>
      <c r="N91" s="19">
        <f t="shared" si="11"/>
        <v>1</v>
      </c>
      <c r="O91" s="20">
        <f t="shared" si="12"/>
        <v>5.5714285714285712</v>
      </c>
      <c r="P91" s="21">
        <f t="shared" si="13"/>
        <v>5.5714285714285712</v>
      </c>
      <c r="Q91" s="21">
        <f t="shared" si="14"/>
        <v>5.5714285714285712</v>
      </c>
      <c r="R91" s="22" t="s">
        <v>362</v>
      </c>
      <c r="S91" s="26" t="s">
        <v>842</v>
      </c>
      <c r="T91" s="25" t="s">
        <v>850</v>
      </c>
      <c r="U91" s="24">
        <v>2023</v>
      </c>
      <c r="V91" s="25">
        <v>1394</v>
      </c>
      <c r="W91" s="24" t="s">
        <v>36</v>
      </c>
    </row>
    <row r="92" spans="2:24" ht="108" customHeight="1" thickBot="1" x14ac:dyDescent="0.3">
      <c r="B92" s="13">
        <v>82</v>
      </c>
      <c r="C92" s="71" t="s">
        <v>368</v>
      </c>
      <c r="D92" s="67" t="s">
        <v>928</v>
      </c>
      <c r="E92" s="68" t="s">
        <v>369</v>
      </c>
      <c r="F92" s="68" t="s">
        <v>370</v>
      </c>
      <c r="G92" s="68" t="s">
        <v>378</v>
      </c>
      <c r="H92" s="71" t="s">
        <v>379</v>
      </c>
      <c r="I92" s="22">
        <v>2</v>
      </c>
      <c r="J92" s="16">
        <v>45495</v>
      </c>
      <c r="K92" s="29">
        <v>45635</v>
      </c>
      <c r="L92" s="17">
        <f t="shared" si="10"/>
        <v>20</v>
      </c>
      <c r="M92" s="18">
        <v>2</v>
      </c>
      <c r="N92" s="19">
        <f t="shared" si="11"/>
        <v>1</v>
      </c>
      <c r="O92" s="20">
        <f t="shared" si="12"/>
        <v>20</v>
      </c>
      <c r="P92" s="21">
        <f t="shared" si="13"/>
        <v>20</v>
      </c>
      <c r="Q92" s="21">
        <f t="shared" si="14"/>
        <v>20</v>
      </c>
      <c r="R92" s="22" t="s">
        <v>380</v>
      </c>
      <c r="S92" s="26" t="s">
        <v>843</v>
      </c>
      <c r="T92" s="25" t="s">
        <v>850</v>
      </c>
      <c r="U92" s="24">
        <v>2023</v>
      </c>
      <c r="V92" s="24">
        <v>1361</v>
      </c>
      <c r="W92" s="24" t="s">
        <v>36</v>
      </c>
    </row>
    <row r="93" spans="2:24" ht="112.5" customHeight="1" thickBot="1" x14ac:dyDescent="0.3">
      <c r="B93" s="13">
        <v>83</v>
      </c>
      <c r="C93" s="71" t="s">
        <v>381</v>
      </c>
      <c r="D93" s="67" t="s">
        <v>929</v>
      </c>
      <c r="E93" s="68" t="s">
        <v>346</v>
      </c>
      <c r="F93" s="68" t="s">
        <v>382</v>
      </c>
      <c r="G93" s="68" t="s">
        <v>383</v>
      </c>
      <c r="H93" s="71" t="s">
        <v>384</v>
      </c>
      <c r="I93" s="22">
        <v>1</v>
      </c>
      <c r="J93" s="16">
        <v>45495</v>
      </c>
      <c r="K93" s="29">
        <v>45626</v>
      </c>
      <c r="L93" s="17">
        <f t="shared" si="10"/>
        <v>18.714285714285715</v>
      </c>
      <c r="M93" s="18">
        <v>1</v>
      </c>
      <c r="N93" s="19">
        <f t="shared" si="11"/>
        <v>1</v>
      </c>
      <c r="O93" s="20">
        <f t="shared" si="12"/>
        <v>18.714285714285715</v>
      </c>
      <c r="P93" s="21">
        <f t="shared" si="13"/>
        <v>18.714285714285715</v>
      </c>
      <c r="Q93" s="21">
        <f t="shared" si="14"/>
        <v>18.714285714285715</v>
      </c>
      <c r="R93" s="22" t="s">
        <v>349</v>
      </c>
      <c r="S93" s="46" t="s">
        <v>848</v>
      </c>
      <c r="T93" s="25" t="s">
        <v>850</v>
      </c>
      <c r="U93" s="24">
        <v>2023</v>
      </c>
      <c r="V93" s="24">
        <v>1387</v>
      </c>
      <c r="W93" s="24" t="s">
        <v>36</v>
      </c>
    </row>
    <row r="94" spans="2:24" ht="87.75" customHeight="1" thickBot="1" x14ac:dyDescent="0.3">
      <c r="B94" s="13">
        <v>84</v>
      </c>
      <c r="C94" s="71" t="s">
        <v>381</v>
      </c>
      <c r="D94" s="67" t="s">
        <v>929</v>
      </c>
      <c r="E94" s="68" t="s">
        <v>385</v>
      </c>
      <c r="F94" s="68" t="s">
        <v>386</v>
      </c>
      <c r="G94" s="68" t="s">
        <v>387</v>
      </c>
      <c r="H94" s="71" t="s">
        <v>111</v>
      </c>
      <c r="I94" s="22">
        <v>1</v>
      </c>
      <c r="J94" s="16">
        <v>45495</v>
      </c>
      <c r="K94" s="29">
        <v>45534</v>
      </c>
      <c r="L94" s="17">
        <f t="shared" si="10"/>
        <v>5.5714285714285712</v>
      </c>
      <c r="M94" s="18">
        <v>1</v>
      </c>
      <c r="N94" s="19">
        <f t="shared" si="11"/>
        <v>1</v>
      </c>
      <c r="O94" s="20">
        <f t="shared" si="12"/>
        <v>5.5714285714285712</v>
      </c>
      <c r="P94" s="21">
        <f t="shared" si="13"/>
        <v>5.5714285714285712</v>
      </c>
      <c r="Q94" s="21">
        <f t="shared" si="14"/>
        <v>5.5714285714285712</v>
      </c>
      <c r="R94" s="22" t="s">
        <v>236</v>
      </c>
      <c r="S94" s="26" t="s">
        <v>388</v>
      </c>
      <c r="T94" s="25" t="s">
        <v>850</v>
      </c>
      <c r="U94" s="24">
        <v>2023</v>
      </c>
      <c r="V94" s="24">
        <v>1382</v>
      </c>
      <c r="W94" s="24" t="s">
        <v>36</v>
      </c>
    </row>
    <row r="95" spans="2:24" ht="92.25" customHeight="1" thickBot="1" x14ac:dyDescent="0.3">
      <c r="B95" s="13">
        <v>85</v>
      </c>
      <c r="C95" s="71" t="s">
        <v>381</v>
      </c>
      <c r="D95" s="67" t="s">
        <v>929</v>
      </c>
      <c r="E95" s="68" t="s">
        <v>389</v>
      </c>
      <c r="F95" s="68" t="s">
        <v>390</v>
      </c>
      <c r="G95" s="68" t="s">
        <v>391</v>
      </c>
      <c r="H95" s="71" t="s">
        <v>111</v>
      </c>
      <c r="I95" s="22">
        <v>1</v>
      </c>
      <c r="J95" s="16">
        <v>45495</v>
      </c>
      <c r="K95" s="29">
        <v>45534</v>
      </c>
      <c r="L95" s="17">
        <f t="shared" si="10"/>
        <v>5.5714285714285712</v>
      </c>
      <c r="M95" s="18">
        <v>1</v>
      </c>
      <c r="N95" s="19">
        <f t="shared" si="11"/>
        <v>1</v>
      </c>
      <c r="O95" s="20">
        <f t="shared" si="12"/>
        <v>5.5714285714285712</v>
      </c>
      <c r="P95" s="21">
        <f t="shared" si="13"/>
        <v>5.5714285714285712</v>
      </c>
      <c r="Q95" s="21">
        <f t="shared" si="14"/>
        <v>5.5714285714285712</v>
      </c>
      <c r="R95" s="22" t="s">
        <v>236</v>
      </c>
      <c r="S95" s="26" t="s">
        <v>392</v>
      </c>
      <c r="T95" s="25" t="s">
        <v>850</v>
      </c>
      <c r="U95" s="24">
        <v>2023</v>
      </c>
      <c r="V95" s="24">
        <v>1382</v>
      </c>
      <c r="W95" s="24" t="s">
        <v>36</v>
      </c>
    </row>
    <row r="96" spans="2:24" ht="161.25" customHeight="1" thickBot="1" x14ac:dyDescent="0.3">
      <c r="B96" s="13">
        <v>86</v>
      </c>
      <c r="C96" s="71" t="s">
        <v>381</v>
      </c>
      <c r="D96" s="67" t="s">
        <v>929</v>
      </c>
      <c r="E96" s="68" t="s">
        <v>393</v>
      </c>
      <c r="F96" s="68" t="s">
        <v>394</v>
      </c>
      <c r="G96" s="68" t="s">
        <v>394</v>
      </c>
      <c r="H96" s="71" t="s">
        <v>111</v>
      </c>
      <c r="I96" s="22">
        <v>1</v>
      </c>
      <c r="J96" s="16">
        <v>45495</v>
      </c>
      <c r="K96" s="29">
        <v>45596</v>
      </c>
      <c r="L96" s="17">
        <f t="shared" si="10"/>
        <v>14.428571428571429</v>
      </c>
      <c r="M96" s="18">
        <v>1</v>
      </c>
      <c r="N96" s="19">
        <f t="shared" si="11"/>
        <v>1</v>
      </c>
      <c r="O96" s="20">
        <f t="shared" si="12"/>
        <v>14.428571428571429</v>
      </c>
      <c r="P96" s="21">
        <f t="shared" si="13"/>
        <v>14.428571428571429</v>
      </c>
      <c r="Q96" s="21">
        <f t="shared" si="14"/>
        <v>14.428571428571429</v>
      </c>
      <c r="R96" s="22" t="s">
        <v>236</v>
      </c>
      <c r="S96" s="26" t="s">
        <v>395</v>
      </c>
      <c r="T96" s="25" t="s">
        <v>850</v>
      </c>
      <c r="U96" s="24">
        <v>2023</v>
      </c>
      <c r="V96" s="25">
        <v>1382</v>
      </c>
      <c r="W96" s="24" t="s">
        <v>36</v>
      </c>
    </row>
    <row r="97" spans="2:24" ht="117" customHeight="1" thickBot="1" x14ac:dyDescent="0.3">
      <c r="B97" s="13">
        <v>87</v>
      </c>
      <c r="C97" s="71" t="s">
        <v>381</v>
      </c>
      <c r="D97" s="67" t="s">
        <v>929</v>
      </c>
      <c r="E97" s="68" t="s">
        <v>396</v>
      </c>
      <c r="F97" s="68" t="s">
        <v>397</v>
      </c>
      <c r="G97" s="68" t="s">
        <v>398</v>
      </c>
      <c r="H97" s="71" t="s">
        <v>95</v>
      </c>
      <c r="I97" s="22">
        <v>5</v>
      </c>
      <c r="J97" s="16">
        <v>45495</v>
      </c>
      <c r="K97" s="29">
        <v>45626</v>
      </c>
      <c r="L97" s="17">
        <f t="shared" si="10"/>
        <v>18.714285714285715</v>
      </c>
      <c r="M97" s="18">
        <v>5</v>
      </c>
      <c r="N97" s="19">
        <f t="shared" si="11"/>
        <v>1</v>
      </c>
      <c r="O97" s="20">
        <f t="shared" si="12"/>
        <v>18.714285714285715</v>
      </c>
      <c r="P97" s="21">
        <f t="shared" si="13"/>
        <v>18.714285714285715</v>
      </c>
      <c r="Q97" s="21">
        <f t="shared" si="14"/>
        <v>18.714285714285715</v>
      </c>
      <c r="R97" s="22" t="s">
        <v>149</v>
      </c>
      <c r="S97" s="26" t="s">
        <v>399</v>
      </c>
      <c r="T97" s="25" t="s">
        <v>850</v>
      </c>
      <c r="U97" s="24">
        <v>2023</v>
      </c>
      <c r="V97" s="25">
        <v>1307</v>
      </c>
      <c r="W97" s="24" t="s">
        <v>36</v>
      </c>
    </row>
    <row r="98" spans="2:24" ht="108" customHeight="1" thickBot="1" x14ac:dyDescent="0.3">
      <c r="B98" s="13">
        <v>88</v>
      </c>
      <c r="C98" s="71" t="s">
        <v>400</v>
      </c>
      <c r="D98" s="67" t="s">
        <v>930</v>
      </c>
      <c r="E98" s="68" t="s">
        <v>401</v>
      </c>
      <c r="F98" s="68" t="s">
        <v>402</v>
      </c>
      <c r="G98" s="68" t="s">
        <v>403</v>
      </c>
      <c r="H98" s="71" t="s">
        <v>111</v>
      </c>
      <c r="I98" s="22">
        <v>1</v>
      </c>
      <c r="J98" s="16">
        <v>45495</v>
      </c>
      <c r="K98" s="29">
        <v>45626</v>
      </c>
      <c r="L98" s="17">
        <f t="shared" si="10"/>
        <v>18.714285714285715</v>
      </c>
      <c r="M98" s="18">
        <v>1</v>
      </c>
      <c r="N98" s="19">
        <f t="shared" si="11"/>
        <v>1</v>
      </c>
      <c r="O98" s="20">
        <f t="shared" si="12"/>
        <v>18.714285714285715</v>
      </c>
      <c r="P98" s="21">
        <f t="shared" si="13"/>
        <v>18.714285714285715</v>
      </c>
      <c r="Q98" s="21">
        <f t="shared" si="14"/>
        <v>18.714285714285715</v>
      </c>
      <c r="R98" s="22" t="s">
        <v>236</v>
      </c>
      <c r="S98" s="44" t="s">
        <v>404</v>
      </c>
      <c r="T98" s="25" t="s">
        <v>850</v>
      </c>
      <c r="U98" s="24">
        <v>2023</v>
      </c>
      <c r="V98" s="24">
        <v>1384</v>
      </c>
      <c r="W98" s="24" t="s">
        <v>36</v>
      </c>
    </row>
    <row r="99" spans="2:24" ht="241.5" customHeight="1" thickBot="1" x14ac:dyDescent="0.3">
      <c r="B99" s="13">
        <v>89</v>
      </c>
      <c r="C99" s="71" t="s">
        <v>405</v>
      </c>
      <c r="D99" s="67" t="s">
        <v>931</v>
      </c>
      <c r="E99" s="68" t="s">
        <v>406</v>
      </c>
      <c r="F99" s="68" t="s">
        <v>407</v>
      </c>
      <c r="G99" s="68" t="s">
        <v>408</v>
      </c>
      <c r="H99" s="71" t="s">
        <v>409</v>
      </c>
      <c r="I99" s="22">
        <v>1</v>
      </c>
      <c r="J99" s="16">
        <v>45495</v>
      </c>
      <c r="K99" s="29">
        <v>45626</v>
      </c>
      <c r="L99" s="17">
        <f t="shared" si="10"/>
        <v>18.714285714285715</v>
      </c>
      <c r="M99" s="18">
        <v>1</v>
      </c>
      <c r="N99" s="19">
        <f t="shared" si="11"/>
        <v>1</v>
      </c>
      <c r="O99" s="20">
        <f t="shared" si="12"/>
        <v>18.714285714285715</v>
      </c>
      <c r="P99" s="21">
        <f t="shared" si="13"/>
        <v>18.714285714285715</v>
      </c>
      <c r="Q99" s="21">
        <f t="shared" si="14"/>
        <v>18.714285714285715</v>
      </c>
      <c r="R99" s="22" t="s">
        <v>194</v>
      </c>
      <c r="S99" s="26" t="s">
        <v>844</v>
      </c>
      <c r="T99" s="25" t="s">
        <v>850</v>
      </c>
      <c r="U99" s="24">
        <v>2023</v>
      </c>
      <c r="V99" s="24">
        <v>1328</v>
      </c>
      <c r="W99" s="24" t="s">
        <v>36</v>
      </c>
    </row>
    <row r="100" spans="2:24" ht="168" customHeight="1" thickBot="1" x14ac:dyDescent="0.3">
      <c r="B100" s="13">
        <v>90</v>
      </c>
      <c r="C100" s="71" t="s">
        <v>410</v>
      </c>
      <c r="D100" s="67" t="s">
        <v>932</v>
      </c>
      <c r="E100" s="68" t="s">
        <v>411</v>
      </c>
      <c r="F100" s="68" t="s">
        <v>412</v>
      </c>
      <c r="G100" s="68" t="s">
        <v>413</v>
      </c>
      <c r="H100" s="71" t="s">
        <v>414</v>
      </c>
      <c r="I100" s="22">
        <v>2</v>
      </c>
      <c r="J100" s="16">
        <v>45495</v>
      </c>
      <c r="K100" s="29">
        <v>45626</v>
      </c>
      <c r="L100" s="17">
        <f t="shared" si="10"/>
        <v>18.714285714285715</v>
      </c>
      <c r="M100" s="18">
        <v>2</v>
      </c>
      <c r="N100" s="19">
        <f t="shared" si="11"/>
        <v>1</v>
      </c>
      <c r="O100" s="20">
        <f t="shared" si="12"/>
        <v>18.714285714285715</v>
      </c>
      <c r="P100" s="21">
        <f t="shared" si="13"/>
        <v>18.714285714285715</v>
      </c>
      <c r="Q100" s="21">
        <f t="shared" si="14"/>
        <v>18.714285714285715</v>
      </c>
      <c r="R100" s="22" t="s">
        <v>380</v>
      </c>
      <c r="S100" s="26" t="s">
        <v>845</v>
      </c>
      <c r="T100" s="25" t="s">
        <v>850</v>
      </c>
      <c r="U100" s="24">
        <v>2023</v>
      </c>
      <c r="V100" s="24">
        <v>1362</v>
      </c>
      <c r="W100" s="24" t="s">
        <v>36</v>
      </c>
    </row>
    <row r="101" spans="2:24" ht="84" customHeight="1" thickBot="1" x14ac:dyDescent="0.3">
      <c r="B101" s="13">
        <v>91</v>
      </c>
      <c r="C101" s="71" t="s">
        <v>415</v>
      </c>
      <c r="D101" s="67" t="s">
        <v>933</v>
      </c>
      <c r="E101" s="68" t="s">
        <v>416</v>
      </c>
      <c r="F101" s="68" t="s">
        <v>417</v>
      </c>
      <c r="G101" s="68" t="s">
        <v>418</v>
      </c>
      <c r="H101" s="71" t="s">
        <v>419</v>
      </c>
      <c r="I101" s="22">
        <v>1</v>
      </c>
      <c r="J101" s="16">
        <v>45495</v>
      </c>
      <c r="K101" s="29">
        <v>45611</v>
      </c>
      <c r="L101" s="17">
        <f t="shared" si="10"/>
        <v>16.571428571428573</v>
      </c>
      <c r="M101" s="18">
        <v>1</v>
      </c>
      <c r="N101" s="19">
        <f t="shared" si="11"/>
        <v>1</v>
      </c>
      <c r="O101" s="20">
        <f t="shared" si="12"/>
        <v>16.571428571428573</v>
      </c>
      <c r="P101" s="21">
        <f t="shared" si="13"/>
        <v>16.571428571428573</v>
      </c>
      <c r="Q101" s="21">
        <f t="shared" si="14"/>
        <v>16.571428571428573</v>
      </c>
      <c r="R101" s="22" t="s">
        <v>230</v>
      </c>
      <c r="S101" s="26" t="s">
        <v>420</v>
      </c>
      <c r="T101" s="25" t="s">
        <v>850</v>
      </c>
      <c r="U101" s="24">
        <v>2023</v>
      </c>
      <c r="V101" s="24">
        <v>1355</v>
      </c>
      <c r="W101" s="24" t="s">
        <v>36</v>
      </c>
    </row>
    <row r="102" spans="2:24" ht="88.5" customHeight="1" thickBot="1" x14ac:dyDescent="0.3">
      <c r="B102" s="13">
        <v>92</v>
      </c>
      <c r="C102" s="71" t="s">
        <v>421</v>
      </c>
      <c r="D102" s="67" t="s">
        <v>934</v>
      </c>
      <c r="E102" s="68" t="s">
        <v>873</v>
      </c>
      <c r="F102" s="68" t="s">
        <v>422</v>
      </c>
      <c r="G102" s="68" t="s">
        <v>423</v>
      </c>
      <c r="H102" s="71" t="s">
        <v>424</v>
      </c>
      <c r="I102" s="22">
        <v>4</v>
      </c>
      <c r="J102" s="16">
        <v>45495</v>
      </c>
      <c r="K102" s="29">
        <v>45611</v>
      </c>
      <c r="L102" s="17">
        <f t="shared" ref="L102:L135" si="15">+(K102-J102)/7</f>
        <v>16.571428571428573</v>
      </c>
      <c r="M102" s="18">
        <v>4</v>
      </c>
      <c r="N102" s="19">
        <f t="shared" si="11"/>
        <v>1</v>
      </c>
      <c r="O102" s="20">
        <f t="shared" si="12"/>
        <v>16.571428571428573</v>
      </c>
      <c r="P102" s="21">
        <f t="shared" si="13"/>
        <v>16.571428571428573</v>
      </c>
      <c r="Q102" s="21">
        <f t="shared" si="14"/>
        <v>16.571428571428573</v>
      </c>
      <c r="R102" s="22" t="s">
        <v>230</v>
      </c>
      <c r="S102" s="26" t="s">
        <v>425</v>
      </c>
      <c r="T102" s="25" t="s">
        <v>850</v>
      </c>
      <c r="U102" s="24">
        <v>2023</v>
      </c>
      <c r="V102" s="25">
        <v>1356</v>
      </c>
      <c r="W102" s="24" t="s">
        <v>36</v>
      </c>
    </row>
    <row r="103" spans="2:24" ht="124.5" customHeight="1" thickBot="1" x14ac:dyDescent="0.3">
      <c r="B103" s="13">
        <v>93</v>
      </c>
      <c r="C103" s="71" t="s">
        <v>426</v>
      </c>
      <c r="D103" s="67" t="s">
        <v>935</v>
      </c>
      <c r="E103" s="68" t="s">
        <v>427</v>
      </c>
      <c r="F103" s="68" t="s">
        <v>428</v>
      </c>
      <c r="G103" s="68" t="s">
        <v>429</v>
      </c>
      <c r="H103" s="71" t="s">
        <v>95</v>
      </c>
      <c r="I103" s="22">
        <v>3</v>
      </c>
      <c r="J103" s="16">
        <v>45495</v>
      </c>
      <c r="K103" s="29">
        <v>45626</v>
      </c>
      <c r="L103" s="17">
        <f t="shared" si="15"/>
        <v>18.714285714285715</v>
      </c>
      <c r="M103" s="18">
        <v>3</v>
      </c>
      <c r="N103" s="19">
        <f t="shared" si="11"/>
        <v>1</v>
      </c>
      <c r="O103" s="20">
        <f t="shared" si="12"/>
        <v>18.714285714285715</v>
      </c>
      <c r="P103" s="21">
        <f t="shared" si="13"/>
        <v>18.714285714285715</v>
      </c>
      <c r="Q103" s="21">
        <f t="shared" si="14"/>
        <v>18.714285714285715</v>
      </c>
      <c r="R103" s="22" t="s">
        <v>149</v>
      </c>
      <c r="S103" s="26" t="s">
        <v>833</v>
      </c>
      <c r="T103" s="49" t="s">
        <v>859</v>
      </c>
      <c r="U103" s="25">
        <v>2022</v>
      </c>
      <c r="V103" s="25">
        <v>1308</v>
      </c>
      <c r="W103" s="25" t="s">
        <v>854</v>
      </c>
    </row>
    <row r="104" spans="2:24" ht="155.25" customHeight="1" thickBot="1" x14ac:dyDescent="0.3">
      <c r="B104" s="13">
        <v>94</v>
      </c>
      <c r="C104" s="71" t="s">
        <v>430</v>
      </c>
      <c r="D104" s="67" t="s">
        <v>936</v>
      </c>
      <c r="E104" s="68" t="s">
        <v>431</v>
      </c>
      <c r="F104" s="68" t="s">
        <v>428</v>
      </c>
      <c r="G104" s="68" t="s">
        <v>429</v>
      </c>
      <c r="H104" s="71" t="s">
        <v>95</v>
      </c>
      <c r="I104" s="22">
        <v>3</v>
      </c>
      <c r="J104" s="16">
        <v>45495</v>
      </c>
      <c r="K104" s="29">
        <v>45626</v>
      </c>
      <c r="L104" s="17">
        <f t="shared" si="15"/>
        <v>18.714285714285715</v>
      </c>
      <c r="M104" s="18">
        <v>3</v>
      </c>
      <c r="N104" s="19">
        <f t="shared" si="11"/>
        <v>1</v>
      </c>
      <c r="O104" s="20">
        <f t="shared" si="12"/>
        <v>18.714285714285715</v>
      </c>
      <c r="P104" s="21">
        <f t="shared" si="13"/>
        <v>18.714285714285715</v>
      </c>
      <c r="Q104" s="21">
        <f t="shared" si="14"/>
        <v>18.714285714285715</v>
      </c>
      <c r="R104" s="22" t="s">
        <v>149</v>
      </c>
      <c r="S104" s="26" t="s">
        <v>833</v>
      </c>
      <c r="T104" s="49" t="s">
        <v>859</v>
      </c>
      <c r="U104" s="25">
        <v>2022</v>
      </c>
      <c r="V104" s="24">
        <v>1309</v>
      </c>
      <c r="W104" s="25" t="s">
        <v>854</v>
      </c>
    </row>
    <row r="105" spans="2:24" ht="171.75" customHeight="1" thickBot="1" x14ac:dyDescent="0.3">
      <c r="B105" s="13">
        <v>95</v>
      </c>
      <c r="C105" s="71" t="s">
        <v>432</v>
      </c>
      <c r="D105" s="67" t="s">
        <v>937</v>
      </c>
      <c r="E105" s="68" t="s">
        <v>433</v>
      </c>
      <c r="F105" s="68" t="s">
        <v>293</v>
      </c>
      <c r="G105" s="68" t="s">
        <v>294</v>
      </c>
      <c r="H105" s="71" t="s">
        <v>295</v>
      </c>
      <c r="I105" s="22">
        <v>3</v>
      </c>
      <c r="J105" s="16">
        <v>45495</v>
      </c>
      <c r="K105" s="29">
        <v>45626</v>
      </c>
      <c r="L105" s="17">
        <f t="shared" si="15"/>
        <v>18.714285714285715</v>
      </c>
      <c r="M105" s="18">
        <v>3</v>
      </c>
      <c r="N105" s="19">
        <f t="shared" si="11"/>
        <v>1</v>
      </c>
      <c r="O105" s="20">
        <f t="shared" si="12"/>
        <v>18.714285714285715</v>
      </c>
      <c r="P105" s="21">
        <f t="shared" si="13"/>
        <v>18.714285714285715</v>
      </c>
      <c r="Q105" s="21">
        <f t="shared" si="14"/>
        <v>18.714285714285715</v>
      </c>
      <c r="R105" s="22" t="s">
        <v>434</v>
      </c>
      <c r="S105" s="26" t="s">
        <v>296</v>
      </c>
      <c r="T105" s="49" t="s">
        <v>859</v>
      </c>
      <c r="U105" s="25">
        <v>2022</v>
      </c>
      <c r="V105" s="24">
        <v>1314</v>
      </c>
      <c r="W105" s="25" t="s">
        <v>854</v>
      </c>
    </row>
    <row r="106" spans="2:24" ht="120.75" customHeight="1" thickBot="1" x14ac:dyDescent="0.3">
      <c r="B106" s="13">
        <v>96</v>
      </c>
      <c r="C106" s="71" t="s">
        <v>435</v>
      </c>
      <c r="D106" s="67" t="s">
        <v>938</v>
      </c>
      <c r="E106" s="68" t="s">
        <v>436</v>
      </c>
      <c r="F106" s="67" t="s">
        <v>437</v>
      </c>
      <c r="G106" s="67" t="s">
        <v>438</v>
      </c>
      <c r="H106" s="70" t="s">
        <v>439</v>
      </c>
      <c r="I106" s="22">
        <v>1</v>
      </c>
      <c r="J106" s="16">
        <v>45495</v>
      </c>
      <c r="K106" s="29">
        <v>45626</v>
      </c>
      <c r="L106" s="17">
        <f t="shared" si="15"/>
        <v>18.714285714285715</v>
      </c>
      <c r="M106" s="18">
        <v>1</v>
      </c>
      <c r="N106" s="19">
        <f t="shared" si="11"/>
        <v>1</v>
      </c>
      <c r="O106" s="20">
        <f t="shared" si="12"/>
        <v>18.714285714285715</v>
      </c>
      <c r="P106" s="21">
        <f t="shared" si="13"/>
        <v>18.714285714285715</v>
      </c>
      <c r="Q106" s="21">
        <f t="shared" si="14"/>
        <v>18.714285714285715</v>
      </c>
      <c r="R106" s="22" t="s">
        <v>440</v>
      </c>
      <c r="S106" s="26" t="s">
        <v>441</v>
      </c>
      <c r="T106" s="49" t="s">
        <v>859</v>
      </c>
      <c r="U106" s="25">
        <v>2022</v>
      </c>
      <c r="V106" s="24">
        <v>1329</v>
      </c>
      <c r="W106" s="25" t="s">
        <v>854</v>
      </c>
    </row>
    <row r="107" spans="2:24" ht="150.75" customHeight="1" thickBot="1" x14ac:dyDescent="0.3">
      <c r="B107" s="13">
        <v>97</v>
      </c>
      <c r="C107" s="71" t="s">
        <v>442</v>
      </c>
      <c r="D107" s="67" t="s">
        <v>939</v>
      </c>
      <c r="E107" s="68" t="s">
        <v>443</v>
      </c>
      <c r="F107" s="68" t="s">
        <v>103</v>
      </c>
      <c r="G107" s="68" t="s">
        <v>104</v>
      </c>
      <c r="H107" s="71" t="s">
        <v>105</v>
      </c>
      <c r="I107" s="22">
        <v>1</v>
      </c>
      <c r="J107" s="16">
        <v>45495</v>
      </c>
      <c r="K107" s="29">
        <v>45626</v>
      </c>
      <c r="L107" s="17">
        <f t="shared" si="15"/>
        <v>18.714285714285715</v>
      </c>
      <c r="M107" s="18">
        <v>1</v>
      </c>
      <c r="N107" s="19">
        <f t="shared" ref="N107:N139" si="16">+M107/I107</f>
        <v>1</v>
      </c>
      <c r="O107" s="20">
        <f t="shared" ref="O107:O139" si="17">+N107*L107</f>
        <v>18.714285714285715</v>
      </c>
      <c r="P107" s="21">
        <f t="shared" ref="P107:P139" si="18">+IF(K107&lt;=$D$7,O107,0)</f>
        <v>18.714285714285715</v>
      </c>
      <c r="Q107" s="21">
        <f t="shared" ref="Q107:Q139" si="19">+IF($D$7&gt;=K107,L107,0)</f>
        <v>18.714285714285715</v>
      </c>
      <c r="R107" s="22" t="s">
        <v>106</v>
      </c>
      <c r="S107" s="26" t="s">
        <v>107</v>
      </c>
      <c r="T107" s="49" t="s">
        <v>859</v>
      </c>
      <c r="U107" s="25">
        <v>2022</v>
      </c>
      <c r="V107" s="25" t="s">
        <v>444</v>
      </c>
      <c r="W107" s="25" t="s">
        <v>854</v>
      </c>
      <c r="X107" s="54"/>
    </row>
    <row r="108" spans="2:24" ht="98.25" customHeight="1" thickBot="1" x14ac:dyDescent="0.3">
      <c r="B108" s="13">
        <v>98</v>
      </c>
      <c r="C108" s="71" t="s">
        <v>445</v>
      </c>
      <c r="D108" s="67" t="s">
        <v>940</v>
      </c>
      <c r="E108" s="68" t="s">
        <v>446</v>
      </c>
      <c r="F108" s="68" t="s">
        <v>447</v>
      </c>
      <c r="G108" s="68" t="s">
        <v>448</v>
      </c>
      <c r="H108" s="71" t="s">
        <v>449</v>
      </c>
      <c r="I108" s="22">
        <v>2</v>
      </c>
      <c r="J108" s="16">
        <v>45495</v>
      </c>
      <c r="K108" s="29">
        <v>45626</v>
      </c>
      <c r="L108" s="17">
        <f t="shared" si="15"/>
        <v>18.714285714285715</v>
      </c>
      <c r="M108" s="18">
        <v>2</v>
      </c>
      <c r="N108" s="19">
        <f t="shared" si="16"/>
        <v>1</v>
      </c>
      <c r="O108" s="20">
        <f t="shared" si="17"/>
        <v>18.714285714285715</v>
      </c>
      <c r="P108" s="21">
        <f t="shared" si="18"/>
        <v>18.714285714285715</v>
      </c>
      <c r="Q108" s="21">
        <f t="shared" si="19"/>
        <v>18.714285714285715</v>
      </c>
      <c r="R108" s="22" t="s">
        <v>175</v>
      </c>
      <c r="S108" s="26" t="s">
        <v>450</v>
      </c>
      <c r="T108" s="49" t="s">
        <v>859</v>
      </c>
      <c r="U108" s="25">
        <v>2022</v>
      </c>
      <c r="V108" s="25">
        <v>1338</v>
      </c>
      <c r="W108" s="25" t="s">
        <v>854</v>
      </c>
    </row>
    <row r="109" spans="2:24" ht="106.5" customHeight="1" thickBot="1" x14ac:dyDescent="0.3">
      <c r="B109" s="13">
        <v>99</v>
      </c>
      <c r="C109" s="71" t="s">
        <v>445</v>
      </c>
      <c r="D109" s="67" t="s">
        <v>940</v>
      </c>
      <c r="E109" s="68" t="s">
        <v>446</v>
      </c>
      <c r="F109" s="68" t="s">
        <v>451</v>
      </c>
      <c r="G109" s="68" t="s">
        <v>452</v>
      </c>
      <c r="H109" s="71" t="s">
        <v>235</v>
      </c>
      <c r="I109" s="22">
        <v>1</v>
      </c>
      <c r="J109" s="16">
        <v>45495</v>
      </c>
      <c r="K109" s="29">
        <v>45626</v>
      </c>
      <c r="L109" s="17">
        <f t="shared" si="15"/>
        <v>18.714285714285715</v>
      </c>
      <c r="M109" s="18">
        <v>1</v>
      </c>
      <c r="N109" s="19">
        <f t="shared" si="16"/>
        <v>1</v>
      </c>
      <c r="O109" s="20">
        <f t="shared" si="17"/>
        <v>18.714285714285715</v>
      </c>
      <c r="P109" s="21">
        <f t="shared" si="18"/>
        <v>18.714285714285715</v>
      </c>
      <c r="Q109" s="21">
        <f t="shared" si="19"/>
        <v>18.714285714285715</v>
      </c>
      <c r="R109" s="22" t="s">
        <v>175</v>
      </c>
      <c r="S109" s="26" t="s">
        <v>453</v>
      </c>
      <c r="T109" s="49" t="s">
        <v>859</v>
      </c>
      <c r="U109" s="25">
        <v>2022</v>
      </c>
      <c r="V109" s="25">
        <v>1338</v>
      </c>
      <c r="W109" s="25" t="s">
        <v>854</v>
      </c>
    </row>
    <row r="110" spans="2:24" ht="87.75" customHeight="1" thickBot="1" x14ac:dyDescent="0.3">
      <c r="B110" s="13">
        <v>100</v>
      </c>
      <c r="C110" s="71" t="s">
        <v>445</v>
      </c>
      <c r="D110" s="67" t="s">
        <v>940</v>
      </c>
      <c r="E110" s="68" t="s">
        <v>446</v>
      </c>
      <c r="F110" s="68" t="s">
        <v>454</v>
      </c>
      <c r="G110" s="68" t="s">
        <v>455</v>
      </c>
      <c r="H110" s="71" t="s">
        <v>372</v>
      </c>
      <c r="I110" s="22">
        <v>1</v>
      </c>
      <c r="J110" s="16">
        <v>45495</v>
      </c>
      <c r="K110" s="29">
        <v>45596</v>
      </c>
      <c r="L110" s="17">
        <f t="shared" si="15"/>
        <v>14.428571428571429</v>
      </c>
      <c r="M110" s="18">
        <v>1</v>
      </c>
      <c r="N110" s="19">
        <f t="shared" si="16"/>
        <v>1</v>
      </c>
      <c r="O110" s="20">
        <f t="shared" si="17"/>
        <v>14.428571428571429</v>
      </c>
      <c r="P110" s="21">
        <f t="shared" si="18"/>
        <v>14.428571428571429</v>
      </c>
      <c r="Q110" s="21">
        <f t="shared" si="19"/>
        <v>14.428571428571429</v>
      </c>
      <c r="R110" s="22" t="s">
        <v>362</v>
      </c>
      <c r="S110" s="26" t="s">
        <v>374</v>
      </c>
      <c r="T110" s="49" t="s">
        <v>859</v>
      </c>
      <c r="U110" s="25">
        <v>2022</v>
      </c>
      <c r="V110" s="24">
        <v>1395</v>
      </c>
      <c r="W110" s="25" t="s">
        <v>854</v>
      </c>
    </row>
    <row r="111" spans="2:24" ht="198.75" customHeight="1" thickBot="1" x14ac:dyDescent="0.3">
      <c r="B111" s="13">
        <v>101</v>
      </c>
      <c r="C111" s="71" t="s">
        <v>456</v>
      </c>
      <c r="D111" s="67" t="s">
        <v>941</v>
      </c>
      <c r="E111" s="68" t="s">
        <v>457</v>
      </c>
      <c r="F111" s="68" t="s">
        <v>458</v>
      </c>
      <c r="G111" s="68" t="s">
        <v>459</v>
      </c>
      <c r="H111" s="71" t="s">
        <v>111</v>
      </c>
      <c r="I111" s="22">
        <v>1</v>
      </c>
      <c r="J111" s="16">
        <v>45495</v>
      </c>
      <c r="K111" s="29">
        <v>45596</v>
      </c>
      <c r="L111" s="17">
        <f t="shared" si="15"/>
        <v>14.428571428571429</v>
      </c>
      <c r="M111" s="18">
        <v>1</v>
      </c>
      <c r="N111" s="19">
        <f t="shared" si="16"/>
        <v>1</v>
      </c>
      <c r="O111" s="20">
        <f t="shared" si="17"/>
        <v>14.428571428571429</v>
      </c>
      <c r="P111" s="21">
        <f t="shared" si="18"/>
        <v>14.428571428571429</v>
      </c>
      <c r="Q111" s="21">
        <f t="shared" si="19"/>
        <v>14.428571428571429</v>
      </c>
      <c r="R111" s="22" t="s">
        <v>460</v>
      </c>
      <c r="S111" s="26" t="s">
        <v>461</v>
      </c>
      <c r="T111" s="49" t="s">
        <v>859</v>
      </c>
      <c r="U111" s="25">
        <v>2022</v>
      </c>
      <c r="V111" s="24">
        <v>1385</v>
      </c>
      <c r="W111" s="25" t="s">
        <v>854</v>
      </c>
    </row>
    <row r="112" spans="2:24" ht="219" customHeight="1" thickBot="1" x14ac:dyDescent="0.3">
      <c r="B112" s="13">
        <v>102</v>
      </c>
      <c r="C112" s="71" t="s">
        <v>462</v>
      </c>
      <c r="D112" s="67" t="s">
        <v>942</v>
      </c>
      <c r="E112" s="68" t="s">
        <v>411</v>
      </c>
      <c r="F112" s="68" t="s">
        <v>412</v>
      </c>
      <c r="G112" s="68" t="s">
        <v>413</v>
      </c>
      <c r="H112" s="71" t="s">
        <v>414</v>
      </c>
      <c r="I112" s="22">
        <v>2</v>
      </c>
      <c r="J112" s="16">
        <v>45495</v>
      </c>
      <c r="K112" s="29">
        <v>45649</v>
      </c>
      <c r="L112" s="17">
        <f t="shared" si="15"/>
        <v>22</v>
      </c>
      <c r="M112" s="18">
        <v>2</v>
      </c>
      <c r="N112" s="19">
        <f t="shared" si="16"/>
        <v>1</v>
      </c>
      <c r="O112" s="20">
        <f t="shared" si="17"/>
        <v>22</v>
      </c>
      <c r="P112" s="21">
        <f t="shared" si="18"/>
        <v>22</v>
      </c>
      <c r="Q112" s="21">
        <f t="shared" si="19"/>
        <v>22</v>
      </c>
      <c r="R112" s="22" t="s">
        <v>380</v>
      </c>
      <c r="S112" s="26" t="s">
        <v>845</v>
      </c>
      <c r="T112" s="49" t="s">
        <v>859</v>
      </c>
      <c r="U112" s="25">
        <v>2022</v>
      </c>
      <c r="V112" s="24">
        <v>1363</v>
      </c>
      <c r="W112" s="25" t="s">
        <v>854</v>
      </c>
    </row>
    <row r="113" spans="1:24" ht="176.25" customHeight="1" thickBot="1" x14ac:dyDescent="0.3">
      <c r="B113" s="13">
        <v>103</v>
      </c>
      <c r="C113" s="71" t="s">
        <v>463</v>
      </c>
      <c r="D113" s="67" t="s">
        <v>943</v>
      </c>
      <c r="E113" s="68" t="s">
        <v>464</v>
      </c>
      <c r="F113" s="68" t="s">
        <v>465</v>
      </c>
      <c r="G113" s="68" t="s">
        <v>466</v>
      </c>
      <c r="H113" s="71" t="s">
        <v>467</v>
      </c>
      <c r="I113" s="22">
        <v>2</v>
      </c>
      <c r="J113" s="16">
        <v>45495</v>
      </c>
      <c r="K113" s="29">
        <v>45611</v>
      </c>
      <c r="L113" s="17">
        <f t="shared" si="15"/>
        <v>16.571428571428573</v>
      </c>
      <c r="M113" s="18">
        <v>2</v>
      </c>
      <c r="N113" s="19">
        <f t="shared" si="16"/>
        <v>1</v>
      </c>
      <c r="O113" s="20">
        <f t="shared" si="17"/>
        <v>16.571428571428573</v>
      </c>
      <c r="P113" s="21">
        <f t="shared" si="18"/>
        <v>16.571428571428573</v>
      </c>
      <c r="Q113" s="21">
        <f t="shared" si="19"/>
        <v>16.571428571428573</v>
      </c>
      <c r="R113" s="22" t="s">
        <v>230</v>
      </c>
      <c r="S113" s="26" t="s">
        <v>468</v>
      </c>
      <c r="T113" s="49" t="s">
        <v>859</v>
      </c>
      <c r="U113" s="25">
        <v>2021</v>
      </c>
      <c r="V113" s="24">
        <v>1358</v>
      </c>
      <c r="W113" s="25" t="s">
        <v>854</v>
      </c>
    </row>
    <row r="114" spans="1:24" ht="169.5" customHeight="1" thickBot="1" x14ac:dyDescent="0.3">
      <c r="B114" s="13">
        <v>104</v>
      </c>
      <c r="C114" s="71" t="s">
        <v>469</v>
      </c>
      <c r="D114" s="67" t="s">
        <v>944</v>
      </c>
      <c r="E114" s="68" t="s">
        <v>464</v>
      </c>
      <c r="F114" s="68" t="s">
        <v>470</v>
      </c>
      <c r="G114" s="68" t="s">
        <v>471</v>
      </c>
      <c r="H114" s="71" t="s">
        <v>472</v>
      </c>
      <c r="I114" s="22">
        <v>3</v>
      </c>
      <c r="J114" s="16">
        <v>45495</v>
      </c>
      <c r="K114" s="29">
        <v>45611</v>
      </c>
      <c r="L114" s="17">
        <f t="shared" si="15"/>
        <v>16.571428571428573</v>
      </c>
      <c r="M114" s="18">
        <v>3</v>
      </c>
      <c r="N114" s="19">
        <f t="shared" si="16"/>
        <v>1</v>
      </c>
      <c r="O114" s="20">
        <f t="shared" si="17"/>
        <v>16.571428571428573</v>
      </c>
      <c r="P114" s="21">
        <f t="shared" si="18"/>
        <v>16.571428571428573</v>
      </c>
      <c r="Q114" s="21">
        <f t="shared" si="19"/>
        <v>16.571428571428573</v>
      </c>
      <c r="R114" s="22" t="s">
        <v>230</v>
      </c>
      <c r="S114" s="26" t="s">
        <v>473</v>
      </c>
      <c r="T114" s="49" t="s">
        <v>859</v>
      </c>
      <c r="U114" s="25">
        <v>2021</v>
      </c>
      <c r="V114" s="25">
        <v>1359</v>
      </c>
      <c r="W114" s="25" t="s">
        <v>854</v>
      </c>
    </row>
    <row r="115" spans="1:24" ht="139.5" customHeight="1" thickBot="1" x14ac:dyDescent="0.3">
      <c r="B115" s="13">
        <v>105</v>
      </c>
      <c r="C115" s="71" t="s">
        <v>474</v>
      </c>
      <c r="D115" s="67" t="s">
        <v>945</v>
      </c>
      <c r="E115" s="68" t="s">
        <v>475</v>
      </c>
      <c r="F115" s="68" t="s">
        <v>476</v>
      </c>
      <c r="G115" s="68" t="s">
        <v>477</v>
      </c>
      <c r="H115" s="71" t="s">
        <v>95</v>
      </c>
      <c r="I115" s="22">
        <v>2</v>
      </c>
      <c r="J115" s="16">
        <v>45495</v>
      </c>
      <c r="K115" s="29">
        <v>45626</v>
      </c>
      <c r="L115" s="17">
        <f t="shared" si="15"/>
        <v>18.714285714285715</v>
      </c>
      <c r="M115" s="18">
        <v>2</v>
      </c>
      <c r="N115" s="19">
        <f t="shared" si="16"/>
        <v>1</v>
      </c>
      <c r="O115" s="20">
        <f t="shared" si="17"/>
        <v>18.714285714285715</v>
      </c>
      <c r="P115" s="21">
        <f t="shared" si="18"/>
        <v>18.714285714285715</v>
      </c>
      <c r="Q115" s="21">
        <f t="shared" si="19"/>
        <v>18.714285714285715</v>
      </c>
      <c r="R115" s="22" t="s">
        <v>478</v>
      </c>
      <c r="S115" s="26" t="s">
        <v>479</v>
      </c>
      <c r="T115" s="49" t="s">
        <v>859</v>
      </c>
      <c r="U115" s="25">
        <v>2021</v>
      </c>
      <c r="V115" s="25">
        <v>1388</v>
      </c>
      <c r="W115" s="25" t="s">
        <v>854</v>
      </c>
    </row>
    <row r="116" spans="1:24" ht="134.25" customHeight="1" thickBot="1" x14ac:dyDescent="0.3">
      <c r="B116" s="13">
        <v>106</v>
      </c>
      <c r="C116" s="71" t="s">
        <v>474</v>
      </c>
      <c r="D116" s="67" t="s">
        <v>945</v>
      </c>
      <c r="E116" s="68" t="s">
        <v>475</v>
      </c>
      <c r="F116" s="68" t="s">
        <v>480</v>
      </c>
      <c r="G116" s="68" t="s">
        <v>481</v>
      </c>
      <c r="H116" s="71" t="s">
        <v>482</v>
      </c>
      <c r="I116" s="22">
        <v>2</v>
      </c>
      <c r="J116" s="16">
        <v>45495</v>
      </c>
      <c r="K116" s="29">
        <v>45626</v>
      </c>
      <c r="L116" s="17">
        <f t="shared" si="15"/>
        <v>18.714285714285715</v>
      </c>
      <c r="M116" s="18">
        <v>2</v>
      </c>
      <c r="N116" s="19">
        <f t="shared" si="16"/>
        <v>1</v>
      </c>
      <c r="O116" s="20">
        <f t="shared" si="17"/>
        <v>18.714285714285715</v>
      </c>
      <c r="P116" s="21">
        <f t="shared" si="18"/>
        <v>18.714285714285715</v>
      </c>
      <c r="Q116" s="21">
        <f t="shared" si="19"/>
        <v>18.714285714285715</v>
      </c>
      <c r="R116" s="22" t="s">
        <v>483</v>
      </c>
      <c r="S116" s="26" t="s">
        <v>484</v>
      </c>
      <c r="T116" s="49" t="s">
        <v>859</v>
      </c>
      <c r="U116" s="25">
        <v>2021</v>
      </c>
      <c r="V116" s="25" t="s">
        <v>485</v>
      </c>
      <c r="W116" s="25" t="s">
        <v>854</v>
      </c>
    </row>
    <row r="117" spans="1:24" ht="126.75" customHeight="1" thickBot="1" x14ac:dyDescent="0.3">
      <c r="B117" s="13">
        <v>107</v>
      </c>
      <c r="C117" s="71" t="s">
        <v>474</v>
      </c>
      <c r="D117" s="67" t="s">
        <v>945</v>
      </c>
      <c r="E117" s="68" t="s">
        <v>475</v>
      </c>
      <c r="F117" s="68" t="s">
        <v>486</v>
      </c>
      <c r="G117" s="68" t="s">
        <v>487</v>
      </c>
      <c r="H117" s="71" t="s">
        <v>488</v>
      </c>
      <c r="I117" s="22">
        <v>1</v>
      </c>
      <c r="J117" s="16">
        <v>45495</v>
      </c>
      <c r="K117" s="29">
        <v>45626</v>
      </c>
      <c r="L117" s="17">
        <f t="shared" si="15"/>
        <v>18.714285714285715</v>
      </c>
      <c r="M117" s="18">
        <v>1</v>
      </c>
      <c r="N117" s="19">
        <f t="shared" si="16"/>
        <v>1</v>
      </c>
      <c r="O117" s="20">
        <f t="shared" si="17"/>
        <v>18.714285714285715</v>
      </c>
      <c r="P117" s="21">
        <f t="shared" si="18"/>
        <v>18.714285714285715</v>
      </c>
      <c r="Q117" s="21">
        <f t="shared" si="19"/>
        <v>18.714285714285715</v>
      </c>
      <c r="R117" s="22" t="s">
        <v>489</v>
      </c>
      <c r="S117" s="26" t="s">
        <v>490</v>
      </c>
      <c r="T117" s="49" t="s">
        <v>859</v>
      </c>
      <c r="U117" s="25">
        <v>2021</v>
      </c>
      <c r="V117" s="25" t="s">
        <v>491</v>
      </c>
      <c r="W117" s="25" t="s">
        <v>854</v>
      </c>
    </row>
    <row r="118" spans="1:24" ht="160.5" customHeight="1" thickBot="1" x14ac:dyDescent="0.3">
      <c r="B118" s="13">
        <v>108</v>
      </c>
      <c r="C118" s="71" t="s">
        <v>474</v>
      </c>
      <c r="D118" s="67" t="s">
        <v>946</v>
      </c>
      <c r="E118" s="68" t="s">
        <v>475</v>
      </c>
      <c r="F118" s="68" t="s">
        <v>492</v>
      </c>
      <c r="G118" s="68" t="s">
        <v>493</v>
      </c>
      <c r="H118" s="71" t="s">
        <v>494</v>
      </c>
      <c r="I118" s="22">
        <v>1</v>
      </c>
      <c r="J118" s="16">
        <v>45495</v>
      </c>
      <c r="K118" s="29">
        <v>45626</v>
      </c>
      <c r="L118" s="17">
        <f t="shared" si="15"/>
        <v>18.714285714285715</v>
      </c>
      <c r="M118" s="18">
        <v>1</v>
      </c>
      <c r="N118" s="19">
        <f t="shared" si="16"/>
        <v>1</v>
      </c>
      <c r="O118" s="20">
        <f t="shared" si="17"/>
        <v>18.714285714285715</v>
      </c>
      <c r="P118" s="21">
        <f t="shared" si="18"/>
        <v>18.714285714285715</v>
      </c>
      <c r="Q118" s="21">
        <f t="shared" si="19"/>
        <v>18.714285714285715</v>
      </c>
      <c r="R118" s="22" t="s">
        <v>489</v>
      </c>
      <c r="S118" s="26" t="s">
        <v>495</v>
      </c>
      <c r="T118" s="49" t="s">
        <v>859</v>
      </c>
      <c r="U118" s="25">
        <v>2021</v>
      </c>
      <c r="V118" s="25" t="s">
        <v>496</v>
      </c>
      <c r="W118" s="25" t="s">
        <v>854</v>
      </c>
    </row>
    <row r="119" spans="1:24" ht="123" customHeight="1" thickBot="1" x14ac:dyDescent="0.3">
      <c r="B119" s="13">
        <v>109</v>
      </c>
      <c r="C119" s="71" t="s">
        <v>497</v>
      </c>
      <c r="D119" s="67" t="s">
        <v>947</v>
      </c>
      <c r="E119" s="68" t="s">
        <v>498</v>
      </c>
      <c r="F119" s="68" t="s">
        <v>499</v>
      </c>
      <c r="G119" s="68" t="s">
        <v>500</v>
      </c>
      <c r="H119" s="71" t="s">
        <v>111</v>
      </c>
      <c r="I119" s="22">
        <v>1</v>
      </c>
      <c r="J119" s="16">
        <v>45495</v>
      </c>
      <c r="K119" s="29">
        <v>45534</v>
      </c>
      <c r="L119" s="17">
        <f t="shared" si="15"/>
        <v>5.5714285714285712</v>
      </c>
      <c r="M119" s="18">
        <v>1</v>
      </c>
      <c r="N119" s="19">
        <f t="shared" si="16"/>
        <v>1</v>
      </c>
      <c r="O119" s="20">
        <f t="shared" si="17"/>
        <v>5.5714285714285712</v>
      </c>
      <c r="P119" s="21">
        <f t="shared" si="18"/>
        <v>5.5714285714285712</v>
      </c>
      <c r="Q119" s="21">
        <f t="shared" si="19"/>
        <v>5.5714285714285712</v>
      </c>
      <c r="R119" s="22" t="s">
        <v>501</v>
      </c>
      <c r="S119" s="26" t="s">
        <v>502</v>
      </c>
      <c r="T119" s="49" t="s">
        <v>859</v>
      </c>
      <c r="U119" s="25">
        <v>2021</v>
      </c>
      <c r="V119" s="24">
        <v>1342</v>
      </c>
      <c r="W119" s="25" t="s">
        <v>854</v>
      </c>
    </row>
    <row r="120" spans="1:24" ht="226.5" customHeight="1" thickBot="1" x14ac:dyDescent="0.3">
      <c r="B120" s="13">
        <v>110</v>
      </c>
      <c r="C120" s="71" t="s">
        <v>503</v>
      </c>
      <c r="D120" s="67" t="s">
        <v>948</v>
      </c>
      <c r="E120" s="68" t="s">
        <v>504</v>
      </c>
      <c r="F120" s="68" t="s">
        <v>505</v>
      </c>
      <c r="G120" s="68" t="s">
        <v>506</v>
      </c>
      <c r="H120" s="71" t="s">
        <v>111</v>
      </c>
      <c r="I120" s="22">
        <v>5</v>
      </c>
      <c r="J120" s="16">
        <v>45495</v>
      </c>
      <c r="K120" s="16">
        <v>45626</v>
      </c>
      <c r="L120" s="17">
        <f t="shared" si="15"/>
        <v>18.714285714285715</v>
      </c>
      <c r="M120" s="18">
        <v>5</v>
      </c>
      <c r="N120" s="19">
        <f t="shared" si="16"/>
        <v>1</v>
      </c>
      <c r="O120" s="20">
        <f t="shared" si="17"/>
        <v>18.714285714285715</v>
      </c>
      <c r="P120" s="21">
        <f t="shared" si="18"/>
        <v>18.714285714285715</v>
      </c>
      <c r="Q120" s="21">
        <f t="shared" si="19"/>
        <v>18.714285714285715</v>
      </c>
      <c r="R120" s="22" t="s">
        <v>434</v>
      </c>
      <c r="S120" s="26" t="s">
        <v>507</v>
      </c>
      <c r="T120" s="49" t="s">
        <v>859</v>
      </c>
      <c r="U120" s="25">
        <v>2021</v>
      </c>
      <c r="V120" s="25">
        <v>1315</v>
      </c>
      <c r="W120" s="25" t="s">
        <v>854</v>
      </c>
    </row>
    <row r="121" spans="1:24" ht="199.5" customHeight="1" thickBot="1" x14ac:dyDescent="0.3">
      <c r="B121" s="13">
        <v>111</v>
      </c>
      <c r="C121" s="71" t="s">
        <v>508</v>
      </c>
      <c r="D121" s="67" t="s">
        <v>949</v>
      </c>
      <c r="E121" s="68" t="s">
        <v>509</v>
      </c>
      <c r="F121" s="68" t="s">
        <v>103</v>
      </c>
      <c r="G121" s="68" t="s">
        <v>104</v>
      </c>
      <c r="H121" s="71" t="s">
        <v>105</v>
      </c>
      <c r="I121" s="22">
        <v>1</v>
      </c>
      <c r="J121" s="16">
        <v>45495</v>
      </c>
      <c r="K121" s="16">
        <v>45626</v>
      </c>
      <c r="L121" s="17">
        <f t="shared" si="15"/>
        <v>18.714285714285715</v>
      </c>
      <c r="M121" s="18">
        <v>1</v>
      </c>
      <c r="N121" s="19">
        <f t="shared" si="16"/>
        <v>1</v>
      </c>
      <c r="O121" s="20">
        <f t="shared" si="17"/>
        <v>18.714285714285715</v>
      </c>
      <c r="P121" s="21">
        <f t="shared" si="18"/>
        <v>18.714285714285715</v>
      </c>
      <c r="Q121" s="21">
        <f t="shared" si="19"/>
        <v>18.714285714285715</v>
      </c>
      <c r="R121" s="22" t="s">
        <v>106</v>
      </c>
      <c r="S121" s="26" t="s">
        <v>107</v>
      </c>
      <c r="T121" s="49" t="s">
        <v>859</v>
      </c>
      <c r="U121" s="25">
        <v>2021</v>
      </c>
      <c r="V121" s="25" t="s">
        <v>510</v>
      </c>
      <c r="W121" s="25" t="s">
        <v>854</v>
      </c>
      <c r="X121" s="54"/>
    </row>
    <row r="122" spans="1:24" ht="115.5" customHeight="1" thickBot="1" x14ac:dyDescent="0.3">
      <c r="B122" s="13">
        <v>112</v>
      </c>
      <c r="C122" s="71" t="s">
        <v>511</v>
      </c>
      <c r="D122" s="67" t="s">
        <v>950</v>
      </c>
      <c r="E122" s="68" t="s">
        <v>512</v>
      </c>
      <c r="F122" s="68" t="s">
        <v>513</v>
      </c>
      <c r="G122" s="68" t="s">
        <v>514</v>
      </c>
      <c r="H122" s="71" t="s">
        <v>515</v>
      </c>
      <c r="I122" s="22">
        <v>1</v>
      </c>
      <c r="J122" s="16">
        <v>45495</v>
      </c>
      <c r="K122" s="16">
        <v>45611</v>
      </c>
      <c r="L122" s="17">
        <f t="shared" si="15"/>
        <v>16.571428571428573</v>
      </c>
      <c r="M122" s="18">
        <v>1</v>
      </c>
      <c r="N122" s="19">
        <f t="shared" si="16"/>
        <v>1</v>
      </c>
      <c r="O122" s="20">
        <f t="shared" si="17"/>
        <v>16.571428571428573</v>
      </c>
      <c r="P122" s="21">
        <f t="shared" si="18"/>
        <v>16.571428571428573</v>
      </c>
      <c r="Q122" s="21">
        <f t="shared" si="19"/>
        <v>16.571428571428573</v>
      </c>
      <c r="R122" s="22" t="s">
        <v>516</v>
      </c>
      <c r="S122" s="26" t="s">
        <v>846</v>
      </c>
      <c r="T122" s="49" t="s">
        <v>859</v>
      </c>
      <c r="U122" s="25">
        <v>2021</v>
      </c>
      <c r="V122" s="24">
        <v>1409</v>
      </c>
      <c r="W122" s="25" t="s">
        <v>854</v>
      </c>
    </row>
    <row r="123" spans="1:24" ht="85.5" customHeight="1" thickBot="1" x14ac:dyDescent="0.3">
      <c r="B123" s="13">
        <v>113</v>
      </c>
      <c r="C123" s="71" t="s">
        <v>511</v>
      </c>
      <c r="D123" s="67" t="s">
        <v>950</v>
      </c>
      <c r="E123" s="68" t="s">
        <v>512</v>
      </c>
      <c r="F123" s="68" t="s">
        <v>517</v>
      </c>
      <c r="G123" s="68" t="s">
        <v>211</v>
      </c>
      <c r="H123" s="71" t="s">
        <v>419</v>
      </c>
      <c r="I123" s="22">
        <v>1</v>
      </c>
      <c r="J123" s="16">
        <v>45495</v>
      </c>
      <c r="K123" s="16">
        <v>45611</v>
      </c>
      <c r="L123" s="17">
        <f t="shared" si="15"/>
        <v>16.571428571428573</v>
      </c>
      <c r="M123" s="18">
        <v>1</v>
      </c>
      <c r="N123" s="19">
        <f t="shared" si="16"/>
        <v>1</v>
      </c>
      <c r="O123" s="20">
        <f t="shared" si="17"/>
        <v>16.571428571428573</v>
      </c>
      <c r="P123" s="21">
        <f t="shared" si="18"/>
        <v>16.571428571428573</v>
      </c>
      <c r="Q123" s="21">
        <f t="shared" si="19"/>
        <v>16.571428571428573</v>
      </c>
      <c r="R123" s="22" t="s">
        <v>516</v>
      </c>
      <c r="S123" s="26" t="s">
        <v>518</v>
      </c>
      <c r="T123" s="49" t="s">
        <v>859</v>
      </c>
      <c r="U123" s="25">
        <v>2021</v>
      </c>
      <c r="V123" s="24">
        <v>1409</v>
      </c>
      <c r="W123" s="25" t="s">
        <v>854</v>
      </c>
    </row>
    <row r="124" spans="1:24" ht="103.5" customHeight="1" thickBot="1" x14ac:dyDescent="0.3">
      <c r="B124" s="13">
        <v>114</v>
      </c>
      <c r="C124" s="71" t="s">
        <v>519</v>
      </c>
      <c r="D124" s="69" t="s">
        <v>951</v>
      </c>
      <c r="E124" s="68" t="s">
        <v>520</v>
      </c>
      <c r="F124" s="68" t="s">
        <v>517</v>
      </c>
      <c r="G124" s="68" t="s">
        <v>211</v>
      </c>
      <c r="H124" s="71" t="s">
        <v>419</v>
      </c>
      <c r="I124" s="22">
        <v>1</v>
      </c>
      <c r="J124" s="16">
        <v>45504</v>
      </c>
      <c r="K124" s="16">
        <v>45611</v>
      </c>
      <c r="L124" s="17">
        <f t="shared" ref="L124" si="20">+(K124-J124)/7</f>
        <v>15.285714285714286</v>
      </c>
      <c r="M124" s="18">
        <v>1</v>
      </c>
      <c r="N124" s="19">
        <f t="shared" si="16"/>
        <v>1</v>
      </c>
      <c r="O124" s="20">
        <f t="shared" si="17"/>
        <v>15.285714285714286</v>
      </c>
      <c r="P124" s="21">
        <f t="shared" si="18"/>
        <v>15.285714285714286</v>
      </c>
      <c r="Q124" s="21">
        <f t="shared" si="19"/>
        <v>15.285714285714286</v>
      </c>
      <c r="R124" s="22" t="s">
        <v>521</v>
      </c>
      <c r="S124" s="26" t="s">
        <v>518</v>
      </c>
      <c r="T124" s="49" t="s">
        <v>859</v>
      </c>
      <c r="U124" s="25">
        <v>2021</v>
      </c>
      <c r="V124" s="48" t="s">
        <v>854</v>
      </c>
      <c r="W124" s="25" t="s">
        <v>854</v>
      </c>
    </row>
    <row r="125" spans="1:24" s="10" customFormat="1" ht="149.25" customHeight="1" thickBot="1" x14ac:dyDescent="0.3">
      <c r="A125" s="1"/>
      <c r="B125" s="13">
        <v>115</v>
      </c>
      <c r="C125" s="71" t="s">
        <v>522</v>
      </c>
      <c r="D125" s="67" t="s">
        <v>952</v>
      </c>
      <c r="E125" s="68" t="s">
        <v>523</v>
      </c>
      <c r="F125" s="68" t="s">
        <v>524</v>
      </c>
      <c r="G125" s="68" t="s">
        <v>525</v>
      </c>
      <c r="H125" s="71" t="s">
        <v>526</v>
      </c>
      <c r="I125" s="15">
        <v>1</v>
      </c>
      <c r="J125" s="16">
        <v>45495</v>
      </c>
      <c r="K125" s="16">
        <v>45626</v>
      </c>
      <c r="L125" s="17">
        <f t="shared" si="15"/>
        <v>18.714285714285715</v>
      </c>
      <c r="M125" s="18">
        <v>1</v>
      </c>
      <c r="N125" s="19">
        <f t="shared" si="16"/>
        <v>1</v>
      </c>
      <c r="O125" s="20">
        <f t="shared" si="17"/>
        <v>18.714285714285715</v>
      </c>
      <c r="P125" s="21">
        <f t="shared" si="18"/>
        <v>18.714285714285715</v>
      </c>
      <c r="Q125" s="21">
        <f t="shared" si="19"/>
        <v>18.714285714285715</v>
      </c>
      <c r="R125" s="15" t="s">
        <v>178</v>
      </c>
      <c r="S125" s="26" t="s">
        <v>527</v>
      </c>
      <c r="T125" s="49" t="s">
        <v>859</v>
      </c>
      <c r="U125" s="25">
        <v>2021</v>
      </c>
      <c r="V125" s="30" t="s">
        <v>528</v>
      </c>
      <c r="W125" s="25" t="s">
        <v>854</v>
      </c>
      <c r="X125" s="4"/>
    </row>
    <row r="126" spans="1:24" s="10" customFormat="1" ht="161.25" customHeight="1" thickBot="1" x14ac:dyDescent="0.3">
      <c r="A126" s="1"/>
      <c r="B126" s="13">
        <v>116</v>
      </c>
      <c r="C126" s="71" t="s">
        <v>522</v>
      </c>
      <c r="D126" s="67" t="s">
        <v>952</v>
      </c>
      <c r="E126" s="68" t="s">
        <v>523</v>
      </c>
      <c r="F126" s="68" t="s">
        <v>529</v>
      </c>
      <c r="G126" s="68" t="s">
        <v>530</v>
      </c>
      <c r="H126" s="71" t="s">
        <v>531</v>
      </c>
      <c r="I126" s="15">
        <v>1</v>
      </c>
      <c r="J126" s="16">
        <v>45495</v>
      </c>
      <c r="K126" s="16">
        <v>45626</v>
      </c>
      <c r="L126" s="17">
        <f t="shared" si="15"/>
        <v>18.714285714285715</v>
      </c>
      <c r="M126" s="18">
        <v>1</v>
      </c>
      <c r="N126" s="19">
        <f t="shared" si="16"/>
        <v>1</v>
      </c>
      <c r="O126" s="20">
        <f t="shared" si="17"/>
        <v>18.714285714285715</v>
      </c>
      <c r="P126" s="21">
        <f t="shared" si="18"/>
        <v>18.714285714285715</v>
      </c>
      <c r="Q126" s="21">
        <f t="shared" si="19"/>
        <v>18.714285714285715</v>
      </c>
      <c r="R126" s="15" t="s">
        <v>178</v>
      </c>
      <c r="S126" s="26" t="s">
        <v>532</v>
      </c>
      <c r="T126" s="49" t="s">
        <v>859</v>
      </c>
      <c r="U126" s="25">
        <v>2021</v>
      </c>
      <c r="V126" s="30" t="s">
        <v>533</v>
      </c>
      <c r="W126" s="25" t="s">
        <v>854</v>
      </c>
      <c r="X126" s="4"/>
    </row>
    <row r="127" spans="1:24" ht="236.25" customHeight="1" thickBot="1" x14ac:dyDescent="0.3">
      <c r="B127" s="13">
        <v>117</v>
      </c>
      <c r="C127" s="71" t="s">
        <v>534</v>
      </c>
      <c r="D127" s="67" t="s">
        <v>953</v>
      </c>
      <c r="E127" s="68" t="s">
        <v>535</v>
      </c>
      <c r="F127" s="68" t="s">
        <v>536</v>
      </c>
      <c r="G127" s="68" t="s">
        <v>537</v>
      </c>
      <c r="H127" s="71" t="s">
        <v>538</v>
      </c>
      <c r="I127" s="22">
        <v>2</v>
      </c>
      <c r="J127" s="16">
        <v>45495</v>
      </c>
      <c r="K127" s="16">
        <v>45626</v>
      </c>
      <c r="L127" s="17">
        <f t="shared" si="15"/>
        <v>18.714285714285715</v>
      </c>
      <c r="M127" s="18">
        <v>2</v>
      </c>
      <c r="N127" s="19">
        <f t="shared" si="16"/>
        <v>1</v>
      </c>
      <c r="O127" s="20">
        <f t="shared" si="17"/>
        <v>18.714285714285715</v>
      </c>
      <c r="P127" s="21">
        <f t="shared" si="18"/>
        <v>18.714285714285715</v>
      </c>
      <c r="Q127" s="21">
        <f t="shared" si="19"/>
        <v>18.714285714285715</v>
      </c>
      <c r="R127" s="22" t="s">
        <v>440</v>
      </c>
      <c r="S127" s="26" t="s">
        <v>539</v>
      </c>
      <c r="T127" s="49" t="s">
        <v>859</v>
      </c>
      <c r="U127" s="25">
        <v>2021</v>
      </c>
      <c r="V127" s="24">
        <v>1330</v>
      </c>
      <c r="W127" s="25" t="s">
        <v>854</v>
      </c>
    </row>
    <row r="128" spans="1:24" ht="66" customHeight="1" thickBot="1" x14ac:dyDescent="0.3">
      <c r="B128" s="13">
        <v>118</v>
      </c>
      <c r="C128" s="71" t="s">
        <v>597</v>
      </c>
      <c r="D128" s="69" t="s">
        <v>954</v>
      </c>
      <c r="E128" s="69" t="s">
        <v>598</v>
      </c>
      <c r="F128" s="68" t="s">
        <v>599</v>
      </c>
      <c r="G128" s="68" t="s">
        <v>600</v>
      </c>
      <c r="H128" s="71" t="s">
        <v>601</v>
      </c>
      <c r="I128" s="22">
        <v>1</v>
      </c>
      <c r="J128" s="16">
        <v>45568</v>
      </c>
      <c r="K128" s="16">
        <v>45657</v>
      </c>
      <c r="L128" s="17">
        <f t="shared" ref="L128" si="21">+(K128-J128)/7</f>
        <v>12.714285714285714</v>
      </c>
      <c r="M128" s="18">
        <v>1</v>
      </c>
      <c r="N128" s="19">
        <f>+M128/I128</f>
        <v>1</v>
      </c>
      <c r="O128" s="20">
        <f>+N128*L128</f>
        <v>12.714285714285714</v>
      </c>
      <c r="P128" s="21">
        <f>+IF(K128&lt;=$D$7,O128,0)</f>
        <v>12.714285714285714</v>
      </c>
      <c r="Q128" s="21">
        <f>+IF($D$7&gt;=K128,L128,0)</f>
        <v>12.714285714285714</v>
      </c>
      <c r="R128" s="32" t="s">
        <v>236</v>
      </c>
      <c r="S128" s="26" t="s">
        <v>874</v>
      </c>
      <c r="T128" s="25" t="s">
        <v>860</v>
      </c>
      <c r="U128" s="25">
        <v>2020</v>
      </c>
      <c r="V128" s="25">
        <v>1414</v>
      </c>
      <c r="W128" s="25" t="s">
        <v>854</v>
      </c>
    </row>
    <row r="129" spans="2:23" ht="83.25" customHeight="1" thickBot="1" x14ac:dyDescent="0.3">
      <c r="B129" s="13">
        <v>119</v>
      </c>
      <c r="C129" s="71" t="s">
        <v>540</v>
      </c>
      <c r="D129" s="67" t="s">
        <v>955</v>
      </c>
      <c r="E129" s="68" t="s">
        <v>541</v>
      </c>
      <c r="F129" s="68" t="s">
        <v>542</v>
      </c>
      <c r="G129" s="68" t="s">
        <v>543</v>
      </c>
      <c r="H129" s="71" t="s">
        <v>229</v>
      </c>
      <c r="I129" s="22">
        <v>1</v>
      </c>
      <c r="J129" s="16">
        <v>45495</v>
      </c>
      <c r="K129" s="16">
        <v>45611</v>
      </c>
      <c r="L129" s="17">
        <f t="shared" si="15"/>
        <v>16.571428571428573</v>
      </c>
      <c r="M129" s="18">
        <v>1</v>
      </c>
      <c r="N129" s="19">
        <f t="shared" si="16"/>
        <v>1</v>
      </c>
      <c r="O129" s="20">
        <f t="shared" si="17"/>
        <v>16.571428571428573</v>
      </c>
      <c r="P129" s="21">
        <f t="shared" si="18"/>
        <v>16.571428571428573</v>
      </c>
      <c r="Q129" s="21">
        <f t="shared" si="19"/>
        <v>16.571428571428573</v>
      </c>
      <c r="R129" s="22" t="s">
        <v>544</v>
      </c>
      <c r="S129" s="26" t="s">
        <v>518</v>
      </c>
      <c r="T129" s="49" t="s">
        <v>859</v>
      </c>
      <c r="U129" s="25">
        <v>2020</v>
      </c>
      <c r="V129" s="24">
        <v>1357</v>
      </c>
      <c r="W129" s="25" t="s">
        <v>854</v>
      </c>
    </row>
    <row r="130" spans="2:23" ht="111" customHeight="1" thickBot="1" x14ac:dyDescent="0.3">
      <c r="B130" s="13">
        <v>120</v>
      </c>
      <c r="C130" s="71" t="s">
        <v>545</v>
      </c>
      <c r="D130" s="67" t="s">
        <v>956</v>
      </c>
      <c r="E130" s="68" t="s">
        <v>546</v>
      </c>
      <c r="F130" s="81" t="s">
        <v>547</v>
      </c>
      <c r="G130" s="82" t="s">
        <v>548</v>
      </c>
      <c r="H130" s="83" t="s">
        <v>111</v>
      </c>
      <c r="I130" s="24">
        <v>1</v>
      </c>
      <c r="J130" s="16">
        <v>45495</v>
      </c>
      <c r="K130" s="16">
        <v>45626</v>
      </c>
      <c r="L130" s="17">
        <f t="shared" si="15"/>
        <v>18.714285714285715</v>
      </c>
      <c r="M130" s="18">
        <v>1</v>
      </c>
      <c r="N130" s="19">
        <f t="shared" si="16"/>
        <v>1</v>
      </c>
      <c r="O130" s="20">
        <f t="shared" si="17"/>
        <v>18.714285714285715</v>
      </c>
      <c r="P130" s="21">
        <f t="shared" si="18"/>
        <v>18.714285714285715</v>
      </c>
      <c r="Q130" s="21">
        <f t="shared" si="19"/>
        <v>18.714285714285715</v>
      </c>
      <c r="R130" s="22" t="s">
        <v>175</v>
      </c>
      <c r="S130" s="26" t="s">
        <v>549</v>
      </c>
      <c r="T130" s="49" t="s">
        <v>859</v>
      </c>
      <c r="U130" s="25">
        <v>2020</v>
      </c>
      <c r="V130" s="24">
        <v>1340</v>
      </c>
      <c r="W130" s="25" t="s">
        <v>854</v>
      </c>
    </row>
    <row r="131" spans="2:23" ht="109.5" customHeight="1" thickBot="1" x14ac:dyDescent="0.3">
      <c r="B131" s="13">
        <v>121</v>
      </c>
      <c r="C131" s="71" t="s">
        <v>550</v>
      </c>
      <c r="D131" s="67" t="s">
        <v>957</v>
      </c>
      <c r="E131" s="68" t="s">
        <v>475</v>
      </c>
      <c r="F131" s="81" t="s">
        <v>551</v>
      </c>
      <c r="G131" s="81" t="s">
        <v>552</v>
      </c>
      <c r="H131" s="83" t="s">
        <v>553</v>
      </c>
      <c r="I131" s="24">
        <v>4</v>
      </c>
      <c r="J131" s="16">
        <v>45495</v>
      </c>
      <c r="K131" s="16">
        <v>45626</v>
      </c>
      <c r="L131" s="17">
        <f t="shared" si="15"/>
        <v>18.714285714285715</v>
      </c>
      <c r="M131" s="18">
        <v>4</v>
      </c>
      <c r="N131" s="19">
        <f t="shared" si="16"/>
        <v>1</v>
      </c>
      <c r="O131" s="20">
        <f t="shared" si="17"/>
        <v>18.714285714285715</v>
      </c>
      <c r="P131" s="21">
        <f t="shared" si="18"/>
        <v>18.714285714285715</v>
      </c>
      <c r="Q131" s="21">
        <f t="shared" si="19"/>
        <v>18.714285714285715</v>
      </c>
      <c r="R131" s="22" t="s">
        <v>178</v>
      </c>
      <c r="S131" s="26" t="s">
        <v>554</v>
      </c>
      <c r="T131" s="49" t="s">
        <v>859</v>
      </c>
      <c r="U131" s="25">
        <v>2019</v>
      </c>
      <c r="V131" s="25" t="s">
        <v>555</v>
      </c>
      <c r="W131" s="25" t="s">
        <v>854</v>
      </c>
    </row>
    <row r="132" spans="2:23" ht="104.25" customHeight="1" thickBot="1" x14ac:dyDescent="0.3">
      <c r="B132" s="13">
        <v>122</v>
      </c>
      <c r="C132" s="71" t="s">
        <v>550</v>
      </c>
      <c r="D132" s="67" t="s">
        <v>957</v>
      </c>
      <c r="E132" s="68" t="s">
        <v>556</v>
      </c>
      <c r="F132" s="81" t="s">
        <v>557</v>
      </c>
      <c r="G132" s="81" t="s">
        <v>552</v>
      </c>
      <c r="H132" s="83" t="s">
        <v>558</v>
      </c>
      <c r="I132" s="24">
        <v>3</v>
      </c>
      <c r="J132" s="16">
        <v>45495</v>
      </c>
      <c r="K132" s="16">
        <v>45626</v>
      </c>
      <c r="L132" s="17">
        <f t="shared" si="15"/>
        <v>18.714285714285715</v>
      </c>
      <c r="M132" s="18">
        <v>3</v>
      </c>
      <c r="N132" s="19">
        <f t="shared" si="16"/>
        <v>1</v>
      </c>
      <c r="O132" s="20">
        <f t="shared" si="17"/>
        <v>18.714285714285715</v>
      </c>
      <c r="P132" s="21">
        <f t="shared" si="18"/>
        <v>18.714285714285715</v>
      </c>
      <c r="Q132" s="21">
        <f t="shared" si="19"/>
        <v>18.714285714285715</v>
      </c>
      <c r="R132" s="21" t="s">
        <v>178</v>
      </c>
      <c r="S132" s="26" t="s">
        <v>559</v>
      </c>
      <c r="T132" s="49" t="s">
        <v>859</v>
      </c>
      <c r="U132" s="25">
        <v>2019</v>
      </c>
      <c r="V132" s="25" t="s">
        <v>560</v>
      </c>
      <c r="W132" s="25" t="s">
        <v>854</v>
      </c>
    </row>
    <row r="133" spans="2:23" ht="125.25" customHeight="1" thickBot="1" x14ac:dyDescent="0.3">
      <c r="B133" s="13">
        <v>123</v>
      </c>
      <c r="C133" s="71" t="s">
        <v>550</v>
      </c>
      <c r="D133" s="67" t="s">
        <v>957</v>
      </c>
      <c r="E133" s="68" t="s">
        <v>475</v>
      </c>
      <c r="F133" s="81" t="s">
        <v>561</v>
      </c>
      <c r="G133" s="81" t="s">
        <v>562</v>
      </c>
      <c r="H133" s="84" t="s">
        <v>95</v>
      </c>
      <c r="I133" s="24">
        <v>1</v>
      </c>
      <c r="J133" s="16">
        <v>45495</v>
      </c>
      <c r="K133" s="16">
        <v>45626</v>
      </c>
      <c r="L133" s="17">
        <f t="shared" si="15"/>
        <v>18.714285714285715</v>
      </c>
      <c r="M133" s="18">
        <v>1</v>
      </c>
      <c r="N133" s="19">
        <f t="shared" si="16"/>
        <v>1</v>
      </c>
      <c r="O133" s="20">
        <f t="shared" si="17"/>
        <v>18.714285714285715</v>
      </c>
      <c r="P133" s="21">
        <f t="shared" si="18"/>
        <v>18.714285714285715</v>
      </c>
      <c r="Q133" s="21">
        <f t="shared" si="19"/>
        <v>18.714285714285715</v>
      </c>
      <c r="R133" s="21" t="s">
        <v>178</v>
      </c>
      <c r="S133" s="26" t="s">
        <v>563</v>
      </c>
      <c r="T133" s="49" t="s">
        <v>859</v>
      </c>
      <c r="U133" s="25">
        <v>2019</v>
      </c>
      <c r="V133" s="25" t="s">
        <v>564</v>
      </c>
      <c r="W133" s="25" t="s">
        <v>854</v>
      </c>
    </row>
    <row r="134" spans="2:23" ht="88.5" customHeight="1" thickBot="1" x14ac:dyDescent="0.3">
      <c r="B134" s="13">
        <v>124</v>
      </c>
      <c r="C134" s="71" t="s">
        <v>565</v>
      </c>
      <c r="D134" s="67" t="s">
        <v>958</v>
      </c>
      <c r="E134" s="68" t="s">
        <v>566</v>
      </c>
      <c r="F134" s="68" t="s">
        <v>567</v>
      </c>
      <c r="G134" s="68" t="s">
        <v>568</v>
      </c>
      <c r="H134" s="71" t="s">
        <v>111</v>
      </c>
      <c r="I134" s="22">
        <v>1</v>
      </c>
      <c r="J134" s="16">
        <v>45495</v>
      </c>
      <c r="K134" s="16">
        <v>45626</v>
      </c>
      <c r="L134" s="17">
        <f t="shared" si="15"/>
        <v>18.714285714285715</v>
      </c>
      <c r="M134" s="18">
        <v>1</v>
      </c>
      <c r="N134" s="19">
        <f t="shared" si="16"/>
        <v>1</v>
      </c>
      <c r="O134" s="20">
        <f t="shared" si="17"/>
        <v>18.714285714285715</v>
      </c>
      <c r="P134" s="21">
        <f t="shared" si="18"/>
        <v>18.714285714285715</v>
      </c>
      <c r="Q134" s="21">
        <f t="shared" si="19"/>
        <v>18.714285714285715</v>
      </c>
      <c r="R134" s="22" t="s">
        <v>236</v>
      </c>
      <c r="S134" s="44" t="s">
        <v>569</v>
      </c>
      <c r="T134" s="49" t="s">
        <v>859</v>
      </c>
      <c r="U134" s="25">
        <v>2018</v>
      </c>
      <c r="V134" s="24">
        <v>1386</v>
      </c>
      <c r="W134" s="25" t="s">
        <v>854</v>
      </c>
    </row>
    <row r="135" spans="2:23" ht="103.5" customHeight="1" thickBot="1" x14ac:dyDescent="0.3">
      <c r="B135" s="13">
        <v>125</v>
      </c>
      <c r="C135" s="71" t="s">
        <v>570</v>
      </c>
      <c r="D135" s="67" t="s">
        <v>959</v>
      </c>
      <c r="E135" s="68" t="s">
        <v>571</v>
      </c>
      <c r="F135" s="68" t="s">
        <v>572</v>
      </c>
      <c r="G135" s="68" t="s">
        <v>573</v>
      </c>
      <c r="H135" s="71" t="s">
        <v>574</v>
      </c>
      <c r="I135" s="22">
        <v>1</v>
      </c>
      <c r="J135" s="16">
        <v>45495</v>
      </c>
      <c r="K135" s="16">
        <v>45626</v>
      </c>
      <c r="L135" s="17">
        <f t="shared" si="15"/>
        <v>18.714285714285715</v>
      </c>
      <c r="M135" s="18">
        <v>1</v>
      </c>
      <c r="N135" s="19">
        <f t="shared" si="16"/>
        <v>1</v>
      </c>
      <c r="O135" s="20">
        <f t="shared" si="17"/>
        <v>18.714285714285715</v>
      </c>
      <c r="P135" s="21">
        <f t="shared" si="18"/>
        <v>18.714285714285715</v>
      </c>
      <c r="Q135" s="21">
        <f t="shared" si="19"/>
        <v>18.714285714285715</v>
      </c>
      <c r="R135" s="22" t="s">
        <v>144</v>
      </c>
      <c r="S135" s="26" t="s">
        <v>575</v>
      </c>
      <c r="T135" s="49" t="s">
        <v>859</v>
      </c>
      <c r="U135" s="25">
        <v>2018</v>
      </c>
      <c r="V135" s="24">
        <v>1348</v>
      </c>
      <c r="W135" s="25" t="s">
        <v>854</v>
      </c>
    </row>
    <row r="136" spans="2:23" ht="127.5" customHeight="1" thickBot="1" x14ac:dyDescent="0.3">
      <c r="B136" s="13">
        <v>126</v>
      </c>
      <c r="C136" s="71" t="s">
        <v>576</v>
      </c>
      <c r="D136" s="67" t="s">
        <v>958</v>
      </c>
      <c r="E136" s="68" t="s">
        <v>577</v>
      </c>
      <c r="F136" s="68" t="s">
        <v>578</v>
      </c>
      <c r="G136" s="68" t="s">
        <v>579</v>
      </c>
      <c r="H136" s="71" t="s">
        <v>95</v>
      </c>
      <c r="I136" s="22">
        <v>2</v>
      </c>
      <c r="J136" s="16">
        <v>45495</v>
      </c>
      <c r="K136" s="16">
        <v>45626</v>
      </c>
      <c r="L136" s="17">
        <f t="shared" ref="L136:L139" si="22">+(K136-J136)/7</f>
        <v>18.714285714285715</v>
      </c>
      <c r="M136" s="18">
        <v>2</v>
      </c>
      <c r="N136" s="19">
        <f t="shared" si="16"/>
        <v>1</v>
      </c>
      <c r="O136" s="20">
        <f t="shared" si="17"/>
        <v>18.714285714285715</v>
      </c>
      <c r="P136" s="21">
        <f t="shared" si="18"/>
        <v>18.714285714285715</v>
      </c>
      <c r="Q136" s="21">
        <f t="shared" si="19"/>
        <v>18.714285714285715</v>
      </c>
      <c r="R136" s="22" t="s">
        <v>175</v>
      </c>
      <c r="S136" s="26" t="s">
        <v>847</v>
      </c>
      <c r="T136" s="49" t="s">
        <v>859</v>
      </c>
      <c r="U136" s="25">
        <v>2018</v>
      </c>
      <c r="V136" s="24">
        <v>1390</v>
      </c>
      <c r="W136" s="25" t="s">
        <v>854</v>
      </c>
    </row>
    <row r="137" spans="2:23" ht="118.5" customHeight="1" thickBot="1" x14ac:dyDescent="0.3">
      <c r="B137" s="13">
        <v>127</v>
      </c>
      <c r="C137" s="71" t="s">
        <v>586</v>
      </c>
      <c r="D137" s="67" t="s">
        <v>960</v>
      </c>
      <c r="E137" s="68" t="s">
        <v>587</v>
      </c>
      <c r="F137" s="68" t="s">
        <v>588</v>
      </c>
      <c r="G137" s="68" t="s">
        <v>589</v>
      </c>
      <c r="H137" s="71" t="s">
        <v>590</v>
      </c>
      <c r="I137" s="22">
        <v>2</v>
      </c>
      <c r="J137" s="16">
        <v>45495</v>
      </c>
      <c r="K137" s="16">
        <v>45611</v>
      </c>
      <c r="L137" s="17">
        <f t="shared" ref="L137" si="23">+(K137-J137)/7</f>
        <v>16.571428571428573</v>
      </c>
      <c r="M137" s="18">
        <v>2</v>
      </c>
      <c r="N137" s="19">
        <f>+M137/I137</f>
        <v>1</v>
      </c>
      <c r="O137" s="20">
        <f>+N137*L137</f>
        <v>16.571428571428573</v>
      </c>
      <c r="P137" s="21">
        <f>+IF(K137&lt;=$D$7,O137,0)</f>
        <v>16.571428571428573</v>
      </c>
      <c r="Q137" s="21">
        <f>+IF($D$7&gt;=K137,L137,0)</f>
        <v>16.571428571428573</v>
      </c>
      <c r="R137" s="22" t="s">
        <v>230</v>
      </c>
      <c r="S137" s="26" t="s">
        <v>591</v>
      </c>
      <c r="T137" s="49" t="s">
        <v>864</v>
      </c>
      <c r="U137" s="25">
        <v>2022</v>
      </c>
      <c r="V137" s="24">
        <v>1352</v>
      </c>
      <c r="W137" s="25" t="s">
        <v>854</v>
      </c>
    </row>
    <row r="138" spans="2:23" ht="126" customHeight="1" thickBot="1" x14ac:dyDescent="0.3">
      <c r="B138" s="13">
        <v>128</v>
      </c>
      <c r="C138" s="71" t="s">
        <v>592</v>
      </c>
      <c r="D138" s="69" t="s">
        <v>961</v>
      </c>
      <c r="E138" s="85" t="s">
        <v>593</v>
      </c>
      <c r="F138" s="68" t="s">
        <v>594</v>
      </c>
      <c r="G138" s="69" t="s">
        <v>595</v>
      </c>
      <c r="H138" s="70" t="s">
        <v>111</v>
      </c>
      <c r="I138" s="22">
        <v>1</v>
      </c>
      <c r="J138" s="16">
        <v>45568</v>
      </c>
      <c r="K138" s="16">
        <v>45626</v>
      </c>
      <c r="L138" s="17">
        <f>+(K138-J138)/7</f>
        <v>8.2857142857142865</v>
      </c>
      <c r="M138" s="18">
        <v>1</v>
      </c>
      <c r="N138" s="19">
        <f>+M138/I138</f>
        <v>1</v>
      </c>
      <c r="O138" s="20">
        <f>+N138*L138</f>
        <v>8.2857142857142865</v>
      </c>
      <c r="P138" s="21">
        <f>+IF(K138&lt;=$D$7,O138,0)</f>
        <v>8.2857142857142865</v>
      </c>
      <c r="Q138" s="21">
        <f>+IF($D$7&gt;=K138,L138,0)</f>
        <v>8.2857142857142865</v>
      </c>
      <c r="R138" s="31" t="s">
        <v>380</v>
      </c>
      <c r="S138" s="26" t="s">
        <v>596</v>
      </c>
      <c r="T138" s="27" t="s">
        <v>861</v>
      </c>
      <c r="U138" s="25">
        <v>2020</v>
      </c>
      <c r="V138" s="25">
        <v>1413</v>
      </c>
      <c r="W138" s="25" t="s">
        <v>854</v>
      </c>
    </row>
    <row r="139" spans="2:23" ht="138" customHeight="1" thickBot="1" x14ac:dyDescent="0.3">
      <c r="B139" s="13">
        <v>129</v>
      </c>
      <c r="C139" s="71" t="s">
        <v>580</v>
      </c>
      <c r="D139" s="67" t="s">
        <v>962</v>
      </c>
      <c r="E139" s="68" t="s">
        <v>581</v>
      </c>
      <c r="F139" s="68" t="s">
        <v>582</v>
      </c>
      <c r="G139" s="68" t="s">
        <v>583</v>
      </c>
      <c r="H139" s="71" t="s">
        <v>584</v>
      </c>
      <c r="I139" s="22">
        <v>1</v>
      </c>
      <c r="J139" s="16">
        <v>45495</v>
      </c>
      <c r="K139" s="16">
        <v>45626</v>
      </c>
      <c r="L139" s="17">
        <f t="shared" si="22"/>
        <v>18.714285714285715</v>
      </c>
      <c r="M139" s="18">
        <v>1</v>
      </c>
      <c r="N139" s="19">
        <f t="shared" si="16"/>
        <v>1</v>
      </c>
      <c r="O139" s="20">
        <f t="shared" si="17"/>
        <v>18.714285714285715</v>
      </c>
      <c r="P139" s="21">
        <f t="shared" si="18"/>
        <v>18.714285714285715</v>
      </c>
      <c r="Q139" s="21">
        <f t="shared" si="19"/>
        <v>18.714285714285715</v>
      </c>
      <c r="R139" s="22" t="s">
        <v>175</v>
      </c>
      <c r="S139" s="26" t="s">
        <v>585</v>
      </c>
      <c r="T139" s="49" t="s">
        <v>862</v>
      </c>
      <c r="U139" s="25">
        <v>2020</v>
      </c>
      <c r="V139" s="24">
        <v>1391</v>
      </c>
      <c r="W139" s="25" t="s">
        <v>854</v>
      </c>
    </row>
    <row r="140" spans="2:23" ht="60" customHeight="1" thickBot="1" x14ac:dyDescent="0.3">
      <c r="B140" s="13">
        <v>130</v>
      </c>
      <c r="C140" s="71" t="s">
        <v>666</v>
      </c>
      <c r="D140" s="69" t="s">
        <v>894</v>
      </c>
      <c r="E140" s="68" t="s">
        <v>667</v>
      </c>
      <c r="F140" s="68" t="s">
        <v>668</v>
      </c>
      <c r="G140" s="68" t="s">
        <v>669</v>
      </c>
      <c r="H140" s="71" t="s">
        <v>111</v>
      </c>
      <c r="I140" s="24">
        <v>1</v>
      </c>
      <c r="J140" s="29">
        <v>45279</v>
      </c>
      <c r="K140" s="29">
        <v>45473</v>
      </c>
      <c r="L140" s="17">
        <f t="shared" ref="L140:L155" si="24">+(K140-J140)/7</f>
        <v>27.714285714285715</v>
      </c>
      <c r="M140" s="24">
        <v>1</v>
      </c>
      <c r="N140" s="19">
        <f t="shared" ref="N140:N155" si="25">+M140/I140</f>
        <v>1</v>
      </c>
      <c r="O140" s="20">
        <f t="shared" ref="O140:O154" si="26">+N140*L140</f>
        <v>27.714285714285715</v>
      </c>
      <c r="P140" s="21">
        <f t="shared" ref="P140:P154" si="27">+IF(K140&lt;=$D$7,O140,0)</f>
        <v>27.714285714285715</v>
      </c>
      <c r="Q140" s="21">
        <f t="shared" ref="Q140:Q154" si="28">+IF($D$7&gt;=K140,L140,0)</f>
        <v>27.714285714285715</v>
      </c>
      <c r="R140" s="22" t="s">
        <v>236</v>
      </c>
      <c r="S140" s="14" t="s">
        <v>670</v>
      </c>
      <c r="T140" s="22" t="s">
        <v>863</v>
      </c>
      <c r="U140" s="28">
        <v>2023</v>
      </c>
      <c r="V140" s="24">
        <v>1250</v>
      </c>
      <c r="W140" s="25" t="s">
        <v>852</v>
      </c>
    </row>
    <row r="141" spans="2:23" ht="60" customHeight="1" thickBot="1" x14ac:dyDescent="0.3">
      <c r="B141" s="13">
        <v>131</v>
      </c>
      <c r="C141" s="71" t="s">
        <v>671</v>
      </c>
      <c r="D141" s="69" t="s">
        <v>672</v>
      </c>
      <c r="E141" s="68" t="s">
        <v>673</v>
      </c>
      <c r="F141" s="68" t="s">
        <v>674</v>
      </c>
      <c r="G141" s="68" t="s">
        <v>675</v>
      </c>
      <c r="H141" s="71" t="s">
        <v>111</v>
      </c>
      <c r="I141" s="24">
        <v>1</v>
      </c>
      <c r="J141" s="29">
        <v>45279</v>
      </c>
      <c r="K141" s="29">
        <v>45412</v>
      </c>
      <c r="L141" s="17">
        <f t="shared" si="24"/>
        <v>19</v>
      </c>
      <c r="M141" s="24">
        <v>1</v>
      </c>
      <c r="N141" s="19">
        <f t="shared" si="25"/>
        <v>1</v>
      </c>
      <c r="O141" s="20">
        <f t="shared" si="26"/>
        <v>19</v>
      </c>
      <c r="P141" s="21">
        <f t="shared" si="27"/>
        <v>19</v>
      </c>
      <c r="Q141" s="21">
        <f t="shared" si="28"/>
        <v>19</v>
      </c>
      <c r="R141" s="22" t="s">
        <v>236</v>
      </c>
      <c r="S141" s="14" t="s">
        <v>676</v>
      </c>
      <c r="T141" s="22" t="s">
        <v>863</v>
      </c>
      <c r="U141" s="28">
        <v>2023</v>
      </c>
      <c r="V141" s="24">
        <v>1251</v>
      </c>
      <c r="W141" s="25" t="s">
        <v>852</v>
      </c>
    </row>
    <row r="142" spans="2:23" ht="60" customHeight="1" thickBot="1" x14ac:dyDescent="0.3">
      <c r="B142" s="13">
        <v>132</v>
      </c>
      <c r="C142" s="71" t="s">
        <v>677</v>
      </c>
      <c r="D142" s="69" t="s">
        <v>678</v>
      </c>
      <c r="E142" s="68" t="s">
        <v>679</v>
      </c>
      <c r="F142" s="68" t="s">
        <v>680</v>
      </c>
      <c r="G142" s="68" t="s">
        <v>681</v>
      </c>
      <c r="H142" s="71" t="s">
        <v>111</v>
      </c>
      <c r="I142" s="24">
        <v>1</v>
      </c>
      <c r="J142" s="29">
        <v>45279</v>
      </c>
      <c r="K142" s="29">
        <v>45412</v>
      </c>
      <c r="L142" s="17">
        <f t="shared" si="24"/>
        <v>19</v>
      </c>
      <c r="M142" s="24">
        <v>1</v>
      </c>
      <c r="N142" s="19">
        <f t="shared" si="25"/>
        <v>1</v>
      </c>
      <c r="O142" s="20">
        <f t="shared" si="26"/>
        <v>19</v>
      </c>
      <c r="P142" s="21">
        <f t="shared" si="27"/>
        <v>19</v>
      </c>
      <c r="Q142" s="21">
        <f t="shared" si="28"/>
        <v>19</v>
      </c>
      <c r="R142" s="22" t="s">
        <v>236</v>
      </c>
      <c r="S142" s="14" t="s">
        <v>676</v>
      </c>
      <c r="T142" s="22" t="s">
        <v>863</v>
      </c>
      <c r="U142" s="28">
        <v>2023</v>
      </c>
      <c r="V142" s="24">
        <v>1252</v>
      </c>
      <c r="W142" s="25" t="s">
        <v>852</v>
      </c>
    </row>
    <row r="143" spans="2:23" ht="60" customHeight="1" thickBot="1" x14ac:dyDescent="0.3">
      <c r="B143" s="13">
        <v>133</v>
      </c>
      <c r="C143" s="71" t="s">
        <v>682</v>
      </c>
      <c r="D143" s="69" t="s">
        <v>683</v>
      </c>
      <c r="E143" s="68" t="s">
        <v>684</v>
      </c>
      <c r="F143" s="68" t="s">
        <v>674</v>
      </c>
      <c r="G143" s="68" t="s">
        <v>675</v>
      </c>
      <c r="H143" s="71" t="s">
        <v>111</v>
      </c>
      <c r="I143" s="24">
        <v>1</v>
      </c>
      <c r="J143" s="29">
        <v>45279</v>
      </c>
      <c r="K143" s="29">
        <v>45412</v>
      </c>
      <c r="L143" s="17">
        <f t="shared" si="24"/>
        <v>19</v>
      </c>
      <c r="M143" s="24">
        <v>1</v>
      </c>
      <c r="N143" s="19">
        <f t="shared" si="25"/>
        <v>1</v>
      </c>
      <c r="O143" s="20">
        <f t="shared" si="26"/>
        <v>19</v>
      </c>
      <c r="P143" s="21">
        <f t="shared" si="27"/>
        <v>19</v>
      </c>
      <c r="Q143" s="21">
        <f t="shared" si="28"/>
        <v>19</v>
      </c>
      <c r="R143" s="22" t="s">
        <v>236</v>
      </c>
      <c r="S143" s="14" t="s">
        <v>676</v>
      </c>
      <c r="T143" s="22" t="s">
        <v>863</v>
      </c>
      <c r="U143" s="28">
        <v>2023</v>
      </c>
      <c r="V143" s="24">
        <v>1253</v>
      </c>
      <c r="W143" s="25" t="s">
        <v>852</v>
      </c>
    </row>
    <row r="144" spans="2:23" ht="60" customHeight="1" thickBot="1" x14ac:dyDescent="0.3">
      <c r="B144" s="13">
        <v>134</v>
      </c>
      <c r="C144" s="71" t="s">
        <v>685</v>
      </c>
      <c r="D144" s="69" t="s">
        <v>686</v>
      </c>
      <c r="E144" s="68" t="s">
        <v>687</v>
      </c>
      <c r="F144" s="68" t="s">
        <v>674</v>
      </c>
      <c r="G144" s="68" t="s">
        <v>675</v>
      </c>
      <c r="H144" s="71" t="s">
        <v>111</v>
      </c>
      <c r="I144" s="24">
        <v>1</v>
      </c>
      <c r="J144" s="29">
        <v>45279</v>
      </c>
      <c r="K144" s="29">
        <v>45412</v>
      </c>
      <c r="L144" s="17">
        <f t="shared" si="24"/>
        <v>19</v>
      </c>
      <c r="M144" s="24">
        <v>1</v>
      </c>
      <c r="N144" s="19">
        <f t="shared" si="25"/>
        <v>1</v>
      </c>
      <c r="O144" s="20">
        <f t="shared" si="26"/>
        <v>19</v>
      </c>
      <c r="P144" s="21">
        <f t="shared" si="27"/>
        <v>19</v>
      </c>
      <c r="Q144" s="21">
        <f t="shared" si="28"/>
        <v>19</v>
      </c>
      <c r="R144" s="22" t="s">
        <v>236</v>
      </c>
      <c r="S144" s="14" t="s">
        <v>676</v>
      </c>
      <c r="T144" s="22" t="s">
        <v>863</v>
      </c>
      <c r="U144" s="28">
        <v>2023</v>
      </c>
      <c r="V144" s="24">
        <v>1254</v>
      </c>
      <c r="W144" s="25" t="s">
        <v>852</v>
      </c>
    </row>
    <row r="145" spans="2:23" ht="60" customHeight="1" thickBot="1" x14ac:dyDescent="0.3">
      <c r="B145" s="13">
        <v>135</v>
      </c>
      <c r="C145" s="71" t="s">
        <v>688</v>
      </c>
      <c r="D145" s="69" t="s">
        <v>689</v>
      </c>
      <c r="E145" s="68" t="s">
        <v>690</v>
      </c>
      <c r="F145" s="68" t="s">
        <v>674</v>
      </c>
      <c r="G145" s="68" t="s">
        <v>675</v>
      </c>
      <c r="H145" s="71" t="s">
        <v>111</v>
      </c>
      <c r="I145" s="24">
        <v>1</v>
      </c>
      <c r="J145" s="29">
        <v>45279</v>
      </c>
      <c r="K145" s="29">
        <v>45412</v>
      </c>
      <c r="L145" s="17">
        <f t="shared" si="24"/>
        <v>19</v>
      </c>
      <c r="M145" s="24">
        <v>1</v>
      </c>
      <c r="N145" s="19">
        <f t="shared" si="25"/>
        <v>1</v>
      </c>
      <c r="O145" s="20">
        <f t="shared" si="26"/>
        <v>19</v>
      </c>
      <c r="P145" s="21">
        <f t="shared" si="27"/>
        <v>19</v>
      </c>
      <c r="Q145" s="21">
        <f t="shared" si="28"/>
        <v>19</v>
      </c>
      <c r="R145" s="22" t="s">
        <v>236</v>
      </c>
      <c r="S145" s="14" t="s">
        <v>676</v>
      </c>
      <c r="T145" s="22" t="s">
        <v>863</v>
      </c>
      <c r="U145" s="28">
        <v>2023</v>
      </c>
      <c r="V145" s="24">
        <v>1255</v>
      </c>
      <c r="W145" s="25" t="s">
        <v>852</v>
      </c>
    </row>
    <row r="146" spans="2:23" ht="60" customHeight="1" thickBot="1" x14ac:dyDescent="0.3">
      <c r="B146" s="13">
        <v>136</v>
      </c>
      <c r="C146" s="71" t="s">
        <v>691</v>
      </c>
      <c r="D146" s="69" t="s">
        <v>692</v>
      </c>
      <c r="E146" s="68" t="s">
        <v>693</v>
      </c>
      <c r="F146" s="68" t="s">
        <v>674</v>
      </c>
      <c r="G146" s="68" t="s">
        <v>675</v>
      </c>
      <c r="H146" s="71" t="s">
        <v>111</v>
      </c>
      <c r="I146" s="24">
        <v>1</v>
      </c>
      <c r="J146" s="29">
        <v>45279</v>
      </c>
      <c r="K146" s="29">
        <v>45412</v>
      </c>
      <c r="L146" s="17">
        <f t="shared" si="24"/>
        <v>19</v>
      </c>
      <c r="M146" s="24">
        <v>1</v>
      </c>
      <c r="N146" s="19">
        <f t="shared" si="25"/>
        <v>1</v>
      </c>
      <c r="O146" s="20">
        <f t="shared" si="26"/>
        <v>19</v>
      </c>
      <c r="P146" s="21">
        <f t="shared" si="27"/>
        <v>19</v>
      </c>
      <c r="Q146" s="21">
        <f t="shared" si="28"/>
        <v>19</v>
      </c>
      <c r="R146" s="22" t="s">
        <v>236</v>
      </c>
      <c r="S146" s="14" t="s">
        <v>676</v>
      </c>
      <c r="T146" s="22" t="s">
        <v>863</v>
      </c>
      <c r="U146" s="28">
        <v>2023</v>
      </c>
      <c r="V146" s="24">
        <v>1256</v>
      </c>
      <c r="W146" s="25" t="s">
        <v>852</v>
      </c>
    </row>
    <row r="147" spans="2:23" ht="60" customHeight="1" thickBot="1" x14ac:dyDescent="0.3">
      <c r="B147" s="13">
        <v>137</v>
      </c>
      <c r="C147" s="71" t="s">
        <v>694</v>
      </c>
      <c r="D147" s="69" t="s">
        <v>865</v>
      </c>
      <c r="E147" s="68" t="s">
        <v>695</v>
      </c>
      <c r="F147" s="68" t="s">
        <v>696</v>
      </c>
      <c r="G147" s="68" t="s">
        <v>669</v>
      </c>
      <c r="H147" s="71" t="s">
        <v>111</v>
      </c>
      <c r="I147" s="24">
        <v>1</v>
      </c>
      <c r="J147" s="29">
        <v>45279</v>
      </c>
      <c r="K147" s="29">
        <v>45473</v>
      </c>
      <c r="L147" s="17">
        <f t="shared" si="24"/>
        <v>27.714285714285715</v>
      </c>
      <c r="M147" s="24">
        <v>1</v>
      </c>
      <c r="N147" s="19">
        <f t="shared" si="25"/>
        <v>1</v>
      </c>
      <c r="O147" s="20">
        <f t="shared" si="26"/>
        <v>27.714285714285715</v>
      </c>
      <c r="P147" s="21">
        <f t="shared" si="27"/>
        <v>27.714285714285715</v>
      </c>
      <c r="Q147" s="21">
        <f t="shared" si="28"/>
        <v>27.714285714285715</v>
      </c>
      <c r="R147" s="22" t="s">
        <v>236</v>
      </c>
      <c r="S147" s="14" t="s">
        <v>670</v>
      </c>
      <c r="T147" s="22" t="s">
        <v>863</v>
      </c>
      <c r="U147" s="28">
        <v>2023</v>
      </c>
      <c r="V147" s="24">
        <v>1257</v>
      </c>
      <c r="W147" s="25" t="s">
        <v>852</v>
      </c>
    </row>
    <row r="148" spans="2:23" ht="60" customHeight="1" thickBot="1" x14ac:dyDescent="0.3">
      <c r="B148" s="13">
        <v>138</v>
      </c>
      <c r="C148" s="71" t="s">
        <v>697</v>
      </c>
      <c r="D148" s="69" t="s">
        <v>698</v>
      </c>
      <c r="E148" s="68" t="s">
        <v>699</v>
      </c>
      <c r="F148" s="68" t="s">
        <v>696</v>
      </c>
      <c r="G148" s="68" t="s">
        <v>669</v>
      </c>
      <c r="H148" s="71" t="s">
        <v>111</v>
      </c>
      <c r="I148" s="24">
        <v>1</v>
      </c>
      <c r="J148" s="29">
        <v>45279</v>
      </c>
      <c r="K148" s="29">
        <v>45473</v>
      </c>
      <c r="L148" s="17">
        <f t="shared" si="24"/>
        <v>27.714285714285715</v>
      </c>
      <c r="M148" s="24">
        <v>1</v>
      </c>
      <c r="N148" s="19">
        <f t="shared" si="25"/>
        <v>1</v>
      </c>
      <c r="O148" s="20">
        <f t="shared" si="26"/>
        <v>27.714285714285715</v>
      </c>
      <c r="P148" s="21">
        <f t="shared" si="27"/>
        <v>27.714285714285715</v>
      </c>
      <c r="Q148" s="21">
        <f t="shared" si="28"/>
        <v>27.714285714285715</v>
      </c>
      <c r="R148" s="22" t="s">
        <v>236</v>
      </c>
      <c r="S148" s="14" t="s">
        <v>670</v>
      </c>
      <c r="T148" s="22" t="s">
        <v>863</v>
      </c>
      <c r="U148" s="28">
        <v>2023</v>
      </c>
      <c r="V148" s="24">
        <v>1258</v>
      </c>
      <c r="W148" s="25" t="s">
        <v>852</v>
      </c>
    </row>
    <row r="149" spans="2:23" ht="60" customHeight="1" thickBot="1" x14ac:dyDescent="0.3">
      <c r="B149" s="13">
        <v>139</v>
      </c>
      <c r="C149" s="71" t="s">
        <v>700</v>
      </c>
      <c r="D149" s="69" t="s">
        <v>701</v>
      </c>
      <c r="E149" s="68" t="s">
        <v>702</v>
      </c>
      <c r="F149" s="68" t="s">
        <v>703</v>
      </c>
      <c r="G149" s="68" t="s">
        <v>704</v>
      </c>
      <c r="H149" s="71" t="s">
        <v>111</v>
      </c>
      <c r="I149" s="24">
        <v>1</v>
      </c>
      <c r="J149" s="29">
        <v>45279</v>
      </c>
      <c r="K149" s="29">
        <v>45412</v>
      </c>
      <c r="L149" s="17">
        <f t="shared" si="24"/>
        <v>19</v>
      </c>
      <c r="M149" s="24">
        <v>1</v>
      </c>
      <c r="N149" s="19">
        <f t="shared" si="25"/>
        <v>1</v>
      </c>
      <c r="O149" s="20">
        <f t="shared" si="26"/>
        <v>19</v>
      </c>
      <c r="P149" s="21">
        <f t="shared" si="27"/>
        <v>19</v>
      </c>
      <c r="Q149" s="21">
        <f t="shared" si="28"/>
        <v>19</v>
      </c>
      <c r="R149" s="22" t="s">
        <v>236</v>
      </c>
      <c r="S149" s="14" t="s">
        <v>705</v>
      </c>
      <c r="T149" s="22" t="s">
        <v>863</v>
      </c>
      <c r="U149" s="28">
        <v>2023</v>
      </c>
      <c r="V149" s="24">
        <v>1259</v>
      </c>
      <c r="W149" s="25" t="s">
        <v>852</v>
      </c>
    </row>
    <row r="150" spans="2:23" ht="60" customHeight="1" thickBot="1" x14ac:dyDescent="0.3">
      <c r="B150" s="13">
        <v>140</v>
      </c>
      <c r="C150" s="71" t="s">
        <v>706</v>
      </c>
      <c r="D150" s="69" t="s">
        <v>707</v>
      </c>
      <c r="E150" s="68" t="s">
        <v>708</v>
      </c>
      <c r="F150" s="68" t="s">
        <v>696</v>
      </c>
      <c r="G150" s="68" t="s">
        <v>669</v>
      </c>
      <c r="H150" s="71" t="s">
        <v>111</v>
      </c>
      <c r="I150" s="24">
        <v>1</v>
      </c>
      <c r="J150" s="29">
        <v>45279</v>
      </c>
      <c r="K150" s="29">
        <v>45473</v>
      </c>
      <c r="L150" s="17">
        <f t="shared" si="24"/>
        <v>27.714285714285715</v>
      </c>
      <c r="M150" s="24">
        <v>1</v>
      </c>
      <c r="N150" s="19">
        <f t="shared" si="25"/>
        <v>1</v>
      </c>
      <c r="O150" s="20">
        <f t="shared" si="26"/>
        <v>27.714285714285715</v>
      </c>
      <c r="P150" s="21">
        <f t="shared" si="27"/>
        <v>27.714285714285715</v>
      </c>
      <c r="Q150" s="21">
        <f t="shared" si="28"/>
        <v>27.714285714285715</v>
      </c>
      <c r="R150" s="22" t="s">
        <v>236</v>
      </c>
      <c r="S150" s="14" t="s">
        <v>670</v>
      </c>
      <c r="T150" s="22" t="s">
        <v>863</v>
      </c>
      <c r="U150" s="28">
        <v>2023</v>
      </c>
      <c r="V150" s="24">
        <v>1260</v>
      </c>
      <c r="W150" s="25" t="s">
        <v>852</v>
      </c>
    </row>
    <row r="151" spans="2:23" ht="60" customHeight="1" thickBot="1" x14ac:dyDescent="0.3">
      <c r="B151" s="13">
        <v>141</v>
      </c>
      <c r="C151" s="71" t="s">
        <v>709</v>
      </c>
      <c r="D151" s="69" t="s">
        <v>710</v>
      </c>
      <c r="E151" s="68" t="s">
        <v>711</v>
      </c>
      <c r="F151" s="68" t="s">
        <v>696</v>
      </c>
      <c r="G151" s="68" t="s">
        <v>669</v>
      </c>
      <c r="H151" s="71" t="s">
        <v>111</v>
      </c>
      <c r="I151" s="24">
        <v>1</v>
      </c>
      <c r="J151" s="29">
        <v>45279</v>
      </c>
      <c r="K151" s="29">
        <v>45473</v>
      </c>
      <c r="L151" s="17">
        <f t="shared" si="24"/>
        <v>27.714285714285715</v>
      </c>
      <c r="M151" s="24">
        <v>1</v>
      </c>
      <c r="N151" s="19">
        <f t="shared" si="25"/>
        <v>1</v>
      </c>
      <c r="O151" s="20">
        <f t="shared" si="26"/>
        <v>27.714285714285715</v>
      </c>
      <c r="P151" s="21">
        <f t="shared" si="27"/>
        <v>27.714285714285715</v>
      </c>
      <c r="Q151" s="21">
        <f t="shared" si="28"/>
        <v>27.714285714285715</v>
      </c>
      <c r="R151" s="22" t="s">
        <v>236</v>
      </c>
      <c r="S151" s="14" t="s">
        <v>670</v>
      </c>
      <c r="T151" s="22" t="s">
        <v>863</v>
      </c>
      <c r="U151" s="28">
        <v>2023</v>
      </c>
      <c r="V151" s="24">
        <v>1261</v>
      </c>
      <c r="W151" s="25" t="s">
        <v>852</v>
      </c>
    </row>
    <row r="152" spans="2:23" ht="60" customHeight="1" thickBot="1" x14ac:dyDescent="0.3">
      <c r="B152" s="13">
        <v>142</v>
      </c>
      <c r="C152" s="71" t="s">
        <v>712</v>
      </c>
      <c r="D152" s="69" t="s">
        <v>713</v>
      </c>
      <c r="E152" s="68" t="s">
        <v>714</v>
      </c>
      <c r="F152" s="68" t="s">
        <v>696</v>
      </c>
      <c r="G152" s="68" t="s">
        <v>669</v>
      </c>
      <c r="H152" s="71" t="s">
        <v>111</v>
      </c>
      <c r="I152" s="24">
        <v>1</v>
      </c>
      <c r="J152" s="29">
        <v>45279</v>
      </c>
      <c r="K152" s="29">
        <v>45473</v>
      </c>
      <c r="L152" s="17">
        <f t="shared" si="24"/>
        <v>27.714285714285715</v>
      </c>
      <c r="M152" s="24">
        <v>1</v>
      </c>
      <c r="N152" s="19">
        <f t="shared" si="25"/>
        <v>1</v>
      </c>
      <c r="O152" s="20">
        <f t="shared" si="26"/>
        <v>27.714285714285715</v>
      </c>
      <c r="P152" s="21">
        <f t="shared" si="27"/>
        <v>27.714285714285715</v>
      </c>
      <c r="Q152" s="21">
        <f t="shared" si="28"/>
        <v>27.714285714285715</v>
      </c>
      <c r="R152" s="22" t="s">
        <v>236</v>
      </c>
      <c r="S152" s="14" t="s">
        <v>670</v>
      </c>
      <c r="T152" s="22" t="s">
        <v>863</v>
      </c>
      <c r="U152" s="28">
        <v>2023</v>
      </c>
      <c r="V152" s="24">
        <v>1262</v>
      </c>
      <c r="W152" s="25" t="s">
        <v>852</v>
      </c>
    </row>
    <row r="153" spans="2:23" ht="60" customHeight="1" thickBot="1" x14ac:dyDescent="0.3">
      <c r="B153" s="13">
        <v>143</v>
      </c>
      <c r="C153" s="71" t="s">
        <v>715</v>
      </c>
      <c r="D153" s="69" t="s">
        <v>716</v>
      </c>
      <c r="E153" s="68" t="s">
        <v>717</v>
      </c>
      <c r="F153" s="68" t="s">
        <v>696</v>
      </c>
      <c r="G153" s="68" t="s">
        <v>669</v>
      </c>
      <c r="H153" s="71" t="s">
        <v>111</v>
      </c>
      <c r="I153" s="24">
        <v>1</v>
      </c>
      <c r="J153" s="29">
        <v>45279</v>
      </c>
      <c r="K153" s="29">
        <v>45473</v>
      </c>
      <c r="L153" s="17">
        <f t="shared" si="24"/>
        <v>27.714285714285715</v>
      </c>
      <c r="M153" s="24">
        <v>1</v>
      </c>
      <c r="N153" s="19">
        <f t="shared" si="25"/>
        <v>1</v>
      </c>
      <c r="O153" s="20">
        <f t="shared" si="26"/>
        <v>27.714285714285715</v>
      </c>
      <c r="P153" s="21">
        <f t="shared" si="27"/>
        <v>27.714285714285715</v>
      </c>
      <c r="Q153" s="21">
        <f t="shared" si="28"/>
        <v>27.714285714285715</v>
      </c>
      <c r="R153" s="22" t="s">
        <v>236</v>
      </c>
      <c r="S153" s="14" t="s">
        <v>670</v>
      </c>
      <c r="T153" s="22" t="s">
        <v>863</v>
      </c>
      <c r="U153" s="28">
        <v>2023</v>
      </c>
      <c r="V153" s="24">
        <v>1263</v>
      </c>
      <c r="W153" s="25" t="s">
        <v>852</v>
      </c>
    </row>
    <row r="154" spans="2:23" ht="60" customHeight="1" thickBot="1" x14ac:dyDescent="0.3">
      <c r="B154" s="13">
        <v>144</v>
      </c>
      <c r="C154" s="71" t="s">
        <v>715</v>
      </c>
      <c r="D154" s="69" t="s">
        <v>718</v>
      </c>
      <c r="E154" s="68" t="s">
        <v>719</v>
      </c>
      <c r="F154" s="68" t="s">
        <v>720</v>
      </c>
      <c r="G154" s="68" t="s">
        <v>721</v>
      </c>
      <c r="H154" s="71" t="s">
        <v>111</v>
      </c>
      <c r="I154" s="24">
        <v>1</v>
      </c>
      <c r="J154" s="29">
        <v>45279</v>
      </c>
      <c r="K154" s="29">
        <v>45412</v>
      </c>
      <c r="L154" s="17">
        <f t="shared" si="24"/>
        <v>19</v>
      </c>
      <c r="M154" s="24">
        <v>1</v>
      </c>
      <c r="N154" s="19">
        <f t="shared" si="25"/>
        <v>1</v>
      </c>
      <c r="O154" s="20">
        <f t="shared" si="26"/>
        <v>19</v>
      </c>
      <c r="P154" s="21">
        <f t="shared" si="27"/>
        <v>19</v>
      </c>
      <c r="Q154" s="21">
        <f t="shared" si="28"/>
        <v>19</v>
      </c>
      <c r="R154" s="22" t="s">
        <v>236</v>
      </c>
      <c r="S154" s="14" t="s">
        <v>722</v>
      </c>
      <c r="T154" s="22" t="s">
        <v>863</v>
      </c>
      <c r="U154" s="28">
        <v>2023</v>
      </c>
      <c r="V154" s="24">
        <v>1264</v>
      </c>
      <c r="W154" s="25" t="s">
        <v>852</v>
      </c>
    </row>
    <row r="155" spans="2:23" ht="108" customHeight="1" thickBot="1" x14ac:dyDescent="0.3">
      <c r="B155" s="13">
        <v>145</v>
      </c>
      <c r="C155" s="71" t="s">
        <v>723</v>
      </c>
      <c r="D155" s="69" t="s">
        <v>724</v>
      </c>
      <c r="E155" s="68" t="s">
        <v>725</v>
      </c>
      <c r="F155" s="68" t="s">
        <v>696</v>
      </c>
      <c r="G155" s="68" t="s">
        <v>669</v>
      </c>
      <c r="H155" s="71" t="s">
        <v>111</v>
      </c>
      <c r="I155" s="24">
        <v>1</v>
      </c>
      <c r="J155" s="29">
        <v>45279</v>
      </c>
      <c r="K155" s="29">
        <v>45473</v>
      </c>
      <c r="L155" s="17">
        <f t="shared" si="24"/>
        <v>27.714285714285715</v>
      </c>
      <c r="M155" s="24">
        <v>1</v>
      </c>
      <c r="N155" s="19">
        <f t="shared" si="25"/>
        <v>1</v>
      </c>
      <c r="O155" s="20">
        <f t="shared" ref="O155:O168" si="29">+N155*L155</f>
        <v>27.714285714285715</v>
      </c>
      <c r="P155" s="21">
        <f t="shared" ref="P155:P168" si="30">+IF(K155&lt;=$D$7,O155,0)</f>
        <v>27.714285714285715</v>
      </c>
      <c r="Q155" s="21">
        <f t="shared" ref="Q155:Q167" si="31">+IF($D$7&gt;=K155,L155,0)</f>
        <v>27.714285714285715</v>
      </c>
      <c r="R155" s="22" t="s">
        <v>236</v>
      </c>
      <c r="S155" s="14" t="s">
        <v>670</v>
      </c>
      <c r="T155" s="22" t="s">
        <v>863</v>
      </c>
      <c r="U155" s="28">
        <v>2023</v>
      </c>
      <c r="V155" s="24">
        <v>1265</v>
      </c>
      <c r="W155" s="25" t="s">
        <v>852</v>
      </c>
    </row>
    <row r="156" spans="2:23" ht="60" customHeight="1" thickBot="1" x14ac:dyDescent="0.3">
      <c r="B156" s="13">
        <v>146</v>
      </c>
      <c r="C156" s="70" t="s">
        <v>602</v>
      </c>
      <c r="D156" s="81" t="s">
        <v>603</v>
      </c>
      <c r="E156" s="81" t="s">
        <v>604</v>
      </c>
      <c r="F156" s="81" t="s">
        <v>605</v>
      </c>
      <c r="G156" s="81" t="s">
        <v>605</v>
      </c>
      <c r="H156" s="83" t="s">
        <v>111</v>
      </c>
      <c r="I156" s="24">
        <v>1</v>
      </c>
      <c r="J156" s="29">
        <v>45111</v>
      </c>
      <c r="K156" s="29">
        <v>45291</v>
      </c>
      <c r="L156" s="17">
        <f t="shared" ref="L156:L197" si="32">+(K156-J156)/7</f>
        <v>25.714285714285715</v>
      </c>
      <c r="M156" s="24">
        <v>1</v>
      </c>
      <c r="N156" s="19">
        <f t="shared" ref="N156:N168" si="33">+M156/I156</f>
        <v>1</v>
      </c>
      <c r="O156" s="20">
        <f t="shared" si="29"/>
        <v>25.714285714285715</v>
      </c>
      <c r="P156" s="21">
        <f t="shared" si="30"/>
        <v>25.714285714285715</v>
      </c>
      <c r="Q156" s="21">
        <f t="shared" si="31"/>
        <v>25.714285714285715</v>
      </c>
      <c r="R156" s="21" t="s">
        <v>236</v>
      </c>
      <c r="S156" s="26" t="s">
        <v>606</v>
      </c>
      <c r="T156" s="25" t="s">
        <v>857</v>
      </c>
      <c r="U156" s="28">
        <v>2022</v>
      </c>
      <c r="V156" s="25">
        <v>1167</v>
      </c>
      <c r="W156" s="25" t="s">
        <v>866</v>
      </c>
    </row>
    <row r="157" spans="2:23" ht="60" customHeight="1" thickBot="1" x14ac:dyDescent="0.3">
      <c r="B157" s="13">
        <v>147</v>
      </c>
      <c r="C157" s="70" t="s">
        <v>607</v>
      </c>
      <c r="D157" s="81" t="s">
        <v>608</v>
      </c>
      <c r="E157" s="81" t="s">
        <v>609</v>
      </c>
      <c r="F157" s="81" t="s">
        <v>610</v>
      </c>
      <c r="G157" s="81" t="s">
        <v>611</v>
      </c>
      <c r="H157" s="83" t="s">
        <v>111</v>
      </c>
      <c r="I157" s="24">
        <v>1</v>
      </c>
      <c r="J157" s="29">
        <v>45111</v>
      </c>
      <c r="K157" s="29">
        <v>45291</v>
      </c>
      <c r="L157" s="17">
        <f t="shared" si="32"/>
        <v>25.714285714285715</v>
      </c>
      <c r="M157" s="24">
        <v>1</v>
      </c>
      <c r="N157" s="19">
        <f t="shared" si="33"/>
        <v>1</v>
      </c>
      <c r="O157" s="20">
        <f t="shared" si="29"/>
        <v>25.714285714285715</v>
      </c>
      <c r="P157" s="21">
        <f t="shared" si="30"/>
        <v>25.714285714285715</v>
      </c>
      <c r="Q157" s="21">
        <f t="shared" si="31"/>
        <v>25.714285714285715</v>
      </c>
      <c r="R157" s="21" t="s">
        <v>236</v>
      </c>
      <c r="S157" s="26" t="s">
        <v>612</v>
      </c>
      <c r="T157" s="25" t="s">
        <v>857</v>
      </c>
      <c r="U157" s="28">
        <v>2022</v>
      </c>
      <c r="V157" s="24">
        <v>1176</v>
      </c>
      <c r="W157" s="25" t="s">
        <v>866</v>
      </c>
    </row>
    <row r="158" spans="2:23" ht="60" customHeight="1" thickBot="1" x14ac:dyDescent="0.3">
      <c r="B158" s="13">
        <v>148</v>
      </c>
      <c r="C158" s="70" t="s">
        <v>613</v>
      </c>
      <c r="D158" s="81" t="s">
        <v>614</v>
      </c>
      <c r="E158" s="81" t="s">
        <v>615</v>
      </c>
      <c r="F158" s="81" t="s">
        <v>610</v>
      </c>
      <c r="G158" s="81" t="s">
        <v>611</v>
      </c>
      <c r="H158" s="83" t="s">
        <v>111</v>
      </c>
      <c r="I158" s="24">
        <v>1</v>
      </c>
      <c r="J158" s="29">
        <v>45111</v>
      </c>
      <c r="K158" s="29">
        <v>45291</v>
      </c>
      <c r="L158" s="17">
        <f t="shared" si="32"/>
        <v>25.714285714285715</v>
      </c>
      <c r="M158" s="24">
        <v>1</v>
      </c>
      <c r="N158" s="19">
        <f t="shared" si="33"/>
        <v>1</v>
      </c>
      <c r="O158" s="20">
        <f t="shared" si="29"/>
        <v>25.714285714285715</v>
      </c>
      <c r="P158" s="21">
        <f t="shared" si="30"/>
        <v>25.714285714285715</v>
      </c>
      <c r="Q158" s="21">
        <f t="shared" si="31"/>
        <v>25.714285714285715</v>
      </c>
      <c r="R158" s="21" t="s">
        <v>236</v>
      </c>
      <c r="S158" s="26" t="s">
        <v>616</v>
      </c>
      <c r="T158" s="25" t="s">
        <v>857</v>
      </c>
      <c r="U158" s="28">
        <v>2022</v>
      </c>
      <c r="V158" s="24">
        <v>1178</v>
      </c>
      <c r="W158" s="25" t="s">
        <v>866</v>
      </c>
    </row>
    <row r="159" spans="2:23" ht="60" customHeight="1" thickBot="1" x14ac:dyDescent="0.3">
      <c r="B159" s="13">
        <v>149</v>
      </c>
      <c r="C159" s="70" t="s">
        <v>617</v>
      </c>
      <c r="D159" s="81" t="s">
        <v>618</v>
      </c>
      <c r="E159" s="81" t="s">
        <v>619</v>
      </c>
      <c r="F159" s="81" t="s">
        <v>620</v>
      </c>
      <c r="G159" s="81" t="s">
        <v>621</v>
      </c>
      <c r="H159" s="83" t="s">
        <v>235</v>
      </c>
      <c r="I159" s="24">
        <v>1</v>
      </c>
      <c r="J159" s="29">
        <v>45111</v>
      </c>
      <c r="K159" s="29">
        <v>45230</v>
      </c>
      <c r="L159" s="17">
        <f t="shared" si="32"/>
        <v>17</v>
      </c>
      <c r="M159" s="24">
        <v>1</v>
      </c>
      <c r="N159" s="19">
        <f t="shared" si="33"/>
        <v>1</v>
      </c>
      <c r="O159" s="20">
        <f t="shared" si="29"/>
        <v>17</v>
      </c>
      <c r="P159" s="21">
        <f t="shared" si="30"/>
        <v>17</v>
      </c>
      <c r="Q159" s="21">
        <f t="shared" si="31"/>
        <v>17</v>
      </c>
      <c r="R159" s="21" t="s">
        <v>622</v>
      </c>
      <c r="S159" s="26" t="s">
        <v>623</v>
      </c>
      <c r="T159" s="25" t="s">
        <v>857</v>
      </c>
      <c r="U159" s="28">
        <v>2022</v>
      </c>
      <c r="V159" s="24">
        <v>1182</v>
      </c>
      <c r="W159" s="25" t="s">
        <v>866</v>
      </c>
    </row>
    <row r="160" spans="2:23" ht="60" customHeight="1" thickBot="1" x14ac:dyDescent="0.3">
      <c r="B160" s="13">
        <v>150</v>
      </c>
      <c r="C160" s="70" t="s">
        <v>624</v>
      </c>
      <c r="D160" s="81" t="s">
        <v>625</v>
      </c>
      <c r="E160" s="81" t="s">
        <v>626</v>
      </c>
      <c r="F160" s="81" t="s">
        <v>610</v>
      </c>
      <c r="G160" s="81" t="s">
        <v>627</v>
      </c>
      <c r="H160" s="83" t="s">
        <v>111</v>
      </c>
      <c r="I160" s="24">
        <v>1</v>
      </c>
      <c r="J160" s="29">
        <v>45111</v>
      </c>
      <c r="K160" s="29">
        <v>45291</v>
      </c>
      <c r="L160" s="17">
        <f t="shared" si="32"/>
        <v>25.714285714285715</v>
      </c>
      <c r="M160" s="24">
        <v>1</v>
      </c>
      <c r="N160" s="19">
        <f t="shared" si="33"/>
        <v>1</v>
      </c>
      <c r="O160" s="20">
        <f t="shared" si="29"/>
        <v>25.714285714285715</v>
      </c>
      <c r="P160" s="21">
        <f t="shared" si="30"/>
        <v>25.714285714285715</v>
      </c>
      <c r="Q160" s="21">
        <f t="shared" si="31"/>
        <v>25.714285714285715</v>
      </c>
      <c r="R160" s="21" t="s">
        <v>628</v>
      </c>
      <c r="S160" s="26" t="s">
        <v>629</v>
      </c>
      <c r="T160" s="25" t="s">
        <v>857</v>
      </c>
      <c r="U160" s="28">
        <v>2022</v>
      </c>
      <c r="V160" s="24">
        <v>1183</v>
      </c>
      <c r="W160" s="25" t="s">
        <v>866</v>
      </c>
    </row>
    <row r="161" spans="2:23" ht="60" customHeight="1" thickBot="1" x14ac:dyDescent="0.3">
      <c r="B161" s="13">
        <v>151</v>
      </c>
      <c r="C161" s="70" t="s">
        <v>624</v>
      </c>
      <c r="D161" s="81" t="s">
        <v>625</v>
      </c>
      <c r="E161" s="81" t="s">
        <v>630</v>
      </c>
      <c r="F161" s="81" t="s">
        <v>626</v>
      </c>
      <c r="G161" s="81" t="s">
        <v>610</v>
      </c>
      <c r="H161" s="83" t="s">
        <v>111</v>
      </c>
      <c r="I161" s="24">
        <v>1</v>
      </c>
      <c r="J161" s="29">
        <v>45111</v>
      </c>
      <c r="K161" s="29">
        <v>45291</v>
      </c>
      <c r="L161" s="17">
        <f t="shared" si="32"/>
        <v>25.714285714285715</v>
      </c>
      <c r="M161" s="24">
        <v>1</v>
      </c>
      <c r="N161" s="19">
        <f t="shared" si="33"/>
        <v>1</v>
      </c>
      <c r="O161" s="20">
        <f t="shared" si="29"/>
        <v>25.714285714285715</v>
      </c>
      <c r="P161" s="21">
        <f t="shared" si="30"/>
        <v>25.714285714285715</v>
      </c>
      <c r="Q161" s="21">
        <f t="shared" si="31"/>
        <v>25.714285714285715</v>
      </c>
      <c r="R161" s="21" t="s">
        <v>236</v>
      </c>
      <c r="S161" s="26" t="s">
        <v>629</v>
      </c>
      <c r="T161" s="25" t="s">
        <v>857</v>
      </c>
      <c r="U161" s="28">
        <v>2022</v>
      </c>
      <c r="V161" s="24">
        <v>1183</v>
      </c>
      <c r="W161" s="25" t="s">
        <v>866</v>
      </c>
    </row>
    <row r="162" spans="2:23" ht="60" customHeight="1" thickBot="1" x14ac:dyDescent="0.3">
      <c r="B162" s="13">
        <v>152</v>
      </c>
      <c r="C162" s="70" t="s">
        <v>631</v>
      </c>
      <c r="D162" s="81" t="s">
        <v>632</v>
      </c>
      <c r="E162" s="81" t="s">
        <v>633</v>
      </c>
      <c r="F162" s="81" t="s">
        <v>634</v>
      </c>
      <c r="G162" s="81" t="s">
        <v>635</v>
      </c>
      <c r="H162" s="83" t="s">
        <v>636</v>
      </c>
      <c r="I162" s="24">
        <v>1</v>
      </c>
      <c r="J162" s="29">
        <v>45111</v>
      </c>
      <c r="K162" s="29">
        <v>45291</v>
      </c>
      <c r="L162" s="17">
        <f t="shared" si="32"/>
        <v>25.714285714285715</v>
      </c>
      <c r="M162" s="24">
        <v>1</v>
      </c>
      <c r="N162" s="19">
        <f t="shared" si="33"/>
        <v>1</v>
      </c>
      <c r="O162" s="20">
        <f t="shared" si="29"/>
        <v>25.714285714285715</v>
      </c>
      <c r="P162" s="21">
        <f t="shared" si="30"/>
        <v>25.714285714285715</v>
      </c>
      <c r="Q162" s="21">
        <f t="shared" si="31"/>
        <v>25.714285714285715</v>
      </c>
      <c r="R162" s="21" t="s">
        <v>175</v>
      </c>
      <c r="S162" s="26" t="s">
        <v>637</v>
      </c>
      <c r="T162" s="25" t="s">
        <v>857</v>
      </c>
      <c r="U162" s="28">
        <v>2021</v>
      </c>
      <c r="V162" s="24">
        <v>1208</v>
      </c>
      <c r="W162" s="25" t="s">
        <v>866</v>
      </c>
    </row>
    <row r="163" spans="2:23" ht="60" customHeight="1" thickBot="1" x14ac:dyDescent="0.3">
      <c r="B163" s="13">
        <v>153</v>
      </c>
      <c r="C163" s="70" t="s">
        <v>631</v>
      </c>
      <c r="D163" s="81" t="s">
        <v>632</v>
      </c>
      <c r="E163" s="81" t="s">
        <v>638</v>
      </c>
      <c r="F163" s="81" t="s">
        <v>639</v>
      </c>
      <c r="G163" s="81" t="s">
        <v>858</v>
      </c>
      <c r="H163" s="83" t="s">
        <v>640</v>
      </c>
      <c r="I163" s="24">
        <v>5</v>
      </c>
      <c r="J163" s="29">
        <v>45111</v>
      </c>
      <c r="K163" s="29">
        <v>45291</v>
      </c>
      <c r="L163" s="17">
        <f t="shared" si="32"/>
        <v>25.714285714285715</v>
      </c>
      <c r="M163" s="24">
        <v>5</v>
      </c>
      <c r="N163" s="19">
        <f t="shared" si="33"/>
        <v>1</v>
      </c>
      <c r="O163" s="20">
        <f t="shared" si="29"/>
        <v>25.714285714285715</v>
      </c>
      <c r="P163" s="21">
        <f t="shared" si="30"/>
        <v>25.714285714285715</v>
      </c>
      <c r="Q163" s="21">
        <f t="shared" si="31"/>
        <v>25.714285714285715</v>
      </c>
      <c r="R163" s="21" t="s">
        <v>175</v>
      </c>
      <c r="S163" s="26" t="s">
        <v>641</v>
      </c>
      <c r="T163" s="25" t="s">
        <v>857</v>
      </c>
      <c r="U163" s="28">
        <v>2021</v>
      </c>
      <c r="V163" s="24">
        <v>1208</v>
      </c>
      <c r="W163" s="25" t="s">
        <v>866</v>
      </c>
    </row>
    <row r="164" spans="2:23" ht="60" customHeight="1" thickBot="1" x14ac:dyDescent="0.3">
      <c r="B164" s="13">
        <v>154</v>
      </c>
      <c r="C164" s="70" t="s">
        <v>631</v>
      </c>
      <c r="D164" s="81" t="s">
        <v>632</v>
      </c>
      <c r="E164" s="81" t="s">
        <v>642</v>
      </c>
      <c r="F164" s="81" t="s">
        <v>643</v>
      </c>
      <c r="G164" s="81" t="s">
        <v>644</v>
      </c>
      <c r="H164" s="83" t="s">
        <v>95</v>
      </c>
      <c r="I164" s="24">
        <v>1</v>
      </c>
      <c r="J164" s="29">
        <v>45111</v>
      </c>
      <c r="K164" s="29">
        <v>45291</v>
      </c>
      <c r="L164" s="17">
        <f t="shared" si="32"/>
        <v>25.714285714285715</v>
      </c>
      <c r="M164" s="24">
        <v>1</v>
      </c>
      <c r="N164" s="19">
        <f t="shared" si="33"/>
        <v>1</v>
      </c>
      <c r="O164" s="20">
        <f t="shared" si="29"/>
        <v>25.714285714285715</v>
      </c>
      <c r="P164" s="21">
        <f t="shared" si="30"/>
        <v>25.714285714285715</v>
      </c>
      <c r="Q164" s="21">
        <f t="shared" si="31"/>
        <v>25.714285714285715</v>
      </c>
      <c r="R164" s="21" t="s">
        <v>175</v>
      </c>
      <c r="S164" s="26" t="s">
        <v>645</v>
      </c>
      <c r="T164" s="25" t="s">
        <v>857</v>
      </c>
      <c r="U164" s="28">
        <v>2021</v>
      </c>
      <c r="V164" s="24">
        <v>1208</v>
      </c>
      <c r="W164" s="25" t="s">
        <v>866</v>
      </c>
    </row>
    <row r="165" spans="2:23" ht="60" customHeight="1" thickBot="1" x14ac:dyDescent="0.3">
      <c r="B165" s="13">
        <v>155</v>
      </c>
      <c r="C165" s="70" t="s">
        <v>646</v>
      </c>
      <c r="D165" s="81" t="s">
        <v>647</v>
      </c>
      <c r="E165" s="81" t="s">
        <v>648</v>
      </c>
      <c r="F165" s="81" t="s">
        <v>649</v>
      </c>
      <c r="G165" s="81" t="s">
        <v>650</v>
      </c>
      <c r="H165" s="83" t="s">
        <v>651</v>
      </c>
      <c r="I165" s="24">
        <v>1</v>
      </c>
      <c r="J165" s="29">
        <v>45111</v>
      </c>
      <c r="K165" s="29">
        <v>45291</v>
      </c>
      <c r="L165" s="17">
        <f t="shared" si="32"/>
        <v>25.714285714285715</v>
      </c>
      <c r="M165" s="24">
        <v>1</v>
      </c>
      <c r="N165" s="19">
        <f t="shared" si="33"/>
        <v>1</v>
      </c>
      <c r="O165" s="20">
        <f t="shared" si="29"/>
        <v>25.714285714285715</v>
      </c>
      <c r="P165" s="21">
        <f t="shared" si="30"/>
        <v>25.714285714285715</v>
      </c>
      <c r="Q165" s="21">
        <f t="shared" si="31"/>
        <v>25.714285714285715</v>
      </c>
      <c r="R165" s="21" t="s">
        <v>175</v>
      </c>
      <c r="S165" s="26" t="s">
        <v>652</v>
      </c>
      <c r="T165" s="25" t="s">
        <v>857</v>
      </c>
      <c r="U165" s="28">
        <v>2021</v>
      </c>
      <c r="V165" s="24">
        <v>1209</v>
      </c>
      <c r="W165" s="25" t="s">
        <v>866</v>
      </c>
    </row>
    <row r="166" spans="2:23" ht="60" customHeight="1" thickBot="1" x14ac:dyDescent="0.3">
      <c r="B166" s="13">
        <v>156</v>
      </c>
      <c r="C166" s="70" t="s">
        <v>653</v>
      </c>
      <c r="D166" s="67" t="s">
        <v>654</v>
      </c>
      <c r="E166" s="81" t="s">
        <v>655</v>
      </c>
      <c r="F166" s="81" t="s">
        <v>656</v>
      </c>
      <c r="G166" s="81" t="s">
        <v>657</v>
      </c>
      <c r="H166" s="83" t="s">
        <v>658</v>
      </c>
      <c r="I166" s="24">
        <v>1</v>
      </c>
      <c r="J166" s="29">
        <v>45111</v>
      </c>
      <c r="K166" s="29">
        <v>45291</v>
      </c>
      <c r="L166" s="17">
        <f t="shared" si="32"/>
        <v>25.714285714285715</v>
      </c>
      <c r="M166" s="24">
        <v>1</v>
      </c>
      <c r="N166" s="19">
        <f t="shared" si="33"/>
        <v>1</v>
      </c>
      <c r="O166" s="20">
        <f t="shared" si="29"/>
        <v>25.714285714285715</v>
      </c>
      <c r="P166" s="21">
        <f t="shared" si="30"/>
        <v>25.714285714285715</v>
      </c>
      <c r="Q166" s="21">
        <f t="shared" si="31"/>
        <v>25.714285714285715</v>
      </c>
      <c r="R166" s="21" t="s">
        <v>178</v>
      </c>
      <c r="S166" s="26" t="s">
        <v>659</v>
      </c>
      <c r="T166" s="25" t="s">
        <v>857</v>
      </c>
      <c r="U166" s="28">
        <v>2021</v>
      </c>
      <c r="V166" s="24">
        <v>1210</v>
      </c>
      <c r="W166" s="25" t="s">
        <v>866</v>
      </c>
    </row>
    <row r="167" spans="2:23" ht="60" customHeight="1" thickBot="1" x14ac:dyDescent="0.3">
      <c r="B167" s="13">
        <v>157</v>
      </c>
      <c r="C167" s="70" t="s">
        <v>660</v>
      </c>
      <c r="D167" s="81" t="s">
        <v>661</v>
      </c>
      <c r="E167" s="81" t="s">
        <v>662</v>
      </c>
      <c r="F167" s="81" t="s">
        <v>663</v>
      </c>
      <c r="G167" s="81" t="s">
        <v>664</v>
      </c>
      <c r="H167" s="83" t="s">
        <v>111</v>
      </c>
      <c r="I167" s="24">
        <v>1</v>
      </c>
      <c r="J167" s="29">
        <v>45111</v>
      </c>
      <c r="K167" s="29">
        <v>45291</v>
      </c>
      <c r="L167" s="17">
        <f t="shared" si="32"/>
        <v>25.714285714285715</v>
      </c>
      <c r="M167" s="24">
        <v>1</v>
      </c>
      <c r="N167" s="19">
        <f t="shared" si="33"/>
        <v>1</v>
      </c>
      <c r="O167" s="20">
        <f t="shared" si="29"/>
        <v>25.714285714285715</v>
      </c>
      <c r="P167" s="21">
        <f t="shared" si="30"/>
        <v>25.714285714285715</v>
      </c>
      <c r="Q167" s="21">
        <f t="shared" si="31"/>
        <v>25.714285714285715</v>
      </c>
      <c r="R167" s="21" t="s">
        <v>236</v>
      </c>
      <c r="S167" s="26" t="s">
        <v>665</v>
      </c>
      <c r="T167" s="22" t="s">
        <v>855</v>
      </c>
      <c r="U167" s="28">
        <v>2020</v>
      </c>
      <c r="V167" s="24">
        <v>1234</v>
      </c>
      <c r="W167" s="25" t="s">
        <v>866</v>
      </c>
    </row>
    <row r="168" spans="2:23" ht="87.75" customHeight="1" thickBot="1" x14ac:dyDescent="0.3">
      <c r="B168" s="13">
        <v>158</v>
      </c>
      <c r="C168" s="71" t="s">
        <v>731</v>
      </c>
      <c r="D168" s="69" t="s">
        <v>732</v>
      </c>
      <c r="E168" s="68" t="s">
        <v>733</v>
      </c>
      <c r="F168" s="68" t="s">
        <v>734</v>
      </c>
      <c r="G168" s="68" t="s">
        <v>735</v>
      </c>
      <c r="H168" s="71" t="s">
        <v>736</v>
      </c>
      <c r="I168" s="24">
        <v>1</v>
      </c>
      <c r="J168" s="29">
        <v>45646</v>
      </c>
      <c r="K168" s="29">
        <v>45961</v>
      </c>
      <c r="L168" s="17">
        <f t="shared" si="32"/>
        <v>45</v>
      </c>
      <c r="M168" s="24">
        <v>0</v>
      </c>
      <c r="N168" s="19">
        <f t="shared" si="33"/>
        <v>0</v>
      </c>
      <c r="O168" s="20">
        <f t="shared" si="29"/>
        <v>0</v>
      </c>
      <c r="P168" s="21">
        <f t="shared" si="30"/>
        <v>0</v>
      </c>
      <c r="Q168" s="21">
        <f t="shared" ref="Q168:Q196" si="34">+IF($D$7&gt;=K168,L168,0)</f>
        <v>0</v>
      </c>
      <c r="R168" s="22" t="s">
        <v>236</v>
      </c>
      <c r="S168" s="23" t="s">
        <v>209</v>
      </c>
      <c r="T168" s="22" t="s">
        <v>856</v>
      </c>
      <c r="U168" s="28">
        <v>2024</v>
      </c>
      <c r="V168" s="24">
        <v>1415</v>
      </c>
      <c r="W168" s="25" t="s">
        <v>853</v>
      </c>
    </row>
    <row r="169" spans="2:23" ht="60" customHeight="1" thickBot="1" x14ac:dyDescent="0.3">
      <c r="B169" s="13">
        <v>159</v>
      </c>
      <c r="C169" s="71" t="s">
        <v>731</v>
      </c>
      <c r="D169" s="69" t="s">
        <v>732</v>
      </c>
      <c r="E169" s="68" t="s">
        <v>733</v>
      </c>
      <c r="F169" s="68" t="s">
        <v>737</v>
      </c>
      <c r="G169" s="68" t="s">
        <v>738</v>
      </c>
      <c r="H169" s="71" t="s">
        <v>739</v>
      </c>
      <c r="I169" s="24">
        <v>1</v>
      </c>
      <c r="J169" s="29">
        <v>45646</v>
      </c>
      <c r="K169" s="29">
        <v>45746</v>
      </c>
      <c r="L169" s="17">
        <f t="shared" si="32"/>
        <v>14.285714285714286</v>
      </c>
      <c r="M169" s="24">
        <v>0</v>
      </c>
      <c r="N169" s="19">
        <f t="shared" ref="N169:N197" si="35">+M169/I169</f>
        <v>0</v>
      </c>
      <c r="O169" s="20">
        <f t="shared" ref="O169:O197" si="36">+N169*L169</f>
        <v>0</v>
      </c>
      <c r="P169" s="21">
        <f t="shared" ref="P169:P197" si="37">+IF(K169&lt;=$D$7,O169,0)</f>
        <v>0</v>
      </c>
      <c r="Q169" s="21">
        <f t="shared" si="34"/>
        <v>0</v>
      </c>
      <c r="R169" s="22" t="s">
        <v>236</v>
      </c>
      <c r="S169" s="23" t="s">
        <v>209</v>
      </c>
      <c r="T169" s="22" t="s">
        <v>856</v>
      </c>
      <c r="U169" s="28">
        <v>2024</v>
      </c>
      <c r="V169" s="24">
        <v>1415</v>
      </c>
      <c r="W169" s="25" t="s">
        <v>853</v>
      </c>
    </row>
    <row r="170" spans="2:23" ht="60" customHeight="1" thickBot="1" x14ac:dyDescent="0.3">
      <c r="B170" s="13">
        <v>160</v>
      </c>
      <c r="C170" s="71" t="s">
        <v>731</v>
      </c>
      <c r="D170" s="69" t="s">
        <v>732</v>
      </c>
      <c r="E170" s="68" t="s">
        <v>733</v>
      </c>
      <c r="F170" s="68" t="s">
        <v>740</v>
      </c>
      <c r="G170" s="68" t="s">
        <v>741</v>
      </c>
      <c r="H170" s="71" t="s">
        <v>742</v>
      </c>
      <c r="I170" s="24">
        <v>1</v>
      </c>
      <c r="J170" s="29">
        <v>45646</v>
      </c>
      <c r="K170" s="29">
        <v>45746</v>
      </c>
      <c r="L170" s="17">
        <f t="shared" si="32"/>
        <v>14.285714285714286</v>
      </c>
      <c r="M170" s="24">
        <v>0</v>
      </c>
      <c r="N170" s="19">
        <f t="shared" si="35"/>
        <v>0</v>
      </c>
      <c r="O170" s="20">
        <f t="shared" si="36"/>
        <v>0</v>
      </c>
      <c r="P170" s="21">
        <f t="shared" si="37"/>
        <v>0</v>
      </c>
      <c r="Q170" s="21">
        <f t="shared" si="34"/>
        <v>0</v>
      </c>
      <c r="R170" s="22" t="s">
        <v>236</v>
      </c>
      <c r="S170" s="23" t="s">
        <v>209</v>
      </c>
      <c r="T170" s="22" t="s">
        <v>856</v>
      </c>
      <c r="U170" s="28">
        <v>2024</v>
      </c>
      <c r="V170" s="24">
        <v>1415</v>
      </c>
      <c r="W170" s="25" t="s">
        <v>853</v>
      </c>
    </row>
    <row r="171" spans="2:23" ht="60" customHeight="1" thickBot="1" x14ac:dyDescent="0.3">
      <c r="B171" s="13">
        <v>161</v>
      </c>
      <c r="C171" s="71" t="s">
        <v>743</v>
      </c>
      <c r="D171" s="69" t="s">
        <v>744</v>
      </c>
      <c r="E171" s="68" t="s">
        <v>745</v>
      </c>
      <c r="F171" s="68" t="s">
        <v>746</v>
      </c>
      <c r="G171" s="68" t="s">
        <v>747</v>
      </c>
      <c r="H171" s="71" t="s">
        <v>748</v>
      </c>
      <c r="I171" s="24">
        <v>1</v>
      </c>
      <c r="J171" s="29">
        <v>45646</v>
      </c>
      <c r="K171" s="29">
        <v>45961</v>
      </c>
      <c r="L171" s="17">
        <f t="shared" si="32"/>
        <v>45</v>
      </c>
      <c r="M171" s="24">
        <v>0</v>
      </c>
      <c r="N171" s="19">
        <f t="shared" si="35"/>
        <v>0</v>
      </c>
      <c r="O171" s="20">
        <f t="shared" si="36"/>
        <v>0</v>
      </c>
      <c r="P171" s="21">
        <f t="shared" si="37"/>
        <v>0</v>
      </c>
      <c r="Q171" s="21">
        <f t="shared" si="34"/>
        <v>0</v>
      </c>
      <c r="R171" s="22" t="s">
        <v>236</v>
      </c>
      <c r="S171" s="23" t="s">
        <v>209</v>
      </c>
      <c r="T171" s="22" t="s">
        <v>856</v>
      </c>
      <c r="U171" s="28">
        <v>2024</v>
      </c>
      <c r="V171" s="24" t="s">
        <v>832</v>
      </c>
      <c r="W171" s="25" t="s">
        <v>853</v>
      </c>
    </row>
    <row r="172" spans="2:23" ht="60" customHeight="1" thickBot="1" x14ac:dyDescent="0.3">
      <c r="B172" s="13">
        <v>162</v>
      </c>
      <c r="C172" s="71" t="s">
        <v>743</v>
      </c>
      <c r="D172" s="69" t="s">
        <v>744</v>
      </c>
      <c r="E172" s="68" t="s">
        <v>745</v>
      </c>
      <c r="F172" s="68" t="s">
        <v>749</v>
      </c>
      <c r="G172" s="68" t="s">
        <v>750</v>
      </c>
      <c r="H172" s="71" t="s">
        <v>751</v>
      </c>
      <c r="I172" s="24">
        <v>1</v>
      </c>
      <c r="J172" s="29">
        <v>45646</v>
      </c>
      <c r="K172" s="29">
        <v>45746</v>
      </c>
      <c r="L172" s="17">
        <f t="shared" si="32"/>
        <v>14.285714285714286</v>
      </c>
      <c r="M172" s="24">
        <v>0</v>
      </c>
      <c r="N172" s="19">
        <f t="shared" si="35"/>
        <v>0</v>
      </c>
      <c r="O172" s="20">
        <f t="shared" si="36"/>
        <v>0</v>
      </c>
      <c r="P172" s="21">
        <f t="shared" si="37"/>
        <v>0</v>
      </c>
      <c r="Q172" s="21">
        <f t="shared" si="34"/>
        <v>0</v>
      </c>
      <c r="R172" s="22" t="s">
        <v>236</v>
      </c>
      <c r="S172" s="23" t="s">
        <v>209</v>
      </c>
      <c r="T172" s="22" t="s">
        <v>856</v>
      </c>
      <c r="U172" s="28">
        <v>2024</v>
      </c>
      <c r="V172" s="24" t="s">
        <v>832</v>
      </c>
      <c r="W172" s="25" t="s">
        <v>853</v>
      </c>
    </row>
    <row r="173" spans="2:23" ht="60" customHeight="1" thickBot="1" x14ac:dyDescent="0.3">
      <c r="B173" s="13">
        <v>163</v>
      </c>
      <c r="C173" s="71" t="s">
        <v>752</v>
      </c>
      <c r="D173" s="69" t="s">
        <v>753</v>
      </c>
      <c r="E173" s="68" t="s">
        <v>754</v>
      </c>
      <c r="F173" s="68" t="s">
        <v>755</v>
      </c>
      <c r="G173" s="68" t="s">
        <v>756</v>
      </c>
      <c r="H173" s="71" t="s">
        <v>736</v>
      </c>
      <c r="I173" s="24">
        <v>1</v>
      </c>
      <c r="J173" s="29">
        <v>45646</v>
      </c>
      <c r="K173" s="29">
        <v>45961</v>
      </c>
      <c r="L173" s="17">
        <f t="shared" si="32"/>
        <v>45</v>
      </c>
      <c r="M173" s="24">
        <v>0</v>
      </c>
      <c r="N173" s="19">
        <f t="shared" si="35"/>
        <v>0</v>
      </c>
      <c r="O173" s="20">
        <f t="shared" si="36"/>
        <v>0</v>
      </c>
      <c r="P173" s="21">
        <f t="shared" si="37"/>
        <v>0</v>
      </c>
      <c r="Q173" s="21">
        <f t="shared" si="34"/>
        <v>0</v>
      </c>
      <c r="R173" s="22" t="s">
        <v>236</v>
      </c>
      <c r="S173" s="23" t="s">
        <v>209</v>
      </c>
      <c r="T173" s="22" t="s">
        <v>856</v>
      </c>
      <c r="U173" s="28">
        <v>2024</v>
      </c>
      <c r="V173" s="24">
        <v>1417</v>
      </c>
      <c r="W173" s="25" t="s">
        <v>853</v>
      </c>
    </row>
    <row r="174" spans="2:23" ht="60" customHeight="1" thickBot="1" x14ac:dyDescent="0.3">
      <c r="B174" s="13">
        <v>164</v>
      </c>
      <c r="C174" s="71" t="s">
        <v>752</v>
      </c>
      <c r="D174" s="69" t="s">
        <v>753</v>
      </c>
      <c r="E174" s="68" t="s">
        <v>754</v>
      </c>
      <c r="F174" s="68" t="s">
        <v>757</v>
      </c>
      <c r="G174" s="68" t="s">
        <v>758</v>
      </c>
      <c r="H174" s="71" t="s">
        <v>739</v>
      </c>
      <c r="I174" s="24">
        <v>1</v>
      </c>
      <c r="J174" s="29">
        <v>45646</v>
      </c>
      <c r="K174" s="29">
        <v>45746</v>
      </c>
      <c r="L174" s="17">
        <f t="shared" si="32"/>
        <v>14.285714285714286</v>
      </c>
      <c r="M174" s="24">
        <v>0</v>
      </c>
      <c r="N174" s="19">
        <f t="shared" si="35"/>
        <v>0</v>
      </c>
      <c r="O174" s="20">
        <f t="shared" si="36"/>
        <v>0</v>
      </c>
      <c r="P174" s="21">
        <f t="shared" si="37"/>
        <v>0</v>
      </c>
      <c r="Q174" s="21">
        <f t="shared" si="34"/>
        <v>0</v>
      </c>
      <c r="R174" s="22" t="s">
        <v>236</v>
      </c>
      <c r="S174" s="23" t="s">
        <v>209</v>
      </c>
      <c r="T174" s="22" t="s">
        <v>856</v>
      </c>
      <c r="U174" s="28">
        <v>2024</v>
      </c>
      <c r="V174" s="24">
        <v>1417</v>
      </c>
      <c r="W174" s="25" t="s">
        <v>853</v>
      </c>
    </row>
    <row r="175" spans="2:23" ht="60" customHeight="1" thickBot="1" x14ac:dyDescent="0.3">
      <c r="B175" s="13">
        <v>165</v>
      </c>
      <c r="C175" s="71" t="s">
        <v>759</v>
      </c>
      <c r="D175" s="69" t="s">
        <v>760</v>
      </c>
      <c r="E175" s="68" t="s">
        <v>761</v>
      </c>
      <c r="F175" s="68" t="s">
        <v>762</v>
      </c>
      <c r="G175" s="68" t="s">
        <v>763</v>
      </c>
      <c r="H175" s="71" t="s">
        <v>736</v>
      </c>
      <c r="I175" s="24">
        <v>1</v>
      </c>
      <c r="J175" s="29">
        <v>45646</v>
      </c>
      <c r="K175" s="29">
        <v>45961</v>
      </c>
      <c r="L175" s="17">
        <f t="shared" si="32"/>
        <v>45</v>
      </c>
      <c r="M175" s="24">
        <v>0</v>
      </c>
      <c r="N175" s="19">
        <f t="shared" si="35"/>
        <v>0</v>
      </c>
      <c r="O175" s="20">
        <f t="shared" si="36"/>
        <v>0</v>
      </c>
      <c r="P175" s="21">
        <f t="shared" si="37"/>
        <v>0</v>
      </c>
      <c r="Q175" s="21">
        <f t="shared" si="34"/>
        <v>0</v>
      </c>
      <c r="R175" s="22" t="s">
        <v>236</v>
      </c>
      <c r="S175" s="23" t="s">
        <v>209</v>
      </c>
      <c r="T175" s="22" t="s">
        <v>856</v>
      </c>
      <c r="U175" s="28">
        <v>2024</v>
      </c>
      <c r="V175" s="24">
        <v>1418</v>
      </c>
      <c r="W175" s="25" t="s">
        <v>853</v>
      </c>
    </row>
    <row r="176" spans="2:23" ht="60" customHeight="1" thickBot="1" x14ac:dyDescent="0.3">
      <c r="B176" s="13">
        <v>166</v>
      </c>
      <c r="C176" s="71" t="s">
        <v>759</v>
      </c>
      <c r="D176" s="69" t="s">
        <v>760</v>
      </c>
      <c r="E176" s="68" t="s">
        <v>761</v>
      </c>
      <c r="F176" s="68" t="s">
        <v>764</v>
      </c>
      <c r="G176" s="68" t="s">
        <v>765</v>
      </c>
      <c r="H176" s="71" t="s">
        <v>766</v>
      </c>
      <c r="I176" s="24">
        <v>1</v>
      </c>
      <c r="J176" s="29">
        <v>45646</v>
      </c>
      <c r="K176" s="29">
        <v>45746</v>
      </c>
      <c r="L176" s="17">
        <f t="shared" si="32"/>
        <v>14.285714285714286</v>
      </c>
      <c r="M176" s="24">
        <v>0</v>
      </c>
      <c r="N176" s="19">
        <f t="shared" si="35"/>
        <v>0</v>
      </c>
      <c r="O176" s="20">
        <f t="shared" si="36"/>
        <v>0</v>
      </c>
      <c r="P176" s="21">
        <f t="shared" si="37"/>
        <v>0</v>
      </c>
      <c r="Q176" s="21">
        <f t="shared" si="34"/>
        <v>0</v>
      </c>
      <c r="R176" s="22" t="s">
        <v>236</v>
      </c>
      <c r="S176" s="23" t="s">
        <v>209</v>
      </c>
      <c r="T176" s="22" t="s">
        <v>856</v>
      </c>
      <c r="U176" s="28">
        <v>2024</v>
      </c>
      <c r="V176" s="24">
        <v>1418</v>
      </c>
      <c r="W176" s="25" t="s">
        <v>853</v>
      </c>
    </row>
    <row r="177" spans="2:23" ht="60" customHeight="1" thickBot="1" x14ac:dyDescent="0.3">
      <c r="B177" s="13">
        <v>167</v>
      </c>
      <c r="C177" s="71" t="s">
        <v>767</v>
      </c>
      <c r="D177" s="69" t="s">
        <v>768</v>
      </c>
      <c r="E177" s="68" t="s">
        <v>769</v>
      </c>
      <c r="F177" s="68" t="s">
        <v>770</v>
      </c>
      <c r="G177" s="68" t="s">
        <v>771</v>
      </c>
      <c r="H177" s="71" t="s">
        <v>736</v>
      </c>
      <c r="I177" s="24">
        <v>1</v>
      </c>
      <c r="J177" s="29">
        <v>45646</v>
      </c>
      <c r="K177" s="29">
        <v>45961</v>
      </c>
      <c r="L177" s="17">
        <f t="shared" si="32"/>
        <v>45</v>
      </c>
      <c r="M177" s="24">
        <v>0</v>
      </c>
      <c r="N177" s="19">
        <f t="shared" si="35"/>
        <v>0</v>
      </c>
      <c r="O177" s="20">
        <f t="shared" si="36"/>
        <v>0</v>
      </c>
      <c r="P177" s="21">
        <f t="shared" si="37"/>
        <v>0</v>
      </c>
      <c r="Q177" s="21">
        <f t="shared" si="34"/>
        <v>0</v>
      </c>
      <c r="R177" s="22" t="s">
        <v>236</v>
      </c>
      <c r="S177" s="23" t="s">
        <v>209</v>
      </c>
      <c r="T177" s="22" t="s">
        <v>856</v>
      </c>
      <c r="U177" s="28">
        <v>2024</v>
      </c>
      <c r="V177" s="24">
        <v>1419</v>
      </c>
      <c r="W177" s="25" t="s">
        <v>853</v>
      </c>
    </row>
    <row r="178" spans="2:23" ht="60" customHeight="1" thickBot="1" x14ac:dyDescent="0.3">
      <c r="B178" s="13">
        <v>168</v>
      </c>
      <c r="C178" s="71" t="s">
        <v>767</v>
      </c>
      <c r="D178" s="69" t="s">
        <v>768</v>
      </c>
      <c r="E178" s="68" t="s">
        <v>769</v>
      </c>
      <c r="F178" s="68" t="s">
        <v>772</v>
      </c>
      <c r="G178" s="68" t="s">
        <v>773</v>
      </c>
      <c r="H178" s="71" t="s">
        <v>111</v>
      </c>
      <c r="I178" s="24">
        <v>1</v>
      </c>
      <c r="J178" s="29">
        <v>45646</v>
      </c>
      <c r="K178" s="29">
        <v>45746</v>
      </c>
      <c r="L178" s="17">
        <f t="shared" si="32"/>
        <v>14.285714285714286</v>
      </c>
      <c r="M178" s="24">
        <v>0</v>
      </c>
      <c r="N178" s="19">
        <f t="shared" si="35"/>
        <v>0</v>
      </c>
      <c r="O178" s="20">
        <f t="shared" si="36"/>
        <v>0</v>
      </c>
      <c r="P178" s="21">
        <f t="shared" si="37"/>
        <v>0</v>
      </c>
      <c r="Q178" s="21">
        <f t="shared" si="34"/>
        <v>0</v>
      </c>
      <c r="R178" s="22" t="s">
        <v>236</v>
      </c>
      <c r="S178" s="23" t="s">
        <v>209</v>
      </c>
      <c r="T178" s="22" t="s">
        <v>856</v>
      </c>
      <c r="U178" s="28">
        <v>2024</v>
      </c>
      <c r="V178" s="24">
        <v>1419</v>
      </c>
      <c r="W178" s="25" t="s">
        <v>853</v>
      </c>
    </row>
    <row r="179" spans="2:23" ht="60" customHeight="1" thickBot="1" x14ac:dyDescent="0.3">
      <c r="B179" s="13">
        <v>169</v>
      </c>
      <c r="C179" s="71" t="s">
        <v>774</v>
      </c>
      <c r="D179" s="69" t="s">
        <v>775</v>
      </c>
      <c r="E179" s="68" t="s">
        <v>776</v>
      </c>
      <c r="F179" s="68" t="s">
        <v>777</v>
      </c>
      <c r="G179" s="68" t="s">
        <v>778</v>
      </c>
      <c r="H179" s="71" t="s">
        <v>736</v>
      </c>
      <c r="I179" s="24">
        <v>1</v>
      </c>
      <c r="J179" s="29">
        <v>45646</v>
      </c>
      <c r="K179" s="29">
        <v>45961</v>
      </c>
      <c r="L179" s="17">
        <f t="shared" si="32"/>
        <v>45</v>
      </c>
      <c r="M179" s="24">
        <v>0</v>
      </c>
      <c r="N179" s="19">
        <f t="shared" si="35"/>
        <v>0</v>
      </c>
      <c r="O179" s="20">
        <f t="shared" si="36"/>
        <v>0</v>
      </c>
      <c r="P179" s="21">
        <f t="shared" si="37"/>
        <v>0</v>
      </c>
      <c r="Q179" s="21">
        <f t="shared" si="34"/>
        <v>0</v>
      </c>
      <c r="R179" s="22" t="s">
        <v>236</v>
      </c>
      <c r="S179" s="23" t="s">
        <v>209</v>
      </c>
      <c r="T179" s="22" t="s">
        <v>856</v>
      </c>
      <c r="U179" s="28">
        <v>2024</v>
      </c>
      <c r="V179" s="24">
        <v>1420</v>
      </c>
      <c r="W179" s="25" t="s">
        <v>853</v>
      </c>
    </row>
    <row r="180" spans="2:23" ht="60" customHeight="1" thickBot="1" x14ac:dyDescent="0.3">
      <c r="B180" s="13">
        <v>170</v>
      </c>
      <c r="C180" s="71" t="s">
        <v>774</v>
      </c>
      <c r="D180" s="69" t="s">
        <v>775</v>
      </c>
      <c r="E180" s="68" t="s">
        <v>776</v>
      </c>
      <c r="F180" s="68" t="s">
        <v>779</v>
      </c>
      <c r="G180" s="68" t="s">
        <v>780</v>
      </c>
      <c r="H180" s="71" t="s">
        <v>781</v>
      </c>
      <c r="I180" s="24">
        <v>1</v>
      </c>
      <c r="J180" s="29">
        <v>45646</v>
      </c>
      <c r="K180" s="29">
        <v>45746</v>
      </c>
      <c r="L180" s="17">
        <f t="shared" si="32"/>
        <v>14.285714285714286</v>
      </c>
      <c r="M180" s="24">
        <v>0</v>
      </c>
      <c r="N180" s="19">
        <f t="shared" si="35"/>
        <v>0</v>
      </c>
      <c r="O180" s="20">
        <f t="shared" si="36"/>
        <v>0</v>
      </c>
      <c r="P180" s="21">
        <f t="shared" si="37"/>
        <v>0</v>
      </c>
      <c r="Q180" s="21">
        <f t="shared" si="34"/>
        <v>0</v>
      </c>
      <c r="R180" s="22" t="s">
        <v>236</v>
      </c>
      <c r="S180" s="23" t="s">
        <v>209</v>
      </c>
      <c r="T180" s="22" t="s">
        <v>856</v>
      </c>
      <c r="U180" s="28">
        <v>2024</v>
      </c>
      <c r="V180" s="24">
        <v>1420</v>
      </c>
      <c r="W180" s="25" t="s">
        <v>853</v>
      </c>
    </row>
    <row r="181" spans="2:23" ht="60" customHeight="1" thickBot="1" x14ac:dyDescent="0.3">
      <c r="B181" s="13">
        <v>171</v>
      </c>
      <c r="C181" s="71" t="s">
        <v>774</v>
      </c>
      <c r="D181" s="69" t="s">
        <v>775</v>
      </c>
      <c r="E181" s="68" t="s">
        <v>776</v>
      </c>
      <c r="F181" s="68" t="s">
        <v>782</v>
      </c>
      <c r="G181" s="68" t="s">
        <v>783</v>
      </c>
      <c r="H181" s="71" t="s">
        <v>742</v>
      </c>
      <c r="I181" s="24">
        <v>1</v>
      </c>
      <c r="J181" s="29">
        <v>45646</v>
      </c>
      <c r="K181" s="29">
        <v>45746</v>
      </c>
      <c r="L181" s="17">
        <f t="shared" si="32"/>
        <v>14.285714285714286</v>
      </c>
      <c r="M181" s="24">
        <v>0</v>
      </c>
      <c r="N181" s="19">
        <f t="shared" si="35"/>
        <v>0</v>
      </c>
      <c r="O181" s="20">
        <f t="shared" si="36"/>
        <v>0</v>
      </c>
      <c r="P181" s="21">
        <f t="shared" si="37"/>
        <v>0</v>
      </c>
      <c r="Q181" s="21">
        <f t="shared" si="34"/>
        <v>0</v>
      </c>
      <c r="R181" s="22" t="s">
        <v>236</v>
      </c>
      <c r="S181" s="23" t="s">
        <v>209</v>
      </c>
      <c r="T181" s="22" t="s">
        <v>856</v>
      </c>
      <c r="U181" s="28">
        <v>2024</v>
      </c>
      <c r="V181" s="24">
        <v>1420</v>
      </c>
      <c r="W181" s="25" t="s">
        <v>853</v>
      </c>
    </row>
    <row r="182" spans="2:23" ht="60" customHeight="1" thickBot="1" x14ac:dyDescent="0.3">
      <c r="B182" s="13">
        <v>172</v>
      </c>
      <c r="C182" s="71" t="s">
        <v>784</v>
      </c>
      <c r="D182" s="69" t="s">
        <v>785</v>
      </c>
      <c r="E182" s="68" t="s">
        <v>786</v>
      </c>
      <c r="F182" s="68" t="s">
        <v>787</v>
      </c>
      <c r="G182" s="68" t="s">
        <v>773</v>
      </c>
      <c r="H182" s="71" t="s">
        <v>111</v>
      </c>
      <c r="I182" s="24">
        <v>1</v>
      </c>
      <c r="J182" s="29">
        <v>45646</v>
      </c>
      <c r="K182" s="29">
        <v>45746</v>
      </c>
      <c r="L182" s="17">
        <f t="shared" si="32"/>
        <v>14.285714285714286</v>
      </c>
      <c r="M182" s="24">
        <v>0</v>
      </c>
      <c r="N182" s="19">
        <f t="shared" si="35"/>
        <v>0</v>
      </c>
      <c r="O182" s="20">
        <f t="shared" si="36"/>
        <v>0</v>
      </c>
      <c r="P182" s="21">
        <f t="shared" si="37"/>
        <v>0</v>
      </c>
      <c r="Q182" s="21">
        <f t="shared" si="34"/>
        <v>0</v>
      </c>
      <c r="R182" s="22" t="s">
        <v>236</v>
      </c>
      <c r="S182" s="23" t="s">
        <v>209</v>
      </c>
      <c r="T182" s="22" t="s">
        <v>856</v>
      </c>
      <c r="U182" s="28">
        <v>2024</v>
      </c>
      <c r="V182" s="24">
        <v>1421</v>
      </c>
      <c r="W182" s="25" t="s">
        <v>853</v>
      </c>
    </row>
    <row r="183" spans="2:23" ht="60" customHeight="1" thickBot="1" x14ac:dyDescent="0.3">
      <c r="B183" s="13">
        <v>173</v>
      </c>
      <c r="C183" s="71" t="s">
        <v>784</v>
      </c>
      <c r="D183" s="69" t="s">
        <v>785</v>
      </c>
      <c r="E183" s="68" t="s">
        <v>786</v>
      </c>
      <c r="F183" s="68" t="s">
        <v>788</v>
      </c>
      <c r="G183" s="68" t="s">
        <v>789</v>
      </c>
      <c r="H183" s="71" t="s">
        <v>748</v>
      </c>
      <c r="I183" s="24">
        <v>1</v>
      </c>
      <c r="J183" s="29">
        <v>45646</v>
      </c>
      <c r="K183" s="29">
        <v>45961</v>
      </c>
      <c r="L183" s="17">
        <f t="shared" si="32"/>
        <v>45</v>
      </c>
      <c r="M183" s="24">
        <v>0</v>
      </c>
      <c r="N183" s="19">
        <f t="shared" si="35"/>
        <v>0</v>
      </c>
      <c r="O183" s="20">
        <f t="shared" si="36"/>
        <v>0</v>
      </c>
      <c r="P183" s="21">
        <f t="shared" si="37"/>
        <v>0</v>
      </c>
      <c r="Q183" s="21">
        <f t="shared" si="34"/>
        <v>0</v>
      </c>
      <c r="R183" s="22" t="s">
        <v>236</v>
      </c>
      <c r="S183" s="23" t="s">
        <v>209</v>
      </c>
      <c r="T183" s="22" t="s">
        <v>856</v>
      </c>
      <c r="U183" s="28">
        <v>2024</v>
      </c>
      <c r="V183" s="24">
        <v>1421</v>
      </c>
      <c r="W183" s="25" t="s">
        <v>853</v>
      </c>
    </row>
    <row r="184" spans="2:23" ht="60" customHeight="1" thickBot="1" x14ac:dyDescent="0.3">
      <c r="B184" s="13">
        <v>174</v>
      </c>
      <c r="C184" s="71" t="s">
        <v>790</v>
      </c>
      <c r="D184" s="69" t="s">
        <v>791</v>
      </c>
      <c r="E184" s="68" t="s">
        <v>792</v>
      </c>
      <c r="F184" s="68" t="s">
        <v>793</v>
      </c>
      <c r="G184" s="68" t="s">
        <v>794</v>
      </c>
      <c r="H184" s="71" t="s">
        <v>736</v>
      </c>
      <c r="I184" s="24">
        <v>1</v>
      </c>
      <c r="J184" s="29">
        <v>45646</v>
      </c>
      <c r="K184" s="29">
        <v>45961</v>
      </c>
      <c r="L184" s="17">
        <f t="shared" si="32"/>
        <v>45</v>
      </c>
      <c r="M184" s="24">
        <v>0</v>
      </c>
      <c r="N184" s="19">
        <f t="shared" si="35"/>
        <v>0</v>
      </c>
      <c r="O184" s="20">
        <f t="shared" si="36"/>
        <v>0</v>
      </c>
      <c r="P184" s="21">
        <f t="shared" si="37"/>
        <v>0</v>
      </c>
      <c r="Q184" s="21">
        <f t="shared" si="34"/>
        <v>0</v>
      </c>
      <c r="R184" s="22" t="s">
        <v>236</v>
      </c>
      <c r="S184" s="23" t="s">
        <v>209</v>
      </c>
      <c r="T184" s="22" t="s">
        <v>856</v>
      </c>
      <c r="U184" s="28">
        <v>2024</v>
      </c>
      <c r="V184" s="24">
        <v>1422</v>
      </c>
      <c r="W184" s="25" t="s">
        <v>853</v>
      </c>
    </row>
    <row r="185" spans="2:23" ht="60" customHeight="1" thickBot="1" x14ac:dyDescent="0.3">
      <c r="B185" s="13">
        <v>175</v>
      </c>
      <c r="C185" s="71" t="s">
        <v>790</v>
      </c>
      <c r="D185" s="69" t="s">
        <v>791</v>
      </c>
      <c r="E185" s="68" t="s">
        <v>792</v>
      </c>
      <c r="F185" s="68" t="s">
        <v>772</v>
      </c>
      <c r="G185" s="68" t="s">
        <v>773</v>
      </c>
      <c r="H185" s="71" t="s">
        <v>111</v>
      </c>
      <c r="I185" s="24">
        <v>1</v>
      </c>
      <c r="J185" s="29">
        <v>45646</v>
      </c>
      <c r="K185" s="29">
        <v>45746</v>
      </c>
      <c r="L185" s="17">
        <f t="shared" si="32"/>
        <v>14.285714285714286</v>
      </c>
      <c r="M185" s="24">
        <v>0</v>
      </c>
      <c r="N185" s="19">
        <f t="shared" si="35"/>
        <v>0</v>
      </c>
      <c r="O185" s="20">
        <f t="shared" si="36"/>
        <v>0</v>
      </c>
      <c r="P185" s="21">
        <f t="shared" si="37"/>
        <v>0</v>
      </c>
      <c r="Q185" s="21">
        <f t="shared" si="34"/>
        <v>0</v>
      </c>
      <c r="R185" s="22" t="s">
        <v>236</v>
      </c>
      <c r="S185" s="23" t="s">
        <v>209</v>
      </c>
      <c r="T185" s="22" t="s">
        <v>856</v>
      </c>
      <c r="U185" s="28">
        <v>2024</v>
      </c>
      <c r="V185" s="24">
        <v>1422</v>
      </c>
      <c r="W185" s="25" t="s">
        <v>853</v>
      </c>
    </row>
    <row r="186" spans="2:23" ht="60" customHeight="1" thickBot="1" x14ac:dyDescent="0.3">
      <c r="B186" s="13">
        <v>176</v>
      </c>
      <c r="C186" s="71" t="s">
        <v>790</v>
      </c>
      <c r="D186" s="69" t="s">
        <v>791</v>
      </c>
      <c r="E186" s="68" t="s">
        <v>792</v>
      </c>
      <c r="F186" s="68" t="s">
        <v>795</v>
      </c>
      <c r="G186" s="68" t="s">
        <v>796</v>
      </c>
      <c r="H186" s="71" t="s">
        <v>739</v>
      </c>
      <c r="I186" s="24">
        <v>1</v>
      </c>
      <c r="J186" s="29">
        <v>45646</v>
      </c>
      <c r="K186" s="29">
        <v>45746</v>
      </c>
      <c r="L186" s="17">
        <f t="shared" si="32"/>
        <v>14.285714285714286</v>
      </c>
      <c r="M186" s="24">
        <v>0</v>
      </c>
      <c r="N186" s="19">
        <f t="shared" si="35"/>
        <v>0</v>
      </c>
      <c r="O186" s="20">
        <f t="shared" si="36"/>
        <v>0</v>
      </c>
      <c r="P186" s="21">
        <f t="shared" si="37"/>
        <v>0</v>
      </c>
      <c r="Q186" s="21">
        <f t="shared" si="34"/>
        <v>0</v>
      </c>
      <c r="R186" s="22" t="s">
        <v>236</v>
      </c>
      <c r="S186" s="23" t="s">
        <v>209</v>
      </c>
      <c r="T186" s="22" t="s">
        <v>856</v>
      </c>
      <c r="U186" s="28">
        <v>2024</v>
      </c>
      <c r="V186" s="24">
        <v>1422</v>
      </c>
      <c r="W186" s="25" t="s">
        <v>853</v>
      </c>
    </row>
    <row r="187" spans="2:23" ht="60" customHeight="1" thickBot="1" x14ac:dyDescent="0.3">
      <c r="B187" s="13">
        <v>177</v>
      </c>
      <c r="C187" s="71" t="s">
        <v>797</v>
      </c>
      <c r="D187" s="69" t="s">
        <v>798</v>
      </c>
      <c r="E187" s="68" t="s">
        <v>799</v>
      </c>
      <c r="F187" s="68" t="s">
        <v>800</v>
      </c>
      <c r="G187" s="68" t="s">
        <v>801</v>
      </c>
      <c r="H187" s="71" t="s">
        <v>736</v>
      </c>
      <c r="I187" s="24">
        <v>1</v>
      </c>
      <c r="J187" s="29">
        <v>45646</v>
      </c>
      <c r="K187" s="29">
        <v>45961</v>
      </c>
      <c r="L187" s="17">
        <f t="shared" si="32"/>
        <v>45</v>
      </c>
      <c r="M187" s="24">
        <v>0</v>
      </c>
      <c r="N187" s="19">
        <f t="shared" si="35"/>
        <v>0</v>
      </c>
      <c r="O187" s="20">
        <f t="shared" si="36"/>
        <v>0</v>
      </c>
      <c r="P187" s="21">
        <f t="shared" si="37"/>
        <v>0</v>
      </c>
      <c r="Q187" s="21">
        <f t="shared" si="34"/>
        <v>0</v>
      </c>
      <c r="R187" s="22" t="s">
        <v>236</v>
      </c>
      <c r="S187" s="23" t="s">
        <v>209</v>
      </c>
      <c r="T187" s="22" t="s">
        <v>856</v>
      </c>
      <c r="U187" s="28">
        <v>2024</v>
      </c>
      <c r="V187" s="24">
        <v>1423</v>
      </c>
      <c r="W187" s="25" t="s">
        <v>853</v>
      </c>
    </row>
    <row r="188" spans="2:23" ht="60" customHeight="1" thickBot="1" x14ac:dyDescent="0.3">
      <c r="B188" s="13">
        <v>178</v>
      </c>
      <c r="C188" s="71" t="s">
        <v>797</v>
      </c>
      <c r="D188" s="69" t="s">
        <v>798</v>
      </c>
      <c r="E188" s="68" t="s">
        <v>799</v>
      </c>
      <c r="F188" s="68" t="s">
        <v>802</v>
      </c>
      <c r="G188" s="68" t="s">
        <v>803</v>
      </c>
      <c r="H188" s="71" t="s">
        <v>804</v>
      </c>
      <c r="I188" s="24">
        <v>2</v>
      </c>
      <c r="J188" s="29">
        <v>45646</v>
      </c>
      <c r="K188" s="29">
        <v>45746</v>
      </c>
      <c r="L188" s="17">
        <f t="shared" si="32"/>
        <v>14.285714285714286</v>
      </c>
      <c r="M188" s="24">
        <v>0</v>
      </c>
      <c r="N188" s="19">
        <f t="shared" si="35"/>
        <v>0</v>
      </c>
      <c r="O188" s="20">
        <f t="shared" si="36"/>
        <v>0</v>
      </c>
      <c r="P188" s="21">
        <f t="shared" si="37"/>
        <v>0</v>
      </c>
      <c r="Q188" s="21">
        <f t="shared" si="34"/>
        <v>0</v>
      </c>
      <c r="R188" s="22" t="s">
        <v>236</v>
      </c>
      <c r="S188" s="23" t="s">
        <v>209</v>
      </c>
      <c r="T188" s="22" t="s">
        <v>856</v>
      </c>
      <c r="U188" s="28">
        <v>2024</v>
      </c>
      <c r="V188" s="24">
        <v>1423</v>
      </c>
      <c r="W188" s="25" t="s">
        <v>853</v>
      </c>
    </row>
    <row r="189" spans="2:23" ht="60" customHeight="1" thickBot="1" x14ac:dyDescent="0.3">
      <c r="B189" s="13">
        <v>179</v>
      </c>
      <c r="C189" s="71" t="s">
        <v>805</v>
      </c>
      <c r="D189" s="69" t="s">
        <v>806</v>
      </c>
      <c r="E189" s="68" t="s">
        <v>807</v>
      </c>
      <c r="F189" s="68" t="s">
        <v>808</v>
      </c>
      <c r="G189" s="68" t="s">
        <v>809</v>
      </c>
      <c r="H189" s="71" t="s">
        <v>736</v>
      </c>
      <c r="I189" s="24">
        <v>1</v>
      </c>
      <c r="J189" s="29">
        <v>45646</v>
      </c>
      <c r="K189" s="29">
        <v>45961</v>
      </c>
      <c r="L189" s="17">
        <f t="shared" si="32"/>
        <v>45</v>
      </c>
      <c r="M189" s="24">
        <v>0</v>
      </c>
      <c r="N189" s="19">
        <f t="shared" si="35"/>
        <v>0</v>
      </c>
      <c r="O189" s="20">
        <f t="shared" si="36"/>
        <v>0</v>
      </c>
      <c r="P189" s="21">
        <f t="shared" si="37"/>
        <v>0</v>
      </c>
      <c r="Q189" s="21">
        <f t="shared" si="34"/>
        <v>0</v>
      </c>
      <c r="R189" s="22" t="s">
        <v>236</v>
      </c>
      <c r="S189" s="23" t="s">
        <v>209</v>
      </c>
      <c r="T189" s="22" t="s">
        <v>856</v>
      </c>
      <c r="U189" s="28">
        <v>2024</v>
      </c>
      <c r="V189" s="24">
        <v>1424</v>
      </c>
      <c r="W189" s="25" t="s">
        <v>853</v>
      </c>
    </row>
    <row r="190" spans="2:23" ht="60" customHeight="1" thickBot="1" x14ac:dyDescent="0.3">
      <c r="B190" s="13">
        <v>180</v>
      </c>
      <c r="C190" s="71" t="s">
        <v>805</v>
      </c>
      <c r="D190" s="69" t="s">
        <v>806</v>
      </c>
      <c r="E190" s="68" t="s">
        <v>807</v>
      </c>
      <c r="F190" s="68" t="s">
        <v>810</v>
      </c>
      <c r="G190" s="68" t="s">
        <v>811</v>
      </c>
      <c r="H190" s="71" t="s">
        <v>812</v>
      </c>
      <c r="I190" s="24">
        <v>1</v>
      </c>
      <c r="J190" s="29">
        <v>45646</v>
      </c>
      <c r="K190" s="29">
        <v>45746</v>
      </c>
      <c r="L190" s="17">
        <f t="shared" si="32"/>
        <v>14.285714285714286</v>
      </c>
      <c r="M190" s="24">
        <v>0</v>
      </c>
      <c r="N190" s="19">
        <f t="shared" si="35"/>
        <v>0</v>
      </c>
      <c r="O190" s="20">
        <f t="shared" si="36"/>
        <v>0</v>
      </c>
      <c r="P190" s="21">
        <f t="shared" si="37"/>
        <v>0</v>
      </c>
      <c r="Q190" s="21">
        <f t="shared" si="34"/>
        <v>0</v>
      </c>
      <c r="R190" s="22" t="s">
        <v>236</v>
      </c>
      <c r="S190" s="23" t="s">
        <v>209</v>
      </c>
      <c r="T190" s="22" t="s">
        <v>856</v>
      </c>
      <c r="U190" s="28">
        <v>2024</v>
      </c>
      <c r="V190" s="24">
        <v>1424</v>
      </c>
      <c r="W190" s="25" t="s">
        <v>853</v>
      </c>
    </row>
    <row r="191" spans="2:23" ht="60" customHeight="1" thickBot="1" x14ac:dyDescent="0.3">
      <c r="B191" s="13">
        <v>181</v>
      </c>
      <c r="C191" s="71" t="s">
        <v>813</v>
      </c>
      <c r="D191" s="69" t="s">
        <v>814</v>
      </c>
      <c r="E191" s="68" t="s">
        <v>815</v>
      </c>
      <c r="F191" s="68" t="s">
        <v>788</v>
      </c>
      <c r="G191" s="68" t="s">
        <v>789</v>
      </c>
      <c r="H191" s="71" t="s">
        <v>748</v>
      </c>
      <c r="I191" s="24">
        <v>1</v>
      </c>
      <c r="J191" s="29">
        <v>45646</v>
      </c>
      <c r="K191" s="29">
        <v>45961</v>
      </c>
      <c r="L191" s="17">
        <f t="shared" si="32"/>
        <v>45</v>
      </c>
      <c r="M191" s="24">
        <v>0</v>
      </c>
      <c r="N191" s="19">
        <f t="shared" si="35"/>
        <v>0</v>
      </c>
      <c r="O191" s="20">
        <f t="shared" si="36"/>
        <v>0</v>
      </c>
      <c r="P191" s="21">
        <f t="shared" si="37"/>
        <v>0</v>
      </c>
      <c r="Q191" s="21">
        <f t="shared" si="34"/>
        <v>0</v>
      </c>
      <c r="R191" s="22" t="s">
        <v>236</v>
      </c>
      <c r="S191" s="23" t="s">
        <v>209</v>
      </c>
      <c r="T191" s="22" t="s">
        <v>856</v>
      </c>
      <c r="U191" s="28">
        <v>2024</v>
      </c>
      <c r="V191" s="24">
        <v>1425</v>
      </c>
      <c r="W191" s="25" t="s">
        <v>853</v>
      </c>
    </row>
    <row r="192" spans="2:23" ht="60" customHeight="1" thickBot="1" x14ac:dyDescent="0.3">
      <c r="B192" s="13">
        <v>182</v>
      </c>
      <c r="C192" s="71" t="s">
        <v>813</v>
      </c>
      <c r="D192" s="69" t="s">
        <v>814</v>
      </c>
      <c r="E192" s="68" t="s">
        <v>815</v>
      </c>
      <c r="F192" s="68" t="s">
        <v>787</v>
      </c>
      <c r="G192" s="68" t="s">
        <v>773</v>
      </c>
      <c r="H192" s="71" t="s">
        <v>111</v>
      </c>
      <c r="I192" s="24">
        <v>1</v>
      </c>
      <c r="J192" s="29">
        <v>45646</v>
      </c>
      <c r="K192" s="29">
        <v>45746</v>
      </c>
      <c r="L192" s="17">
        <f t="shared" si="32"/>
        <v>14.285714285714286</v>
      </c>
      <c r="M192" s="24">
        <v>0</v>
      </c>
      <c r="N192" s="19">
        <f t="shared" si="35"/>
        <v>0</v>
      </c>
      <c r="O192" s="20">
        <f t="shared" si="36"/>
        <v>0</v>
      </c>
      <c r="P192" s="21">
        <f t="shared" si="37"/>
        <v>0</v>
      </c>
      <c r="Q192" s="21">
        <f t="shared" si="34"/>
        <v>0</v>
      </c>
      <c r="R192" s="22" t="s">
        <v>236</v>
      </c>
      <c r="S192" s="23" t="s">
        <v>209</v>
      </c>
      <c r="T192" s="22" t="s">
        <v>856</v>
      </c>
      <c r="U192" s="28">
        <v>2024</v>
      </c>
      <c r="V192" s="24">
        <v>1425</v>
      </c>
      <c r="W192" s="25" t="s">
        <v>853</v>
      </c>
    </row>
    <row r="193" spans="2:23" ht="60" customHeight="1" thickBot="1" x14ac:dyDescent="0.3">
      <c r="B193" s="13">
        <v>183</v>
      </c>
      <c r="C193" s="71" t="s">
        <v>816</v>
      </c>
      <c r="D193" s="69" t="s">
        <v>817</v>
      </c>
      <c r="E193" s="68" t="s">
        <v>818</v>
      </c>
      <c r="F193" s="68" t="s">
        <v>819</v>
      </c>
      <c r="G193" s="68" t="s">
        <v>820</v>
      </c>
      <c r="H193" s="71" t="s">
        <v>821</v>
      </c>
      <c r="I193" s="24">
        <v>1</v>
      </c>
      <c r="J193" s="29">
        <v>45646</v>
      </c>
      <c r="K193" s="29">
        <v>45961</v>
      </c>
      <c r="L193" s="17">
        <f t="shared" si="32"/>
        <v>45</v>
      </c>
      <c r="M193" s="24">
        <v>0</v>
      </c>
      <c r="N193" s="19">
        <f t="shared" si="35"/>
        <v>0</v>
      </c>
      <c r="O193" s="20">
        <f t="shared" si="36"/>
        <v>0</v>
      </c>
      <c r="P193" s="21">
        <f t="shared" si="37"/>
        <v>0</v>
      </c>
      <c r="Q193" s="21">
        <f t="shared" si="34"/>
        <v>0</v>
      </c>
      <c r="R193" s="22" t="s">
        <v>236</v>
      </c>
      <c r="S193" s="23" t="s">
        <v>209</v>
      </c>
      <c r="T193" s="22" t="s">
        <v>856</v>
      </c>
      <c r="U193" s="28">
        <v>2024</v>
      </c>
      <c r="V193" s="24">
        <v>1426</v>
      </c>
      <c r="W193" s="25" t="s">
        <v>853</v>
      </c>
    </row>
    <row r="194" spans="2:23" ht="60" customHeight="1" thickBot="1" x14ac:dyDescent="0.3">
      <c r="B194" s="13">
        <v>184</v>
      </c>
      <c r="C194" s="71" t="s">
        <v>816</v>
      </c>
      <c r="D194" s="69" t="s">
        <v>817</v>
      </c>
      <c r="E194" s="68" t="s">
        <v>818</v>
      </c>
      <c r="F194" s="68" t="s">
        <v>822</v>
      </c>
      <c r="G194" s="68" t="s">
        <v>823</v>
      </c>
      <c r="H194" s="71" t="s">
        <v>111</v>
      </c>
      <c r="I194" s="24">
        <v>1</v>
      </c>
      <c r="J194" s="29">
        <v>45646</v>
      </c>
      <c r="K194" s="29">
        <v>45746</v>
      </c>
      <c r="L194" s="17">
        <f t="shared" si="32"/>
        <v>14.285714285714286</v>
      </c>
      <c r="M194" s="24">
        <v>0</v>
      </c>
      <c r="N194" s="19">
        <f t="shared" si="35"/>
        <v>0</v>
      </c>
      <c r="O194" s="20">
        <f t="shared" si="36"/>
        <v>0</v>
      </c>
      <c r="P194" s="21">
        <f t="shared" si="37"/>
        <v>0</v>
      </c>
      <c r="Q194" s="21">
        <f t="shared" si="34"/>
        <v>0</v>
      </c>
      <c r="R194" s="22" t="s">
        <v>236</v>
      </c>
      <c r="S194" s="23" t="s">
        <v>209</v>
      </c>
      <c r="T194" s="22" t="s">
        <v>856</v>
      </c>
      <c r="U194" s="28">
        <v>2024</v>
      </c>
      <c r="V194" s="24">
        <v>1426</v>
      </c>
      <c r="W194" s="25" t="s">
        <v>853</v>
      </c>
    </row>
    <row r="195" spans="2:23" ht="60" customHeight="1" thickBot="1" x14ac:dyDescent="0.3">
      <c r="B195" s="13">
        <v>185</v>
      </c>
      <c r="C195" s="71" t="s">
        <v>824</v>
      </c>
      <c r="D195" s="69" t="s">
        <v>825</v>
      </c>
      <c r="E195" s="68" t="s">
        <v>826</v>
      </c>
      <c r="F195" s="68" t="s">
        <v>777</v>
      </c>
      <c r="G195" s="68" t="s">
        <v>827</v>
      </c>
      <c r="H195" s="71" t="s">
        <v>736</v>
      </c>
      <c r="I195" s="24">
        <v>1</v>
      </c>
      <c r="J195" s="29">
        <v>45646</v>
      </c>
      <c r="K195" s="29">
        <v>45961</v>
      </c>
      <c r="L195" s="17">
        <f t="shared" si="32"/>
        <v>45</v>
      </c>
      <c r="M195" s="24">
        <v>0</v>
      </c>
      <c r="N195" s="19">
        <f t="shared" si="35"/>
        <v>0</v>
      </c>
      <c r="O195" s="20">
        <f t="shared" si="36"/>
        <v>0</v>
      </c>
      <c r="P195" s="21">
        <f t="shared" si="37"/>
        <v>0</v>
      </c>
      <c r="Q195" s="21">
        <f t="shared" si="34"/>
        <v>0</v>
      </c>
      <c r="R195" s="22" t="s">
        <v>236</v>
      </c>
      <c r="S195" s="23" t="s">
        <v>209</v>
      </c>
      <c r="T195" s="22" t="s">
        <v>856</v>
      </c>
      <c r="U195" s="28">
        <v>2024</v>
      </c>
      <c r="V195" s="24">
        <v>1427</v>
      </c>
      <c r="W195" s="25" t="s">
        <v>853</v>
      </c>
    </row>
    <row r="196" spans="2:23" ht="60" customHeight="1" thickBot="1" x14ac:dyDescent="0.3">
      <c r="B196" s="13">
        <v>186</v>
      </c>
      <c r="C196" s="71" t="s">
        <v>824</v>
      </c>
      <c r="D196" s="69" t="s">
        <v>825</v>
      </c>
      <c r="E196" s="68" t="s">
        <v>826</v>
      </c>
      <c r="F196" s="68" t="s">
        <v>828</v>
      </c>
      <c r="G196" s="68" t="s">
        <v>829</v>
      </c>
      <c r="H196" s="71" t="s">
        <v>781</v>
      </c>
      <c r="I196" s="24">
        <v>1</v>
      </c>
      <c r="J196" s="29">
        <v>45646</v>
      </c>
      <c r="K196" s="29">
        <v>45746</v>
      </c>
      <c r="L196" s="17">
        <f t="shared" si="32"/>
        <v>14.285714285714286</v>
      </c>
      <c r="M196" s="24">
        <v>0</v>
      </c>
      <c r="N196" s="19">
        <f t="shared" si="35"/>
        <v>0</v>
      </c>
      <c r="O196" s="20">
        <f t="shared" si="36"/>
        <v>0</v>
      </c>
      <c r="P196" s="21">
        <f t="shared" si="37"/>
        <v>0</v>
      </c>
      <c r="Q196" s="21">
        <f t="shared" si="34"/>
        <v>0</v>
      </c>
      <c r="R196" s="22" t="s">
        <v>236</v>
      </c>
      <c r="S196" s="23" t="s">
        <v>209</v>
      </c>
      <c r="T196" s="22" t="s">
        <v>856</v>
      </c>
      <c r="U196" s="28">
        <v>2024</v>
      </c>
      <c r="V196" s="24">
        <v>1427</v>
      </c>
      <c r="W196" s="25" t="s">
        <v>853</v>
      </c>
    </row>
    <row r="197" spans="2:23" ht="60" customHeight="1" thickBot="1" x14ac:dyDescent="0.3">
      <c r="B197" s="13">
        <v>187</v>
      </c>
      <c r="C197" s="71" t="s">
        <v>824</v>
      </c>
      <c r="D197" s="69" t="s">
        <v>825</v>
      </c>
      <c r="E197" s="68" t="s">
        <v>826</v>
      </c>
      <c r="F197" s="68" t="s">
        <v>830</v>
      </c>
      <c r="G197" s="68" t="s">
        <v>831</v>
      </c>
      <c r="H197" s="71" t="s">
        <v>111</v>
      </c>
      <c r="I197" s="24">
        <v>1</v>
      </c>
      <c r="J197" s="29">
        <v>45646</v>
      </c>
      <c r="K197" s="29">
        <v>45746</v>
      </c>
      <c r="L197" s="17">
        <f t="shared" si="32"/>
        <v>14.285714285714286</v>
      </c>
      <c r="M197" s="24">
        <v>0</v>
      </c>
      <c r="N197" s="19">
        <f t="shared" si="35"/>
        <v>0</v>
      </c>
      <c r="O197" s="20">
        <f t="shared" si="36"/>
        <v>0</v>
      </c>
      <c r="P197" s="21">
        <f t="shared" si="37"/>
        <v>0</v>
      </c>
      <c r="Q197" s="21">
        <f>+IF($D$7&gt;=K197,L197,0)</f>
        <v>0</v>
      </c>
      <c r="R197" s="22" t="s">
        <v>236</v>
      </c>
      <c r="S197" s="23" t="s">
        <v>209</v>
      </c>
      <c r="T197" s="22" t="s">
        <v>856</v>
      </c>
      <c r="U197" s="28">
        <v>2024</v>
      </c>
      <c r="V197" s="24">
        <v>1427</v>
      </c>
      <c r="W197" s="25" t="s">
        <v>853</v>
      </c>
    </row>
    <row r="198" spans="2:23" ht="12" customHeight="1" thickBot="1" x14ac:dyDescent="0.3">
      <c r="B198" s="33"/>
      <c r="C198" s="33"/>
      <c r="D198" s="33"/>
      <c r="E198" s="33"/>
      <c r="F198" s="33"/>
      <c r="G198" s="33"/>
      <c r="H198" s="33"/>
      <c r="I198" s="33"/>
      <c r="J198" s="33"/>
      <c r="K198" s="33"/>
      <c r="L198" s="33"/>
      <c r="M198" s="33"/>
      <c r="N198" s="34">
        <f>+ AVERAGE(N11:N197)</f>
        <v>0.78342245989304815</v>
      </c>
      <c r="O198" s="33"/>
      <c r="P198" s="35">
        <f>SUM(P11:P197)</f>
        <v>2575.6428571428601</v>
      </c>
      <c r="Q198" s="35">
        <f>SUM(Q11:Q197)</f>
        <v>2601.5714285714321</v>
      </c>
      <c r="R198" s="33"/>
      <c r="S198" s="33"/>
      <c r="T198" s="33"/>
      <c r="U198" s="33"/>
      <c r="V198" s="33"/>
      <c r="W198" s="33"/>
    </row>
    <row r="199" spans="2:23" ht="12" customHeight="1" x14ac:dyDescent="0.25">
      <c r="S199" s="8"/>
    </row>
    <row r="200" spans="2:23" ht="12" customHeight="1" thickBot="1" x14ac:dyDescent="0.3">
      <c r="S200" s="45"/>
      <c r="U200" s="1"/>
      <c r="V200" s="37"/>
    </row>
    <row r="201" spans="2:23" ht="26.25" customHeight="1" thickBot="1" x14ac:dyDescent="0.3">
      <c r="H201" s="64" t="s">
        <v>895</v>
      </c>
      <c r="I201" s="65"/>
      <c r="J201" s="65"/>
      <c r="K201" s="65"/>
      <c r="L201" s="65"/>
      <c r="M201" s="65"/>
      <c r="N201" s="66"/>
      <c r="S201" s="36"/>
      <c r="V201" s="37"/>
    </row>
    <row r="202" spans="2:23" ht="15" x14ac:dyDescent="0.25">
      <c r="C202" s="4"/>
      <c r="H202" s="38"/>
      <c r="I202" s="38"/>
      <c r="J202" s="38"/>
      <c r="K202" s="38"/>
      <c r="L202" s="38"/>
      <c r="M202" s="38"/>
      <c r="N202" s="39"/>
      <c r="S202" s="36"/>
      <c r="V202" s="4"/>
    </row>
    <row r="203" spans="2:23" ht="15.75" thickBot="1" x14ac:dyDescent="0.3">
      <c r="C203" s="4"/>
      <c r="H203" s="40" t="s">
        <v>726</v>
      </c>
      <c r="I203" s="40"/>
      <c r="J203" s="40"/>
      <c r="K203" s="40"/>
      <c r="L203" s="40"/>
      <c r="M203" s="40"/>
      <c r="N203" s="39"/>
      <c r="S203" s="36"/>
      <c r="V203" s="4"/>
    </row>
    <row r="204" spans="2:23" ht="15.75" thickBot="1" x14ac:dyDescent="0.3">
      <c r="C204" s="4"/>
      <c r="H204" s="60" t="s">
        <v>727</v>
      </c>
      <c r="I204" s="61"/>
      <c r="J204" s="61"/>
      <c r="K204" s="62"/>
      <c r="L204" s="41" t="s">
        <v>728</v>
      </c>
      <c r="M204" s="41"/>
      <c r="N204" s="42">
        <f>+P198/Q198</f>
        <v>0.99003349623853698</v>
      </c>
      <c r="S204" s="36"/>
      <c r="V204" s="4"/>
    </row>
    <row r="205" spans="2:23" ht="15.75" thickBot="1" x14ac:dyDescent="0.3">
      <c r="C205" s="4"/>
      <c r="H205" s="60" t="s">
        <v>729</v>
      </c>
      <c r="I205" s="61"/>
      <c r="J205" s="61"/>
      <c r="K205" s="62"/>
      <c r="L205" s="41" t="s">
        <v>730</v>
      </c>
      <c r="M205" s="41"/>
      <c r="N205" s="43">
        <f>+N198</f>
        <v>0.78342245989304815</v>
      </c>
      <c r="S205" s="36"/>
      <c r="V205" s="4"/>
    </row>
    <row r="206" spans="2:23" ht="12" customHeight="1" x14ac:dyDescent="0.25">
      <c r="C206" s="4"/>
      <c r="S206" s="36"/>
      <c r="V206" s="4"/>
    </row>
    <row r="207" spans="2:23" ht="12" customHeight="1" x14ac:dyDescent="0.25">
      <c r="C207" s="4"/>
      <c r="S207" s="36"/>
      <c r="V207" s="4"/>
    </row>
  </sheetData>
  <mergeCells count="4">
    <mergeCell ref="H205:K205"/>
    <mergeCell ref="C8:K8"/>
    <mergeCell ref="H201:N201"/>
    <mergeCell ref="H204:K204"/>
  </mergeCells>
  <pageMargins left="0.7" right="0.7" top="0.75" bottom="0.75" header="0.3" footer="0.3"/>
  <pageSetup orientation="portrait" verticalDpi="300" r:id="rId1"/>
  <headerFooter>
    <oddFooter>&amp;L&amp;1#&amp;"Calibri"&amp;10&amp;K000000Pública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CGR FUTIC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Lida Constanza Artunduaga Tovar</dc:creator>
  <cp:keywords/>
  <dc:description/>
  <cp:lastModifiedBy>Lida Constanza Artunduaga Tovar</cp:lastModifiedBy>
  <cp:revision/>
  <dcterms:created xsi:type="dcterms:W3CDTF">2021-06-15T18:54:52Z</dcterms:created>
  <dcterms:modified xsi:type="dcterms:W3CDTF">2025-02-24T14:19:41Z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8da2c01-e402-4fc9-beb9-bac87f3a3b75_Enabled">
    <vt:lpwstr>true</vt:lpwstr>
  </property>
  <property fmtid="{D5CDD505-2E9C-101B-9397-08002B2CF9AE}" pid="3" name="MSIP_Label_f8da2c01-e402-4fc9-beb9-bac87f3a3b75_SetDate">
    <vt:lpwstr>2022-06-07T15:26:40Z</vt:lpwstr>
  </property>
  <property fmtid="{D5CDD505-2E9C-101B-9397-08002B2CF9AE}" pid="4" name="MSIP_Label_f8da2c01-e402-4fc9-beb9-bac87f3a3b75_Method">
    <vt:lpwstr>Privileged</vt:lpwstr>
  </property>
  <property fmtid="{D5CDD505-2E9C-101B-9397-08002B2CF9AE}" pid="5" name="MSIP_Label_f8da2c01-e402-4fc9-beb9-bac87f3a3b75_Name">
    <vt:lpwstr>f8da2c01-e402-4fc9-beb9-bac87f3a3b75</vt:lpwstr>
  </property>
  <property fmtid="{D5CDD505-2E9C-101B-9397-08002B2CF9AE}" pid="6" name="MSIP_Label_f8da2c01-e402-4fc9-beb9-bac87f3a3b75_SiteId">
    <vt:lpwstr>1a0673c6-24e1-476d-bb4d-ba6a91a3c588</vt:lpwstr>
  </property>
  <property fmtid="{D5CDD505-2E9C-101B-9397-08002B2CF9AE}" pid="7" name="MSIP_Label_f8da2c01-e402-4fc9-beb9-bac87f3a3b75_ActionId">
    <vt:lpwstr>1690756f-d42a-4644-80ae-a68ad36fe2d3</vt:lpwstr>
  </property>
  <property fmtid="{D5CDD505-2E9C-101B-9397-08002B2CF9AE}" pid="8" name="MSIP_Label_f8da2c01-e402-4fc9-beb9-bac87f3a3b75_ContentBits">
    <vt:lpwstr>2</vt:lpwstr>
  </property>
</Properties>
</file>