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tic.sharepoint.com/sites/GrupoPlaneacinEstratgica/Documentos compartidos/General/DOCUMENTOS GITPS/07 PROCESO DES/2025/Controles de gestión proceso DES 2025/CDES04 SEGUIMIENTO SEMANAL PPTO SECTOR/00. Trimestrales/"/>
    </mc:Choice>
  </mc:AlternateContent>
  <xr:revisionPtr revIDLastSave="33" documentId="8_{9C78A5EA-2193-47FA-98C5-8C5193454CC6}" xr6:coauthVersionLast="47" xr6:coauthVersionMax="47" xr10:uidLastSave="{727188B3-0C8D-421E-9469-16EF01313D56}"/>
  <bookViews>
    <workbookView xWindow="-28920" yWindow="-120" windowWidth="29040" windowHeight="15720" xr2:uid="{35EDF879-11B2-481C-8A7F-5DE8D2729FF4}"/>
  </bookViews>
  <sheets>
    <sheet name="Detalle Fichas FUTIC" sheetId="1" r:id="rId1"/>
  </sheets>
  <definedNames>
    <definedName name="_xlnm._FilterDatabase" localSheetId="0" hidden="1">'Detalle Fichas FUTIC'!$B$8:$M$8</definedName>
    <definedName name="AF">#REF!</definedName>
    <definedName name="AFFFMM">#REF!</definedName>
    <definedName name="AFOCHO">#REF!</definedName>
    <definedName name="AFPONAL">#REF!</definedName>
    <definedName name="AI">#REF!</definedName>
    <definedName name="AMFFMM">#REF!</definedName>
    <definedName name="AMOCHO">#REF!</definedName>
    <definedName name="AMPONAL">#REF!</definedName>
    <definedName name="AMYC">#REF!</definedName>
    <definedName name="AMYM">#REF!</definedName>
    <definedName name="AP">#REF!</definedName>
    <definedName name="areas_f">#REF!</definedName>
    <definedName name="AREASOLICITANTE">#REF!</definedName>
    <definedName name="AS">#REF!</definedName>
    <definedName name="B">#REF!</definedName>
    <definedName name="CGI">#REF!</definedName>
    <definedName name="CGMYC">#REF!</definedName>
    <definedName name="CGMYM">#REF!</definedName>
    <definedName name="CGS">#REF!</definedName>
    <definedName name="EF">#REF!</definedName>
    <definedName name="EI">#REF!</definedName>
    <definedName name="EMYC">#REF!</definedName>
    <definedName name="EMYM">#REF!</definedName>
    <definedName name="EP">#REF!</definedName>
    <definedName name="ES">#REF!</definedName>
    <definedName name="FF">#REF!</definedName>
    <definedName name="FFMMAF">#REF!</definedName>
    <definedName name="FFMMAM">#REF!</definedName>
    <definedName name="FI">#REF!</definedName>
    <definedName name="FMYC">#REF!</definedName>
    <definedName name="FMYM">#REF!</definedName>
    <definedName name="FP">#REF!</definedName>
    <definedName name="FS">#REF!</definedName>
    <definedName name="GCH">#REF!</definedName>
    <definedName name="GD">#REF!</definedName>
    <definedName name="i">#REF!</definedName>
    <definedName name="J">#REF!</definedName>
    <definedName name="L">#REF!</definedName>
    <definedName name="MetasOb1">#REF!</definedName>
    <definedName name="MetasOb2">#REF!</definedName>
    <definedName name="MetasOb3">#REF!</definedName>
    <definedName name="MetasOb4">#REF!</definedName>
    <definedName name="MetasOb5">#REF!</definedName>
    <definedName name="MetasOb6">#REF!</definedName>
    <definedName name="MetasOb7">#REF!</definedName>
    <definedName name="MetasOb8">#REF!</definedName>
    <definedName name="MetasOb9">#REF!</definedName>
    <definedName name="MSC">#REF!</definedName>
    <definedName name="Objetivos">#REF!</definedName>
    <definedName name="PC">#REF!</definedName>
    <definedName name="PI">#REF!</definedName>
    <definedName name="PIC">#REF!</definedName>
    <definedName name="PMYC">#REF!</definedName>
    <definedName name="PONAL">#REF!</definedName>
    <definedName name="PONALAF">#REF!</definedName>
    <definedName name="PONALAF2">#REF!</definedName>
    <definedName name="PONALAM">#REF!</definedName>
    <definedName name="PP">#REF!</definedName>
    <definedName name="PS">#REF!</definedName>
    <definedName name="S">#REF!</definedName>
    <definedName name="SO">#REF!</definedName>
    <definedName name="TICs">#REF!</definedName>
    <definedName name="v.total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H9" i="1" l="1"/>
  <c r="G9" i="1"/>
  <c r="F9" i="1"/>
  <c r="K9" i="1" l="1"/>
  <c r="L9" i="1"/>
  <c r="J9" i="1"/>
  <c r="M9" i="1" l="1"/>
</calcChain>
</file>

<file path=xl/sharedStrings.xml><?xml version="1.0" encoding="utf-8"?>
<sst xmlns="http://schemas.openxmlformats.org/spreadsheetml/2006/main" count="141" uniqueCount="91">
  <si>
    <t>Detalle por fichas de inversión</t>
  </si>
  <si>
    <t>Cifras en Millones de Pesos</t>
  </si>
  <si>
    <t>Fuente: SIIF</t>
  </si>
  <si>
    <t>Fuente SIIF Nación</t>
  </si>
  <si>
    <t>Línea Estratégica</t>
  </si>
  <si>
    <t>Dependencia</t>
  </si>
  <si>
    <t>Área</t>
  </si>
  <si>
    <t>RUBRO SIIF</t>
  </si>
  <si>
    <t>FICHA</t>
  </si>
  <si>
    <t>Apropiación Vigente</t>
  </si>
  <si>
    <t xml:space="preserve">Compromisos </t>
  </si>
  <si>
    <t xml:space="preserve">Obligaciones </t>
  </si>
  <si>
    <t xml:space="preserve">Pagos  </t>
  </si>
  <si>
    <t>Saldo por Comprometer</t>
  </si>
  <si>
    <t>Saldo por obligar Compromisos menos Obligaciones</t>
  </si>
  <si>
    <t xml:space="preserve">Porcentaje de Ejecución </t>
  </si>
  <si>
    <t xml:space="preserve">% Participación </t>
  </si>
  <si>
    <t>TOTALES</t>
  </si>
  <si>
    <t>SEGURIDAD HUMANA Y JUSTICIA SOCIAL /
 A. ESTRATEGIA DE CONECTIVIDAD DIGITAL</t>
  </si>
  <si>
    <t xml:space="preserve">Viceministerio de Conectividad </t>
  </si>
  <si>
    <t>Dirección de Infraestructura</t>
  </si>
  <si>
    <t>C-2301-0400-20-20204A</t>
  </si>
  <si>
    <t>Implementación soluciones de acceso comunitario a las tecnologías de la información y las comunicaciones</t>
  </si>
  <si>
    <t>C-2301-0400-20-20204AZ</t>
  </si>
  <si>
    <t>C-2301-0400-34-20204A</t>
  </si>
  <si>
    <t>C-2301-0400-21-20204A</t>
  </si>
  <si>
    <t xml:space="preserve">Desarrollo masificación acceso a internet </t>
  </si>
  <si>
    <t>C-2301-0400-21-20204AZ</t>
  </si>
  <si>
    <t xml:space="preserve">Dirección de Vigilancia Inspección y control </t>
  </si>
  <si>
    <t>C-2301-0400-27-20204A</t>
  </si>
  <si>
    <t>Transformación del modelo de vigilancia, inspección y control del sector tic</t>
  </si>
  <si>
    <t>Grupo interno de trabajo del Fortalecimiento del sistema de medios públicos.</t>
  </si>
  <si>
    <t>C-2301-0400-29-20204A</t>
  </si>
  <si>
    <t>Fortalecimiento integral de los operadores públicos del servicio de televisión nacional</t>
  </si>
  <si>
    <t>Dirección de Industria de Comunicaciones</t>
  </si>
  <si>
    <t>C-2301-0400-30-20204A</t>
  </si>
  <si>
    <t xml:space="preserve">Fortalecimiento de la radio pública en el territorio </t>
  </si>
  <si>
    <t>C-2301-0400-31-20204A</t>
  </si>
  <si>
    <t>Fortalecimiento de políticas sectoriales para el desarrollo de la industria de comunicaciones</t>
  </si>
  <si>
    <t>Despacho Ministro</t>
  </si>
  <si>
    <t>Oficina de Fomento Regional</t>
  </si>
  <si>
    <t>C-2301-0400-32-20204A</t>
  </si>
  <si>
    <t xml:space="preserve">Ampliación del acceso a la oferta institucional del sector tic para los grupos de interés y entidades territoriales a nivel </t>
  </si>
  <si>
    <t>C-2302-0400-14-20204A</t>
  </si>
  <si>
    <t>Fortalecimiento del modelo convergente de la televisión pública regional y nacional</t>
  </si>
  <si>
    <t>TRANSFORMACIÓN PRODUCTIVA, INTERNACIONALIZACIÓN Y ACCIÓN CLÍMATICA / B. CIERRE DE BRECHAS TECNOLÓGICAS EN EL SECTOR PRODUCTIVO</t>
  </si>
  <si>
    <t>Viceministerio de Transformación Digital</t>
  </si>
  <si>
    <t>Dirección de Economía Digital</t>
  </si>
  <si>
    <t>C-2302-0400-18-40402B</t>
  </si>
  <si>
    <t>Fortalecimiento de la industria de TI</t>
  </si>
  <si>
    <t>2. SEGURIDAD HUMANA Y JUSTICIA SOCIAL / B. ALFABETIZACIÓN Y APROPIACIÓN DIGITAL COMO MOTOR DE OPORTUNIDADES PARA LA IGUALDAD</t>
  </si>
  <si>
    <t>Dirección de Apropiación de Tecnologías de la Información y las Comunicaciones.</t>
  </si>
  <si>
    <t>C-2302-0400-19-20204B</t>
  </si>
  <si>
    <t>Servicio de asistencia, capacitación y apoyo para el uso y apropiación de las TIC, con enfoque diferencial</t>
  </si>
  <si>
    <t>SEGURIDAD HUMANA Y JUSTICIA SOCIAL / B. PROTECCIÓN DE LAS PERSONAS, DE LAS INFRAESTRUCTURAS DIGITALES, FORTALECIMIENTO DE LAS ENTIDADES DEL ESTADO Y GARANTÍA EN LA PRESTACIÓN DE SUS SERVICIOS EN EL ENTORNO DIGITAL</t>
  </si>
  <si>
    <t>COLCERT</t>
  </si>
  <si>
    <t>C-2302-0400-24-20108B</t>
  </si>
  <si>
    <t>Fortalecimiento de las capacidades de prevencion, deteccion y recuperacion de incidentes de seguridad digital de los ciudadanos, del sector publico y del sector privado</t>
  </si>
  <si>
    <t xml:space="preserve"> CONVERGENCIA REGIONAL / B. ENTIDADES PÚBLICAS TERRITORIALES Y NACIONALES FORTALECIDAS</t>
  </si>
  <si>
    <t>Dirección de Gobierno Digital</t>
  </si>
  <si>
    <t>C-2302-0400-25-53105B</t>
  </si>
  <si>
    <t xml:space="preserve">Fortalecimiento de las tecnologías de la información y las comunicaciones en las entidades del estado para la transformación digital  del sector público </t>
  </si>
  <si>
    <t>C-2302-0400-26-40402B</t>
  </si>
  <si>
    <t>Fortalecimiento a la economía digital a nivel nacional</t>
  </si>
  <si>
    <t>CONVERGENCIA REGIONAL / B. ENTIDADES PÚBLICAS TERRITORIALES Y NACIONALES FORTALECIDAS</t>
  </si>
  <si>
    <t>Oficina Asesora de Prensa</t>
  </si>
  <si>
    <t>C-2302-0400-27-53105B</t>
  </si>
  <si>
    <t>Fortalecimiento de las estrategias de comunicación que incentiven el uso y apropiación de las TIC a lo largo del territorio  nacional</t>
  </si>
  <si>
    <t>SEGURIDAD HUMANA Y JUSTICIA SOCIAL / B. ALFABETIZACIÓN Y APROPIACIÓN DIGITAL COMO MOTOR DE OPORTUNIDADES PARA LA IGUALDAD</t>
  </si>
  <si>
    <t>C-2302-0400-28-20204B</t>
  </si>
  <si>
    <t>Servicio de asistencia, capacitación y apoyo para el uso y apropiación de las tic, con enfoque diferencial y en beneficio de la comunidad para participar en la economía digital.</t>
  </si>
  <si>
    <t>C-2302-0400-29-20204B</t>
  </si>
  <si>
    <t>Apoyo para el Fomento de Iniciativas TIC que Impulsen la Implementación de la Política Pública de Comunicaciones de y para los Pueblos Indígenas con la MPC</t>
  </si>
  <si>
    <t>Secretaría General</t>
  </si>
  <si>
    <t xml:space="preserve">Subdirección Administrativa </t>
  </si>
  <si>
    <t>C-2399-0400-13-53105B</t>
  </si>
  <si>
    <t>Conservacion de la informacion historica del sector TIC</t>
  </si>
  <si>
    <t>Oficina Asesora de Planeación y Estudios Sectoriales</t>
  </si>
  <si>
    <t>C-2399-0400-14-53105B</t>
  </si>
  <si>
    <t>Modernización de la gestión institucional del ministerio TIC</t>
  </si>
  <si>
    <t>CONVERGENCIA REGIONAL / D. GOBIERNO DIGITAL PARA LA GENTE</t>
  </si>
  <si>
    <t>Oficina de Tecnologías de la Información</t>
  </si>
  <si>
    <t>C-2399-0400-15-53105D</t>
  </si>
  <si>
    <t>Fortalecimiento del portafolio de servicios de tecnologías de información para la transformación digital en el ministerio de tecnologías de la información y las comunicaciones - MINTIC.</t>
  </si>
  <si>
    <t>C-2399-0400-16-53105B</t>
  </si>
  <si>
    <t>Generación de información estadística del sector TIC</t>
  </si>
  <si>
    <t>C-2399-0400-17-53105B</t>
  </si>
  <si>
    <t>Fortalecimiento de acciones para mejorar la entrega de información a los grupos de valor. Bogotá D.C.</t>
  </si>
  <si>
    <t>C-2399-0400-18-53105B</t>
  </si>
  <si>
    <t>Conservación de la documentación histórica y el patrimonio documental del Ministerio de Correos, Telégrafos, Ministerio de Comunicaciones y recepción del fondo documental PAR Telecom Bogotá, D.C.</t>
  </si>
  <si>
    <t>EJECUCIÓN INVERSIÓN - FONDO ÚNICO DE TECNOLOGÍAS DE LA INFORMACIÓN Y LAS COMUNICACIONES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</si>
</sst>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-#,##0"/>
    <numFmt numFmtId="165" formatCode="_(* #,##0.00_);_(* \(#,##0.00\);_(* &quot;-&quot;??_);_(@_)"/>
    <numFmt numFmtId="166" formatCode="_(* #,##0_);_(* \(#,##0\);_(* &quot;-&quot;??_);_(@_)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b/>
      <sz val="10"/>
      <color rgb="FFFF0000"/>
      <name val="Arial Narrow"/>
      <family val="2"/>
    </font>
    <font>
      <b/>
      <sz val="10"/>
      <color theme="0"/>
      <name val="Arial Narrow"/>
      <family val="2"/>
    </font>
    <font>
      <b/>
      <sz val="12"/>
      <color theme="0"/>
      <name val="Arial Narrow"/>
      <family val="2"/>
    </font>
    <font>
      <b/>
      <sz val="18"/>
      <color indexed="8"/>
      <name val="Arial"/>
      <family val="2"/>
    </font>
    <font>
      <b/>
      <sz val="14"/>
      <name val="Arial Narrow"/>
      <family val="2"/>
    </font>
    <font>
      <b/>
      <sz val="14"/>
      <color indexed="8"/>
      <name val="Arial Narrow"/>
      <family val="2"/>
    </font>
    <font>
      <b/>
      <sz val="18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Arial Narrow"/>
      <family val="2"/>
    </font>
    <font>
      <b/>
      <sz val="11"/>
      <color rgb="FFFF0000"/>
      <name val="Arial Narrow"/>
      <family val="2"/>
    </font>
    <font>
      <b/>
      <sz val="11"/>
      <color theme="0"/>
      <name val="Arial Narrow"/>
      <family val="2"/>
    </font>
    <font>
      <b/>
      <sz val="11"/>
      <name val="Arial Narrow"/>
      <family val="2"/>
    </font>
    <font>
      <b/>
      <sz val="11"/>
      <name val="Calibri Light"/>
      <family val="2"/>
    </font>
    <font>
      <b/>
      <sz val="11"/>
      <color indexed="8"/>
      <name val="Calibri Light"/>
      <family val="2"/>
    </font>
    <font>
      <b/>
      <sz val="12"/>
      <color indexed="8"/>
      <name val="Arial"/>
      <family val="2"/>
    </font>
    <font>
      <b/>
      <sz val="12"/>
      <name val="Arial Narrow"/>
      <family val="2"/>
    </font>
    <font>
      <b/>
      <sz val="12"/>
      <name val="Arial"/>
      <family val="2"/>
    </font>
    <font>
      <b/>
      <sz val="12"/>
      <color indexed="8"/>
      <name val="Arial Narrow"/>
      <family val="2"/>
    </font>
    <font>
      <b/>
      <sz val="12"/>
      <color rgb="FFFF0000"/>
      <name val="Arial Narrow"/>
      <family val="2"/>
    </font>
    <font>
      <b/>
      <i/>
      <sz val="12"/>
      <color rgb="FFFF0000"/>
      <name val="Arial Narrow"/>
      <family val="2"/>
    </font>
    <font>
      <sz val="12"/>
      <color indexed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5050"/>
        <bgColor theme="4"/>
      </patternFill>
    </fill>
    <fill>
      <patternFill patternType="solid">
        <fgColor rgb="FF002060"/>
        <bgColor theme="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3" fillId="0" borderId="0" xfId="2" applyFont="1"/>
    <xf numFmtId="0" fontId="4" fillId="0" borderId="0" xfId="2" applyFont="1" applyAlignment="1">
      <alignment horizontal="center" vertical="center"/>
    </xf>
    <xf numFmtId="0" fontId="5" fillId="2" borderId="0" xfId="2" applyFont="1" applyFill="1"/>
    <xf numFmtId="0" fontId="6" fillId="2" borderId="0" xfId="2" applyFont="1" applyFill="1"/>
    <xf numFmtId="0" fontId="3" fillId="2" borderId="0" xfId="2" applyFont="1" applyFill="1"/>
    <xf numFmtId="10" fontId="7" fillId="3" borderId="0" xfId="2" applyNumberFormat="1" applyFont="1" applyFill="1" applyAlignment="1">
      <alignment horizontal="right" vertical="center"/>
    </xf>
    <xf numFmtId="0" fontId="8" fillId="4" borderId="1" xfId="2" applyFont="1" applyFill="1" applyBorder="1" applyAlignment="1">
      <alignment horizontal="center" vertical="center" wrapText="1"/>
    </xf>
    <xf numFmtId="0" fontId="8" fillId="0" borderId="0" xfId="2" applyFont="1"/>
    <xf numFmtId="0" fontId="10" fillId="0" borderId="1" xfId="2" applyFont="1" applyBorder="1"/>
    <xf numFmtId="0" fontId="10" fillId="0" borderId="0" xfId="2" applyFont="1"/>
    <xf numFmtId="0" fontId="11" fillId="0" borderId="0" xfId="2" applyFont="1" applyAlignment="1">
      <alignment horizontal="center" vertical="center"/>
    </xf>
    <xf numFmtId="0" fontId="11" fillId="0" borderId="0" xfId="2" applyFont="1"/>
    <xf numFmtId="10" fontId="12" fillId="0" borderId="0" xfId="2" applyNumberFormat="1" applyFont="1" applyAlignment="1">
      <alignment horizontal="right" vertical="center"/>
    </xf>
    <xf numFmtId="0" fontId="13" fillId="0" borderId="0" xfId="2" applyFont="1"/>
    <xf numFmtId="10" fontId="11" fillId="0" borderId="0" xfId="2" applyNumberFormat="1" applyFont="1" applyAlignment="1">
      <alignment horizontal="right" vertical="center"/>
    </xf>
    <xf numFmtId="165" fontId="14" fillId="0" borderId="1" xfId="1" applyFont="1" applyFill="1" applyBorder="1" applyAlignment="1">
      <alignment horizontal="center" vertical="center"/>
    </xf>
    <xf numFmtId="165" fontId="14" fillId="0" borderId="1" xfId="1" applyFont="1" applyBorder="1" applyAlignment="1">
      <alignment horizontal="center" vertical="center"/>
    </xf>
    <xf numFmtId="10" fontId="14" fillId="0" borderId="1" xfId="2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 readingOrder="1"/>
    </xf>
    <xf numFmtId="0" fontId="15" fillId="0" borderId="0" xfId="2" applyFont="1"/>
    <xf numFmtId="0" fontId="16" fillId="0" borderId="1" xfId="0" applyFont="1" applyBorder="1" applyAlignment="1">
      <alignment horizontal="center" vertical="center" wrapText="1" readingOrder="1"/>
    </xf>
    <xf numFmtId="0" fontId="17" fillId="0" borderId="0" xfId="2" applyFont="1"/>
    <xf numFmtId="0" fontId="14" fillId="0" borderId="1" xfId="0" applyFont="1" applyBorder="1" applyAlignment="1">
      <alignment horizontal="center" vertical="center" wrapText="1"/>
    </xf>
    <xf numFmtId="0" fontId="15" fillId="2" borderId="0" xfId="2" applyFont="1" applyFill="1"/>
    <xf numFmtId="164" fontId="14" fillId="0" borderId="1" xfId="0" applyNumberFormat="1" applyFont="1" applyBorder="1" applyAlignment="1">
      <alignment horizontal="center" vertical="center" wrapText="1"/>
    </xf>
    <xf numFmtId="0" fontId="18" fillId="5" borderId="1" xfId="2" applyFont="1" applyFill="1" applyBorder="1" applyAlignment="1">
      <alignment horizontal="center" vertical="center" wrapText="1"/>
    </xf>
    <xf numFmtId="164" fontId="19" fillId="0" borderId="1" xfId="2" applyNumberFormat="1" applyFont="1" applyBorder="1" applyAlignment="1">
      <alignment horizontal="center" vertical="center"/>
    </xf>
    <xf numFmtId="0" fontId="22" fillId="0" borderId="0" xfId="2" applyFont="1"/>
    <xf numFmtId="0" fontId="23" fillId="0" borderId="0" xfId="2" applyFont="1" applyAlignment="1">
      <alignment horizontal="left" vertical="center"/>
    </xf>
    <xf numFmtId="0" fontId="24" fillId="0" borderId="0" xfId="2" applyFont="1" applyAlignment="1">
      <alignment horizontal="center" vertical="center"/>
    </xf>
    <xf numFmtId="0" fontId="23" fillId="2" borderId="0" xfId="2" applyFont="1" applyFill="1"/>
    <xf numFmtId="0" fontId="25" fillId="2" borderId="0" xfId="2" applyFont="1" applyFill="1"/>
    <xf numFmtId="0" fontId="22" fillId="2" borderId="0" xfId="2" applyFont="1" applyFill="1"/>
    <xf numFmtId="10" fontId="26" fillId="3" borderId="0" xfId="2" applyNumberFormat="1" applyFont="1" applyFill="1" applyAlignment="1">
      <alignment horizontal="right" vertical="center"/>
    </xf>
    <xf numFmtId="0" fontId="23" fillId="2" borderId="0" xfId="2" applyFont="1" applyFill="1" applyAlignment="1">
      <alignment horizontal="left" vertical="center"/>
    </xf>
    <xf numFmtId="0" fontId="23" fillId="2" borderId="0" xfId="2" applyFont="1" applyFill="1" applyAlignment="1">
      <alignment horizontal="center" vertical="center"/>
    </xf>
    <xf numFmtId="0" fontId="23" fillId="2" borderId="0" xfId="2" applyFont="1" applyFill="1" applyAlignment="1">
      <alignment horizontal="left"/>
    </xf>
    <xf numFmtId="0" fontId="25" fillId="2" borderId="0" xfId="2" applyFont="1" applyFill="1" applyAlignment="1">
      <alignment horizontal="left"/>
    </xf>
    <xf numFmtId="0" fontId="27" fillId="2" borderId="0" xfId="2" applyFont="1" applyFill="1"/>
    <xf numFmtId="0" fontId="27" fillId="2" borderId="0" xfId="2" applyFont="1" applyFill="1" applyAlignment="1">
      <alignment horizontal="left"/>
    </xf>
    <xf numFmtId="164" fontId="25" fillId="2" borderId="0" xfId="2" applyNumberFormat="1" applyFont="1" applyFill="1"/>
    <xf numFmtId="164" fontId="27" fillId="2" borderId="0" xfId="2" applyNumberFormat="1" applyFont="1" applyFill="1"/>
    <xf numFmtId="0" fontId="9" fillId="2" borderId="0" xfId="2" applyFont="1" applyFill="1"/>
    <xf numFmtId="166" fontId="28" fillId="2" borderId="0" xfId="1" applyNumberFormat="1" applyFont="1" applyFill="1" applyBorder="1" applyAlignment="1"/>
    <xf numFmtId="16" fontId="23" fillId="2" borderId="0" xfId="2" applyNumberFormat="1" applyFont="1" applyFill="1" applyAlignment="1">
      <alignment horizontal="left" vertical="center"/>
    </xf>
    <xf numFmtId="10" fontId="25" fillId="3" borderId="0" xfId="2" applyNumberFormat="1" applyFont="1" applyFill="1" applyAlignment="1">
      <alignment horizontal="right" vertical="center"/>
    </xf>
    <xf numFmtId="0" fontId="20" fillId="6" borderId="1" xfId="2" applyFont="1" applyFill="1" applyBorder="1" applyAlignment="1">
      <alignment horizontal="center" vertical="center" wrapText="1"/>
    </xf>
    <xf numFmtId="165" fontId="21" fillId="6" borderId="1" xfId="1" applyFont="1" applyFill="1" applyBorder="1" applyAlignment="1">
      <alignment horizontal="center" vertical="center"/>
    </xf>
    <xf numFmtId="10" fontId="21" fillId="6" borderId="1" xfId="2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3785835B-ABC2-402C-B117-1D1705A3F0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9C2EF-48E7-4CFF-8867-AE455E4DD624}">
  <dimension ref="A1:HX59"/>
  <sheetViews>
    <sheetView showGridLines="0" tabSelected="1" topLeftCell="B1" zoomScale="70" zoomScaleNormal="70" workbookViewId="0">
      <pane ySplit="8" topLeftCell="A9" activePane="bottomLeft" state="frozen"/>
      <selection activeCell="L89" sqref="L89"/>
      <selection pane="bottomLeft" activeCell="E9" sqref="E9:M9"/>
    </sheetView>
  </sheetViews>
  <sheetFormatPr baseColWidth="10" defaultColWidth="9.28515625" defaultRowHeight="23.25" x14ac:dyDescent="0.35"/>
  <cols>
    <col min="1" max="1" width="37.5703125" style="14" hidden="1" customWidth="1"/>
    <col min="2" max="2" width="19.140625" style="11" customWidth="1"/>
    <col min="3" max="3" width="33.7109375" style="11" customWidth="1"/>
    <col min="4" max="4" width="39.85546875" style="11" customWidth="1"/>
    <col min="5" max="5" width="49.85546875" style="12" customWidth="1"/>
    <col min="6" max="10" width="17.85546875" style="14" customWidth="1"/>
    <col min="11" max="11" width="25" style="14" customWidth="1"/>
    <col min="12" max="12" width="17.85546875" style="15" customWidth="1"/>
    <col min="13" max="13" width="17.85546875" style="14" customWidth="1"/>
    <col min="14" max="14" width="15.42578125" style="14" bestFit="1" customWidth="1"/>
    <col min="15" max="15" width="11.5703125" style="14" bestFit="1" customWidth="1"/>
    <col min="16" max="16" width="8.42578125" style="14" customWidth="1"/>
    <col min="17" max="230" width="11.42578125" style="14" customWidth="1"/>
    <col min="231" max="16384" width="9.28515625" style="14"/>
  </cols>
  <sheetData>
    <row r="1" spans="1:21" s="1" customFormat="1" ht="12.75" x14ac:dyDescent="0.2">
      <c r="B1" s="2"/>
      <c r="C1" s="2"/>
      <c r="D1" s="2"/>
      <c r="E1" s="3"/>
      <c r="F1" s="4"/>
      <c r="G1" s="4"/>
      <c r="H1" s="4"/>
      <c r="I1" s="4"/>
      <c r="J1" s="4"/>
      <c r="K1" s="5"/>
      <c r="L1" s="6"/>
    </row>
    <row r="2" spans="1:21" s="28" customFormat="1" ht="15.75" x14ac:dyDescent="0.25">
      <c r="B2" s="29" t="s">
        <v>90</v>
      </c>
      <c r="C2" s="30"/>
      <c r="D2" s="30"/>
      <c r="E2" s="31"/>
      <c r="F2" s="32"/>
      <c r="G2" s="32"/>
      <c r="H2" s="32"/>
      <c r="I2" s="32"/>
      <c r="J2" s="32"/>
      <c r="K2" s="33"/>
      <c r="L2" s="34"/>
    </row>
    <row r="3" spans="1:21" s="28" customFormat="1" ht="15.75" x14ac:dyDescent="0.25">
      <c r="B3" s="35" t="s">
        <v>0</v>
      </c>
      <c r="C3" s="36"/>
      <c r="D3" s="36"/>
      <c r="E3" s="37"/>
      <c r="F3" s="38"/>
      <c r="G3" s="32"/>
      <c r="H3" s="39"/>
      <c r="I3" s="39"/>
      <c r="J3" s="40"/>
      <c r="K3" s="33"/>
      <c r="L3" s="34"/>
    </row>
    <row r="4" spans="1:21" s="28" customFormat="1" ht="15.75" x14ac:dyDescent="0.25">
      <c r="B4" s="35" t="s">
        <v>1</v>
      </c>
      <c r="C4" s="36"/>
      <c r="D4" s="36"/>
      <c r="E4" s="31"/>
      <c r="F4" s="32"/>
      <c r="G4" s="41"/>
      <c r="H4" s="42"/>
      <c r="I4" s="42"/>
      <c r="J4" s="41"/>
      <c r="K4" s="33"/>
      <c r="L4" s="34"/>
    </row>
    <row r="5" spans="1:21" s="28" customFormat="1" ht="15.75" x14ac:dyDescent="0.25">
      <c r="B5" s="35" t="s">
        <v>2</v>
      </c>
      <c r="C5" s="36"/>
      <c r="D5" s="36"/>
      <c r="E5" s="31"/>
      <c r="F5" s="43"/>
      <c r="G5" s="44"/>
      <c r="H5" s="44"/>
      <c r="I5" s="44"/>
      <c r="J5" s="41"/>
      <c r="K5" s="33"/>
      <c r="L5" s="34"/>
    </row>
    <row r="6" spans="1:21" s="28" customFormat="1" ht="15.75" x14ac:dyDescent="0.25">
      <c r="B6" s="35" t="s">
        <v>90</v>
      </c>
      <c r="C6" s="36"/>
      <c r="D6" s="36"/>
      <c r="E6" s="31"/>
      <c r="F6" s="43"/>
      <c r="G6" s="44"/>
      <c r="H6" s="44"/>
      <c r="I6" s="44"/>
      <c r="J6" s="41"/>
      <c r="K6" s="33"/>
      <c r="L6" s="34"/>
    </row>
    <row r="7" spans="1:21" s="28" customFormat="1" ht="15.75" x14ac:dyDescent="0.25">
      <c r="B7" s="45">
        <v>45930</v>
      </c>
      <c r="C7" s="36" t="s">
        <v>3</v>
      </c>
      <c r="D7" s="36"/>
      <c r="E7" s="31"/>
      <c r="F7" s="33"/>
      <c r="G7" s="33"/>
      <c r="H7" s="33"/>
      <c r="I7" s="33"/>
      <c r="J7" s="33"/>
      <c r="K7" s="33"/>
      <c r="L7" s="46"/>
    </row>
    <row r="8" spans="1:21" s="8" customFormat="1" ht="49.5" x14ac:dyDescent="0.3">
      <c r="A8" s="7" t="s">
        <v>4</v>
      </c>
      <c r="B8" s="26" t="s">
        <v>5</v>
      </c>
      <c r="C8" s="26" t="s">
        <v>6</v>
      </c>
      <c r="D8" s="26" t="s">
        <v>7</v>
      </c>
      <c r="E8" s="26" t="s">
        <v>8</v>
      </c>
      <c r="F8" s="26" t="s">
        <v>9</v>
      </c>
      <c r="G8" s="26" t="s">
        <v>10</v>
      </c>
      <c r="H8" s="26" t="s">
        <v>11</v>
      </c>
      <c r="I8" s="26" t="s">
        <v>12</v>
      </c>
      <c r="J8" s="26" t="s">
        <v>13</v>
      </c>
      <c r="K8" s="26" t="s">
        <v>14</v>
      </c>
      <c r="L8" s="26" t="s">
        <v>15</v>
      </c>
      <c r="M8" s="26" t="s">
        <v>16</v>
      </c>
      <c r="N8" s="20"/>
      <c r="O8" s="20"/>
      <c r="P8" s="20"/>
      <c r="Q8" s="20"/>
      <c r="R8" s="20"/>
      <c r="S8" s="20"/>
      <c r="T8" s="20"/>
      <c r="U8" s="20"/>
    </row>
    <row r="9" spans="1:21" s="10" customFormat="1" x14ac:dyDescent="0.35">
      <c r="A9" s="9"/>
      <c r="B9" s="27"/>
      <c r="C9" s="27"/>
      <c r="D9" s="27"/>
      <c r="E9" s="47" t="s">
        <v>17</v>
      </c>
      <c r="F9" s="48">
        <f>SUM(F10:F33)</f>
        <v>1596071.5071730004</v>
      </c>
      <c r="G9" s="48">
        <f>SUM(G10:G33)</f>
        <v>1373456.2165940998</v>
      </c>
      <c r="H9" s="48">
        <f>SUM(H10:H33)</f>
        <v>752207.2533828899</v>
      </c>
      <c r="I9" s="48">
        <f>SUM(I10:I33)</f>
        <v>686800.26801255008</v>
      </c>
      <c r="J9" s="48">
        <f t="shared" ref="J9:K25" si="0">+F9-G9</f>
        <v>222615.2905789006</v>
      </c>
      <c r="K9" s="48">
        <f t="shared" si="0"/>
        <v>621248.96321120986</v>
      </c>
      <c r="L9" s="49">
        <f t="shared" ref="L9:L33" si="1">SUM(H9)/F9</f>
        <v>0.47128668734599316</v>
      </c>
      <c r="M9" s="49">
        <f>SUM(M10:M33)</f>
        <v>0.99999999999999967</v>
      </c>
      <c r="N9" s="20"/>
      <c r="O9" s="20"/>
      <c r="P9" s="20"/>
      <c r="Q9" s="20"/>
      <c r="R9" s="20"/>
      <c r="S9" s="20"/>
      <c r="T9" s="20"/>
      <c r="U9" s="20"/>
    </row>
    <row r="10" spans="1:21" s="20" customFormat="1" ht="49.5" x14ac:dyDescent="0.3">
      <c r="A10" s="19" t="s">
        <v>18</v>
      </c>
      <c r="B10" s="19" t="s">
        <v>19</v>
      </c>
      <c r="C10" s="19" t="s">
        <v>20</v>
      </c>
      <c r="D10" s="19" t="s">
        <v>21</v>
      </c>
      <c r="E10" s="19" t="s">
        <v>22</v>
      </c>
      <c r="F10" s="16">
        <v>289890.644478</v>
      </c>
      <c r="G10" s="16">
        <v>286066.814167</v>
      </c>
      <c r="H10" s="17">
        <v>122673.40864492</v>
      </c>
      <c r="I10" s="17">
        <v>99265.300895919994</v>
      </c>
      <c r="J10" s="17">
        <v>3823.8303109999979</v>
      </c>
      <c r="K10" s="17">
        <v>163393.40552208002</v>
      </c>
      <c r="L10" s="18">
        <v>0.42317132678019131</v>
      </c>
      <c r="M10" s="18">
        <v>0.18162760451219456</v>
      </c>
    </row>
    <row r="11" spans="1:21" s="20" customFormat="1" ht="60.75" customHeight="1" x14ac:dyDescent="0.3">
      <c r="A11" s="19"/>
      <c r="B11" s="19" t="s">
        <v>19</v>
      </c>
      <c r="C11" s="19" t="s">
        <v>20</v>
      </c>
      <c r="D11" s="19" t="s">
        <v>23</v>
      </c>
      <c r="E11" s="19" t="s">
        <v>22</v>
      </c>
      <c r="F11" s="16">
        <v>9534.6444449999999</v>
      </c>
      <c r="G11" s="16">
        <v>9436.2529859999995</v>
      </c>
      <c r="H11" s="17">
        <v>9436.2529859999995</v>
      </c>
      <c r="I11" s="17">
        <v>9436.2529859999995</v>
      </c>
      <c r="J11" s="17">
        <v>98.391459000000395</v>
      </c>
      <c r="K11" s="17">
        <v>0</v>
      </c>
      <c r="L11" s="18">
        <v>0.98968063680113449</v>
      </c>
      <c r="M11" s="18">
        <v>5.9738203471146403E-3</v>
      </c>
    </row>
    <row r="12" spans="1:21" s="22" customFormat="1" ht="60.75" customHeight="1" x14ac:dyDescent="0.3">
      <c r="A12" s="21"/>
      <c r="B12" s="19" t="s">
        <v>19</v>
      </c>
      <c r="C12" s="19" t="s">
        <v>20</v>
      </c>
      <c r="D12" s="19" t="s">
        <v>24</v>
      </c>
      <c r="E12" s="19" t="s">
        <v>22</v>
      </c>
      <c r="F12" s="16">
        <v>224317.87110300001</v>
      </c>
      <c r="G12" s="16">
        <v>97264.079175999999</v>
      </c>
      <c r="H12" s="17">
        <v>983.16499999999996</v>
      </c>
      <c r="I12" s="17">
        <v>983.16499999999996</v>
      </c>
      <c r="J12" s="17">
        <v>127053.79192700001</v>
      </c>
      <c r="K12" s="17">
        <v>96280.914176000006</v>
      </c>
      <c r="L12" s="18">
        <v>4.3829098197377247E-3</v>
      </c>
      <c r="M12" s="18">
        <v>0.14054374762965172</v>
      </c>
    </row>
    <row r="13" spans="1:21" s="20" customFormat="1" ht="49.5" x14ac:dyDescent="0.3">
      <c r="A13" s="19" t="s">
        <v>18</v>
      </c>
      <c r="B13" s="19" t="s">
        <v>19</v>
      </c>
      <c r="C13" s="19" t="s">
        <v>20</v>
      </c>
      <c r="D13" s="19" t="s">
        <v>25</v>
      </c>
      <c r="E13" s="19" t="s">
        <v>26</v>
      </c>
      <c r="F13" s="16">
        <v>37216.346001999998</v>
      </c>
      <c r="G13" s="16">
        <v>36494.998541000001</v>
      </c>
      <c r="H13" s="17">
        <v>10717.173006340001</v>
      </c>
      <c r="I13" s="17">
        <v>10321.73668434</v>
      </c>
      <c r="J13" s="17">
        <v>721.34746099999757</v>
      </c>
      <c r="K13" s="17">
        <v>25777.825534659998</v>
      </c>
      <c r="L13" s="18">
        <v>0.28796951226120004</v>
      </c>
      <c r="M13" s="18">
        <v>2.3317467816914086E-2</v>
      </c>
    </row>
    <row r="14" spans="1:21" s="20" customFormat="1" ht="33" x14ac:dyDescent="0.3">
      <c r="A14" s="19"/>
      <c r="B14" s="19" t="s">
        <v>19</v>
      </c>
      <c r="C14" s="19" t="s">
        <v>20</v>
      </c>
      <c r="D14" s="19" t="s">
        <v>27</v>
      </c>
      <c r="E14" s="19" t="s">
        <v>26</v>
      </c>
      <c r="F14" s="16">
        <v>34563.747014</v>
      </c>
      <c r="G14" s="16">
        <v>33853.779445</v>
      </c>
      <c r="H14" s="17">
        <v>33087.705544999997</v>
      </c>
      <c r="I14" s="17">
        <v>33082.660745000001</v>
      </c>
      <c r="J14" s="17">
        <v>709.96756900000037</v>
      </c>
      <c r="K14" s="17">
        <v>766.07390000000305</v>
      </c>
      <c r="L14" s="18">
        <v>0.95729509684230318</v>
      </c>
      <c r="M14" s="18">
        <v>2.1655512838030751E-2</v>
      </c>
    </row>
    <row r="15" spans="1:21" s="20" customFormat="1" ht="49.5" x14ac:dyDescent="0.3">
      <c r="A15" s="19" t="s">
        <v>18</v>
      </c>
      <c r="B15" s="19" t="s">
        <v>19</v>
      </c>
      <c r="C15" s="19" t="s">
        <v>28</v>
      </c>
      <c r="D15" s="19" t="s">
        <v>29</v>
      </c>
      <c r="E15" s="23" t="s">
        <v>30</v>
      </c>
      <c r="F15" s="16">
        <v>23275.828656999998</v>
      </c>
      <c r="G15" s="16">
        <v>14059.79352032</v>
      </c>
      <c r="H15" s="17">
        <v>9248.4241203000001</v>
      </c>
      <c r="I15" s="17">
        <v>5443.2001393</v>
      </c>
      <c r="J15" s="17">
        <v>9216.0351366799987</v>
      </c>
      <c r="K15" s="17">
        <v>4811.3694000199994</v>
      </c>
      <c r="L15" s="18">
        <v>0.39734027331906052</v>
      </c>
      <c r="M15" s="18">
        <v>1.4583199156425452E-2</v>
      </c>
    </row>
    <row r="16" spans="1:21" s="20" customFormat="1" ht="49.5" x14ac:dyDescent="0.3">
      <c r="A16" s="19" t="s">
        <v>18</v>
      </c>
      <c r="B16" s="19" t="s">
        <v>19</v>
      </c>
      <c r="C16" s="19" t="s">
        <v>31</v>
      </c>
      <c r="D16" s="23" t="s">
        <v>32</v>
      </c>
      <c r="E16" s="23" t="s">
        <v>33</v>
      </c>
      <c r="F16" s="16">
        <v>291101.51818999997</v>
      </c>
      <c r="G16" s="16">
        <v>289101.51818999997</v>
      </c>
      <c r="H16" s="17">
        <v>275248.50072544999</v>
      </c>
      <c r="I16" s="17">
        <v>274868.50072544999</v>
      </c>
      <c r="J16" s="17">
        <v>2000</v>
      </c>
      <c r="K16" s="17">
        <v>13853.017464549979</v>
      </c>
      <c r="L16" s="18">
        <v>0.94554127521175335</v>
      </c>
      <c r="M16" s="18">
        <v>0.18238626332325542</v>
      </c>
    </row>
    <row r="17" spans="1:232" s="20" customFormat="1" ht="49.5" x14ac:dyDescent="0.3">
      <c r="A17" s="19" t="s">
        <v>18</v>
      </c>
      <c r="B17" s="19" t="s">
        <v>19</v>
      </c>
      <c r="C17" s="19" t="s">
        <v>34</v>
      </c>
      <c r="D17" s="23" t="s">
        <v>35</v>
      </c>
      <c r="E17" s="23" t="s">
        <v>36</v>
      </c>
      <c r="F17" s="16">
        <v>11687.20434</v>
      </c>
      <c r="G17" s="16">
        <v>0</v>
      </c>
      <c r="H17" s="17">
        <v>0</v>
      </c>
      <c r="I17" s="17">
        <v>0</v>
      </c>
      <c r="J17" s="17">
        <v>11687.20434</v>
      </c>
      <c r="K17" s="17">
        <v>0</v>
      </c>
      <c r="L17" s="18">
        <v>0</v>
      </c>
      <c r="M17" s="18">
        <v>7.3224816604242583E-3</v>
      </c>
    </row>
    <row r="18" spans="1:232" s="24" customFormat="1" ht="49.5" x14ac:dyDescent="0.3">
      <c r="A18" s="19" t="s">
        <v>18</v>
      </c>
      <c r="B18" s="19" t="s">
        <v>19</v>
      </c>
      <c r="C18" s="19" t="s">
        <v>34</v>
      </c>
      <c r="D18" s="19" t="s">
        <v>37</v>
      </c>
      <c r="E18" s="23" t="s">
        <v>38</v>
      </c>
      <c r="F18" s="16">
        <v>16186.923505999999</v>
      </c>
      <c r="G18" s="16">
        <v>10496.666747990001</v>
      </c>
      <c r="H18" s="17">
        <v>4714.9446913299998</v>
      </c>
      <c r="I18" s="17">
        <v>4576.1877069600005</v>
      </c>
      <c r="J18" s="17">
        <v>5690.2567580099985</v>
      </c>
      <c r="K18" s="17">
        <v>5781.7220566600008</v>
      </c>
      <c r="L18" s="18">
        <v>0.29128108806978137</v>
      </c>
      <c r="M18" s="18">
        <v>1.0141728257946701E-2</v>
      </c>
    </row>
    <row r="19" spans="1:232" s="20" customFormat="1" ht="49.5" x14ac:dyDescent="0.3">
      <c r="A19" s="19" t="s">
        <v>18</v>
      </c>
      <c r="B19" s="19" t="s">
        <v>39</v>
      </c>
      <c r="C19" s="19" t="s">
        <v>40</v>
      </c>
      <c r="D19" s="19" t="s">
        <v>41</v>
      </c>
      <c r="E19" s="23" t="s">
        <v>42</v>
      </c>
      <c r="F19" s="16">
        <v>21501.108869</v>
      </c>
      <c r="G19" s="16">
        <v>18433.03687</v>
      </c>
      <c r="H19" s="17">
        <v>9879.0087660000008</v>
      </c>
      <c r="I19" s="17">
        <v>9875.8557660000006</v>
      </c>
      <c r="J19" s="17">
        <v>3068.0719989999998</v>
      </c>
      <c r="K19" s="17">
        <v>8554.0281039999991</v>
      </c>
      <c r="L19" s="18">
        <v>0.45946508276340198</v>
      </c>
      <c r="M19" s="18">
        <v>1.3471269158286819E-2</v>
      </c>
    </row>
    <row r="20" spans="1:232" s="20" customFormat="1" ht="49.5" x14ac:dyDescent="0.3">
      <c r="A20" s="19" t="s">
        <v>18</v>
      </c>
      <c r="B20" s="19" t="s">
        <v>19</v>
      </c>
      <c r="C20" s="19" t="s">
        <v>31</v>
      </c>
      <c r="D20" s="23" t="s">
        <v>43</v>
      </c>
      <c r="E20" s="23" t="s">
        <v>44</v>
      </c>
      <c r="F20" s="16">
        <v>27264.544333999998</v>
      </c>
      <c r="G20" s="16">
        <v>26633.774466999999</v>
      </c>
      <c r="H20" s="17">
        <v>12893.83695099</v>
      </c>
      <c r="I20" s="17">
        <v>9323.9474869900005</v>
      </c>
      <c r="J20" s="17">
        <v>630.76986699999907</v>
      </c>
      <c r="K20" s="17">
        <v>13739.937516009999</v>
      </c>
      <c r="L20" s="18">
        <v>0.47291591574156111</v>
      </c>
      <c r="M20" s="18">
        <v>1.7082282473854574E-2</v>
      </c>
    </row>
    <row r="21" spans="1:232" s="20" customFormat="1" ht="82.5" x14ac:dyDescent="0.3">
      <c r="A21" s="19" t="s">
        <v>45</v>
      </c>
      <c r="B21" s="23" t="s">
        <v>46</v>
      </c>
      <c r="C21" s="19" t="s">
        <v>47</v>
      </c>
      <c r="D21" s="23" t="s">
        <v>48</v>
      </c>
      <c r="E21" s="25" t="s">
        <v>49</v>
      </c>
      <c r="F21" s="16">
        <v>291688.68943600002</v>
      </c>
      <c r="G21" s="16">
        <v>288643.71282700001</v>
      </c>
      <c r="H21" s="17">
        <v>115665.430868</v>
      </c>
      <c r="I21" s="17">
        <v>107760.386743</v>
      </c>
      <c r="J21" s="17">
        <v>3044.9766090000048</v>
      </c>
      <c r="K21" s="17">
        <v>172978.28195900001</v>
      </c>
      <c r="L21" s="18">
        <v>0.39653725035292592</v>
      </c>
      <c r="M21" s="18">
        <v>0.18275414862373299</v>
      </c>
    </row>
    <row r="22" spans="1:232" s="20" customFormat="1" ht="66" x14ac:dyDescent="0.3">
      <c r="A22" s="19" t="s">
        <v>50</v>
      </c>
      <c r="B22" s="19" t="s">
        <v>46</v>
      </c>
      <c r="C22" s="19" t="s">
        <v>51</v>
      </c>
      <c r="D22" s="23" t="s">
        <v>52</v>
      </c>
      <c r="E22" s="19" t="s">
        <v>53</v>
      </c>
      <c r="F22" s="16">
        <v>16122.050853000001</v>
      </c>
      <c r="G22" s="16">
        <v>16122.048763999999</v>
      </c>
      <c r="H22" s="17">
        <v>13703.741448999999</v>
      </c>
      <c r="I22" s="17">
        <v>13703.741448999999</v>
      </c>
      <c r="J22" s="17">
        <v>2.0890000014333054E-3</v>
      </c>
      <c r="K22" s="17">
        <v>2418.307315</v>
      </c>
      <c r="L22" s="18">
        <v>0.8499998898372163</v>
      </c>
      <c r="M22" s="18">
        <v>1.0101083053324947E-2</v>
      </c>
    </row>
    <row r="23" spans="1:232" s="20" customFormat="1" ht="115.5" x14ac:dyDescent="0.3">
      <c r="A23" s="19" t="s">
        <v>54</v>
      </c>
      <c r="B23" s="19" t="s">
        <v>46</v>
      </c>
      <c r="C23" s="19" t="s">
        <v>55</v>
      </c>
      <c r="D23" s="25" t="s">
        <v>56</v>
      </c>
      <c r="E23" s="23" t="s">
        <v>57</v>
      </c>
      <c r="F23" s="16">
        <v>15848.656000000001</v>
      </c>
      <c r="G23" s="16">
        <v>10878.274136</v>
      </c>
      <c r="H23" s="17">
        <v>6481.9816819999996</v>
      </c>
      <c r="I23" s="17">
        <v>5124.8943499999996</v>
      </c>
      <c r="J23" s="17">
        <v>4970.3818640000009</v>
      </c>
      <c r="K23" s="17">
        <v>4396.2924540000004</v>
      </c>
      <c r="L23" s="18">
        <v>0.4089925153274826</v>
      </c>
      <c r="M23" s="18">
        <v>9.9297906946985825E-3</v>
      </c>
    </row>
    <row r="24" spans="1:232" s="20" customFormat="1" ht="49.5" x14ac:dyDescent="0.3">
      <c r="A24" s="19" t="s">
        <v>58</v>
      </c>
      <c r="B24" s="19" t="s">
        <v>46</v>
      </c>
      <c r="C24" s="19" t="s">
        <v>59</v>
      </c>
      <c r="D24" s="19" t="s">
        <v>60</v>
      </c>
      <c r="E24" s="23" t="s">
        <v>61</v>
      </c>
      <c r="F24" s="16">
        <v>84351.854464999997</v>
      </c>
      <c r="G24" s="16">
        <v>61386.001467009999</v>
      </c>
      <c r="H24" s="17">
        <v>34235.383688609996</v>
      </c>
      <c r="I24" s="17">
        <v>21885.742451609996</v>
      </c>
      <c r="J24" s="17">
        <v>22965.852997989998</v>
      </c>
      <c r="K24" s="17">
        <v>27150.617778400003</v>
      </c>
      <c r="L24" s="18">
        <v>0.40586403115553599</v>
      </c>
      <c r="M24" s="18">
        <v>5.2849671262164187E-2</v>
      </c>
    </row>
    <row r="25" spans="1:232" s="20" customFormat="1" ht="82.5" x14ac:dyDescent="0.3">
      <c r="A25" s="19" t="s">
        <v>45</v>
      </c>
      <c r="B25" s="19" t="s">
        <v>46</v>
      </c>
      <c r="C25" s="19" t="s">
        <v>47</v>
      </c>
      <c r="D25" s="23" t="s">
        <v>62</v>
      </c>
      <c r="E25" s="25" t="s">
        <v>63</v>
      </c>
      <c r="F25" s="16">
        <v>34128.712231999998</v>
      </c>
      <c r="G25" s="16">
        <v>32013.663297999999</v>
      </c>
      <c r="H25" s="17">
        <v>12015.48532</v>
      </c>
      <c r="I25" s="17">
        <v>6200</v>
      </c>
      <c r="J25" s="17">
        <v>2115.0489339999986</v>
      </c>
      <c r="K25" s="17">
        <v>19998.177978</v>
      </c>
      <c r="L25" s="18">
        <v>0.35206383523413337</v>
      </c>
      <c r="M25" s="18">
        <v>2.1382946865864162E-2</v>
      </c>
    </row>
    <row r="26" spans="1:232" s="24" customFormat="1" ht="49.5" x14ac:dyDescent="0.3">
      <c r="A26" s="19" t="s">
        <v>64</v>
      </c>
      <c r="B26" s="19" t="s">
        <v>39</v>
      </c>
      <c r="C26" s="19" t="s">
        <v>65</v>
      </c>
      <c r="D26" s="23" t="s">
        <v>66</v>
      </c>
      <c r="E26" s="19" t="s">
        <v>67</v>
      </c>
      <c r="F26" s="16">
        <v>16103.55</v>
      </c>
      <c r="G26" s="16">
        <v>15716.023777</v>
      </c>
      <c r="H26" s="17">
        <v>4807.6376899999996</v>
      </c>
      <c r="I26" s="17">
        <v>4613.4376899999997</v>
      </c>
      <c r="J26" s="17">
        <v>387.52622299999894</v>
      </c>
      <c r="K26" s="17">
        <v>10908.386087000001</v>
      </c>
      <c r="L26" s="18">
        <v>0.29854520835467957</v>
      </c>
      <c r="M26" s="18">
        <v>1.008949155951226E-2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</row>
    <row r="27" spans="1:232" s="24" customFormat="1" ht="66" x14ac:dyDescent="0.3">
      <c r="A27" s="19" t="s">
        <v>68</v>
      </c>
      <c r="B27" s="19" t="s">
        <v>46</v>
      </c>
      <c r="C27" s="19" t="s">
        <v>51</v>
      </c>
      <c r="D27" s="23" t="s">
        <v>69</v>
      </c>
      <c r="E27" s="19" t="s">
        <v>70</v>
      </c>
      <c r="F27" s="16">
        <v>25377.951236000001</v>
      </c>
      <c r="G27" s="16">
        <v>24674.142898999999</v>
      </c>
      <c r="H27" s="17">
        <v>15218.591442999999</v>
      </c>
      <c r="I27" s="17">
        <v>13444.273947</v>
      </c>
      <c r="J27" s="17">
        <v>703.80833700000221</v>
      </c>
      <c r="K27" s="17">
        <v>9455.5514559999992</v>
      </c>
      <c r="L27" s="18">
        <v>0</v>
      </c>
      <c r="M27" s="18">
        <v>1.5900259557261334E-2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</row>
    <row r="28" spans="1:232" s="20" customFormat="1" ht="66" x14ac:dyDescent="0.3">
      <c r="A28" s="19" t="s">
        <v>68</v>
      </c>
      <c r="B28" s="19" t="s">
        <v>39</v>
      </c>
      <c r="C28" s="19" t="s">
        <v>40</v>
      </c>
      <c r="D28" s="23" t="s">
        <v>71</v>
      </c>
      <c r="E28" s="23" t="s">
        <v>72</v>
      </c>
      <c r="F28" s="16">
        <v>4960.5238920000002</v>
      </c>
      <c r="G28" s="16">
        <v>2564.357231</v>
      </c>
      <c r="H28" s="17">
        <v>2564.357231</v>
      </c>
      <c r="I28" s="17">
        <v>2564.357231</v>
      </c>
      <c r="J28" s="17">
        <v>2396.1666610000002</v>
      </c>
      <c r="K28" s="17">
        <v>0</v>
      </c>
      <c r="L28" s="18">
        <v>0.51695290393331705</v>
      </c>
      <c r="M28" s="18">
        <v>3.1079584277437528E-3</v>
      </c>
    </row>
    <row r="29" spans="1:232" s="20" customFormat="1" ht="49.5" x14ac:dyDescent="0.3">
      <c r="A29" s="19" t="s">
        <v>64</v>
      </c>
      <c r="B29" s="19" t="s">
        <v>73</v>
      </c>
      <c r="C29" s="19" t="s">
        <v>74</v>
      </c>
      <c r="D29" s="19" t="s">
        <v>75</v>
      </c>
      <c r="E29" s="25" t="s">
        <v>76</v>
      </c>
      <c r="F29" s="16">
        <v>5275.2109250000003</v>
      </c>
      <c r="G29" s="16">
        <v>5270.000712</v>
      </c>
      <c r="H29" s="17">
        <v>3398.3351739999998</v>
      </c>
      <c r="I29" s="17">
        <v>3398.3351739999998</v>
      </c>
      <c r="J29" s="17">
        <v>5.2102130000002944</v>
      </c>
      <c r="K29" s="17">
        <v>1871.6655380000002</v>
      </c>
      <c r="L29" s="18">
        <v>0.64420839703201049</v>
      </c>
      <c r="M29" s="18">
        <v>3.3051219204730865E-3</v>
      </c>
    </row>
    <row r="30" spans="1:232" s="20" customFormat="1" ht="49.5" x14ac:dyDescent="0.3">
      <c r="A30" s="19" t="s">
        <v>64</v>
      </c>
      <c r="B30" s="19" t="s">
        <v>39</v>
      </c>
      <c r="C30" s="19" t="s">
        <v>77</v>
      </c>
      <c r="D30" s="23" t="s">
        <v>78</v>
      </c>
      <c r="E30" s="23" t="s">
        <v>79</v>
      </c>
      <c r="F30" s="16">
        <v>39014.703282000002</v>
      </c>
      <c r="G30" s="16">
        <v>32239.481503849998</v>
      </c>
      <c r="H30" s="17">
        <v>19312.412326060003</v>
      </c>
      <c r="I30" s="17">
        <v>19172.677961060002</v>
      </c>
      <c r="J30" s="17">
        <v>6775.221778150004</v>
      </c>
      <c r="K30" s="17">
        <v>12927.069177789996</v>
      </c>
      <c r="L30" s="18">
        <v>0.49500343976651651</v>
      </c>
      <c r="M30" s="18">
        <v>2.4444207610161382E-2</v>
      </c>
    </row>
    <row r="31" spans="1:232" s="20" customFormat="1" ht="66" x14ac:dyDescent="0.3">
      <c r="A31" s="19" t="s">
        <v>80</v>
      </c>
      <c r="B31" s="19" t="s">
        <v>39</v>
      </c>
      <c r="C31" s="19" t="s">
        <v>81</v>
      </c>
      <c r="D31" s="23" t="s">
        <v>82</v>
      </c>
      <c r="E31" s="25" t="s">
        <v>83</v>
      </c>
      <c r="F31" s="16">
        <v>55644.343701999998</v>
      </c>
      <c r="G31" s="16">
        <v>46381.949849930003</v>
      </c>
      <c r="H31" s="17">
        <v>27225.476659119999</v>
      </c>
      <c r="I31" s="17">
        <v>24463.269772479998</v>
      </c>
      <c r="J31" s="17">
        <v>9262.3938520699958</v>
      </c>
      <c r="K31" s="17">
        <v>19156.473190810004</v>
      </c>
      <c r="L31" s="18">
        <v>0.48927662450157439</v>
      </c>
      <c r="M31" s="18">
        <v>3.4863314990541107E-2</v>
      </c>
    </row>
    <row r="32" spans="1:232" s="20" customFormat="1" ht="49.5" x14ac:dyDescent="0.3">
      <c r="A32" s="19" t="s">
        <v>64</v>
      </c>
      <c r="B32" s="19" t="s">
        <v>39</v>
      </c>
      <c r="C32" s="19" t="s">
        <v>77</v>
      </c>
      <c r="D32" s="19" t="s">
        <v>84</v>
      </c>
      <c r="E32" s="19" t="s">
        <v>85</v>
      </c>
      <c r="F32" s="16">
        <v>5943.9150410000002</v>
      </c>
      <c r="G32" s="16">
        <v>4007.6709879999999</v>
      </c>
      <c r="H32" s="17">
        <v>1289.509249</v>
      </c>
      <c r="I32" s="17">
        <v>1289.509249</v>
      </c>
      <c r="J32" s="17">
        <v>1936.2440530000003</v>
      </c>
      <c r="K32" s="17">
        <v>2718.1617390000001</v>
      </c>
      <c r="L32" s="18">
        <v>0.21694611045164836</v>
      </c>
      <c r="M32" s="18">
        <v>3.7240906903525917E-3</v>
      </c>
    </row>
    <row r="33" spans="1:13" s="20" customFormat="1" ht="49.5" x14ac:dyDescent="0.3">
      <c r="A33" s="19" t="s">
        <v>64</v>
      </c>
      <c r="B33" s="19" t="s">
        <v>73</v>
      </c>
      <c r="C33" s="19" t="s">
        <v>74</v>
      </c>
      <c r="D33" s="19" t="s">
        <v>86</v>
      </c>
      <c r="E33" s="19" t="s">
        <v>87</v>
      </c>
      <c r="F33" s="16">
        <v>15070.965171</v>
      </c>
      <c r="G33" s="16">
        <v>11718.175031000001</v>
      </c>
      <c r="H33" s="17">
        <v>7406.4901667700005</v>
      </c>
      <c r="I33" s="17">
        <v>6002.8338584399999</v>
      </c>
      <c r="J33" s="17">
        <v>3352.7901399999992</v>
      </c>
      <c r="K33" s="17">
        <v>4311.6848642300001</v>
      </c>
      <c r="L33" s="18">
        <v>0.49144099815330938</v>
      </c>
      <c r="M33" s="18">
        <v>9.4425375700704344E-3</v>
      </c>
    </row>
    <row r="34" spans="1:13" s="20" customFormat="1" ht="81" customHeight="1" x14ac:dyDescent="0.3">
      <c r="A34" s="19"/>
      <c r="B34" s="19" t="s">
        <v>73</v>
      </c>
      <c r="C34" s="19" t="s">
        <v>74</v>
      </c>
      <c r="D34" s="19" t="s">
        <v>88</v>
      </c>
      <c r="E34" s="19" t="s">
        <v>89</v>
      </c>
      <c r="F34" s="16">
        <v>0</v>
      </c>
      <c r="G34" s="16">
        <v>0</v>
      </c>
      <c r="H34" s="17">
        <v>0</v>
      </c>
      <c r="I34" s="17">
        <v>0</v>
      </c>
      <c r="J34" s="17">
        <v>0</v>
      </c>
      <c r="K34" s="17">
        <v>0</v>
      </c>
      <c r="L34" s="18" t="e">
        <v>#DIV/0!</v>
      </c>
      <c r="M34" s="18">
        <v>0</v>
      </c>
    </row>
    <row r="35" spans="1:13" s="10" customFormat="1" x14ac:dyDescent="0.35">
      <c r="B35" s="11"/>
      <c r="C35" s="11"/>
      <c r="D35" s="11"/>
      <c r="E35" s="12"/>
      <c r="L35" s="13"/>
    </row>
    <row r="36" spans="1:13" s="10" customFormat="1" x14ac:dyDescent="0.35">
      <c r="B36" s="11"/>
      <c r="C36" s="11"/>
      <c r="D36" s="11"/>
      <c r="E36" s="12"/>
      <c r="L36" s="13"/>
    </row>
    <row r="37" spans="1:13" s="10" customFormat="1" x14ac:dyDescent="0.35">
      <c r="B37" s="11"/>
      <c r="C37" s="11"/>
      <c r="D37" s="11"/>
      <c r="E37" s="12"/>
      <c r="L37" s="13"/>
    </row>
    <row r="38" spans="1:13" s="10" customFormat="1" x14ac:dyDescent="0.35">
      <c r="B38" s="11"/>
      <c r="C38" s="11"/>
      <c r="D38" s="11"/>
      <c r="E38" s="12"/>
      <c r="L38" s="13"/>
    </row>
    <row r="39" spans="1:13" s="10" customFormat="1" x14ac:dyDescent="0.35">
      <c r="B39" s="11"/>
      <c r="C39" s="11"/>
      <c r="D39" s="11"/>
      <c r="E39" s="12"/>
      <c r="L39" s="13"/>
    </row>
    <row r="40" spans="1:13" s="10" customFormat="1" x14ac:dyDescent="0.35">
      <c r="B40" s="11"/>
      <c r="C40" s="11"/>
      <c r="D40" s="11"/>
      <c r="E40" s="12"/>
      <c r="L40" s="13"/>
    </row>
    <row r="41" spans="1:13" s="10" customFormat="1" x14ac:dyDescent="0.35">
      <c r="B41" s="11"/>
      <c r="C41" s="11"/>
      <c r="D41" s="11"/>
      <c r="E41" s="12"/>
      <c r="L41" s="13"/>
    </row>
    <row r="42" spans="1:13" s="10" customFormat="1" x14ac:dyDescent="0.35">
      <c r="B42" s="11"/>
      <c r="C42" s="11"/>
      <c r="D42" s="11"/>
      <c r="E42" s="12"/>
      <c r="L42" s="13"/>
    </row>
    <row r="43" spans="1:13" s="10" customFormat="1" x14ac:dyDescent="0.35">
      <c r="B43" s="11"/>
      <c r="C43" s="11"/>
      <c r="D43" s="11"/>
      <c r="E43" s="12"/>
      <c r="L43" s="13"/>
    </row>
    <row r="44" spans="1:13" s="10" customFormat="1" x14ac:dyDescent="0.35">
      <c r="B44" s="11"/>
      <c r="C44" s="11"/>
      <c r="D44" s="11"/>
      <c r="E44" s="12"/>
      <c r="L44" s="13"/>
    </row>
    <row r="45" spans="1:13" s="10" customFormat="1" x14ac:dyDescent="0.35">
      <c r="B45" s="11"/>
      <c r="C45" s="11"/>
      <c r="D45" s="11"/>
      <c r="E45" s="12"/>
      <c r="L45" s="13"/>
    </row>
    <row r="46" spans="1:13" s="10" customFormat="1" x14ac:dyDescent="0.35">
      <c r="B46" s="11"/>
      <c r="C46" s="11"/>
      <c r="D46" s="11"/>
      <c r="E46" s="12"/>
      <c r="L46" s="13"/>
    </row>
    <row r="47" spans="1:13" s="10" customFormat="1" x14ac:dyDescent="0.35">
      <c r="B47" s="11"/>
      <c r="C47" s="11"/>
      <c r="D47" s="11"/>
      <c r="E47" s="12"/>
      <c r="L47" s="13"/>
    </row>
    <row r="48" spans="1:13" s="10" customFormat="1" x14ac:dyDescent="0.35">
      <c r="B48" s="11"/>
      <c r="C48" s="11"/>
      <c r="D48" s="11"/>
      <c r="E48" s="12"/>
      <c r="L48" s="13"/>
    </row>
    <row r="49" spans="2:12" s="10" customFormat="1" x14ac:dyDescent="0.35">
      <c r="B49" s="11"/>
      <c r="C49" s="11"/>
      <c r="D49" s="11"/>
      <c r="E49" s="12"/>
      <c r="L49" s="13"/>
    </row>
    <row r="50" spans="2:12" s="10" customFormat="1" x14ac:dyDescent="0.35">
      <c r="B50" s="11"/>
      <c r="C50" s="11"/>
      <c r="D50" s="11"/>
      <c r="E50" s="12"/>
      <c r="L50" s="13"/>
    </row>
    <row r="51" spans="2:12" s="10" customFormat="1" x14ac:dyDescent="0.35">
      <c r="B51" s="11"/>
      <c r="C51" s="11"/>
      <c r="D51" s="11"/>
      <c r="E51" s="12"/>
      <c r="L51" s="13"/>
    </row>
    <row r="52" spans="2:12" s="10" customFormat="1" x14ac:dyDescent="0.35">
      <c r="B52" s="11"/>
      <c r="C52" s="11"/>
      <c r="D52" s="11"/>
      <c r="E52" s="12"/>
      <c r="L52" s="13"/>
    </row>
    <row r="53" spans="2:12" s="10" customFormat="1" x14ac:dyDescent="0.35">
      <c r="B53" s="11"/>
      <c r="C53" s="11"/>
      <c r="D53" s="11"/>
      <c r="E53" s="12"/>
      <c r="L53" s="13"/>
    </row>
    <row r="54" spans="2:12" s="10" customFormat="1" x14ac:dyDescent="0.35">
      <c r="B54" s="11"/>
      <c r="C54" s="11"/>
      <c r="D54" s="11"/>
      <c r="E54" s="12"/>
      <c r="L54" s="13"/>
    </row>
    <row r="55" spans="2:12" s="10" customFormat="1" x14ac:dyDescent="0.35">
      <c r="B55" s="11"/>
      <c r="C55" s="11"/>
      <c r="D55" s="11"/>
      <c r="E55" s="12"/>
      <c r="L55" s="13"/>
    </row>
    <row r="56" spans="2:12" s="10" customFormat="1" x14ac:dyDescent="0.35">
      <c r="B56" s="11"/>
      <c r="C56" s="11"/>
      <c r="D56" s="11"/>
      <c r="E56" s="12"/>
      <c r="L56" s="13"/>
    </row>
    <row r="57" spans="2:12" s="10" customFormat="1" x14ac:dyDescent="0.35">
      <c r="B57" s="11"/>
      <c r="C57" s="11"/>
      <c r="D57" s="11"/>
      <c r="E57" s="12"/>
      <c r="L57" s="13"/>
    </row>
    <row r="58" spans="2:12" s="10" customFormat="1" x14ac:dyDescent="0.35">
      <c r="B58" s="11"/>
      <c r="C58" s="11"/>
      <c r="D58" s="11"/>
      <c r="E58" s="12"/>
      <c r="L58" s="13"/>
    </row>
    <row r="59" spans="2:12" s="10" customFormat="1" x14ac:dyDescent="0.35">
      <c r="B59" s="11"/>
      <c r="C59" s="11"/>
      <c r="D59" s="11"/>
      <c r="E59" s="12"/>
      <c r="L59" s="13"/>
    </row>
  </sheetData>
  <autoFilter ref="B8:M8" xr:uid="{3499C2EF-48E7-4CFF-8867-AE455E4DD624}"/>
  <dataValidations count="1">
    <dataValidation type="list" allowBlank="1" showInputMessage="1" showErrorMessage="1" sqref="B15:D15 C18:D18 C23:D24 C11:C14 D11:D12 C21 C17 D32:D33 C32 C10:D10 B16:B32" xr:uid="{52DBD6EA-48E6-4880-84E3-79BADED93511}">
      <formula1>AREASOLICITANTE</formula1>
    </dataValidation>
  </dataValidation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deeb88-0a09-4023-bd20-c960ad2e2113">
      <Terms xmlns="http://schemas.microsoft.com/office/infopath/2007/PartnerControls"/>
    </lcf76f155ced4ddcb4097134ff3c332f>
    <TaxCatchAll xmlns="d51fc9c0-e4ae-458f-a128-e6e2c0f77f1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36355C61BE9304F8C6C046D93B098C0" ma:contentTypeVersion="15" ma:contentTypeDescription="Crear nuevo documento." ma:contentTypeScope="" ma:versionID="19a79d144c39b7d38ee19423f95cc818">
  <xsd:schema xmlns:xsd="http://www.w3.org/2001/XMLSchema" xmlns:xs="http://www.w3.org/2001/XMLSchema" xmlns:p="http://schemas.microsoft.com/office/2006/metadata/properties" xmlns:ns2="85deeb88-0a09-4023-bd20-c960ad2e2113" xmlns:ns3="d51fc9c0-e4ae-458f-a128-e6e2c0f77f12" targetNamespace="http://schemas.microsoft.com/office/2006/metadata/properties" ma:root="true" ma:fieldsID="e618eae1178397f5d3f7bef22c97c5e6" ns2:_="" ns3:_="">
    <xsd:import namespace="85deeb88-0a09-4023-bd20-c960ad2e2113"/>
    <xsd:import namespace="d51fc9c0-e4ae-458f-a128-e6e2c0f77f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eeb88-0a09-4023-bd20-c960ad2e21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c427b5ec-ef2e-485d-a942-29e3b2b0a2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fc9c0-e4ae-458f-a128-e6e2c0f77f1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f7b1aec-988c-4a8c-b8b9-7c10bbc220a0}" ma:internalName="TaxCatchAll" ma:showField="CatchAllData" ma:web="d51fc9c0-e4ae-458f-a128-e6e2c0f77f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2F91CA-A842-478F-ACA2-6F2EDAFFFA66}">
  <ds:schemaRefs>
    <ds:schemaRef ds:uri="85deeb88-0a09-4023-bd20-c960ad2e211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51fc9c0-e4ae-458f-a128-e6e2c0f77f12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56962C8-FBFE-43B1-A6EE-72AA365E9B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deeb88-0a09-4023-bd20-c960ad2e2113"/>
    <ds:schemaRef ds:uri="d51fc9c0-e4ae-458f-a128-e6e2c0f77f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937870-7240-42F6-8559-24C243C3CB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Fichas FUTIC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Lizeth Camila Meza  Arenas</dc:creator>
  <cp:lastModifiedBy>Mayerly Ramirez Diaz</cp:lastModifiedBy>
  <dcterms:created xsi:type="dcterms:W3CDTF">2025-07-21T20:24:19Z</dcterms:created>
  <dcterms:modified xsi:type="dcterms:W3CDTF">2025-10-21T15:27:07Z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0x010100136355C61BE9304F8C6C046D93B098C0</vt:lpwstr>
  </property>
  <property fmtid="{D5CDD505-2E9C-101B-9397-08002B2CF9AE}" pid="3" name="MediaServiceImageTags">
    <vt:lpwstr/>
  </property>
</Properties>
</file>