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mintic-my.sharepoint.com/personal/corjuela_mintic_gov_co/Documents/2026/Transparencia/PTEP/"/>
    </mc:Choice>
  </mc:AlternateContent>
  <xr:revisionPtr revIDLastSave="59" documentId="8_{18F2F657-C27D-3C4B-8021-B9E6F2AFF1D6}" xr6:coauthVersionLast="47" xr6:coauthVersionMax="47" xr10:uidLastSave="{9D1585E2-A537-8242-8080-D0BE87E96C85}"/>
  <bookViews>
    <workbookView xWindow="-37940" yWindow="-1220" windowWidth="37500" windowHeight="20720" xr2:uid="{93E9BC49-BC85-4683-A372-45AA91F88868}"/>
  </bookViews>
  <sheets>
    <sheet name="Consolidado 2026" sheetId="1" r:id="rId1"/>
    <sheet name="Hoja3" sheetId="9" state="hidden" r:id="rId2"/>
    <sheet name="FOGEDI 2025" sheetId="6" state="hidden" r:id="rId3"/>
    <sheet name="Alienación MIPG " sheetId="4" state="hidden" r:id="rId4"/>
    <sheet name="Hoja2" sheetId="5" state="hidden" r:id="rId5"/>
    <sheet name="Hoja4" sheetId="8" state="hidden" r:id="rId6"/>
    <sheet name="Hoja1" sheetId="2" state="hidden" r:id="rId7"/>
  </sheets>
  <definedNames>
    <definedName name="_xlnm._FilterDatabase" localSheetId="3" hidden="1">'Alienación MIPG '!$A$2:$D$2</definedName>
    <definedName name="_xlnm._FilterDatabase" localSheetId="0" hidden="1">'Consolidado 2026'!$A$5:$V$81</definedName>
    <definedName name="_xlnm._FilterDatabase" localSheetId="5" hidden="1">Hoja4!$B$3:$F$14</definedName>
    <definedName name="_xlnm.Print_Area" localSheetId="0">'Consolidado 2026'!$A$1:$V$80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9" l="1"/>
  <c r="D38" i="8"/>
  <c r="H25" i="8"/>
  <c r="I17" i="5"/>
  <c r="J17" i="5"/>
  <c r="H17" i="5"/>
</calcChain>
</file>

<file path=xl/sharedStrings.xml><?xml version="1.0" encoding="utf-8"?>
<sst xmlns="http://schemas.openxmlformats.org/spreadsheetml/2006/main" count="1141" uniqueCount="472">
  <si>
    <t>Plan de Relacionamiento con las Ciudadanías - Programa de Transparencia y Ética Pública</t>
  </si>
  <si>
    <t>N°</t>
  </si>
  <si>
    <t>Componente</t>
  </si>
  <si>
    <t>Subcomponente</t>
  </si>
  <si>
    <t>Asesor</t>
  </si>
  <si>
    <t>Política Dominante</t>
  </si>
  <si>
    <t>Fuente de Actividad</t>
  </si>
  <si>
    <t>Dependencia Responsable</t>
  </si>
  <si>
    <t>Persona Responsable</t>
  </si>
  <si>
    <t>Actividad</t>
  </si>
  <si>
    <t>Tipo de Recurso</t>
  </si>
  <si>
    <t>Meta o Producto</t>
  </si>
  <si>
    <t>Entregable</t>
  </si>
  <si>
    <t>Fecha Incio</t>
  </si>
  <si>
    <t>Fecha Fin</t>
  </si>
  <si>
    <t>II Monitoreo</t>
  </si>
  <si>
    <t>III Monitoreo</t>
  </si>
  <si>
    <t>Dimensión MIPG</t>
  </si>
  <si>
    <t>Avance Numérico</t>
  </si>
  <si>
    <t>Avance Porcentual</t>
  </si>
  <si>
    <t>Avance Acumulado</t>
  </si>
  <si>
    <t>Descripción del Avance</t>
  </si>
  <si>
    <t>Detalle las Evidencias</t>
  </si>
  <si>
    <t>1. Administración del Riesgo</t>
  </si>
  <si>
    <t>1.1 Gestión de riesgos para la integridad</t>
  </si>
  <si>
    <t>No aplica</t>
  </si>
  <si>
    <t>1.3 Canales de denuncia</t>
  </si>
  <si>
    <t>1.4 Debida diligencia</t>
  </si>
  <si>
    <t>Direccionamiento Estratégico</t>
  </si>
  <si>
    <t>Compras y Contratación Pública</t>
  </si>
  <si>
    <t>2.Redes y Articulación</t>
  </si>
  <si>
    <t>2.1 Redes internas</t>
  </si>
  <si>
    <t>2.2 Redes externas</t>
  </si>
  <si>
    <t>3. Modelo de Estado Abierto</t>
  </si>
  <si>
    <t>3.1 Acceso a la información y transparencia</t>
  </si>
  <si>
    <t>Gestión con Valores para Resultados</t>
  </si>
  <si>
    <t>Racionalización de Trámites</t>
  </si>
  <si>
    <t>Joseth</t>
  </si>
  <si>
    <t>Gobierno Digital</t>
  </si>
  <si>
    <t>Seguridad Digital</t>
  </si>
  <si>
    <t>Información y Comunicación</t>
  </si>
  <si>
    <t>Transparencia, Acceso a la Información Pública y Lucha Contra la Corrupción</t>
  </si>
  <si>
    <t>Gestión Documental</t>
  </si>
  <si>
    <t>Ahimer</t>
  </si>
  <si>
    <t>Gestión de la Información Estadística</t>
  </si>
  <si>
    <t>Gestión del Conocimiento</t>
  </si>
  <si>
    <t>Gestión del conocimiento y la innovación</t>
  </si>
  <si>
    <t>3.2 Integridad pública y cultura de la legalidad</t>
  </si>
  <si>
    <t>Talento Humano</t>
  </si>
  <si>
    <t>Integridad</t>
  </si>
  <si>
    <t>Servicio al Ciudadano</t>
  </si>
  <si>
    <t>3.3 Dialogo y corresponsabilidad</t>
  </si>
  <si>
    <t>Participación Ciudadana</t>
  </si>
  <si>
    <t>4. Iniciativas adicionales</t>
  </si>
  <si>
    <t>Planeación Institucional</t>
  </si>
  <si>
    <t>Gestión Presupuestal y Eficiencia del Gasto Público</t>
  </si>
  <si>
    <t xml:space="preserve">Fortalecimiento organizacional y simplificación de procesos </t>
  </si>
  <si>
    <t>Defensa Jurídica</t>
  </si>
  <si>
    <t>Mejora Normativa</t>
  </si>
  <si>
    <t>Evaluación de Resultados</t>
  </si>
  <si>
    <t>Seguimiento y evaluación del desempeño institucional</t>
  </si>
  <si>
    <t>Control Interno</t>
  </si>
  <si>
    <t>Tecnológico - Humano</t>
  </si>
  <si>
    <t>Dirección de Industria de Comunicaciones</t>
  </si>
  <si>
    <t>Humano</t>
  </si>
  <si>
    <t>No Aplica</t>
  </si>
  <si>
    <t>Dirección de Infraestructura</t>
  </si>
  <si>
    <t>Tecnológico</t>
  </si>
  <si>
    <t>Humano y tecnológico</t>
  </si>
  <si>
    <t>GIT de Estadísticas  y Estudios Sectoriales</t>
  </si>
  <si>
    <t>Humano
Tecnológico</t>
  </si>
  <si>
    <t>Boletines  publicados</t>
  </si>
  <si>
    <t>Dirección de Economía Digital</t>
  </si>
  <si>
    <t>Humano / Tecnológico</t>
  </si>
  <si>
    <t>Informe de la actividad</t>
  </si>
  <si>
    <t>Publicar los Boletines del sector TIC,  sector Postal y sector Televisión (trimestral)</t>
  </si>
  <si>
    <t>GIT Gestión de Atención a Grupos de Interés</t>
  </si>
  <si>
    <t>Jose Antonio Torres</t>
  </si>
  <si>
    <t>Divulgar los canales de denuncia con los que cuenta la entidad a sus grupos de valor</t>
  </si>
  <si>
    <t>Tecnológico  - Humano</t>
  </si>
  <si>
    <t>Piezas divulgadas</t>
  </si>
  <si>
    <t>Cindy Orjuela</t>
  </si>
  <si>
    <t>Documento de identificación</t>
  </si>
  <si>
    <t>Publicación de las redes internas del Ministerio</t>
  </si>
  <si>
    <t>Publicación de las redes externas del Ministerio</t>
  </si>
  <si>
    <t>Divulgar la política de administración de riesgos de corrupción en el micrositio de transparencia</t>
  </si>
  <si>
    <t>Identificar, valorar y ajustar los riesgos de corrupción con los que cuenta la entidad acorde a los nuevos lineamientos que emita el Gobierno Nacional.</t>
  </si>
  <si>
    <t>Realizar revisiones y ajustes atendiendo las recomendaciones de los seguimientos realizados por la Oficina de Control Interno a los riesgos y controles de corrupción de la Entidad</t>
  </si>
  <si>
    <t>Realizar campañas de sensibilización y apropiación de la Ley 2195 de 2022 específicamente su Art. 31 Programa de Transparencia y Ética Pública.</t>
  </si>
  <si>
    <t>Humano - Tecnológico</t>
  </si>
  <si>
    <t>GIT de Transformación Organizacional</t>
  </si>
  <si>
    <t>Realizar reuniones con las entidades del Sector TIC para la formulación de un plan de actividades para la rendición de cuentas de acuerdo con lineamientos del DAFP en el marco del NODO sectorial</t>
  </si>
  <si>
    <t>Listado de asistencia</t>
  </si>
  <si>
    <t>Realizar monitoreo cuatrimestral del Esquema de Publicación con el fin de garantizar la actualización y el acceso a la información pública</t>
  </si>
  <si>
    <t>Divulgar el Manual de Accesibilidad para los colaboradores del MinTIC</t>
  </si>
  <si>
    <t>Realizar laboratorio de accesibilidad y lenguaje claro</t>
  </si>
  <si>
    <t>Socialización del Manual de Participación Ciudadana y Relacionamiento con los Grupos de Interés</t>
  </si>
  <si>
    <t>GIT Talento Humano</t>
  </si>
  <si>
    <t>Carolina Arango
Claudia Alejandra Bermudez
Paola Cardón</t>
  </si>
  <si>
    <t>Implemetar el código de integridad</t>
  </si>
  <si>
    <t>Informe de gestión de la implementación del Código de Integridad</t>
  </si>
  <si>
    <t>Presentar informe de conflicto de interés y PEPS en Comité</t>
  </si>
  <si>
    <t>Publicar código de integridad y cartilla ABC para conflictos de interés en la página web de la entidad</t>
  </si>
  <si>
    <t>Lista de asistencia, presentación o informes</t>
  </si>
  <si>
    <t>Publicación solicitada</t>
  </si>
  <si>
    <t>Evaluar los canales de atención al ciudadano (presencial y telefónico), dispuestos por la entidad</t>
  </si>
  <si>
    <t>Informes semestrales</t>
  </si>
  <si>
    <t>Gestión de Atención de Grupos de Interés / Transformación Organización</t>
  </si>
  <si>
    <t>Jose Antonio
Cindy Orjuela</t>
  </si>
  <si>
    <t>Gestión de Atención de Grupos de Interés</t>
  </si>
  <si>
    <t xml:space="preserve">Jose Antonio
</t>
  </si>
  <si>
    <t>Piezas gráficas divulgadas</t>
  </si>
  <si>
    <t>Listado asistencia y/o pantallazos de la capacitación</t>
  </si>
  <si>
    <t>4.2  Responsabilidad Social Institucional</t>
  </si>
  <si>
    <t>Evidencias de la divulgación</t>
  </si>
  <si>
    <t>Esmeralda Orduz</t>
  </si>
  <si>
    <t>Reportes de avance</t>
  </si>
  <si>
    <t xml:space="preserve">Publicar en la intranet  las redes internas identificadas del  Ministerio </t>
  </si>
  <si>
    <t xml:space="preserve">Publicar las redes extrernas en la página web del Ministerio </t>
  </si>
  <si>
    <t>Docuemnto de seguimiento</t>
  </si>
  <si>
    <t>Oscar Cano</t>
  </si>
  <si>
    <t>Realizar monitoreo cuatrimestral del Menú de Transparencia y Acceso a la Información con el fin de garantizar la actualización y el acceso a la información pública</t>
  </si>
  <si>
    <t xml:space="preserve">Realizar acompañamiento a  las áreas que lo requieran,  en la definición de criterios de accesibilidad tanto en páginas o micrositios de las iniciativas, así como en los contenidos de las iniciativas que hagan parte de la oferta 2024. </t>
  </si>
  <si>
    <t>Listados de asistencia, programación de reuniones, correo electrónico</t>
  </si>
  <si>
    <t>Piezas gráficas, capacitaciones, correo electrónico o publicación en canales de información institucional</t>
  </si>
  <si>
    <t xml:space="preserve">Documento oficializado </t>
  </si>
  <si>
    <t>Plan de Mejoramiento Ley 1712 de 2014</t>
  </si>
  <si>
    <t>Listado de asistencia, presentación, o capacitación</t>
  </si>
  <si>
    <t>Listas de asistencia, presentación del tema y grabación de la sensibilización.</t>
  </si>
  <si>
    <t>Campañas realizadas</t>
  </si>
  <si>
    <t>Fomentar la realización del curso e-learning de la UIAF de LA/FT/FP en los funcionarios del Mintic</t>
  </si>
  <si>
    <t>Fortalecimiento Institucional</t>
  </si>
  <si>
    <t>1.2 Gestión de riesgos de LA/FT/FP</t>
  </si>
  <si>
    <t>4.1 Fortalecimiento Institucional</t>
  </si>
  <si>
    <t>Componente PTEP</t>
  </si>
  <si>
    <t>Subcomponente PTEP</t>
  </si>
  <si>
    <t>Política MIPG</t>
  </si>
  <si>
    <t>1. Administración de Riesgos</t>
  </si>
  <si>
    <t>Debida Diligencia</t>
  </si>
  <si>
    <t>2. Redes y Articulación</t>
  </si>
  <si>
    <t>Redes Internas</t>
  </si>
  <si>
    <t>Redes Externas</t>
  </si>
  <si>
    <t>Integridad Pública y Cultura de la Legalidad</t>
  </si>
  <si>
    <t>Dialogo y Corresponsabilidad</t>
  </si>
  <si>
    <t>Acceso a la Información Pública y Transparencia</t>
  </si>
  <si>
    <t>4. Iniciativas Adicionales</t>
  </si>
  <si>
    <t>Responsabilidad Social Institucional</t>
  </si>
  <si>
    <t>Control de Cambios:</t>
  </si>
  <si>
    <t>1.1</t>
  </si>
  <si>
    <t>1.2</t>
  </si>
  <si>
    <t>1.3</t>
  </si>
  <si>
    <t>1.4</t>
  </si>
  <si>
    <t>1.5</t>
  </si>
  <si>
    <t>1.6</t>
  </si>
  <si>
    <t>1.7</t>
  </si>
  <si>
    <t>1.8</t>
  </si>
  <si>
    <t>1.9</t>
  </si>
  <si>
    <t>1.10</t>
  </si>
  <si>
    <t>1.11</t>
  </si>
  <si>
    <t>2.1</t>
  </si>
  <si>
    <t>2.2</t>
  </si>
  <si>
    <t>2.3</t>
  </si>
  <si>
    <t>2.4</t>
  </si>
  <si>
    <t>2.5</t>
  </si>
  <si>
    <t>3.1</t>
  </si>
  <si>
    <t>3.2</t>
  </si>
  <si>
    <t>3.3</t>
  </si>
  <si>
    <t>3.4</t>
  </si>
  <si>
    <t>3.5</t>
  </si>
  <si>
    <t>3.6</t>
  </si>
  <si>
    <t>3.7</t>
  </si>
  <si>
    <t>3.8</t>
  </si>
  <si>
    <t>3.9</t>
  </si>
  <si>
    <t>3.10</t>
  </si>
  <si>
    <t>3.11</t>
  </si>
  <si>
    <t>3.12</t>
  </si>
  <si>
    <t>3.14</t>
  </si>
  <si>
    <t>3.15</t>
  </si>
  <si>
    <t>3.16</t>
  </si>
  <si>
    <t>3.17</t>
  </si>
  <si>
    <t>3.18</t>
  </si>
  <si>
    <t>3.19</t>
  </si>
  <si>
    <t>3.20</t>
  </si>
  <si>
    <t>3.21</t>
  </si>
  <si>
    <t>3.22</t>
  </si>
  <si>
    <t>3.23</t>
  </si>
  <si>
    <t>3.24</t>
  </si>
  <si>
    <t>3.25</t>
  </si>
  <si>
    <t>3.26</t>
  </si>
  <si>
    <t>3.27</t>
  </si>
  <si>
    <t>3.28</t>
  </si>
  <si>
    <t>3.29</t>
  </si>
  <si>
    <t>4.1</t>
  </si>
  <si>
    <t>Informe realizado</t>
  </si>
  <si>
    <t>Informe publicado</t>
  </si>
  <si>
    <t>4.2</t>
  </si>
  <si>
    <t>4.3</t>
  </si>
  <si>
    <t>N° Actividades</t>
  </si>
  <si>
    <t>Total</t>
  </si>
  <si>
    <t>Temas</t>
  </si>
  <si>
    <t>Riesgos de corrupción y sensibilización</t>
  </si>
  <si>
    <t>Capacitación UIAF</t>
  </si>
  <si>
    <t>Divulgación de canales de denuncia</t>
  </si>
  <si>
    <t>Publiación listas de sanciones</t>
  </si>
  <si>
    <t>Identificación de redes</t>
  </si>
  <si>
    <t>Identificación de redes y divulgación temas SIG</t>
  </si>
  <si>
    <t>Trámites, publicación información, seguimiento Res 1519 y accesibilidad</t>
  </si>
  <si>
    <t>Código de intefridad, PEPS</t>
  </si>
  <si>
    <t>Participación ciudadana, nodos, RdC</t>
  </si>
  <si>
    <t>Publicación proyectos normativos</t>
  </si>
  <si>
    <t>RSI</t>
  </si>
  <si>
    <t>Gestión Estratégica del Talento Humano</t>
  </si>
  <si>
    <t>Autodiagnóstico 2023</t>
  </si>
  <si>
    <r>
      <rPr>
        <u/>
        <sz val="10"/>
        <color rgb="FF000000"/>
        <rFont val="Arial Narrow"/>
        <family val="2"/>
      </rPr>
      <t>Pregunta 42B</t>
    </r>
    <r>
      <rPr>
        <sz val="10"/>
        <color rgb="FF000000"/>
        <rFont val="Arial Narrow"/>
        <family val="2"/>
      </rPr>
      <t>.
Otorgar los incentivos del Plan de Bienestar para equipos de trabajo.</t>
    </r>
  </si>
  <si>
    <t>Resolución de Otorgamiento de Incentivos para equipos de trabajo.</t>
  </si>
  <si>
    <t>Número de documentos</t>
  </si>
  <si>
    <t>GIT de Desarrollo del Talento Humano</t>
  </si>
  <si>
    <t>Si</t>
  </si>
  <si>
    <t>Autodiagnóstico 2024</t>
  </si>
  <si>
    <r>
      <rPr>
        <u/>
        <sz val="10"/>
        <color rgb="FF000000"/>
        <rFont val="Arial Narrow"/>
        <family val="2"/>
      </rPr>
      <t>Pregunta Nº 74.</t>
    </r>
    <r>
      <rPr>
        <sz val="10"/>
        <color rgb="FF000000"/>
        <rFont val="Arial Narrow"/>
        <family val="2"/>
      </rPr>
      <t xml:space="preserve"> 
Incluir en el Plan de Previsión de Recursos Humanos los Informes de las razones de retiro.</t>
    </r>
  </si>
  <si>
    <t xml:space="preserve">Plan de Previsión de Recursos Humanos </t>
  </si>
  <si>
    <t xml:space="preserve">Cindy
</t>
  </si>
  <si>
    <t>Participación Ciudadana en la Gestión Pública</t>
  </si>
  <si>
    <t>Info OCI Evalua SICI 1Sem2024</t>
  </si>
  <si>
    <r>
      <rPr>
        <u/>
        <sz val="10"/>
        <color rgb="FF000000"/>
        <rFont val="Arial Narrow"/>
        <family val="2"/>
      </rPr>
      <t>Recomendación # 11 de la OCI a Requerimiento 15.1:</t>
    </r>
    <r>
      <rPr>
        <sz val="10"/>
        <color rgb="FF000000"/>
        <rFont val="Arial Narrow"/>
        <family val="2"/>
      </rPr>
      <t xml:space="preserve">
Realizar de la encuesta de satisfacción de la vigencia 2023 de acuerdo con lo establecido en el comité de contratación del 30 de julio de 2024.</t>
    </r>
  </si>
  <si>
    <t>Informe de la encuesta de satisfacción vigencia 2023</t>
  </si>
  <si>
    <t>Encuesta de satisfacción de la vigencia 2023 realizada y publicada</t>
  </si>
  <si>
    <t>GIT Atención a Grupos de Interés</t>
  </si>
  <si>
    <t xml:space="preserve">Joseth por  GTI
</t>
  </si>
  <si>
    <t>Brecha FURAG 2022</t>
  </si>
  <si>
    <r>
      <t>Preguntas # 286 y 288</t>
    </r>
    <r>
      <rPr>
        <sz val="10"/>
        <color rgb="FF000000"/>
        <rFont val="Arial Narrow"/>
        <family val="2"/>
      </rPr>
      <t xml:space="preserve">:
Diseñar una herramienta que permita establecer el nivel de los críterios de usabilidad y accesibilidad web de los trámites de la Entidad. En atención del anexo 1 de la Res MinTIC 1519 de 2020. Porcentaje mínimo de cumplimiento esperado para la vigencia 2023: 10%, para vigencia 2024: 50% y para vigencia 2025: 40% </t>
    </r>
  </si>
  <si>
    <t>Herramienta de análisis</t>
  </si>
  <si>
    <t>Identificación de trámites cumpliendo criterios de usabilidad y accebilidad.</t>
  </si>
  <si>
    <t>Oficina de TI</t>
  </si>
  <si>
    <t>Joseth por  GTI
Javier por Gob Digital</t>
  </si>
  <si>
    <t>Brecha FURAG 2023</t>
  </si>
  <si>
    <r>
      <rPr>
        <u/>
        <sz val="10"/>
        <color rgb="FF000000"/>
        <rFont val="Arial Narrow"/>
        <family val="2"/>
      </rPr>
      <t>Pregunta # 277 y 278</t>
    </r>
    <r>
      <rPr>
        <sz val="10"/>
        <color rgb="FF000000"/>
        <rFont val="Arial Narrow"/>
        <family val="2"/>
      </rPr>
      <t>:
Crear una rutina o un reporte o una herramienta que permita cuantificar, de manera rápida y precisa, desde la Oficina de TI o desde la DiCOM:
1) ¿Cuántos trámites requerían verificar la identidad de los usuarios?
2) De los trámites que requerían verificar la identidad de los usuarios ¿Cuántos usaron el servicio de autenticación digital de los Servicios Ciudadanos Digitales?  
3) Promedio mensual de usuarios de los trámites que usan el ervicio de autenticación digital de los Servicios Ciudadanos Digitales.</t>
    </r>
  </si>
  <si>
    <t>Herramienta de cuantificación</t>
  </si>
  <si>
    <t>Cuantificación del servicio de autenticación digitaI de los usuarios de trámites</t>
  </si>
  <si>
    <r>
      <t xml:space="preserve">
</t>
    </r>
    <r>
      <rPr>
        <u/>
        <sz val="10"/>
        <color rgb="FF000000"/>
        <rFont val="Arial Narrow"/>
        <family val="2"/>
      </rPr>
      <t>Pregunta # 282</t>
    </r>
    <r>
      <rPr>
        <sz val="10"/>
        <color rgb="FF000000"/>
        <rFont val="Arial Narrow"/>
        <family val="2"/>
      </rPr>
      <t>:
Definir mediciones para la Entidad que evalúen los beneficios de utilizar el Servicio de Carpeta Ciudadana Digital desde los siguientes aspectos:  
Reducir el número de PQRSD en la Entidad,
o por el contrario, según dichas mediciones, demostrar que el Servicio de Carperta Ciudadana Digital no le ha generado beneficios a la Entidad.</t>
    </r>
  </si>
  <si>
    <t xml:space="preserve">* Mediciones del Servicio de Carpera Ciudadana Digital que demuestren reducción del número de PQRSD en la Entidad.
</t>
  </si>
  <si>
    <t xml:space="preserve"> Resultados Servicio de Carpeta Ciudadana Digital</t>
  </si>
  <si>
    <r>
      <t xml:space="preserve">GIT de Grupos de Interés y Gestión Documental
</t>
    </r>
    <r>
      <rPr>
        <sz val="10"/>
        <color rgb="FFFF0000"/>
        <rFont val="Arial Narrow"/>
        <family val="2"/>
      </rPr>
      <t>Dirección de Industria de Comunicaciones</t>
    </r>
    <r>
      <rPr>
        <sz val="10"/>
        <rFont val="Arial Narrow"/>
        <family val="2"/>
      </rPr>
      <t xml:space="preserve">
Oficina de TI</t>
    </r>
  </si>
  <si>
    <t>Joseth Steven</t>
  </si>
  <si>
    <r>
      <rPr>
        <b/>
        <sz val="10"/>
        <rFont val="Arial Narrow"/>
        <family val="2"/>
      </rPr>
      <t>Pregunta 156</t>
    </r>
    <r>
      <rPr>
        <sz val="10"/>
        <rFont val="Arial Narrow"/>
        <family val="2"/>
      </rPr>
      <t xml:space="preserve"> ¿Cuáles son las razones por las que la entidad no tomó decisiones basadas en datos?
</t>
    </r>
    <r>
      <rPr>
        <b/>
        <sz val="10"/>
        <rFont val="Arial Narrow"/>
        <family val="2"/>
      </rPr>
      <t>Actividad Recomendada</t>
    </r>
    <r>
      <rPr>
        <sz val="10"/>
        <rFont val="Arial Narrow"/>
        <family val="2"/>
      </rPr>
      <t>: 
Contar con un grupo Interno de Trabajo que permito Disponer de las capacidades institucionales que habiliten y optimicen el acceso, disposición, reutilización y aprovechamiento de los datos, siguiendo el plan de infraestructura de Datos de la política de Gobierno Digital mediante la definición, implementación y seguimiento de lineamientos de Gobierno de datos, calidad de datos, integración e interoperabilidad de datos, datos maestros y de referencia, gestión de metadatos, seguridad de datos, analítica de datos y gestión de datos estadísticos para fortalecer la toma de decisiones de la Entidad y el Sector TIC.</t>
    </r>
  </si>
  <si>
    <t>Modelo de Gobierno de datos v1 elaborado.</t>
  </si>
  <si>
    <t>Cantidad de colaboradores</t>
  </si>
  <si>
    <r>
      <t xml:space="preserve">Recomendación # 9 de la OCI a Requerimiento 13.1:
</t>
    </r>
    <r>
      <rPr>
        <sz val="10"/>
        <color theme="1"/>
        <rFont val="Arial Narrow"/>
        <family val="2"/>
      </rPr>
      <t xml:space="preserve">Articular mesas de trabajo con el area de DataCenter, para validar, los sistemas de información que se encuentran alojados en los servidores, en estado productivo y cuales se están usando como fuente de datos para consulta. </t>
    </r>
  </si>
  <si>
    <t>*Catalogo de Sistemas de Informacion Actualizado.
*Acta de Comité MIG donde evidencie los resultados presentados del PETI 203</t>
  </si>
  <si>
    <t>*Catalogo de Sistemas de Informacion
*Acta de Comité MIG</t>
  </si>
  <si>
    <r>
      <rPr>
        <u/>
        <sz val="10"/>
        <color rgb="FF000000"/>
        <rFont val="Arial Narrow"/>
        <family val="2"/>
      </rPr>
      <t>Pregunta Nº 386. h).</t>
    </r>
    <r>
      <rPr>
        <sz val="10"/>
        <color rgb="FF000000"/>
        <rFont val="Arial Narrow"/>
        <family val="2"/>
      </rPr>
      <t xml:space="preserve"> 
Incluir en el Plan Institucional de Capacitaciones, espacios de aprendizaje sobre la generación, procesamiento, reporte, difusión y uso de información estadística.</t>
    </r>
  </si>
  <si>
    <t>Plan Institucional de Capacitaciones
Evidencias de espacios de aprendizaje sobre la generación, procesamiento, reporte, difusión y uso de información estadística.</t>
  </si>
  <si>
    <t>GIT de Estadísticas y Estudios Sectoriales</t>
  </si>
  <si>
    <t>Recomendación # 13 de la OCI a Requerimiento 17.6 a y b:
cantando la recomendación para los fines de establecer métricas de análisis de datos  a los reportes de PQRSD, se va a incluir este requerimiento como mejora en el proceso de desarrollo que actualmente se encuentra contratado y en ejecución para la liberación en la versión 3 del sistema de  información que se recibirá en ambiente de pruebas en la vigencia 2024 y puesta en produccion vigencia 2025.</t>
  </si>
  <si>
    <t>Asesor GTO / OAPES</t>
  </si>
  <si>
    <t>MIG (MIPG y SICI)</t>
  </si>
  <si>
    <t>ACTIVIDADES FORMULADAS</t>
  </si>
  <si>
    <t>Cumplimiento 2025</t>
  </si>
  <si>
    <t>Indicador</t>
  </si>
  <si>
    <t>Meta</t>
  </si>
  <si>
    <t>Dependencia (s)
Responsable (s)</t>
  </si>
  <si>
    <t>Pregunta 42B. Otorgar los incentivos del Plan de Bienestar para equipos de trabajo.</t>
  </si>
  <si>
    <t>Humano  y financiero</t>
  </si>
  <si>
    <r>
      <t xml:space="preserve">FOGEDI </t>
    </r>
    <r>
      <rPr>
        <b/>
        <sz val="11"/>
        <color theme="1"/>
        <rFont val="Aptos Narrow (Cuerpo)"/>
      </rPr>
      <t>26</t>
    </r>
    <r>
      <rPr>
        <sz val="11"/>
        <color theme="1"/>
        <rFont val="Aptos Narrow (Cuerpo)"/>
      </rPr>
      <t xml:space="preserve"> - Brecha FURAG 2022</t>
    </r>
  </si>
  <si>
    <r>
      <t xml:space="preserve">FOGEDI </t>
    </r>
    <r>
      <rPr>
        <b/>
        <sz val="11"/>
        <color theme="1"/>
        <rFont val="Aptos Narrow (Cuerpo)"/>
      </rPr>
      <t>29</t>
    </r>
    <r>
      <rPr>
        <sz val="11"/>
        <color theme="1"/>
        <rFont val="Aptos Narrow (Cuerpo)"/>
      </rPr>
      <t xml:space="preserve"> - Brecha FURAG 2023</t>
    </r>
  </si>
  <si>
    <r>
      <t xml:space="preserve">FOGEDI </t>
    </r>
    <r>
      <rPr>
        <b/>
        <sz val="11"/>
        <color theme="1"/>
        <rFont val="Aptos Narrow (Cuerpo)"/>
      </rPr>
      <t>25</t>
    </r>
    <r>
      <rPr>
        <sz val="11"/>
        <color theme="1"/>
        <rFont val="Aptos Narrow (Cuerpo)"/>
      </rPr>
      <t xml:space="preserve"> -  Info OCI Evalua SICI 1Sem2024</t>
    </r>
  </si>
  <si>
    <r>
      <t xml:space="preserve">FOGEDI </t>
    </r>
    <r>
      <rPr>
        <b/>
        <sz val="11"/>
        <color theme="1"/>
        <rFont val="Aptos Narrow (Cuerpo)"/>
      </rPr>
      <t xml:space="preserve">14 </t>
    </r>
    <r>
      <rPr>
        <sz val="11"/>
        <color theme="1"/>
        <rFont val="Aptos Narrow (Cuerpo)"/>
      </rPr>
      <t>-  Autodiagnóstico 2024</t>
    </r>
  </si>
  <si>
    <r>
      <t xml:space="preserve">FOGEDI </t>
    </r>
    <r>
      <rPr>
        <b/>
        <sz val="11"/>
        <color theme="1"/>
        <rFont val="Aptos Narrow (Cuerpo)"/>
      </rPr>
      <t xml:space="preserve">8 </t>
    </r>
    <r>
      <rPr>
        <sz val="11"/>
        <color theme="1"/>
        <rFont val="Aptos Narrow (Cuerpo)"/>
      </rPr>
      <t>-Autodiagnóstico 2023</t>
    </r>
  </si>
  <si>
    <r>
      <t xml:space="preserve">FOGEDI </t>
    </r>
    <r>
      <rPr>
        <b/>
        <sz val="11"/>
        <color theme="1"/>
        <rFont val="Aptos Narrow (Cuerpo)"/>
      </rPr>
      <t xml:space="preserve">33 </t>
    </r>
    <r>
      <rPr>
        <sz val="11"/>
        <color theme="1"/>
        <rFont val="Aptos Narrow (Cuerpo)"/>
      </rPr>
      <t xml:space="preserve"> - Brecha FURAG 2022</t>
    </r>
  </si>
  <si>
    <r>
      <t xml:space="preserve">FOGEDI </t>
    </r>
    <r>
      <rPr>
        <b/>
        <sz val="11"/>
        <color theme="1"/>
        <rFont val="Aptos Narrow (Cuerpo)"/>
      </rPr>
      <t>37</t>
    </r>
    <r>
      <rPr>
        <sz val="11"/>
        <color theme="1"/>
        <rFont val="Aptos Narrow (Cuerpo)"/>
      </rPr>
      <t xml:space="preserve"> -  Info OCI Evalua SICI 1Sem2024</t>
    </r>
  </si>
  <si>
    <r>
      <t xml:space="preserve">FOGEDI </t>
    </r>
    <r>
      <rPr>
        <b/>
        <sz val="11"/>
        <color theme="1"/>
        <rFont val="Aptos Narrow (Cuerpo)"/>
      </rPr>
      <t>58</t>
    </r>
    <r>
      <rPr>
        <sz val="11"/>
        <color theme="1"/>
        <rFont val="Aptos Narrow (Cuerpo)"/>
      </rPr>
      <t xml:space="preserve"> - Brecha FURAG 2023</t>
    </r>
  </si>
  <si>
    <r>
      <t xml:space="preserve">FOGEDI </t>
    </r>
    <r>
      <rPr>
        <b/>
        <sz val="11"/>
        <color theme="1"/>
        <rFont val="Aptos Narrow (Cuerpo)"/>
      </rPr>
      <t>82</t>
    </r>
    <r>
      <rPr>
        <sz val="11"/>
        <color theme="1"/>
        <rFont val="Aptos Narrow (Cuerpo)"/>
      </rPr>
      <t xml:space="preserve"> - Info OCI Evalua SICI 1Sem2024</t>
    </r>
  </si>
  <si>
    <r>
      <t xml:space="preserve">FOGEDI </t>
    </r>
    <r>
      <rPr>
        <b/>
        <sz val="11"/>
        <color theme="1"/>
        <rFont val="Aptos Narrow (Cuerpo)"/>
      </rPr>
      <t>30</t>
    </r>
    <r>
      <rPr>
        <sz val="11"/>
        <color theme="1"/>
        <rFont val="Aptos Narrow (Cuerpo)"/>
      </rPr>
      <t xml:space="preserve"> - Brecha FURAG 2023</t>
    </r>
  </si>
  <si>
    <t>3.30</t>
  </si>
  <si>
    <t>3.31</t>
  </si>
  <si>
    <t>3.32</t>
  </si>
  <si>
    <t>4.4</t>
  </si>
  <si>
    <t>4.6</t>
  </si>
  <si>
    <t>3.33</t>
  </si>
  <si>
    <t>FOGEDI</t>
  </si>
  <si>
    <t>PETEP</t>
  </si>
  <si>
    <t>-</t>
  </si>
  <si>
    <t>Oficina de Tecnologías de la Información</t>
  </si>
  <si>
    <t>Oficina de Tecnologías de la Información - Gobierno Digital</t>
  </si>
  <si>
    <t>TOTAL</t>
  </si>
  <si>
    <t>Área</t>
  </si>
  <si>
    <t>Número de Actividades</t>
  </si>
  <si>
    <t>2023 (4.4)</t>
  </si>
  <si>
    <t>2024 (4.5)</t>
  </si>
  <si>
    <t>4.06</t>
  </si>
  <si>
    <t>Dirección de Apropiación</t>
  </si>
  <si>
    <t>4.15</t>
  </si>
  <si>
    <t>4.33</t>
  </si>
  <si>
    <t>GIT Promoción y Prevención</t>
  </si>
  <si>
    <t>4.39</t>
  </si>
  <si>
    <t>4.51</t>
  </si>
  <si>
    <t>Oficina de Fomento Regional</t>
  </si>
  <si>
    <t>4.38</t>
  </si>
  <si>
    <t>Identificar las redes internas o instancias que tiene el  Ministerio que permitan generar sinergias para la lucha contra la corrupción</t>
  </si>
  <si>
    <t>Identificar las redes extrernas del Ministerio tque permitan generar sinergias para la lucha contra la corrupción</t>
  </si>
  <si>
    <t>Divulgar el lineamiento de accesibilidad web para la publicación de información en la sede electrónica</t>
  </si>
  <si>
    <t xml:space="preserve">Mapa de Riesgos Gestión de Compras y Contratación / GCC-TIC-DI-004 </t>
  </si>
  <si>
    <t>OGIF</t>
  </si>
  <si>
    <t>Jefe de la Oficina y Gestor del Proceso</t>
  </si>
  <si>
    <t xml:space="preserve">Verificar la motivación de la declaración de conflicto de intereses </t>
  </si>
  <si>
    <t xml:space="preserve">Humano y Tecnológico </t>
  </si>
  <si>
    <t>PTEP</t>
  </si>
  <si>
    <t>Dirección de Vigilancia, Inspección y Control</t>
  </si>
  <si>
    <t>Mario Andres Bautista Cruz, Nestor Andres Pinzón Beleño, Jenny Johanna Lovera Mancera</t>
  </si>
  <si>
    <t>Realizar la verificación del cumplimiento de la obligación de implementación del sistema de administración de Riesgos de Lavado de Activos y Financiación del Terrorismo - SARLAFT a los operadores postales de pago habilitados y registrados por el Ministerio en el marco de la Resolución 1292 de 2021, modificada la Resolución 3 de 2022 y por la Resolución 2296 de 2022.</t>
  </si>
  <si>
    <t>Humano-Tecnológico</t>
  </si>
  <si>
    <t>Informe de Verificación</t>
  </si>
  <si>
    <t>GIT Control Interno Disciplinario</t>
  </si>
  <si>
    <t>Paola Pedraza</t>
  </si>
  <si>
    <t>Realizar campañas dirigidas al equipo del Ministerio, para dar a conocer la política de denuncia, los deberes, prohibiciones de los servidores públicos y el canal de denuncia.</t>
  </si>
  <si>
    <t>Presentaciones, piezas o grabaciones de las sesiones</t>
  </si>
  <si>
    <t>Desarrollar campañas dirigidas a la ciudadanía para dar a conocer los mecanismos con los que cuenta la Entidad para realizar denuncias.</t>
  </si>
  <si>
    <t>GIT de Grupos de Interés y Gestión Documental</t>
  </si>
  <si>
    <t>Oscar Alexander Ballén Cifuentes</t>
  </si>
  <si>
    <t>1. Asistir en representación del Ministerio de Tecnologías de la Información y las Comunicaciones a las reuniones del Consejo Nacional de Discapacidad – CND, de acuerdo con lo previsto en la Ley 1145 de 2007 o las normas que lo modifiquen, subroguen o deroguen.
2. Asistir en representación del Ministerio de Tecnologías de la Información y las Comunicaciones a la Mesa Técnica del Comité Nacional de Convivencia Escolar.
3. Asistir en representación del Ministerio de Tecnologías de la Información y las Comunicaciones a las reuniones del Consejo Directivo del Instituto Nacional para Ciegos –INCI, de acuerdo con lo establecido en el Decreto No. 1006 de 2004, o las normas que lo modifiquen, subroguen o deroguen.
4. Asistir en representación del Ministerio de Tecnologías de la Información y las Comunicaciones al Comité Interinstitucional Consultivo para la Prevención de la Violencia Sexual y Atención Integral de los Niños, Niñas y Adolescentes Víctimas del Abuso Sexual.
5. Asistir en representación del Ministerio de Tecnologías de la Información y las Comunicaciones en el Comité Interinstitucional para la erradicación del trabajo infantil y la protección del menor trabajador.
6. Asistir en representación del Ministerio de Tecnologías de la Información y las Comunicaciones a la Comisión Intersectorial para la prevención del reclutamiento, la utilización y la violencia sexual contra niños, niñas y adolescentes por grupos armados al margen de la ley y por grupos delictivos organizados.
7. Asistir en representación del Ministerio de Tecnologías de la Información y las Comunicaciones a la Mesa Técnica Nacional de Familias del Sistema Nacional de Bienestar Familiar.
8. Asistir en representación del Ministerio de Tecnologías de la Información y las Comunicaciones al Grupo Técnico para la Garantía en el Goce Efectivo de los Derechos de las Personas LGBTI adscrito al Subsistema de Igualdad, no Discriminación y Respeto por las Identidades del Ministerio del Interior.
9. Asistir en representación del Ministerio de Tecnologías de la Información y las Comunicaciones a la Comisión Intersectorial de Coordinación para la Implementación de la Política Pública Nacional de Equidad de Género.
10. Asistir en representación del Ministerio de Tecnologías de la Información y las Comunicaciones a la Consejo Nacional de Políticas Públicas de la Juventud.</t>
  </si>
  <si>
    <t>Recurso humano</t>
  </si>
  <si>
    <t>NA</t>
  </si>
  <si>
    <t xml:space="preserve">Sandra Arteaga </t>
  </si>
  <si>
    <t xml:space="preserve">Realizar monitoreo periódico de las actualizaciones de contenido a los sitios del Mintic alojados en el CMS. </t>
  </si>
  <si>
    <t xml:space="preserve">Humano/Tecnológico </t>
  </si>
  <si>
    <t>Informes</t>
  </si>
  <si>
    <t>Mauricio Albeiro Jiménez  Jiménez</t>
  </si>
  <si>
    <t>Publicar  resultado de estudio ÍNDICE DE  BRECHA DIGITA</t>
  </si>
  <si>
    <t>Publicación Indice de Brecha Digital</t>
  </si>
  <si>
    <t>Angela J Cortés Hernandez</t>
  </si>
  <si>
    <t>Publicar alertas o boletines en seguridad digital con el fin de prevenir, la proteger y dar respuesta oportuna ante  riesgos en seguridad digital.</t>
  </si>
  <si>
    <t>Recurso financiero, tecnológico y  humano</t>
  </si>
  <si>
    <t>Link de las publicaciones realizadas</t>
  </si>
  <si>
    <t>Promover habitos en seguridad digital en las entidades publicas y privadas</t>
  </si>
  <si>
    <t xml:space="preserve">Registro de la entidad </t>
  </si>
  <si>
    <t>Git Medios Públicos</t>
  </si>
  <si>
    <t>Claudia Guzmán</t>
  </si>
  <si>
    <t>Informar y divulgar de manera oportuna las convocatorias realizadas por el Ministerio de Tecnologías de la Información y las Comunicaciones (MinTIC) a través del GIT de Medios Públicos, así como comunicar oportunamente las actividades programadas para la vigencia 2026.</t>
  </si>
  <si>
    <t>Humano y Tecnológico - Capacidad Instalada</t>
  </si>
  <si>
    <t>Socialización del Manual de Participación Ciudadana y Manual de  Caracterización y Relacionamiento con los Grupos de Interés</t>
  </si>
  <si>
    <t>Realizar informe de PQRSD</t>
  </si>
  <si>
    <t>Publicar informe de PQRSD</t>
  </si>
  <si>
    <t>Ejecutar el Plan de Trabajo de Promoción y Prevención 2026, donde se fortalezca la legalidad y cumplimiento de las obligaciones a cargo de los PRST y Operadores Postales.</t>
  </si>
  <si>
    <t>Informe de Gestión del Plan de Promoción y Prevención 2026</t>
  </si>
  <si>
    <t>Socializar al interior de la entidad sobre el manual de servicio al ciudadano (recepción y tiempos de respuesta de PQRSD, carta de trato digno, protocolos de servicios y servicio al ciudadano, protocolo de administración por cada uno de los canales de atención dispuestos por la entidad)</t>
  </si>
  <si>
    <t xml:space="preserve">Acuerdo de Gestión  </t>
  </si>
  <si>
    <t>Gestor del Acuerdo de Gestión</t>
  </si>
  <si>
    <t>Cumplir con la socialización del código de integridad en el Comité Primario</t>
  </si>
  <si>
    <t>William Alexander Sánchez Martínez</t>
  </si>
  <si>
    <t>Socializar los resultados de los proyectos de la Dirección de Economía Digital del año 2025.</t>
  </si>
  <si>
    <t>Equipo de Respuesta a Emergencias Ciberneticas de Colombia (ColCERT)</t>
  </si>
  <si>
    <t>Portal gov.co</t>
  </si>
  <si>
    <t>GIT-SCD (Gobierno Digital)</t>
  </si>
  <si>
    <t>Juan Felipe Devia GIT SCD</t>
  </si>
  <si>
    <t>Tecnologico</t>
  </si>
  <si>
    <t>Sitios vinculados</t>
  </si>
  <si>
    <t>Portal de Datos Abiertos</t>
  </si>
  <si>
    <t>Subdirección de Fortalecimiento de Capacidades Públicas Digitales -(Gobierno Digital)</t>
  </si>
  <si>
    <t>Luisa Medina</t>
  </si>
  <si>
    <t>Realizar el monitoreo, verificación y acompañamiento técnico para la apertura, calidad, actualización y trazabilidad de los conjuntos de datos del Ministerio TIC publicados en datos.gov.co, garantizando el cumplimiento de la Resolución 1519 de 2020 y los lineamientos del Modelo de Estado Abierto.</t>
  </si>
  <si>
    <t>Informe visual en Power BI con el seguimiento del inventario de datos abiertos del Ministerio TIC, evidenciando la apertura, actualización, frecuencia de publicación, responsables y observaciones del monitoreo.</t>
  </si>
  <si>
    <t>Divulgar y promover los canales oficiales de denuncia de la entidad ante los grupos de valor, fortaleciendo la transparencia y el acceso a la información.</t>
  </si>
  <si>
    <t>Humano – Tecnológico</t>
  </si>
  <si>
    <t>Evidencias de divulgación (publicaciones, informes, reportes de difusión).</t>
  </si>
  <si>
    <t>Gisela Gomez</t>
  </si>
  <si>
    <t>Realizar informe de caracterización 2026</t>
  </si>
  <si>
    <t>Publicar informe de caracterización 2026</t>
  </si>
  <si>
    <t>Estrategia de Responsabilidad Social Institucional</t>
  </si>
  <si>
    <t>Informe técnico de gestión con evidencias de las actividades desarrolladas (capacitaciones, divulgación, material informativo, registros de participación y resultados).</t>
  </si>
  <si>
    <t>Unidad de Media</t>
  </si>
  <si>
    <t>Numérico</t>
  </si>
  <si>
    <t>Porcentual</t>
  </si>
  <si>
    <t xml:space="preserve"> Informe de seguimiento con evidencias que demuestren la entrega oportuna de la información a la ciudadanía.</t>
  </si>
  <si>
    <t>Recurso tecnológico</t>
  </si>
  <si>
    <t>Bases de Datos consolidadas con 1.400.000 personas sensibilizadas</t>
  </si>
  <si>
    <t>Bases de Datos consolidadas con   35.330 Formaciones</t>
  </si>
  <si>
    <t>Implementar acciones de promoción, sensibilización y acompañamiento para fortalecer el acceso, uso responsable y apropiación de los Servicios Ciudadanos Digitales (SCD) por parte de los grupos de valor, contribuyendo al mejoramiento de la experiencia ciudadana y al fortalecimiento de la confianza institucional.</t>
  </si>
  <si>
    <t>Implementar la estrategia de rendición de cuentas sectorial e institucional</t>
  </si>
  <si>
    <t>Acciones de diálogo publicadas en la sede electrónica</t>
  </si>
  <si>
    <t>Asistir a las reuniones del Comité Nacional de Rendición de Cuentas</t>
  </si>
  <si>
    <t>Evidencias de asistencia, correos, presentaciones o listas de asistencia</t>
  </si>
  <si>
    <r>
      <rPr>
        <b/>
        <sz val="11"/>
        <color theme="1"/>
        <rFont val="Arial"/>
        <family val="2"/>
      </rPr>
      <t xml:space="preserve">Aprobación: </t>
    </r>
    <r>
      <rPr>
        <sz val="11"/>
        <color theme="1"/>
        <rFont val="Arial"/>
        <family val="2"/>
      </rPr>
      <t>Comité MIG N° 86, 19 de diciembre de 2024</t>
    </r>
  </si>
  <si>
    <t>Publicar los resultados de la medición de satisfacción a los grupos de interés MinTIC 2025</t>
  </si>
  <si>
    <t>Vincular y realizar acompañamiento técnico para la creación y publicación de nuevos sitios institucionales en el portal GOV.CO.</t>
  </si>
  <si>
    <t xml:space="preserve">Sensibilizar personas en aporpiación de tecnologías de la información y las comunicaciones a través de las temáticas de la Dirección de Apropiación de Tecnologías de la Información y las Comunicaciónes contamos </t>
  </si>
  <si>
    <t xml:space="preserve">Formar personas en habilidades digitales a través de las temáticas de la Dirección de Apropiación de Tecnologías de la Información y las Comunicaciónes contamos </t>
  </si>
  <si>
    <t>1.12</t>
  </si>
  <si>
    <t>1.13</t>
  </si>
  <si>
    <t>Publicación, correo, acta, lista de asistencia, presentación o fotos de la asistencia a las instancias</t>
  </si>
  <si>
    <t xml:space="preserve">Implementación del plan de cultura de la integridad </t>
  </si>
  <si>
    <t>Informe de gestión de la implementación del plan de cultura de la integridad</t>
  </si>
  <si>
    <t>implementación plan de cultura de la integridad 2026-2027</t>
  </si>
  <si>
    <t xml:space="preserve">Seguimiento al cumplimiento de declaración de bienes y rentas y conflicto de interes ley 2013 </t>
  </si>
  <si>
    <t xml:space="preserve">matriz de seguimmiento </t>
  </si>
  <si>
    <t>Carolina Arango</t>
  </si>
  <si>
    <t>3.34</t>
  </si>
  <si>
    <t>3.35</t>
  </si>
  <si>
    <t>3.36</t>
  </si>
  <si>
    <r>
      <t xml:space="preserve">FOGEDI </t>
    </r>
    <r>
      <rPr>
        <b/>
        <sz val="11"/>
        <color theme="1"/>
        <rFont val="Arial"/>
        <family val="2"/>
      </rPr>
      <t xml:space="preserve">8 </t>
    </r>
    <r>
      <rPr>
        <sz val="11"/>
        <color theme="1"/>
        <rFont val="Arial"/>
        <family val="2"/>
      </rPr>
      <t>-Autodiagnóstico 2023</t>
    </r>
  </si>
  <si>
    <t>Publicar el Informe de Gestión (Informe Anual al Congreso de la República)</t>
  </si>
  <si>
    <t>Publicar trimestralmente el avance de ejecución de los Proyectos de Inversión en el micrositio de transparencia</t>
  </si>
  <si>
    <t>Informes publicados</t>
  </si>
  <si>
    <t>Publicar trimestralmente el avance del Plan de Acción</t>
  </si>
  <si>
    <t>Publicar el Informe de gestión del Plan de Acción</t>
  </si>
  <si>
    <t>Publicar trimestralmente el avance de los Planes Estratégico Sectorial e Institucional</t>
  </si>
  <si>
    <t>Monica Serpa</t>
  </si>
  <si>
    <t>GIT de Planeación y Seguimiento</t>
  </si>
  <si>
    <t>3.37</t>
  </si>
  <si>
    <t>3.38</t>
  </si>
  <si>
    <t>3.39</t>
  </si>
  <si>
    <t>3.40</t>
  </si>
  <si>
    <t>3.41</t>
  </si>
  <si>
    <t>3.42</t>
  </si>
  <si>
    <t>Implementación de lineamientos de accesibilidad web</t>
  </si>
  <si>
    <t>Seguimiento y actualización del Menú Transparencia</t>
  </si>
  <si>
    <t>Seguimiento y actualización del Menú Atención al Ciudadano</t>
  </si>
  <si>
    <t>Seguimiento y actualización del Menú Participa</t>
  </si>
  <si>
    <t>Monitoreo, mesas de trabajo y actualización de la página web para el diligenciamiento del ITA</t>
  </si>
  <si>
    <t>Realización de acciones de diálogo (mesas de trabajo con áreas del ministerio, entidades del sector, formulación de contenidos, disposición de información en página web, responder preguntas y realizar informes relacionados)</t>
  </si>
  <si>
    <t>Atender los requerimientos del Sistema Nacional de Rendición de Cuentas de acuerdo con el plan de trabajo realizado con la Función Pública, asistencia a reuniones</t>
  </si>
  <si>
    <t>Atender los requerimientos relacionados con la Política Pública de Acceso a la Información Pública del DNP, reuniones y actividades relacionadas</t>
  </si>
  <si>
    <t>Guía de Riesgos V7 DAFP</t>
  </si>
  <si>
    <t>Borrador de las herramientas de las políticas y procedimientos de acuerdo con los lineamientos definidos</t>
  </si>
  <si>
    <t>Esmeralda Orduz - Cindy Orjuela</t>
  </si>
  <si>
    <t>Listas de asistencias o presentaciones realiadas</t>
  </si>
  <si>
    <t>GIT de Transformación Organizacional
Subdirección  de Talento Humano</t>
  </si>
  <si>
    <t>Esmeralda Orduz - Cindy Orjuela - Carolina Arango</t>
  </si>
  <si>
    <t xml:space="preserve">Acta,  listado de asistencia o presentación </t>
  </si>
  <si>
    <t>Auditoría OCI seguimiento PTEP</t>
  </si>
  <si>
    <t>Contruir colaborativamente con los colaboradores de la entidad la declaración de compromiso frente a la conducta de transparencia</t>
  </si>
  <si>
    <t>Declaración contruida con los colaboradores de la entidad</t>
  </si>
  <si>
    <t>PTEP actualizado</t>
  </si>
  <si>
    <t>Actualizar el procedimiento PR - 008 respecto a la formulación del PTEP con base en las recomendaciones de la Oficina de Control Interno</t>
  </si>
  <si>
    <t>Procedimiento actualizado</t>
  </si>
  <si>
    <t>Actualizar y divulgar el PTEP en los siguientes criterios: 
- Objetivos y alinearlos a la misión y visión de la entidad.
- Definición de reportes y estructura por parte de la supervición y responsables</t>
  </si>
  <si>
    <t>Actualizar los mapas de riesgos incluyendo los riesgos de integridad pública, de acuerdo con la última Guía de riesgos del DAFP</t>
  </si>
  <si>
    <t>Mapas de riesgos actualizados</t>
  </si>
  <si>
    <t>Lineamiento propuesto y socializado</t>
  </si>
  <si>
    <t>Mapear los posibles temas entre redes internas que puedan aportar a los temas del PTEP para hacer sinergias</t>
  </si>
  <si>
    <t>Mapeo realizado</t>
  </si>
  <si>
    <t>Mapear los posibles temas entre redes externas que puedan aportar a los temas del PTEP para hacer sinergias</t>
  </si>
  <si>
    <t>Actualizar el esquema de publicación para asignar responsabilidades directas por documento a las áreas o procesos responsables</t>
  </si>
  <si>
    <t>Esquema de publicación actualizado</t>
  </si>
  <si>
    <t>Formular e implementar la Estrategia de Rendición de Cuentas Institucional y Sectorial con base en los lineamientos del MURC</t>
  </si>
  <si>
    <t>Estrategia de Rendición de Cuentas Institucional y Sectorial formulado e implementado</t>
  </si>
  <si>
    <t>Incluir en el Plan Institucional de Capacitación de la Entidad en las temáticas de capacitación, la socialización del Programa de Transparencia</t>
  </si>
  <si>
    <t>Presentar al Comité CICCI para aprobación la adopción de la nueva Guía para la Administración Integral del Riesgo V7 como metodología para la administración del riesgo en MINTIC incluyendo lo referente al SIGRIP</t>
  </si>
  <si>
    <t>Presentar al Comité CICCI para aprobación los cambios necesarios en el Manual de Lineamientos para la Administración del riesgo incluyendo lo referente al SIGRIP</t>
  </si>
  <si>
    <t>Presentar al Comité CICCI para conocimiento la necesidad de contar con el responsable de la Función de Cumplimiento dentro del Sistema de Gestión de Riesgos para la Integridad Pública -SIGRIP.</t>
  </si>
  <si>
    <t>Presentación y Acta de Comité CICCI</t>
  </si>
  <si>
    <t>Revisar y formular herramientas del Sistema de Gestión de Riesgos para la Integridad Pública - SIGRIP</t>
  </si>
  <si>
    <t>Proponer un lineamiento para la operación de canales institucionales de denuncia por actos de corrupción con base en los directrices de la Secretaría de Transparencia y socializarlo a las áres involucradas para su retroalimentación.</t>
  </si>
  <si>
    <t>Formular mecanismos para la debida diligencia, de acuerdo con lo establecido en la última Guía de riesgos del DAFP</t>
  </si>
  <si>
    <t>Mecanismo formulados (borradores)</t>
  </si>
  <si>
    <t>Correos electrónicos</t>
  </si>
  <si>
    <t xml:space="preserve">Dirección de Industria de Comunicaciones
GIT de Transformación Organizacional  </t>
  </si>
  <si>
    <t>Lady Díaz Santamaría
Consuelo Bernal Paredes</t>
  </si>
  <si>
    <t>Implementar la estrategia de racionalización de trámites de la Entidad dispuesta para 2026</t>
  </si>
  <si>
    <t>Estrategia que contiene:
* Reporte cargue de la estragía en el  aplicativo SUIT
* Plan de trabajo 2026
* Evidencias cumplimiento plan de trabajo
* Imagen actualización del trámite en el  aplicativo SUIT 
* Reporte cargue monitoreo de la estrategía en el aplicativo SUIT
* Correo para la OCI solicitando evaluación y cierre de la estrategia 2026 en el aplicativo SUIT</t>
  </si>
  <si>
    <t>1.14</t>
  </si>
  <si>
    <t>1.15</t>
  </si>
  <si>
    <t>1.16</t>
  </si>
  <si>
    <t>1.17</t>
  </si>
  <si>
    <t>1.18</t>
  </si>
  <si>
    <t>2.6</t>
  </si>
  <si>
    <t>2.7</t>
  </si>
  <si>
    <t>3.13</t>
  </si>
  <si>
    <t>3.43</t>
  </si>
  <si>
    <t>3.44</t>
  </si>
  <si>
    <t>3.45</t>
  </si>
  <si>
    <t>3.46</t>
  </si>
  <si>
    <t>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</si>
</sst>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2"/>
      <color theme="1"/>
      <name val="Aptos Narrow"/>
      <family val="2"/>
      <scheme val="minor"/>
    </font>
    <font>
      <sz val="12"/>
      <color theme="1"/>
      <name val="Aptos Narrow"/>
      <family val="2"/>
      <scheme val="minor"/>
    </font>
    <font>
      <sz val="12"/>
      <color theme="1"/>
      <name val="Aptos Narrow"/>
      <family val="2"/>
    </font>
    <font>
      <b/>
      <sz val="12"/>
      <color theme="1"/>
      <name val="Aptos Narrow"/>
      <family val="2"/>
    </font>
    <font>
      <b/>
      <sz val="12"/>
      <color theme="0"/>
      <name val="Aptos Narrow"/>
      <family val="2"/>
    </font>
    <font>
      <sz val="11"/>
      <color theme="1"/>
      <name val="Aptos Narrow"/>
      <family val="2"/>
    </font>
    <font>
      <sz val="11"/>
      <color theme="1" tint="4.9989318521683403E-2"/>
      <name val="Aptos Narrow"/>
      <family val="2"/>
    </font>
    <font>
      <sz val="11"/>
      <color rgb="FF000000"/>
      <name val="Aptos Narrow"/>
      <family val="2"/>
      <scheme val="minor"/>
    </font>
    <font>
      <b/>
      <sz val="12"/>
      <color theme="0"/>
      <name val="Aptos Narrow"/>
      <family val="2"/>
      <scheme val="minor"/>
    </font>
    <font>
      <sz val="8"/>
      <name val="Aptos Narrow"/>
      <family val="2"/>
      <scheme val="minor"/>
    </font>
    <font>
      <b/>
      <sz val="12"/>
      <color theme="1"/>
      <name val="Aptos Narrow"/>
      <family val="2"/>
      <scheme val="minor"/>
    </font>
    <font>
      <sz val="11"/>
      <color theme="1"/>
      <name val="Aptos Narrow (Cuerpo)"/>
    </font>
    <font>
      <sz val="10"/>
      <color theme="1"/>
      <name val="Arial Narrow"/>
      <family val="2"/>
    </font>
    <font>
      <b/>
      <sz val="10"/>
      <color theme="3" tint="-0.499984740745262"/>
      <name val="Arial Narrow"/>
      <family val="2"/>
    </font>
    <font>
      <sz val="10"/>
      <color rgb="FF222B35"/>
      <name val="Arial Narrow"/>
      <family val="2"/>
    </font>
    <font>
      <sz val="10"/>
      <color theme="1"/>
      <name val="Aptos Narrow"/>
      <family val="2"/>
      <scheme val="minor"/>
    </font>
    <font>
      <u/>
      <sz val="10"/>
      <name val="Arial Narrow"/>
      <family val="2"/>
    </font>
    <font>
      <u/>
      <sz val="10"/>
      <color rgb="FF000000"/>
      <name val="Arial Narrow"/>
      <family val="2"/>
    </font>
    <font>
      <sz val="10"/>
      <color rgb="FF000000"/>
      <name val="Arial Narrow"/>
      <family val="2"/>
    </font>
    <font>
      <sz val="10"/>
      <name val="Arial Narrow"/>
      <family val="2"/>
    </font>
    <font>
      <sz val="10"/>
      <color theme="3" tint="-0.499984740745262"/>
      <name val="Arial Narrow"/>
      <family val="2"/>
    </font>
    <font>
      <sz val="10"/>
      <color rgb="FFFF0000"/>
      <name val="Arial Narrow"/>
      <family val="2"/>
    </font>
    <font>
      <b/>
      <sz val="10"/>
      <name val="Arial Narrow"/>
      <family val="2"/>
    </font>
    <font>
      <b/>
      <sz val="11"/>
      <color theme="3" tint="-0.499984740745262"/>
      <name val="Arial Narrow"/>
      <family val="2"/>
    </font>
    <font>
      <sz val="9"/>
      <color rgb="FF000000"/>
      <name val="Arial Narrow"/>
      <family val="2"/>
    </font>
    <font>
      <b/>
      <sz val="12"/>
      <color theme="3" tint="-0.499984740745262"/>
      <name val="Arial Narrow"/>
      <family val="2"/>
    </font>
    <font>
      <b/>
      <sz val="12"/>
      <color theme="1"/>
      <name val="Arial Narrow"/>
      <family val="2"/>
    </font>
    <font>
      <b/>
      <sz val="11"/>
      <color theme="1"/>
      <name val="Arial Narrow"/>
      <family val="2"/>
    </font>
    <font>
      <sz val="11"/>
      <color rgb="FF0D0D0D"/>
      <name val="Aptos Narrow"/>
      <family val="2"/>
      <scheme val="minor"/>
    </font>
    <font>
      <b/>
      <sz val="11"/>
      <color theme="1"/>
      <name val="Aptos Narrow (Cuerpo)"/>
    </font>
    <font>
      <b/>
      <sz val="12"/>
      <color theme="1"/>
      <name val="Aptos Narrow"/>
      <family val="2"/>
      <scheme val="minor"/>
    </font>
    <font>
      <b/>
      <sz val="12"/>
      <color theme="0"/>
      <name val="Aptos Narrow"/>
      <family val="2"/>
      <scheme val="minor"/>
    </font>
    <font>
      <b/>
      <sz val="11"/>
      <color theme="0"/>
      <name val="Aptos Narrow"/>
      <family val="2"/>
      <scheme val="minor"/>
    </font>
    <font>
      <b/>
      <sz val="12"/>
      <color rgb="FFFFFFFF"/>
      <name val="Times New Roman"/>
      <family val="1"/>
    </font>
    <font>
      <sz val="12"/>
      <color rgb="FF000000"/>
      <name val="Times New Roman"/>
      <family val="1"/>
    </font>
    <font>
      <sz val="11"/>
      <color theme="1"/>
      <name val="Arial"/>
      <family val="2"/>
    </font>
    <font>
      <b/>
      <sz val="11"/>
      <color theme="1"/>
      <name val="Arial"/>
      <family val="2"/>
    </font>
    <font>
      <b/>
      <sz val="11"/>
      <color theme="0"/>
      <name val="Arial"/>
      <family val="2"/>
    </font>
    <font>
      <sz val="12"/>
      <color rgb="FF000000"/>
      <name val="Arial Narrow"/>
      <family val="2"/>
    </font>
  </fonts>
  <fills count="33">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6" tint="-0.499984740745262"/>
        <bgColor indexed="64"/>
      </patternFill>
    </fill>
    <fill>
      <patternFill patternType="solid">
        <fgColor rgb="FF856A00"/>
        <bgColor indexed="64"/>
      </patternFill>
    </fill>
    <fill>
      <patternFill patternType="solid">
        <fgColor theme="9" tint="0.59999389629810485"/>
        <bgColor indexed="64"/>
      </patternFill>
    </fill>
    <fill>
      <patternFill patternType="solid">
        <fgColor rgb="FFFFF9C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7F3E2"/>
        <bgColor indexed="64"/>
      </patternFill>
    </fill>
    <fill>
      <patternFill patternType="solid">
        <fgColor rgb="FFD7F2F4"/>
        <bgColor indexed="64"/>
      </patternFill>
    </fill>
    <fill>
      <patternFill patternType="solid">
        <fgColor rgb="FFC9FFDC"/>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8896"/>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B3F4BE"/>
        <bgColor indexed="64"/>
      </patternFill>
    </fill>
    <fill>
      <patternFill patternType="solid">
        <fgColor rgb="FFB4F4BE"/>
        <bgColor indexed="64"/>
      </patternFill>
    </fill>
    <fill>
      <patternFill patternType="solid">
        <fgColor theme="7" tint="0.59999389629810485"/>
        <bgColor indexed="64"/>
      </patternFill>
    </fill>
    <fill>
      <patternFill patternType="solid">
        <fgColor theme="0"/>
        <bgColor indexed="64"/>
      </patternFill>
    </fill>
    <fill>
      <patternFill patternType="solid">
        <fgColor rgb="FFFFE699"/>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3FB79"/>
        <bgColor indexed="64"/>
      </patternFill>
    </fill>
    <fill>
      <patternFill patternType="solid">
        <fgColor theme="9"/>
        <bgColor indexed="64"/>
      </patternFill>
    </fill>
    <fill>
      <patternFill patternType="solid">
        <fgColor rgb="FFFFFF00"/>
        <bgColor rgb="FF000000"/>
      </patternFill>
    </fill>
  </fills>
  <borders count="75">
    <border>
      <left/>
      <right/>
      <top/>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bottom style="thin">
        <color theme="6" tint="-0.499984740745262"/>
      </bottom>
      <diagonal/>
    </border>
    <border>
      <left style="thin">
        <color theme="6" tint="-0.499984740745262"/>
      </left>
      <right style="medium">
        <color theme="6" tint="-0.499984740745262"/>
      </right>
      <top/>
      <bottom style="thin">
        <color theme="6" tint="-0.499984740745262"/>
      </bottom>
      <diagonal/>
    </border>
    <border>
      <left style="medium">
        <color theme="6" tint="-0.499984740745262"/>
      </left>
      <right style="thin">
        <color theme="6" tint="-0.499984740745262"/>
      </right>
      <top/>
      <bottom/>
      <diagonal/>
    </border>
    <border>
      <left style="thin">
        <color theme="6" tint="-0.499984740745262"/>
      </left>
      <right style="medium">
        <color theme="6" tint="-0.499984740745262"/>
      </right>
      <top/>
      <bottom/>
      <diagonal/>
    </border>
    <border>
      <left/>
      <right style="thin">
        <color theme="6" tint="-0.499984740745262"/>
      </right>
      <top/>
      <bottom style="thin">
        <color theme="6"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medium">
        <color theme="9" tint="-0.499984740745262"/>
      </top>
      <bottom style="medium">
        <color theme="9" tint="-0.499984740745262"/>
      </bottom>
      <diagonal/>
    </border>
    <border>
      <left style="hair">
        <color theme="9" tint="-0.499984740745262"/>
      </left>
      <right style="medium">
        <color theme="9" tint="-0.499984740745262"/>
      </right>
      <top style="medium">
        <color theme="9" tint="-0.499984740745262"/>
      </top>
      <bottom style="medium">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right style="thin">
        <color theme="6" tint="-0.499984740745262"/>
      </right>
      <top style="medium">
        <color theme="6" tint="-0.499984740745262"/>
      </top>
      <bottom style="thin">
        <color theme="6" tint="-0.499984740745262"/>
      </bottom>
      <diagonal/>
    </border>
    <border>
      <left/>
      <right style="thin">
        <color theme="6" tint="-0.499984740745262"/>
      </right>
      <top style="thin">
        <color theme="6" tint="-0.499984740745262"/>
      </top>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right style="thin">
        <color theme="6" tint="-0.499984740745262"/>
      </right>
      <top/>
      <bottom/>
      <diagonal/>
    </border>
    <border>
      <left style="medium">
        <color theme="9" tint="-0.499984740745262"/>
      </left>
      <right style="hair">
        <color theme="9" tint="-0.499984740745262"/>
      </right>
      <top style="medium">
        <color theme="9" tint="-0.499984740745262"/>
      </top>
      <bottom/>
      <diagonal/>
    </border>
    <border>
      <left style="hair">
        <color theme="9" tint="-0.499984740745262"/>
      </left>
      <right style="hair">
        <color theme="9" tint="-0.499984740745262"/>
      </right>
      <top style="medium">
        <color theme="9" tint="-0.499984740745262"/>
      </top>
      <bottom/>
      <diagonal/>
    </border>
    <border>
      <left style="hair">
        <color theme="9" tint="-0.499984740745262"/>
      </left>
      <right style="medium">
        <color theme="9" tint="-0.499984740745262"/>
      </right>
      <top style="medium">
        <color theme="9" tint="-0.499984740745262"/>
      </top>
      <bottom/>
      <diagonal/>
    </border>
    <border>
      <left style="medium">
        <color theme="9" tint="-0.499984740745262"/>
      </left>
      <right style="hair">
        <color theme="9" tint="-0.499984740745262"/>
      </right>
      <top style="medium">
        <color theme="9" tint="-0.499984740745262"/>
      </top>
      <bottom style="medium">
        <color theme="9" tint="-0.499984740745262"/>
      </bottom>
      <diagonal/>
    </border>
    <border>
      <left style="medium">
        <color theme="9" tint="-0.499984740745262"/>
      </left>
      <right style="hair">
        <color theme="9" tint="-0.499984740745262"/>
      </right>
      <top style="medium">
        <color theme="9" tint="-0.499984740745262"/>
      </top>
      <bottom style="hair">
        <color theme="9" tint="-0.499984740745262"/>
      </bottom>
      <diagonal/>
    </border>
    <border>
      <left style="medium">
        <color theme="9" tint="-0.499984740745262"/>
      </left>
      <right style="hair">
        <color theme="9" tint="-0.499984740745262"/>
      </right>
      <top style="hair">
        <color theme="9" tint="-0.499984740745262"/>
      </top>
      <bottom style="medium">
        <color theme="9" tint="-0.499984740745262"/>
      </bottom>
      <diagonal/>
    </border>
    <border>
      <left style="hair">
        <color theme="9" tint="-0.499984740745262"/>
      </left>
      <right style="hair">
        <color theme="9" tint="-0.499984740745262"/>
      </right>
      <top style="hair">
        <color theme="9" tint="-0.499984740745262"/>
      </top>
      <bottom style="medium">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theme="9" tint="-0.499984740745262"/>
      </left>
      <right style="hair">
        <color theme="9" tint="-0.499984740745262"/>
      </right>
      <top style="hair">
        <color theme="9" tint="-0.499984740745262"/>
      </top>
      <bottom style="hair">
        <color theme="9" tint="-0.499984740745262"/>
      </bottom>
      <diagonal/>
    </border>
    <border>
      <left style="medium">
        <color theme="9" tint="-0.499984740745262"/>
      </left>
      <right style="hair">
        <color theme="9" tint="-0.499984740745262"/>
      </right>
      <top/>
      <bottom style="hair">
        <color theme="9" tint="-0.499984740745262"/>
      </bottom>
      <diagonal/>
    </border>
    <border>
      <left style="hair">
        <color theme="9" tint="-0.499984740745262"/>
      </left>
      <right style="hair">
        <color theme="9" tint="-0.499984740745262"/>
      </right>
      <top/>
      <bottom style="hair">
        <color theme="9" tint="-0.499984740745262"/>
      </bottom>
      <diagonal/>
    </border>
    <border>
      <left style="hair">
        <color theme="9" tint="-0.499984740745262"/>
      </left>
      <right style="medium">
        <color theme="9" tint="-0.499984740745262"/>
      </right>
      <top/>
      <bottom style="hair">
        <color theme="9" tint="-0.499984740745262"/>
      </bottom>
      <diagonal/>
    </border>
    <border>
      <left style="hair">
        <color theme="9" tint="-0.499984740745262"/>
      </left>
      <right style="hair">
        <color theme="9" tint="-0.499984740745262"/>
      </right>
      <top/>
      <bottom/>
      <diagonal/>
    </border>
    <border>
      <left style="medium">
        <color theme="9" tint="-0.499984740745262"/>
      </left>
      <right style="hair">
        <color theme="9" tint="-0.499984740745262"/>
      </right>
      <top style="hair">
        <color theme="9" tint="-0.499984740745262"/>
      </top>
      <bottom/>
      <diagonal/>
    </border>
    <border>
      <left style="hair">
        <color theme="9" tint="-0.499984740745262"/>
      </left>
      <right style="hair">
        <color theme="9" tint="-0.499984740745262"/>
      </right>
      <top style="hair">
        <color theme="9" tint="-0.499984740745262"/>
      </top>
      <bottom/>
      <diagonal/>
    </border>
    <border>
      <left style="hair">
        <color theme="9" tint="-0.499984740745262"/>
      </left>
      <right style="medium">
        <color theme="9" tint="-0.499984740745262"/>
      </right>
      <top style="hair">
        <color theme="9" tint="-0.499984740745262"/>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medium">
        <color rgb="FF0070C0"/>
      </left>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rgb="FF0070C0"/>
      </right>
      <top/>
      <bottom style="thin">
        <color rgb="FF0070C0"/>
      </bottom>
      <diagonal/>
    </border>
    <border>
      <left style="thin">
        <color rgb="FF0070C0"/>
      </left>
      <right/>
      <top/>
      <bottom style="thin">
        <color rgb="FF4472C4"/>
      </bottom>
      <diagonal/>
    </border>
    <border>
      <left/>
      <right/>
      <top style="thin">
        <color rgb="FF0070C0"/>
      </top>
      <bottom style="thin">
        <color rgb="FF0070C0"/>
      </bottom>
      <diagonal/>
    </border>
    <border>
      <left style="thin">
        <color rgb="FF0070C0"/>
      </left>
      <right/>
      <top style="thin">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n">
        <color rgb="FF0070C0"/>
      </right>
      <top/>
      <bottom/>
      <diagonal/>
    </border>
    <border>
      <left style="thin">
        <color indexed="64"/>
      </left>
      <right style="thin">
        <color indexed="64"/>
      </right>
      <top/>
      <bottom style="thin">
        <color indexed="64"/>
      </bottom>
      <diagonal/>
    </border>
    <border>
      <left/>
      <right style="thin">
        <color rgb="FF0070C0"/>
      </right>
      <top style="thin">
        <color rgb="FF0070C0"/>
      </top>
      <bottom style="thin">
        <color rgb="FF0070C0"/>
      </bottom>
      <diagonal/>
    </border>
    <border>
      <left style="medium">
        <color rgb="FF0070C0"/>
      </left>
      <right style="medium">
        <color rgb="FF0070C0"/>
      </right>
      <top style="medium">
        <color rgb="FF0070C0"/>
      </top>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style="medium">
        <color rgb="FF0070C0"/>
      </left>
      <right style="medium">
        <color rgb="FF0070C0"/>
      </right>
      <top/>
      <bottom/>
      <diagonal/>
    </border>
    <border>
      <left style="medium">
        <color rgb="FF0070C0"/>
      </left>
      <right style="thin">
        <color rgb="FF0070C0"/>
      </right>
      <top style="thin">
        <color rgb="FF0070C0"/>
      </top>
      <bottom/>
      <diagonal/>
    </border>
    <border>
      <left style="medium">
        <color rgb="FF0070C0"/>
      </left>
      <right style="medium">
        <color rgb="FF0070C0"/>
      </right>
      <top/>
      <bottom style="medium">
        <color rgb="FF0070C0"/>
      </bottom>
      <diagonal/>
    </border>
    <border>
      <left style="medium">
        <color rgb="FF0070C0"/>
      </left>
      <right style="thin">
        <color rgb="FF0070C0"/>
      </right>
      <top/>
      <bottom style="medium">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top style="thin">
        <color rgb="FF0070C0"/>
      </top>
      <bottom style="medium">
        <color rgb="FF0070C0"/>
      </bottom>
      <diagonal/>
    </border>
    <border>
      <left style="thin">
        <color rgb="FF18577C"/>
      </left>
      <right style="thin">
        <color rgb="FF18577C"/>
      </right>
      <top style="thin">
        <color rgb="FF18577C"/>
      </top>
      <bottom style="thin">
        <color rgb="FF18577C"/>
      </bottom>
      <diagonal/>
    </border>
    <border>
      <left/>
      <right style="thin">
        <color rgb="FF18577C"/>
      </right>
      <top style="thin">
        <color rgb="FF18577C"/>
      </top>
      <bottom style="thin">
        <color rgb="FF18577C"/>
      </bottom>
      <diagonal/>
    </border>
    <border>
      <left/>
      <right style="medium">
        <color theme="6" tint="-0.499984740745262"/>
      </right>
      <top style="medium">
        <color theme="6" tint="-0.499984740745262"/>
      </top>
      <bottom/>
      <diagonal/>
    </border>
    <border>
      <left/>
      <right style="medium">
        <color theme="6" tint="-0.499984740745262"/>
      </right>
      <top/>
      <bottom style="thin">
        <color theme="6" tint="-0.499984740745262"/>
      </bottom>
      <diagonal/>
    </border>
    <border>
      <left style="thin">
        <color theme="6" tint="-0.499984740745262"/>
      </left>
      <right style="thin">
        <color theme="6" tint="-0.499984740745262"/>
      </right>
      <top style="medium">
        <color theme="6" tint="-0.499984740745262"/>
      </top>
      <bottom/>
      <diagonal/>
    </border>
  </borders>
  <cellStyleXfs count="3">
    <xf numFmtId="0" fontId="0" fillId="0" borderId="0"/>
    <xf numFmtId="9" fontId="1" fillId="0" borderId="0" applyFont="0" applyFill="0" applyBorder="0" applyAlignment="0" applyProtection="0"/>
    <xf numFmtId="0" fontId="15" fillId="0" borderId="0"/>
  </cellStyleXfs>
  <cellXfs count="26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2" fontId="2" fillId="0" borderId="0" xfId="0" applyNumberFormat="1" applyFont="1" applyAlignment="1">
      <alignment horizontal="center" vertical="center"/>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 fillId="0" borderId="0" xfId="0" applyFont="1"/>
    <xf numFmtId="0" fontId="2" fillId="0" borderId="0" xfId="0" applyFont="1" applyAlignment="1">
      <alignment horizont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0" fontId="5" fillId="4" borderId="7"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14" fontId="2" fillId="0" borderId="0" xfId="0" applyNumberFormat="1" applyFont="1" applyAlignment="1">
      <alignment horizontal="center" vertical="center"/>
    </xf>
    <xf numFmtId="14" fontId="5" fillId="0" borderId="6"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4" borderId="6" xfId="0" applyFont="1" applyFill="1" applyBorder="1" applyAlignment="1">
      <alignment vertical="center" wrapText="1"/>
    </xf>
    <xf numFmtId="0" fontId="7" fillId="14" borderId="20" xfId="0" applyFont="1" applyFill="1" applyBorder="1" applyAlignment="1">
      <alignment horizontal="left" vertical="center" wrapText="1"/>
    </xf>
    <xf numFmtId="0" fontId="0" fillId="10" borderId="21" xfId="0" applyFill="1" applyBorder="1" applyAlignment="1">
      <alignment vertical="center"/>
    </xf>
    <xf numFmtId="0" fontId="7" fillId="10" borderId="22" xfId="0" applyFont="1" applyFill="1" applyBorder="1" applyAlignment="1">
      <alignment horizontal="left" vertical="center" wrapText="1"/>
    </xf>
    <xf numFmtId="0" fontId="0" fillId="4" borderId="23" xfId="0" applyFill="1" applyBorder="1" applyAlignment="1">
      <alignment vertical="center"/>
    </xf>
    <xf numFmtId="0" fontId="7" fillId="4" borderId="20" xfId="0" applyFont="1" applyFill="1" applyBorder="1" applyAlignment="1">
      <alignment horizontal="left" vertical="center" wrapText="1"/>
    </xf>
    <xf numFmtId="0" fontId="0" fillId="15" borderId="24" xfId="0" applyFill="1" applyBorder="1" applyAlignment="1">
      <alignment vertical="center"/>
    </xf>
    <xf numFmtId="0" fontId="7" fillId="15" borderId="25" xfId="0" applyFont="1" applyFill="1" applyBorder="1" applyAlignment="1">
      <alignment horizontal="left" vertical="center" wrapText="1"/>
    </xf>
    <xf numFmtId="0" fontId="8" fillId="17" borderId="31" xfId="0" applyFont="1" applyFill="1" applyBorder="1" applyAlignment="1">
      <alignment horizontal="center" vertical="center"/>
    </xf>
    <xf numFmtId="0" fontId="8" fillId="17" borderId="3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horizontal="left" vertical="center"/>
    </xf>
    <xf numFmtId="0" fontId="0" fillId="10" borderId="32" xfId="0" applyFill="1" applyBorder="1" applyAlignment="1">
      <alignment vertical="center"/>
    </xf>
    <xf numFmtId="0" fontId="0" fillId="0" borderId="34" xfId="0" applyBorder="1" applyAlignment="1">
      <alignment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11" borderId="24" xfId="0" applyFill="1" applyBorder="1" applyAlignment="1">
      <alignment horizontal="left" vertical="center"/>
    </xf>
    <xf numFmtId="0" fontId="0" fillId="11" borderId="25" xfId="0" applyFill="1" applyBorder="1" applyAlignment="1">
      <alignment horizontal="left" vertical="center"/>
    </xf>
    <xf numFmtId="0" fontId="0" fillId="0" borderId="37" xfId="0" applyBorder="1" applyAlignment="1">
      <alignment horizontal="left" vertical="center"/>
    </xf>
    <xf numFmtId="0" fontId="0" fillId="11" borderId="37" xfId="0" applyFill="1" applyBorder="1" applyAlignment="1">
      <alignment horizontal="left" vertical="center"/>
    </xf>
    <xf numFmtId="0" fontId="0" fillId="11" borderId="38" xfId="0" applyFill="1" applyBorder="1" applyAlignment="1">
      <alignment horizontal="left" vertical="center"/>
    </xf>
    <xf numFmtId="0" fontId="0" fillId="0" borderId="23" xfId="0" applyBorder="1" applyAlignment="1">
      <alignment horizontal="left" vertical="center"/>
    </xf>
    <xf numFmtId="0" fontId="0" fillId="15" borderId="23" xfId="0" applyFill="1" applyBorder="1" applyAlignment="1">
      <alignment vertical="center"/>
    </xf>
    <xf numFmtId="0" fontId="7" fillId="15" borderId="20" xfId="0" applyFont="1" applyFill="1" applyBorder="1" applyAlignment="1">
      <alignment horizontal="left" vertical="center" wrapText="1"/>
    </xf>
    <xf numFmtId="0" fontId="0" fillId="14" borderId="23" xfId="0" applyFill="1" applyBorder="1" applyAlignment="1">
      <alignment vertical="center"/>
    </xf>
    <xf numFmtId="0" fontId="0" fillId="9" borderId="37" xfId="0" applyFill="1" applyBorder="1" applyAlignment="1">
      <alignment vertical="center"/>
    </xf>
    <xf numFmtId="0" fontId="7" fillId="9" borderId="38" xfId="0" applyFont="1" applyFill="1" applyBorder="1" applyAlignment="1">
      <alignment horizontal="left" vertical="center" wrapText="1"/>
    </xf>
    <xf numFmtId="0" fontId="0" fillId="10" borderId="41" xfId="0" applyFill="1" applyBorder="1" applyAlignment="1">
      <alignment vertical="center"/>
    </xf>
    <xf numFmtId="0" fontId="7" fillId="10" borderId="42" xfId="0" applyFont="1" applyFill="1" applyBorder="1" applyAlignment="1">
      <alignment horizontal="left" vertical="center" wrapText="1"/>
    </xf>
    <xf numFmtId="0" fontId="0" fillId="10" borderId="23" xfId="0" applyFill="1" applyBorder="1" applyAlignment="1">
      <alignment vertical="center"/>
    </xf>
    <xf numFmtId="0" fontId="7" fillId="10" borderId="20" xfId="0" applyFont="1" applyFill="1" applyBorder="1" applyAlignment="1">
      <alignment horizontal="left" vertical="center" wrapText="1"/>
    </xf>
    <xf numFmtId="0" fontId="0" fillId="12" borderId="23" xfId="0" applyFill="1" applyBorder="1" applyAlignment="1">
      <alignment vertical="center"/>
    </xf>
    <xf numFmtId="0" fontId="7" fillId="12" borderId="20" xfId="0" applyFont="1" applyFill="1" applyBorder="1" applyAlignment="1">
      <alignment horizontal="left" vertical="center" wrapText="1"/>
    </xf>
    <xf numFmtId="0" fontId="0" fillId="9" borderId="45" xfId="0" applyFill="1" applyBorder="1" applyAlignment="1">
      <alignment vertical="center"/>
    </xf>
    <xf numFmtId="0" fontId="7" fillId="9" borderId="46" xfId="0" applyFont="1" applyFill="1" applyBorder="1" applyAlignment="1">
      <alignment horizontal="left" vertical="center" wrapText="1"/>
    </xf>
    <xf numFmtId="0" fontId="0" fillId="11" borderId="37" xfId="0" applyFill="1" applyBorder="1" applyAlignment="1">
      <alignment vertical="center"/>
    </xf>
    <xf numFmtId="0" fontId="0" fillId="0" borderId="0" xfId="0" applyAlignment="1">
      <alignment horizontal="center"/>
    </xf>
    <xf numFmtId="0" fontId="10" fillId="0" borderId="0" xfId="0" applyFont="1"/>
    <xf numFmtId="0" fontId="8" fillId="5" borderId="47" xfId="0" applyFont="1" applyFill="1" applyBorder="1" applyAlignment="1">
      <alignment horizontal="center"/>
    </xf>
    <xf numFmtId="0" fontId="0" fillId="0" borderId="47" xfId="0" applyBorder="1"/>
    <xf numFmtId="0" fontId="10" fillId="16" borderId="47" xfId="0" applyFont="1" applyFill="1" applyBorder="1" applyAlignment="1">
      <alignment horizontal="center"/>
    </xf>
    <xf numFmtId="0" fontId="0" fillId="0" borderId="47" xfId="0" applyBorder="1" applyAlignment="1">
      <alignment horizontal="left" wrapText="1"/>
    </xf>
    <xf numFmtId="0" fontId="0" fillId="24" borderId="48" xfId="0" applyFill="1" applyBorder="1" applyAlignment="1">
      <alignment vertical="center"/>
    </xf>
    <xf numFmtId="0" fontId="25" fillId="27" borderId="60" xfId="0" applyFont="1" applyFill="1" applyBorder="1" applyAlignment="1">
      <alignment vertical="center"/>
    </xf>
    <xf numFmtId="0" fontId="12" fillId="0" borderId="48" xfId="0" applyFont="1" applyBorder="1" applyAlignment="1">
      <alignment horizontal="center" vertical="center"/>
    </xf>
    <xf numFmtId="0" fontId="13" fillId="23" borderId="49"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25" borderId="52" xfId="0" applyFont="1" applyFill="1" applyBorder="1" applyAlignment="1">
      <alignment horizontal="center" vertical="center"/>
    </xf>
    <xf numFmtId="0" fontId="16" fillId="0" borderId="50" xfId="2" applyFont="1" applyBorder="1" applyAlignment="1" applyProtection="1">
      <alignment vertical="center"/>
      <protection hidden="1"/>
    </xf>
    <xf numFmtId="0" fontId="19" fillId="0" borderId="51" xfId="0" applyFont="1" applyBorder="1" applyAlignment="1">
      <alignment vertical="center"/>
    </xf>
    <xf numFmtId="0" fontId="19" fillId="24" borderId="53" xfId="0" applyFont="1" applyFill="1" applyBorder="1" applyAlignment="1">
      <alignment vertical="center"/>
    </xf>
    <xf numFmtId="0" fontId="19" fillId="26" borderId="54" xfId="0" applyFont="1" applyFill="1" applyBorder="1" applyAlignment="1">
      <alignment vertical="center"/>
    </xf>
    <xf numFmtId="0" fontId="20" fillId="24" borderId="0" xfId="0" applyFont="1" applyFill="1" applyAlignment="1">
      <alignment vertical="center"/>
    </xf>
    <xf numFmtId="0" fontId="18" fillId="0" borderId="58" xfId="0" applyFont="1" applyBorder="1" applyAlignment="1">
      <alignment horizontal="center" vertical="center"/>
    </xf>
    <xf numFmtId="0" fontId="24" fillId="26" borderId="48" xfId="2" applyFont="1" applyFill="1" applyBorder="1" applyAlignment="1" applyProtection="1">
      <alignment horizontal="center" vertical="center"/>
      <protection hidden="1"/>
    </xf>
    <xf numFmtId="0" fontId="18" fillId="0" borderId="56" xfId="0" applyFont="1" applyBorder="1" applyAlignment="1">
      <alignment horizontal="center" vertical="center"/>
    </xf>
    <xf numFmtId="0" fontId="18" fillId="0" borderId="51" xfId="0" applyFont="1" applyBorder="1" applyAlignment="1">
      <alignment horizontal="center" vertical="center"/>
    </xf>
    <xf numFmtId="0" fontId="25" fillId="27" borderId="63" xfId="0" applyFont="1" applyFill="1" applyBorder="1" applyAlignment="1">
      <alignment vertical="center" wrapText="1"/>
    </xf>
    <xf numFmtId="0" fontId="25" fillId="27" borderId="65" xfId="0" applyFont="1" applyFill="1" applyBorder="1" applyAlignment="1">
      <alignment vertical="center" wrapText="1"/>
    </xf>
    <xf numFmtId="0" fontId="23" fillId="23" borderId="57" xfId="0" applyFont="1" applyFill="1" applyBorder="1" applyAlignment="1">
      <alignment horizontal="center" vertical="center" wrapText="1"/>
    </xf>
    <xf numFmtId="0" fontId="23" fillId="24" borderId="0" xfId="0" applyFont="1" applyFill="1" applyAlignment="1">
      <alignment horizontal="center" vertical="center" wrapText="1"/>
    </xf>
    <xf numFmtId="0" fontId="20" fillId="0" borderId="0" xfId="0" applyFont="1" applyAlignment="1">
      <alignment vertical="center"/>
    </xf>
    <xf numFmtId="0" fontId="20" fillId="24" borderId="0" xfId="0" applyFont="1" applyFill="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1" fontId="0" fillId="0" borderId="47" xfId="0" applyNumberFormat="1" applyBorder="1" applyAlignment="1">
      <alignment horizontal="center"/>
    </xf>
    <xf numFmtId="1" fontId="10" fillId="16" borderId="47" xfId="0" applyNumberFormat="1" applyFont="1" applyFill="1" applyBorder="1" applyAlignment="1">
      <alignment horizontal="center"/>
    </xf>
    <xf numFmtId="0" fontId="10" fillId="30" borderId="47" xfId="0" applyFont="1" applyFill="1" applyBorder="1" applyAlignment="1">
      <alignment horizontal="center"/>
    </xf>
    <xf numFmtId="1" fontId="10" fillId="21" borderId="47" xfId="0" applyNumberFormat="1" applyFont="1" applyFill="1" applyBorder="1" applyAlignment="1">
      <alignment horizontal="center"/>
    </xf>
    <xf numFmtId="1" fontId="30" fillId="0" borderId="47" xfId="0" applyNumberFormat="1" applyFont="1" applyBorder="1" applyAlignment="1">
      <alignment horizontal="center"/>
    </xf>
    <xf numFmtId="0" fontId="0" fillId="0" borderId="0" xfId="0" applyAlignment="1">
      <alignment horizontal="left"/>
    </xf>
    <xf numFmtId="0" fontId="5" fillId="24" borderId="9" xfId="0" applyFont="1" applyFill="1" applyBorder="1" applyAlignment="1">
      <alignment vertical="center" wrapText="1"/>
    </xf>
    <xf numFmtId="0" fontId="5" fillId="24" borderId="9" xfId="0" applyFont="1" applyFill="1" applyBorder="1" applyAlignment="1">
      <alignment horizontal="left" vertical="center" wrapText="1"/>
    </xf>
    <xf numFmtId="0" fontId="7" fillId="24" borderId="16" xfId="0" applyFont="1" applyFill="1" applyBorder="1" applyAlignment="1">
      <alignment horizontal="left" vertical="center" wrapText="1"/>
    </xf>
    <xf numFmtId="0" fontId="11" fillId="24" borderId="15" xfId="0" applyFont="1" applyFill="1" applyBorder="1" applyAlignment="1">
      <alignment horizontal="left" vertical="center" wrapText="1"/>
    </xf>
    <xf numFmtId="0" fontId="11" fillId="24" borderId="9" xfId="0" applyFont="1" applyFill="1" applyBorder="1" applyAlignment="1">
      <alignment horizontal="left" vertical="center" wrapText="1"/>
    </xf>
    <xf numFmtId="0" fontId="5" fillId="24" borderId="11" xfId="0" applyFont="1" applyFill="1" applyBorder="1" applyAlignment="1">
      <alignment vertical="center" wrapText="1"/>
    </xf>
    <xf numFmtId="0" fontId="5" fillId="24" borderId="11" xfId="0" applyFont="1" applyFill="1" applyBorder="1" applyAlignment="1">
      <alignment horizontal="left" vertical="center" wrapText="1"/>
    </xf>
    <xf numFmtId="0" fontId="7" fillId="24" borderId="10" xfId="0" applyFont="1" applyFill="1" applyBorder="1" applyAlignment="1">
      <alignment horizontal="left" vertical="center" wrapText="1"/>
    </xf>
    <xf numFmtId="0" fontId="11" fillId="24" borderId="8" xfId="0" applyFont="1" applyFill="1" applyBorder="1" applyAlignment="1">
      <alignment horizontal="left" vertical="center" wrapText="1"/>
    </xf>
    <xf numFmtId="0" fontId="11" fillId="24" borderId="11" xfId="0" applyFont="1" applyFill="1" applyBorder="1" applyAlignment="1">
      <alignment horizontal="left" vertical="center" wrapText="1"/>
    </xf>
    <xf numFmtId="0" fontId="6" fillId="24" borderId="11" xfId="0" applyFont="1" applyFill="1" applyBorder="1" applyAlignment="1">
      <alignment vertical="center" wrapText="1"/>
    </xf>
    <xf numFmtId="0" fontId="28" fillId="24" borderId="70" xfId="0" applyFont="1" applyFill="1" applyBorder="1" applyAlignment="1">
      <alignment vertical="center" wrapText="1"/>
    </xf>
    <xf numFmtId="0" fontId="7" fillId="24" borderId="71" xfId="0" applyFont="1" applyFill="1" applyBorder="1" applyAlignment="1">
      <alignment horizontal="left" vertical="center" wrapText="1"/>
    </xf>
    <xf numFmtId="0" fontId="32" fillId="31" borderId="48" xfId="0" applyFont="1" applyFill="1" applyBorder="1" applyAlignment="1">
      <alignment horizontal="center" vertical="center" wrapText="1"/>
    </xf>
    <xf numFmtId="0" fontId="0" fillId="24" borderId="48" xfId="0" applyFill="1" applyBorder="1" applyAlignment="1">
      <alignment horizontal="left"/>
    </xf>
    <xf numFmtId="0" fontId="0" fillId="24" borderId="48" xfId="0" applyFill="1" applyBorder="1" applyAlignment="1">
      <alignment horizontal="center"/>
    </xf>
    <xf numFmtId="0" fontId="30" fillId="24" borderId="48" xfId="0" applyFont="1" applyFill="1" applyBorder="1" applyAlignment="1">
      <alignment horizontal="left"/>
    </xf>
    <xf numFmtId="0" fontId="30" fillId="24" borderId="48" xfId="0" applyFont="1" applyFill="1" applyBorder="1" applyAlignment="1">
      <alignment horizontal="center"/>
    </xf>
    <xf numFmtId="0" fontId="31" fillId="31" borderId="48" xfId="0" applyFont="1" applyFill="1" applyBorder="1" applyAlignment="1">
      <alignment horizontal="center" vertical="center" wrapText="1"/>
    </xf>
    <xf numFmtId="0" fontId="34" fillId="24" borderId="48" xfId="0" applyFont="1" applyFill="1" applyBorder="1"/>
    <xf numFmtId="0" fontId="34" fillId="24" borderId="48" xfId="0" applyFont="1" applyFill="1" applyBorder="1" applyAlignment="1">
      <alignment horizontal="center"/>
    </xf>
    <xf numFmtId="0" fontId="34" fillId="29" borderId="48" xfId="0" applyFont="1" applyFill="1" applyBorder="1" applyAlignment="1">
      <alignment horizontal="center"/>
    </xf>
    <xf numFmtId="0" fontId="33" fillId="31" borderId="48" xfId="0" applyFont="1" applyFill="1" applyBorder="1" applyAlignment="1">
      <alignment horizontal="center" vertical="center"/>
    </xf>
    <xf numFmtId="0" fontId="34" fillId="24" borderId="48" xfId="0" applyFont="1" applyFill="1" applyBorder="1" applyAlignment="1">
      <alignment horizontal="left"/>
    </xf>
    <xf numFmtId="0" fontId="35" fillId="0" borderId="8" xfId="0" applyFont="1" applyBorder="1" applyAlignment="1">
      <alignment horizontal="left" vertical="center" wrapText="1"/>
    </xf>
    <xf numFmtId="9" fontId="35" fillId="0" borderId="2"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35" fillId="0" borderId="3" xfId="0" applyFont="1" applyBorder="1" applyAlignment="1">
      <alignment horizontal="left" vertical="center" wrapText="1"/>
    </xf>
    <xf numFmtId="0" fontId="35" fillId="0" borderId="1" xfId="0" applyFont="1" applyBorder="1" applyAlignment="1">
      <alignment horizontal="left" vertical="center" wrapText="1"/>
    </xf>
    <xf numFmtId="2" fontId="35" fillId="0" borderId="2" xfId="0" applyNumberFormat="1" applyFont="1" applyBorder="1" applyAlignment="1">
      <alignment horizontal="center" vertical="center" wrapText="1"/>
    </xf>
    <xf numFmtId="9" fontId="35" fillId="0" borderId="3" xfId="0" applyNumberFormat="1" applyFont="1" applyBorder="1" applyAlignment="1">
      <alignment horizontal="center" vertical="center" wrapText="1"/>
    </xf>
    <xf numFmtId="9" fontId="35" fillId="0" borderId="9" xfId="0" applyNumberFormat="1" applyFont="1" applyBorder="1" applyAlignment="1">
      <alignment horizontal="center" vertical="center" wrapText="1"/>
    </xf>
    <xf numFmtId="164" fontId="35" fillId="0" borderId="9" xfId="0" applyNumberFormat="1" applyFont="1" applyBorder="1" applyAlignment="1">
      <alignment horizontal="center" vertical="center" wrapText="1"/>
    </xf>
    <xf numFmtId="0" fontId="35" fillId="0" borderId="16" xfId="0" applyFont="1" applyBorder="1" applyAlignment="1">
      <alignment horizontal="left" vertical="center" wrapText="1"/>
    </xf>
    <xf numFmtId="0" fontId="35" fillId="0" borderId="15" xfId="0" applyFont="1" applyBorder="1" applyAlignment="1">
      <alignment horizontal="left" vertical="center" wrapText="1"/>
    </xf>
    <xf numFmtId="2" fontId="35" fillId="0" borderId="9" xfId="0" applyNumberFormat="1" applyFont="1" applyBorder="1" applyAlignment="1">
      <alignment horizontal="center" vertical="center" wrapText="1"/>
    </xf>
    <xf numFmtId="9" fontId="35" fillId="0" borderId="16" xfId="0" applyNumberFormat="1" applyFont="1" applyBorder="1" applyAlignment="1">
      <alignment horizontal="center" vertical="center" wrapText="1"/>
    </xf>
    <xf numFmtId="9" fontId="35" fillId="0" borderId="11" xfId="0" applyNumberFormat="1" applyFont="1" applyBorder="1" applyAlignment="1">
      <alignment horizontal="center" vertical="center" wrapText="1"/>
    </xf>
    <xf numFmtId="164" fontId="35" fillId="0" borderId="11" xfId="0" applyNumberFormat="1" applyFont="1" applyBorder="1" applyAlignment="1">
      <alignment horizontal="center" vertical="center" wrapText="1"/>
    </xf>
    <xf numFmtId="0" fontId="35" fillId="0" borderId="10" xfId="0" applyFont="1" applyBorder="1" applyAlignment="1">
      <alignment horizontal="left" vertical="center" wrapText="1"/>
    </xf>
    <xf numFmtId="2" fontId="35" fillId="0" borderId="11" xfId="0" applyNumberFormat="1" applyFont="1" applyBorder="1" applyAlignment="1">
      <alignment horizontal="center" vertical="center" wrapText="1"/>
    </xf>
    <xf numFmtId="9" fontId="35" fillId="0" borderId="10" xfId="0" applyNumberFormat="1" applyFont="1" applyBorder="1" applyAlignment="1">
      <alignment horizontal="center" vertical="center" wrapText="1"/>
    </xf>
    <xf numFmtId="0" fontId="35" fillId="0" borderId="48" xfId="0" applyFont="1" applyBorder="1" applyAlignment="1">
      <alignment horizontal="center" vertical="center" wrapText="1"/>
    </xf>
    <xf numFmtId="0" fontId="35" fillId="0" borderId="12" xfId="0" applyFont="1" applyBorder="1" applyAlignment="1">
      <alignment horizontal="left" vertical="center" wrapText="1"/>
    </xf>
    <xf numFmtId="9" fontId="35" fillId="0" borderId="6" xfId="0" applyNumberFormat="1" applyFont="1" applyBorder="1" applyAlignment="1">
      <alignment horizontal="center" vertical="center" wrapText="1"/>
    </xf>
    <xf numFmtId="164" fontId="35" fillId="0" borderId="6" xfId="0" applyNumberFormat="1" applyFont="1" applyBorder="1" applyAlignment="1">
      <alignment horizontal="center"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2" fontId="35" fillId="0" borderId="6" xfId="0" applyNumberFormat="1" applyFont="1" applyBorder="1" applyAlignment="1">
      <alignment horizontal="center" vertical="center" wrapText="1"/>
    </xf>
    <xf numFmtId="9" fontId="35" fillId="0" borderId="7" xfId="0" applyNumberFormat="1" applyFont="1" applyBorder="1" applyAlignment="1">
      <alignment horizontal="center" vertical="center" wrapText="1"/>
    </xf>
    <xf numFmtId="9" fontId="35" fillId="0" borderId="5" xfId="0" applyNumberFormat="1" applyFont="1" applyBorder="1" applyAlignment="1">
      <alignment horizontal="center" vertical="center" wrapText="1"/>
    </xf>
    <xf numFmtId="164" fontId="35" fillId="0" borderId="5" xfId="0" applyNumberFormat="1" applyFont="1" applyBorder="1" applyAlignment="1">
      <alignment horizontal="center" vertical="center" wrapText="1"/>
    </xf>
    <xf numFmtId="0" fontId="35" fillId="0" borderId="18" xfId="0" applyFont="1" applyBorder="1" applyAlignment="1">
      <alignment horizontal="left" vertical="center" wrapText="1"/>
    </xf>
    <xf numFmtId="0" fontId="35" fillId="0" borderId="17" xfId="0" applyFont="1" applyBorder="1" applyAlignment="1">
      <alignment horizontal="left" vertical="center" wrapText="1"/>
    </xf>
    <xf numFmtId="2" fontId="35" fillId="0" borderId="5" xfId="0" applyNumberFormat="1" applyFont="1" applyBorder="1" applyAlignment="1">
      <alignment horizontal="center" vertical="center" wrapText="1"/>
    </xf>
    <xf numFmtId="9" fontId="35" fillId="0" borderId="18"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164" fontId="35" fillId="0" borderId="13" xfId="0" applyNumberFormat="1" applyFont="1" applyBorder="1" applyAlignment="1">
      <alignment horizontal="center" vertical="center" wrapText="1"/>
    </xf>
    <xf numFmtId="0" fontId="35" fillId="0" borderId="14" xfId="0" applyFont="1" applyBorder="1" applyAlignment="1">
      <alignment horizontal="left" vertical="center" wrapText="1"/>
    </xf>
    <xf numFmtId="2" fontId="35" fillId="0" borderId="13" xfId="0" applyNumberFormat="1" applyFont="1" applyBorder="1" applyAlignment="1">
      <alignment horizontal="center" vertical="center" wrapText="1"/>
    </xf>
    <xf numFmtId="9" fontId="35" fillId="0" borderId="14" xfId="0" applyNumberFormat="1" applyFont="1" applyBorder="1" applyAlignment="1">
      <alignment horizontal="center" vertical="center" wrapText="1"/>
    </xf>
    <xf numFmtId="0" fontId="36" fillId="11" borderId="0" xfId="0" applyFont="1" applyFill="1" applyAlignment="1">
      <alignment horizontal="left" vertical="top"/>
    </xf>
    <xf numFmtId="0" fontId="36" fillId="11" borderId="0" xfId="0" applyFont="1" applyFill="1" applyAlignment="1">
      <alignment horizontal="left" vertical="center"/>
    </xf>
    <xf numFmtId="0" fontId="35" fillId="11" borderId="0" xfId="0" applyFont="1" applyFill="1" applyAlignment="1">
      <alignment horizontal="left" vertical="center"/>
    </xf>
    <xf numFmtId="0" fontId="36" fillId="0" borderId="0" xfId="0" applyFont="1" applyAlignment="1">
      <alignment horizontal="center" vertical="center" wrapText="1"/>
    </xf>
    <xf numFmtId="0" fontId="35" fillId="0" borderId="0" xfId="0" applyFont="1" applyAlignment="1">
      <alignment horizontal="left" vertical="center"/>
    </xf>
    <xf numFmtId="9" fontId="35" fillId="0" borderId="0" xfId="0" applyNumberFormat="1" applyFont="1" applyAlignment="1">
      <alignment horizontal="center" vertical="center"/>
    </xf>
    <xf numFmtId="164" fontId="35" fillId="0" borderId="0" xfId="0" applyNumberFormat="1" applyFont="1" applyAlignment="1">
      <alignment horizontal="center" vertical="center"/>
    </xf>
    <xf numFmtId="2" fontId="35" fillId="0" borderId="0" xfId="0" applyNumberFormat="1" applyFont="1" applyAlignment="1">
      <alignment horizontal="center" vertical="center"/>
    </xf>
    <xf numFmtId="0" fontId="35" fillId="11" borderId="0" xfId="0" applyFont="1" applyFill="1" applyAlignment="1">
      <alignment horizontal="left" vertical="top"/>
    </xf>
    <xf numFmtId="0" fontId="37" fillId="6" borderId="2" xfId="0" applyFont="1" applyFill="1" applyBorder="1" applyAlignment="1">
      <alignment horizontal="center" vertical="center"/>
    </xf>
    <xf numFmtId="0" fontId="37" fillId="6" borderId="3" xfId="0" applyFont="1" applyFill="1" applyBorder="1" applyAlignment="1">
      <alignment horizontal="center" vertical="center"/>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3" xfId="0" applyFont="1" applyFill="1" applyBorder="1" applyAlignment="1">
      <alignment horizontal="center" vertical="center"/>
    </xf>
    <xf numFmtId="9" fontId="36" fillId="4" borderId="6" xfId="1"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9" borderId="4" xfId="0" applyFont="1" applyFill="1" applyBorder="1" applyAlignment="1">
      <alignment horizontal="center" vertical="center" wrapText="1"/>
    </xf>
    <xf numFmtId="9" fontId="36" fillId="9" borderId="6" xfId="1" applyFont="1" applyFill="1" applyBorder="1" applyAlignment="1">
      <alignment horizontal="center" vertical="center" wrapText="1"/>
    </xf>
    <xf numFmtId="0" fontId="36" fillId="9" borderId="6" xfId="0" applyFont="1" applyFill="1" applyBorder="1" applyAlignment="1">
      <alignment horizontal="center" vertical="center" wrapText="1"/>
    </xf>
    <xf numFmtId="0" fontId="36" fillId="9" borderId="7" xfId="0" applyFont="1" applyFill="1" applyBorder="1" applyAlignment="1">
      <alignment horizontal="center" vertical="center" wrapText="1"/>
    </xf>
    <xf numFmtId="9" fontId="35" fillId="0" borderId="26" xfId="0" applyNumberFormat="1" applyFont="1" applyBorder="1" applyAlignment="1">
      <alignment horizontal="center" vertical="center" wrapText="1"/>
    </xf>
    <xf numFmtId="9" fontId="35" fillId="0" borderId="19" xfId="0" applyNumberFormat="1" applyFont="1" applyBorder="1" applyAlignment="1">
      <alignment horizontal="center" vertical="center" wrapText="1"/>
    </xf>
    <xf numFmtId="9" fontId="35" fillId="0" borderId="28" xfId="0" applyNumberFormat="1" applyFont="1" applyBorder="1" applyAlignment="1">
      <alignment horizontal="center" vertical="center" wrapText="1"/>
    </xf>
    <xf numFmtId="9" fontId="35" fillId="0" borderId="27" xfId="0" applyNumberFormat="1" applyFont="1" applyBorder="1" applyAlignment="1">
      <alignment horizontal="center" vertical="center" wrapText="1"/>
    </xf>
    <xf numFmtId="9" fontId="35" fillId="0" borderId="30" xfId="0" applyNumberFormat="1" applyFont="1" applyBorder="1" applyAlignment="1">
      <alignment horizontal="center" vertical="center" wrapText="1"/>
    </xf>
    <xf numFmtId="9" fontId="35" fillId="0" borderId="29" xfId="0" applyNumberFormat="1" applyFont="1" applyBorder="1" applyAlignment="1">
      <alignment horizontal="center" vertical="center" wrapText="1"/>
    </xf>
    <xf numFmtId="0" fontId="35" fillId="10" borderId="48" xfId="0" applyFont="1" applyFill="1" applyBorder="1" applyAlignment="1">
      <alignment vertical="center" wrapText="1"/>
    </xf>
    <xf numFmtId="0" fontId="35" fillId="10" borderId="48" xfId="0" applyFont="1" applyFill="1" applyBorder="1" applyAlignment="1">
      <alignment horizontal="left" vertical="center" wrapText="1"/>
    </xf>
    <xf numFmtId="0" fontId="35" fillId="8" borderId="48" xfId="0" applyFont="1" applyFill="1" applyBorder="1" applyAlignment="1">
      <alignment vertical="center" wrapText="1"/>
    </xf>
    <xf numFmtId="0" fontId="35" fillId="16" borderId="48" xfId="0" applyFont="1" applyFill="1" applyBorder="1" applyAlignment="1">
      <alignment horizontal="left" vertical="center" wrapText="1"/>
    </xf>
    <xf numFmtId="0" fontId="35" fillId="18" borderId="48" xfId="0" applyFont="1" applyFill="1" applyBorder="1" applyAlignment="1">
      <alignment horizontal="left" vertical="center" wrapText="1"/>
    </xf>
    <xf numFmtId="0" fontId="35" fillId="12" borderId="48" xfId="0" applyFont="1" applyFill="1" applyBorder="1" applyAlignment="1">
      <alignment horizontal="left" vertical="center" wrapText="1"/>
    </xf>
    <xf numFmtId="0" fontId="35" fillId="19" borderId="48" xfId="0" applyFont="1" applyFill="1" applyBorder="1" applyAlignment="1">
      <alignment horizontal="left" vertical="center" wrapText="1"/>
    </xf>
    <xf numFmtId="0" fontId="35" fillId="4" borderId="48" xfId="0" applyFont="1" applyFill="1" applyBorder="1" applyAlignment="1">
      <alignment vertical="center" wrapText="1"/>
    </xf>
    <xf numFmtId="0" fontId="35" fillId="4" borderId="48" xfId="0" applyFont="1" applyFill="1" applyBorder="1" applyAlignment="1">
      <alignment horizontal="left" vertical="center" wrapText="1"/>
    </xf>
    <xf numFmtId="0" fontId="35" fillId="20" borderId="48" xfId="0" applyFont="1" applyFill="1" applyBorder="1" applyAlignment="1">
      <alignment vertical="center" wrapText="1"/>
    </xf>
    <xf numFmtId="0" fontId="35" fillId="20" borderId="48" xfId="0" applyFont="1" applyFill="1" applyBorder="1" applyAlignment="1">
      <alignment horizontal="left" vertical="center" wrapText="1"/>
    </xf>
    <xf numFmtId="0" fontId="35" fillId="3" borderId="48" xfId="0" applyFont="1" applyFill="1" applyBorder="1" applyAlignment="1">
      <alignment vertical="center" wrapText="1"/>
    </xf>
    <xf numFmtId="0" fontId="35" fillId="13" borderId="48" xfId="0" applyFont="1" applyFill="1" applyBorder="1" applyAlignment="1">
      <alignment vertical="center" wrapText="1"/>
    </xf>
    <xf numFmtId="0" fontId="35" fillId="22" borderId="48" xfId="0" applyFont="1" applyFill="1" applyBorder="1" applyAlignment="1">
      <alignment horizontal="center" vertical="center" wrapText="1"/>
    </xf>
    <xf numFmtId="0" fontId="36" fillId="11" borderId="0" xfId="0" applyFont="1" applyFill="1" applyAlignment="1">
      <alignment horizontal="center" vertical="center"/>
    </xf>
    <xf numFmtId="0" fontId="36" fillId="11" borderId="0" xfId="0" applyFont="1" applyFill="1" applyAlignment="1">
      <alignment horizontal="center" vertical="center" wrapText="1"/>
    </xf>
    <xf numFmtId="0" fontId="38" fillId="32" borderId="0" xfId="0" applyFont="1" applyFill="1" applyAlignment="1">
      <alignment horizontal="left" vertical="center" wrapText="1"/>
    </xf>
    <xf numFmtId="0" fontId="37" fillId="2" borderId="2" xfId="0" applyFont="1" applyFill="1" applyBorder="1" applyAlignment="1">
      <alignment horizontal="center" vertical="center" wrapText="1"/>
    </xf>
    <xf numFmtId="0" fontId="37" fillId="2" borderId="6" xfId="0" applyFont="1" applyFill="1" applyBorder="1" applyAlignment="1">
      <alignment horizontal="center" vertical="center" wrapText="1"/>
    </xf>
    <xf numFmtId="14" fontId="37" fillId="2" borderId="3" xfId="0" applyNumberFormat="1" applyFont="1" applyFill="1" applyBorder="1" applyAlignment="1">
      <alignment horizontal="center" vertical="center" wrapText="1"/>
    </xf>
    <xf numFmtId="14" fontId="37" fillId="2" borderId="7" xfId="0" applyNumberFormat="1" applyFont="1" applyFill="1" applyBorder="1" applyAlignment="1">
      <alignment horizontal="center" vertical="center" wrapText="1"/>
    </xf>
    <xf numFmtId="14" fontId="37" fillId="2" borderId="2" xfId="0" applyNumberFormat="1" applyFont="1" applyFill="1" applyBorder="1" applyAlignment="1">
      <alignment horizontal="center" vertical="center" wrapText="1"/>
    </xf>
    <xf numFmtId="14" fontId="37" fillId="2" borderId="6" xfId="0" applyNumberFormat="1"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26" fillId="29" borderId="48" xfId="0" applyFont="1" applyFill="1" applyBorder="1" applyAlignment="1">
      <alignment horizontal="center" vertical="center" wrapText="1"/>
    </xf>
    <xf numFmtId="0" fontId="23" fillId="23" borderId="64" xfId="0" applyFont="1" applyFill="1" applyBorder="1" applyAlignment="1">
      <alignment horizontal="center" vertical="center" wrapText="1"/>
    </xf>
    <xf numFmtId="0" fontId="23" fillId="23" borderId="66" xfId="0" applyFont="1" applyFill="1" applyBorder="1" applyAlignment="1">
      <alignment horizontal="center" vertical="center" wrapText="1"/>
    </xf>
    <xf numFmtId="0" fontId="23" fillId="23" borderId="54" xfId="0" applyFont="1" applyFill="1" applyBorder="1" applyAlignment="1">
      <alignment horizontal="center" vertical="center" wrapText="1"/>
    </xf>
    <xf numFmtId="0" fontId="23" fillId="23" borderId="59" xfId="0" applyFont="1" applyFill="1" applyBorder="1" applyAlignment="1">
      <alignment horizontal="center" vertical="center" wrapText="1"/>
    </xf>
    <xf numFmtId="0" fontId="23" fillId="23" borderId="55" xfId="0" applyFont="1" applyFill="1" applyBorder="1" applyAlignment="1">
      <alignment horizontal="center" vertical="center" wrapText="1"/>
    </xf>
    <xf numFmtId="0" fontId="23" fillId="23" borderId="67" xfId="0" applyFont="1" applyFill="1" applyBorder="1" applyAlignment="1">
      <alignment horizontal="center" vertical="center" wrapText="1"/>
    </xf>
    <xf numFmtId="0" fontId="23" fillId="23" borderId="50" xfId="0" applyFont="1" applyFill="1" applyBorder="1" applyAlignment="1">
      <alignment horizontal="center" vertical="center" wrapText="1"/>
    </xf>
    <xf numFmtId="0" fontId="23" fillId="23" borderId="68" xfId="0" applyFont="1" applyFill="1" applyBorder="1" applyAlignment="1">
      <alignment horizontal="center" vertical="center" wrapText="1"/>
    </xf>
    <xf numFmtId="0" fontId="27" fillId="23" borderId="50" xfId="0" applyFont="1" applyFill="1" applyBorder="1" applyAlignment="1">
      <alignment horizontal="center" vertical="center" wrapText="1"/>
    </xf>
    <xf numFmtId="0" fontId="27" fillId="23" borderId="68" xfId="0" applyFont="1" applyFill="1" applyBorder="1" applyAlignment="1">
      <alignment horizontal="center" vertical="center" wrapText="1"/>
    </xf>
    <xf numFmtId="2" fontId="25" fillId="28" borderId="61" xfId="0" applyNumberFormat="1" applyFont="1" applyFill="1" applyBorder="1" applyAlignment="1">
      <alignment horizontal="center" vertical="center"/>
    </xf>
    <xf numFmtId="2" fontId="25" fillId="28" borderId="62" xfId="0" applyNumberFormat="1" applyFont="1" applyFill="1" applyBorder="1" applyAlignment="1">
      <alignment horizontal="center" vertical="center"/>
    </xf>
    <xf numFmtId="2" fontId="25" fillId="28" borderId="61" xfId="0" applyNumberFormat="1" applyFont="1" applyFill="1" applyBorder="1" applyAlignment="1">
      <alignment vertical="center"/>
    </xf>
    <xf numFmtId="2" fontId="25" fillId="28" borderId="62" xfId="0" applyNumberFormat="1" applyFont="1" applyFill="1" applyBorder="1" applyAlignment="1">
      <alignment vertical="center"/>
    </xf>
    <xf numFmtId="0" fontId="23" fillId="23" borderId="69" xfId="0" applyFont="1" applyFill="1" applyBorder="1" applyAlignment="1">
      <alignment horizontal="center" vertical="center" wrapText="1"/>
    </xf>
    <xf numFmtId="0" fontId="0" fillId="0" borderId="35"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37" xfId="0" applyBorder="1" applyAlignment="1">
      <alignment horizontal="left" vertical="center"/>
    </xf>
    <xf numFmtId="0" fontId="0" fillId="0" borderId="40" xfId="0" applyBorder="1" applyAlignment="1">
      <alignment vertical="center"/>
    </xf>
    <xf numFmtId="0" fontId="0" fillId="0" borderId="44" xfId="0" applyBorder="1" applyAlignment="1">
      <alignment vertical="center"/>
    </xf>
    <xf numFmtId="0" fontId="0" fillId="0" borderId="32"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xf>
    <xf numFmtId="0" fontId="10" fillId="16" borderId="47" xfId="0" applyFont="1" applyFill="1" applyBorder="1" applyAlignment="1">
      <alignment horizontal="center"/>
    </xf>
    <xf numFmtId="0" fontId="10" fillId="10" borderId="4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5" fillId="0" borderId="48" xfId="0" applyFont="1" applyFill="1" applyBorder="1" applyAlignment="1">
      <alignment horizontal="left" vertical="center" wrapText="1"/>
    </xf>
    <xf numFmtId="0" fontId="35" fillId="0" borderId="48" xfId="0" applyFont="1" applyFill="1" applyBorder="1" applyAlignment="1">
      <alignment horizontal="center" vertical="center" wrapText="1"/>
    </xf>
    <xf numFmtId="0" fontId="35" fillId="0" borderId="48" xfId="0" applyFont="1" applyFill="1" applyBorder="1" applyAlignment="1">
      <alignment vertical="center" wrapText="1"/>
    </xf>
    <xf numFmtId="14" fontId="35" fillId="0" borderId="48" xfId="0" applyNumberFormat="1" applyFont="1" applyFill="1" applyBorder="1" applyAlignment="1">
      <alignment horizontal="center" vertical="center" wrapText="1"/>
    </xf>
    <xf numFmtId="9" fontId="35" fillId="0" borderId="48" xfId="0" applyNumberFormat="1" applyFont="1" applyFill="1" applyBorder="1" applyAlignment="1">
      <alignment horizontal="center" vertical="center" wrapText="1"/>
    </xf>
    <xf numFmtId="14" fontId="35" fillId="0" borderId="48" xfId="0" applyNumberFormat="1" applyFont="1" applyFill="1" applyBorder="1" applyAlignment="1">
      <alignment horizontal="left" vertical="center" wrapText="1"/>
    </xf>
    <xf numFmtId="3" fontId="35" fillId="0" borderId="48" xfId="0" applyNumberFormat="1" applyFont="1" applyFill="1" applyBorder="1" applyAlignment="1">
      <alignment horizontal="center" vertical="center" wrapText="1"/>
    </xf>
  </cellXfs>
  <cellStyles count="3">
    <cellStyle name="Normal" xfId="0" builtinId="0"/>
    <cellStyle name="Normal 2" xfId="2" xr:uid="{B7E07696-F9DA-458E-83E2-B59CBAA32A8B}"/>
    <cellStyle name="Porcentaje" xfId="1" builtinId="5"/>
  </cellStyles>
  <dxfs count="4">
    <dxf>
      <font>
        <color rgb="FF9C0006"/>
      </font>
    </dxf>
    <dxf>
      <font>
        <color rgb="FF9C6500"/>
      </font>
      <fill>
        <patternFill>
          <bgColor rgb="FFFFEB9C"/>
        </patternFill>
      </fill>
    </dxf>
    <dxf>
      <font>
        <color rgb="FF9C0006"/>
      </font>
    </dxf>
    <dxf>
      <font>
        <color rgb="FF9C6500"/>
      </font>
      <fill>
        <patternFill>
          <bgColor rgb="FFFFEB9C"/>
        </patternFill>
      </fill>
    </dxf>
  </dxfs>
  <tableStyles count="0" defaultTableStyle="TableStyleMedium2" defaultPivotStyle="PivotStyleLight16"/>
  <colors>
    <mruColors>
      <color rgb="FF73FB79"/>
      <color rgb="FF18567B"/>
      <color rgb="FFB3F4BE"/>
      <color rgb="FFB4F4BE"/>
      <color rgb="FFD7F2F4"/>
      <color rgb="FFFA8896"/>
      <color rgb="FFFF387A"/>
      <color rgb="FFBF2A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Violeta rojo">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0765-9944-4DED-8668-2F80E69B1696}">
  <sheetPr>
    <tabColor theme="5"/>
  </sheetPr>
  <dimension ref="A1:AC81"/>
  <sheetViews>
    <sheetView showGridLines="0" tabSelected="1" topLeftCell="A4" zoomScale="140" zoomScaleNormal="140" workbookViewId="0">
      <pane xSplit="1" ySplit="2" topLeftCell="B6" activePane="bottomRight" state="frozen"/>
      <selection activeCell="A4" sqref="A4"/>
      <selection pane="topRight" activeCell="B4" sqref="B4"/>
      <selection pane="bottomLeft" activeCell="A6" sqref="A6"/>
      <selection pane="bottomRight" activeCell="G10" sqref="G10"/>
    </sheetView>
  </sheetViews>
  <sheetFormatPr baseColWidth="10" defaultColWidth="11" defaultRowHeight="16" x14ac:dyDescent="0.2"/>
  <cols>
    <col min="1" max="1" width="7.6640625" style="1" customWidth="1"/>
    <col min="2" max="2" width="14.33203125" style="2" customWidth="1"/>
    <col min="3" max="3" width="16.5" style="2" customWidth="1"/>
    <col min="4" max="4" width="13.5" style="1" customWidth="1"/>
    <col min="5" max="5" width="15" style="2" customWidth="1"/>
    <col min="6" max="6" width="11.33203125" style="1" customWidth="1"/>
    <col min="7" max="7" width="45.83203125" style="2" customWidth="1"/>
    <col min="8" max="9" width="10.5" style="1" customWidth="1"/>
    <col min="10" max="10" width="10.6640625" style="1" customWidth="1"/>
    <col min="11" max="11" width="21.83203125" style="2" customWidth="1"/>
    <col min="12" max="12" width="10.6640625" style="15" customWidth="1"/>
    <col min="13" max="13" width="12" style="15" customWidth="1"/>
    <col min="14" max="14" width="15.1640625" style="4" hidden="1" customWidth="1"/>
    <col min="15" max="15" width="15.5" style="5" hidden="1" customWidth="1"/>
    <col min="16" max="16" width="16.1640625" style="4" hidden="1" customWidth="1"/>
    <col min="17" max="17" width="15" style="2" hidden="1" customWidth="1"/>
    <col min="18" max="18" width="14.33203125" style="2" hidden="1" customWidth="1"/>
    <col min="19" max="19" width="15.1640625" style="3" hidden="1" customWidth="1"/>
    <col min="20" max="20" width="15.5" style="4" hidden="1" customWidth="1"/>
    <col min="21" max="21" width="16.1640625" style="5" hidden="1" customWidth="1"/>
    <col min="22" max="22" width="15" style="4" hidden="1" customWidth="1"/>
    <col min="23" max="16384" width="11" style="6"/>
  </cols>
  <sheetData>
    <row r="1" spans="1:22" x14ac:dyDescent="0.2">
      <c r="A1" s="153" t="s">
        <v>0</v>
      </c>
      <c r="B1" s="154"/>
      <c r="C1" s="154"/>
      <c r="D1" s="194"/>
      <c r="E1" s="154"/>
      <c r="F1" s="194"/>
      <c r="G1" s="155"/>
      <c r="H1" s="195"/>
      <c r="I1" s="156"/>
      <c r="J1" s="156"/>
      <c r="K1" s="157"/>
      <c r="L1" s="156"/>
      <c r="M1" s="156"/>
      <c r="N1" s="158"/>
      <c r="O1" s="159"/>
      <c r="P1" s="158"/>
      <c r="Q1" s="157"/>
      <c r="R1" s="157"/>
      <c r="S1" s="160"/>
      <c r="T1" s="158"/>
      <c r="U1" s="159"/>
      <c r="V1" s="158"/>
    </row>
    <row r="2" spans="1:22" x14ac:dyDescent="0.2">
      <c r="A2" s="153" t="s">
        <v>147</v>
      </c>
      <c r="B2" s="154"/>
      <c r="C2" s="154"/>
      <c r="D2" s="194"/>
      <c r="E2" s="154"/>
      <c r="F2" s="194"/>
      <c r="G2" s="155"/>
      <c r="H2" s="195"/>
      <c r="I2" s="156"/>
      <c r="J2" s="156"/>
      <c r="K2" s="157"/>
      <c r="L2" s="156"/>
      <c r="M2" s="156"/>
      <c r="N2" s="158"/>
      <c r="O2" s="159"/>
      <c r="P2" s="158"/>
      <c r="Q2" s="157"/>
      <c r="R2" s="157"/>
      <c r="S2" s="160"/>
      <c r="T2" s="158"/>
      <c r="U2" s="159"/>
      <c r="V2" s="158"/>
    </row>
    <row r="3" spans="1:22" ht="17" thickBot="1" x14ac:dyDescent="0.25">
      <c r="A3" s="161" t="s">
        <v>381</v>
      </c>
      <c r="B3" s="154"/>
      <c r="C3" s="154"/>
      <c r="D3" s="194"/>
      <c r="E3" s="154"/>
      <c r="F3" s="194"/>
      <c r="G3" s="155"/>
      <c r="H3" s="195"/>
      <c r="I3" s="156"/>
      <c r="J3" s="156"/>
      <c r="K3" s="157"/>
      <c r="L3" s="156"/>
      <c r="M3" s="156"/>
      <c r="N3" s="158"/>
      <c r="O3" s="159"/>
      <c r="P3" s="158"/>
      <c r="Q3" s="157"/>
      <c r="R3" s="157"/>
      <c r="S3" s="160"/>
      <c r="T3" s="158"/>
      <c r="U3" s="159"/>
      <c r="V3" s="158"/>
    </row>
    <row r="4" spans="1:22" s="7" customFormat="1" x14ac:dyDescent="0.2">
      <c r="A4" s="197" t="s">
        <v>1</v>
      </c>
      <c r="B4" s="197" t="s">
        <v>2</v>
      </c>
      <c r="C4" s="197" t="s">
        <v>3</v>
      </c>
      <c r="D4" s="205" t="s">
        <v>6</v>
      </c>
      <c r="E4" s="203" t="s">
        <v>7</v>
      </c>
      <c r="F4" s="203" t="s">
        <v>8</v>
      </c>
      <c r="G4" s="197" t="s">
        <v>9</v>
      </c>
      <c r="H4" s="197" t="s">
        <v>10</v>
      </c>
      <c r="I4" s="197" t="s">
        <v>369</v>
      </c>
      <c r="J4" s="197" t="s">
        <v>11</v>
      </c>
      <c r="K4" s="197" t="s">
        <v>12</v>
      </c>
      <c r="L4" s="201" t="s">
        <v>13</v>
      </c>
      <c r="M4" s="199" t="s">
        <v>14</v>
      </c>
      <c r="N4" s="162" t="s">
        <v>15</v>
      </c>
      <c r="O4" s="162" t="s">
        <v>15</v>
      </c>
      <c r="P4" s="162" t="s">
        <v>15</v>
      </c>
      <c r="Q4" s="163" t="s">
        <v>15</v>
      </c>
      <c r="R4" s="164" t="s">
        <v>16</v>
      </c>
      <c r="S4" s="165" t="s">
        <v>16</v>
      </c>
      <c r="T4" s="165" t="s">
        <v>16</v>
      </c>
      <c r="U4" s="165" t="s">
        <v>16</v>
      </c>
      <c r="V4" s="166" t="s">
        <v>16</v>
      </c>
    </row>
    <row r="5" spans="1:22" s="10" customFormat="1" ht="31" thickBot="1" x14ac:dyDescent="0.25">
      <c r="A5" s="198"/>
      <c r="B5" s="198"/>
      <c r="C5" s="198"/>
      <c r="D5" s="206"/>
      <c r="E5" s="204"/>
      <c r="F5" s="204"/>
      <c r="G5" s="198"/>
      <c r="H5" s="198"/>
      <c r="I5" s="198"/>
      <c r="J5" s="198"/>
      <c r="K5" s="198"/>
      <c r="L5" s="202"/>
      <c r="M5" s="200"/>
      <c r="N5" s="167" t="s">
        <v>19</v>
      </c>
      <c r="O5" s="167" t="s">
        <v>20</v>
      </c>
      <c r="P5" s="168" t="s">
        <v>21</v>
      </c>
      <c r="Q5" s="169" t="s">
        <v>22</v>
      </c>
      <c r="R5" s="170" t="s">
        <v>18</v>
      </c>
      <c r="S5" s="171" t="s">
        <v>19</v>
      </c>
      <c r="T5" s="171" t="s">
        <v>20</v>
      </c>
      <c r="U5" s="172" t="s">
        <v>21</v>
      </c>
      <c r="V5" s="173" t="s">
        <v>22</v>
      </c>
    </row>
    <row r="6" spans="1:22" s="11" customFormat="1" ht="45" x14ac:dyDescent="0.2">
      <c r="A6" s="134" t="s">
        <v>148</v>
      </c>
      <c r="B6" s="180" t="s">
        <v>23</v>
      </c>
      <c r="C6" s="180" t="s">
        <v>24</v>
      </c>
      <c r="D6" s="258" t="s">
        <v>25</v>
      </c>
      <c r="E6" s="257" t="s">
        <v>90</v>
      </c>
      <c r="F6" s="258" t="s">
        <v>115</v>
      </c>
      <c r="G6" s="257" t="s">
        <v>85</v>
      </c>
      <c r="H6" s="258" t="s">
        <v>70</v>
      </c>
      <c r="I6" s="258" t="s">
        <v>370</v>
      </c>
      <c r="J6" s="258">
        <v>1</v>
      </c>
      <c r="K6" s="257" t="s">
        <v>114</v>
      </c>
      <c r="L6" s="260">
        <v>46055</v>
      </c>
      <c r="M6" s="260">
        <v>46376</v>
      </c>
      <c r="N6" s="174"/>
      <c r="O6" s="118"/>
      <c r="P6" s="117"/>
      <c r="Q6" s="119"/>
      <c r="R6" s="120"/>
      <c r="S6" s="121"/>
      <c r="T6" s="117"/>
      <c r="U6" s="118"/>
      <c r="V6" s="122"/>
    </row>
    <row r="7" spans="1:22" s="11" customFormat="1" ht="69" customHeight="1" x14ac:dyDescent="0.2">
      <c r="A7" s="134" t="s">
        <v>149</v>
      </c>
      <c r="B7" s="180" t="s">
        <v>23</v>
      </c>
      <c r="C7" s="180" t="s">
        <v>24</v>
      </c>
      <c r="D7" s="258" t="s">
        <v>25</v>
      </c>
      <c r="E7" s="257" t="s">
        <v>90</v>
      </c>
      <c r="F7" s="258" t="s">
        <v>115</v>
      </c>
      <c r="G7" s="257" t="s">
        <v>86</v>
      </c>
      <c r="H7" s="258" t="s">
        <v>70</v>
      </c>
      <c r="I7" s="258" t="s">
        <v>370</v>
      </c>
      <c r="J7" s="258">
        <v>3</v>
      </c>
      <c r="K7" s="257" t="s">
        <v>116</v>
      </c>
      <c r="L7" s="260">
        <v>46055</v>
      </c>
      <c r="M7" s="260">
        <v>46376</v>
      </c>
      <c r="N7" s="175"/>
      <c r="O7" s="124"/>
      <c r="P7" s="123"/>
      <c r="Q7" s="125"/>
      <c r="R7" s="126"/>
      <c r="S7" s="127"/>
      <c r="T7" s="123"/>
      <c r="U7" s="124"/>
      <c r="V7" s="128"/>
    </row>
    <row r="8" spans="1:22" s="11" customFormat="1" ht="60" x14ac:dyDescent="0.2">
      <c r="A8" s="134" t="s">
        <v>150</v>
      </c>
      <c r="B8" s="180" t="s">
        <v>23</v>
      </c>
      <c r="C8" s="180" t="s">
        <v>24</v>
      </c>
      <c r="D8" s="258" t="s">
        <v>25</v>
      </c>
      <c r="E8" s="257" t="s">
        <v>90</v>
      </c>
      <c r="F8" s="258" t="s">
        <v>115</v>
      </c>
      <c r="G8" s="257" t="s">
        <v>87</v>
      </c>
      <c r="H8" s="258" t="s">
        <v>70</v>
      </c>
      <c r="I8" s="258" t="s">
        <v>370</v>
      </c>
      <c r="J8" s="258">
        <v>3</v>
      </c>
      <c r="K8" s="257" t="s">
        <v>116</v>
      </c>
      <c r="L8" s="260">
        <v>46055</v>
      </c>
      <c r="M8" s="260">
        <v>46376</v>
      </c>
      <c r="N8" s="175"/>
      <c r="O8" s="124"/>
      <c r="P8" s="123"/>
      <c r="Q8" s="125"/>
      <c r="R8" s="126"/>
      <c r="S8" s="127"/>
      <c r="T8" s="123"/>
      <c r="U8" s="124"/>
      <c r="V8" s="128"/>
    </row>
    <row r="9" spans="1:22" s="11" customFormat="1" ht="60" x14ac:dyDescent="0.2">
      <c r="A9" s="134" t="s">
        <v>151</v>
      </c>
      <c r="B9" s="180" t="s">
        <v>23</v>
      </c>
      <c r="C9" s="180" t="s">
        <v>24</v>
      </c>
      <c r="D9" s="258" t="s">
        <v>25</v>
      </c>
      <c r="E9" s="257" t="s">
        <v>90</v>
      </c>
      <c r="F9" s="258" t="s">
        <v>115</v>
      </c>
      <c r="G9" s="257" t="s">
        <v>88</v>
      </c>
      <c r="H9" s="258" t="s">
        <v>64</v>
      </c>
      <c r="I9" s="258" t="s">
        <v>370</v>
      </c>
      <c r="J9" s="258">
        <v>2</v>
      </c>
      <c r="K9" s="257" t="s">
        <v>128</v>
      </c>
      <c r="L9" s="260">
        <v>46143</v>
      </c>
      <c r="M9" s="260">
        <v>46368</v>
      </c>
      <c r="N9" s="175"/>
      <c r="O9" s="124"/>
      <c r="P9" s="123"/>
      <c r="Q9" s="125"/>
      <c r="R9" s="126"/>
      <c r="S9" s="127"/>
      <c r="T9" s="123"/>
      <c r="U9" s="124"/>
      <c r="V9" s="128"/>
    </row>
    <row r="10" spans="1:22" s="11" customFormat="1" ht="105" x14ac:dyDescent="0.2">
      <c r="A10" s="134" t="s">
        <v>152</v>
      </c>
      <c r="B10" s="180" t="s">
        <v>23</v>
      </c>
      <c r="C10" s="180" t="s">
        <v>24</v>
      </c>
      <c r="D10" s="258" t="s">
        <v>301</v>
      </c>
      <c r="E10" s="257" t="s">
        <v>302</v>
      </c>
      <c r="F10" s="258" t="s">
        <v>303</v>
      </c>
      <c r="G10" s="257" t="s">
        <v>304</v>
      </c>
      <c r="H10" s="258" t="s">
        <v>305</v>
      </c>
      <c r="I10" s="261" t="s">
        <v>371</v>
      </c>
      <c r="J10" s="261">
        <v>1</v>
      </c>
      <c r="K10" s="257" t="s">
        <v>454</v>
      </c>
      <c r="L10" s="260">
        <v>46023</v>
      </c>
      <c r="M10" s="260">
        <v>46387</v>
      </c>
      <c r="N10" s="176"/>
      <c r="O10" s="130"/>
      <c r="P10" s="129"/>
      <c r="Q10" s="131"/>
      <c r="R10" s="116"/>
      <c r="S10" s="132"/>
      <c r="T10" s="129"/>
      <c r="U10" s="130"/>
      <c r="V10" s="133"/>
    </row>
    <row r="11" spans="1:22" s="11" customFormat="1" ht="75" x14ac:dyDescent="0.2">
      <c r="A11" s="134" t="s">
        <v>153</v>
      </c>
      <c r="B11" s="180" t="s">
        <v>23</v>
      </c>
      <c r="C11" s="180" t="s">
        <v>24</v>
      </c>
      <c r="D11" s="258" t="s">
        <v>428</v>
      </c>
      <c r="E11" s="257" t="s">
        <v>90</v>
      </c>
      <c r="F11" s="258" t="s">
        <v>115</v>
      </c>
      <c r="G11" s="257" t="s">
        <v>446</v>
      </c>
      <c r="H11" s="258" t="s">
        <v>310</v>
      </c>
      <c r="I11" s="258" t="s">
        <v>370</v>
      </c>
      <c r="J11" s="258">
        <v>1</v>
      </c>
      <c r="K11" s="257" t="s">
        <v>449</v>
      </c>
      <c r="L11" s="260">
        <v>46055</v>
      </c>
      <c r="M11" s="260">
        <v>46171</v>
      </c>
      <c r="N11" s="178"/>
      <c r="O11" s="143"/>
      <c r="P11" s="142"/>
      <c r="Q11" s="144"/>
      <c r="R11" s="145"/>
      <c r="S11" s="146"/>
      <c r="T11" s="142"/>
      <c r="U11" s="143"/>
      <c r="V11" s="147"/>
    </row>
    <row r="12" spans="1:22" s="11" customFormat="1" ht="60" x14ac:dyDescent="0.2">
      <c r="A12" s="134" t="s">
        <v>154</v>
      </c>
      <c r="B12" s="180" t="s">
        <v>23</v>
      </c>
      <c r="C12" s="180" t="s">
        <v>24</v>
      </c>
      <c r="D12" s="258" t="s">
        <v>428</v>
      </c>
      <c r="E12" s="257" t="s">
        <v>90</v>
      </c>
      <c r="F12" s="258" t="s">
        <v>115</v>
      </c>
      <c r="G12" s="257" t="s">
        <v>447</v>
      </c>
      <c r="H12" s="258" t="s">
        <v>310</v>
      </c>
      <c r="I12" s="258" t="s">
        <v>370</v>
      </c>
      <c r="J12" s="258">
        <v>1</v>
      </c>
      <c r="K12" s="257" t="s">
        <v>449</v>
      </c>
      <c r="L12" s="260">
        <v>46055</v>
      </c>
      <c r="M12" s="260">
        <v>46171</v>
      </c>
      <c r="N12" s="178"/>
      <c r="O12" s="143"/>
      <c r="P12" s="142"/>
      <c r="Q12" s="144"/>
      <c r="R12" s="145"/>
      <c r="S12" s="146"/>
      <c r="T12" s="142"/>
      <c r="U12" s="143"/>
      <c r="V12" s="147"/>
    </row>
    <row r="13" spans="1:22" s="11" customFormat="1" ht="90" x14ac:dyDescent="0.2">
      <c r="A13" s="134" t="s">
        <v>155</v>
      </c>
      <c r="B13" s="180" t="s">
        <v>23</v>
      </c>
      <c r="C13" s="180" t="s">
        <v>24</v>
      </c>
      <c r="D13" s="258" t="s">
        <v>421</v>
      </c>
      <c r="E13" s="257" t="s">
        <v>425</v>
      </c>
      <c r="F13" s="258" t="s">
        <v>426</v>
      </c>
      <c r="G13" s="257" t="s">
        <v>450</v>
      </c>
      <c r="H13" s="258" t="s">
        <v>64</v>
      </c>
      <c r="I13" s="258" t="s">
        <v>370</v>
      </c>
      <c r="J13" s="258">
        <v>6</v>
      </c>
      <c r="K13" s="257" t="s">
        <v>422</v>
      </c>
      <c r="L13" s="260">
        <v>46055</v>
      </c>
      <c r="M13" s="260">
        <v>46281</v>
      </c>
      <c r="N13" s="176"/>
      <c r="O13" s="130"/>
      <c r="P13" s="129"/>
      <c r="Q13" s="131"/>
      <c r="R13" s="116"/>
      <c r="S13" s="132"/>
      <c r="T13" s="129"/>
      <c r="U13" s="130"/>
      <c r="V13" s="133"/>
    </row>
    <row r="14" spans="1:22" s="11" customFormat="1" ht="45" x14ac:dyDescent="0.2">
      <c r="A14" s="134" t="s">
        <v>156</v>
      </c>
      <c r="B14" s="180" t="s">
        <v>23</v>
      </c>
      <c r="C14" s="180" t="s">
        <v>24</v>
      </c>
      <c r="D14" s="258" t="s">
        <v>428</v>
      </c>
      <c r="E14" s="257" t="s">
        <v>90</v>
      </c>
      <c r="F14" s="258" t="s">
        <v>115</v>
      </c>
      <c r="G14" s="257" t="s">
        <v>435</v>
      </c>
      <c r="H14" s="258" t="s">
        <v>64</v>
      </c>
      <c r="I14" s="258" t="s">
        <v>370</v>
      </c>
      <c r="J14" s="258">
        <v>25</v>
      </c>
      <c r="K14" s="257" t="s">
        <v>436</v>
      </c>
      <c r="L14" s="260">
        <v>46055</v>
      </c>
      <c r="M14" s="260">
        <v>46281</v>
      </c>
      <c r="N14" s="176"/>
      <c r="O14" s="130"/>
      <c r="P14" s="129"/>
      <c r="Q14" s="131"/>
      <c r="R14" s="116"/>
      <c r="S14" s="132"/>
      <c r="T14" s="129"/>
      <c r="U14" s="130"/>
      <c r="V14" s="133"/>
    </row>
    <row r="15" spans="1:22" s="11" customFormat="1" ht="72" customHeight="1" x14ac:dyDescent="0.2">
      <c r="A15" s="134" t="s">
        <v>157</v>
      </c>
      <c r="B15" s="180" t="s">
        <v>23</v>
      </c>
      <c r="C15" s="182" t="s">
        <v>132</v>
      </c>
      <c r="D15" s="258" t="s">
        <v>25</v>
      </c>
      <c r="E15" s="257" t="s">
        <v>90</v>
      </c>
      <c r="F15" s="258" t="s">
        <v>115</v>
      </c>
      <c r="G15" s="257" t="s">
        <v>130</v>
      </c>
      <c r="H15" s="258" t="s">
        <v>70</v>
      </c>
      <c r="I15" s="258" t="s">
        <v>370</v>
      </c>
      <c r="J15" s="258">
        <v>3</v>
      </c>
      <c r="K15" s="257" t="s">
        <v>129</v>
      </c>
      <c r="L15" s="260">
        <v>46055</v>
      </c>
      <c r="M15" s="260">
        <v>46326</v>
      </c>
      <c r="N15" s="176"/>
      <c r="O15" s="130"/>
      <c r="P15" s="129"/>
      <c r="Q15" s="131"/>
      <c r="R15" s="116"/>
      <c r="S15" s="132"/>
      <c r="T15" s="129"/>
      <c r="U15" s="130"/>
      <c r="V15" s="133"/>
    </row>
    <row r="16" spans="1:22" s="11" customFormat="1" ht="60" x14ac:dyDescent="0.2">
      <c r="A16" s="134" t="s">
        <v>158</v>
      </c>
      <c r="B16" s="181" t="s">
        <v>23</v>
      </c>
      <c r="C16" s="183" t="s">
        <v>26</v>
      </c>
      <c r="D16" s="258" t="s">
        <v>25</v>
      </c>
      <c r="E16" s="257" t="s">
        <v>312</v>
      </c>
      <c r="F16" s="258" t="s">
        <v>313</v>
      </c>
      <c r="G16" s="257" t="s">
        <v>314</v>
      </c>
      <c r="H16" s="258" t="s">
        <v>79</v>
      </c>
      <c r="I16" s="258" t="s">
        <v>370</v>
      </c>
      <c r="J16" s="258">
        <v>2</v>
      </c>
      <c r="K16" s="257" t="s">
        <v>315</v>
      </c>
      <c r="L16" s="260">
        <v>46082</v>
      </c>
      <c r="M16" s="260">
        <v>46356</v>
      </c>
      <c r="N16" s="176"/>
      <c r="O16" s="130"/>
      <c r="P16" s="129"/>
      <c r="Q16" s="131"/>
      <c r="R16" s="116"/>
      <c r="S16" s="132"/>
      <c r="T16" s="129"/>
      <c r="U16" s="130"/>
      <c r="V16" s="133"/>
    </row>
    <row r="17" spans="1:22" s="11" customFormat="1" ht="45" x14ac:dyDescent="0.2">
      <c r="A17" s="134" t="s">
        <v>386</v>
      </c>
      <c r="B17" s="181" t="s">
        <v>23</v>
      </c>
      <c r="C17" s="183" t="s">
        <v>26</v>
      </c>
      <c r="D17" s="258" t="s">
        <v>25</v>
      </c>
      <c r="E17" s="257" t="s">
        <v>312</v>
      </c>
      <c r="F17" s="258" t="s">
        <v>313</v>
      </c>
      <c r="G17" s="257" t="s">
        <v>316</v>
      </c>
      <c r="H17" s="258" t="s">
        <v>79</v>
      </c>
      <c r="I17" s="258" t="s">
        <v>370</v>
      </c>
      <c r="J17" s="258">
        <v>3</v>
      </c>
      <c r="K17" s="257" t="s">
        <v>315</v>
      </c>
      <c r="L17" s="260">
        <v>46082</v>
      </c>
      <c r="M17" s="260">
        <v>46356</v>
      </c>
      <c r="N17" s="177"/>
      <c r="O17" s="137"/>
      <c r="P17" s="136"/>
      <c r="Q17" s="138"/>
      <c r="R17" s="139"/>
      <c r="S17" s="140"/>
      <c r="T17" s="136"/>
      <c r="U17" s="137"/>
      <c r="V17" s="141"/>
    </row>
    <row r="18" spans="1:22" s="11" customFormat="1" ht="60" x14ac:dyDescent="0.2">
      <c r="A18" s="134" t="s">
        <v>387</v>
      </c>
      <c r="B18" s="181" t="s">
        <v>23</v>
      </c>
      <c r="C18" s="183" t="s">
        <v>26</v>
      </c>
      <c r="D18" s="258" t="s">
        <v>65</v>
      </c>
      <c r="E18" s="257" t="s">
        <v>317</v>
      </c>
      <c r="F18" s="258" t="s">
        <v>77</v>
      </c>
      <c r="G18" s="257" t="s">
        <v>78</v>
      </c>
      <c r="H18" s="258" t="s">
        <v>79</v>
      </c>
      <c r="I18" s="258" t="s">
        <v>370</v>
      </c>
      <c r="J18" s="258">
        <v>2</v>
      </c>
      <c r="K18" s="257" t="s">
        <v>80</v>
      </c>
      <c r="L18" s="260">
        <v>46084</v>
      </c>
      <c r="M18" s="260">
        <v>46387</v>
      </c>
      <c r="N18" s="177"/>
      <c r="O18" s="137"/>
      <c r="P18" s="136"/>
      <c r="Q18" s="138"/>
      <c r="R18" s="139"/>
      <c r="S18" s="140"/>
      <c r="T18" s="136"/>
      <c r="U18" s="137"/>
      <c r="V18" s="141"/>
    </row>
    <row r="19" spans="1:22" s="11" customFormat="1" ht="60" x14ac:dyDescent="0.2">
      <c r="A19" s="134" t="s">
        <v>459</v>
      </c>
      <c r="B19" s="181" t="s">
        <v>23</v>
      </c>
      <c r="C19" s="183" t="s">
        <v>26</v>
      </c>
      <c r="D19" s="258" t="s">
        <v>65</v>
      </c>
      <c r="E19" s="257" t="s">
        <v>317</v>
      </c>
      <c r="F19" s="258" t="s">
        <v>77</v>
      </c>
      <c r="G19" s="257" t="s">
        <v>105</v>
      </c>
      <c r="H19" s="258" t="s">
        <v>79</v>
      </c>
      <c r="I19" s="258" t="s">
        <v>370</v>
      </c>
      <c r="J19" s="258">
        <v>2</v>
      </c>
      <c r="K19" s="257" t="s">
        <v>106</v>
      </c>
      <c r="L19" s="260">
        <v>46174</v>
      </c>
      <c r="M19" s="260">
        <v>46387</v>
      </c>
      <c r="N19" s="177"/>
      <c r="O19" s="137"/>
      <c r="P19" s="136"/>
      <c r="Q19" s="138"/>
      <c r="R19" s="139"/>
      <c r="S19" s="140"/>
      <c r="T19" s="136"/>
      <c r="U19" s="137"/>
      <c r="V19" s="141"/>
    </row>
    <row r="20" spans="1:22" s="11" customFormat="1" ht="75" x14ac:dyDescent="0.2">
      <c r="A20" s="134" t="s">
        <v>460</v>
      </c>
      <c r="B20" s="181" t="s">
        <v>23</v>
      </c>
      <c r="C20" s="183" t="s">
        <v>26</v>
      </c>
      <c r="D20" s="258" t="s">
        <v>428</v>
      </c>
      <c r="E20" s="257" t="s">
        <v>90</v>
      </c>
      <c r="F20" s="258" t="s">
        <v>81</v>
      </c>
      <c r="G20" s="257" t="s">
        <v>451</v>
      </c>
      <c r="H20" s="258" t="s">
        <v>79</v>
      </c>
      <c r="I20" s="258" t="s">
        <v>370</v>
      </c>
      <c r="J20" s="258">
        <v>1</v>
      </c>
      <c r="K20" s="257" t="s">
        <v>437</v>
      </c>
      <c r="L20" s="260">
        <v>46083</v>
      </c>
      <c r="M20" s="260">
        <v>46295</v>
      </c>
      <c r="N20" s="177"/>
      <c r="O20" s="137"/>
      <c r="P20" s="136"/>
      <c r="Q20" s="138"/>
      <c r="R20" s="139"/>
      <c r="S20" s="140"/>
      <c r="T20" s="136"/>
      <c r="U20" s="137"/>
      <c r="V20" s="141"/>
    </row>
    <row r="21" spans="1:22" s="11" customFormat="1" ht="104" customHeight="1" x14ac:dyDescent="0.2">
      <c r="A21" s="134" t="s">
        <v>461</v>
      </c>
      <c r="B21" s="181" t="s">
        <v>23</v>
      </c>
      <c r="C21" s="184" t="s">
        <v>27</v>
      </c>
      <c r="D21" s="258" t="s">
        <v>306</v>
      </c>
      <c r="E21" s="257" t="s">
        <v>307</v>
      </c>
      <c r="F21" s="258" t="s">
        <v>308</v>
      </c>
      <c r="G21" s="257" t="s">
        <v>309</v>
      </c>
      <c r="H21" s="258" t="s">
        <v>310</v>
      </c>
      <c r="I21" s="258" t="s">
        <v>370</v>
      </c>
      <c r="J21" s="258">
        <v>5</v>
      </c>
      <c r="K21" s="257" t="s">
        <v>311</v>
      </c>
      <c r="L21" s="260">
        <v>46082</v>
      </c>
      <c r="M21" s="260">
        <v>46371</v>
      </c>
      <c r="N21" s="177"/>
      <c r="O21" s="137"/>
      <c r="P21" s="136"/>
      <c r="Q21" s="138"/>
      <c r="R21" s="139"/>
      <c r="S21" s="140"/>
      <c r="T21" s="136"/>
      <c r="U21" s="137"/>
      <c r="V21" s="141"/>
    </row>
    <row r="22" spans="1:22" s="11" customFormat="1" ht="60" x14ac:dyDescent="0.2">
      <c r="A22" s="134" t="s">
        <v>462</v>
      </c>
      <c r="B22" s="181" t="s">
        <v>23</v>
      </c>
      <c r="C22" s="184" t="s">
        <v>27</v>
      </c>
      <c r="D22" s="258" t="s">
        <v>428</v>
      </c>
      <c r="E22" s="257" t="s">
        <v>90</v>
      </c>
      <c r="F22" s="258" t="s">
        <v>115</v>
      </c>
      <c r="G22" s="257" t="s">
        <v>448</v>
      </c>
      <c r="H22" s="258" t="s">
        <v>310</v>
      </c>
      <c r="I22" s="258" t="s">
        <v>370</v>
      </c>
      <c r="J22" s="258">
        <v>1</v>
      </c>
      <c r="K22" s="257" t="s">
        <v>449</v>
      </c>
      <c r="L22" s="260">
        <v>46055</v>
      </c>
      <c r="M22" s="260">
        <v>46171</v>
      </c>
      <c r="N22" s="178"/>
      <c r="O22" s="143"/>
      <c r="P22" s="142"/>
      <c r="Q22" s="144"/>
      <c r="R22" s="145"/>
      <c r="S22" s="146"/>
      <c r="T22" s="142"/>
      <c r="U22" s="143"/>
      <c r="V22" s="147"/>
    </row>
    <row r="23" spans="1:22" s="11" customFormat="1" ht="66" customHeight="1" thickBot="1" x14ac:dyDescent="0.25">
      <c r="A23" s="134" t="s">
        <v>463</v>
      </c>
      <c r="B23" s="181" t="s">
        <v>23</v>
      </c>
      <c r="C23" s="184" t="s">
        <v>27</v>
      </c>
      <c r="D23" s="258" t="s">
        <v>428</v>
      </c>
      <c r="E23" s="257" t="s">
        <v>90</v>
      </c>
      <c r="F23" s="258" t="s">
        <v>115</v>
      </c>
      <c r="G23" s="257" t="s">
        <v>452</v>
      </c>
      <c r="H23" s="258" t="s">
        <v>310</v>
      </c>
      <c r="I23" s="258" t="s">
        <v>370</v>
      </c>
      <c r="J23" s="258">
        <v>1</v>
      </c>
      <c r="K23" s="257" t="s">
        <v>453</v>
      </c>
      <c r="L23" s="260">
        <v>46147</v>
      </c>
      <c r="M23" s="260">
        <v>46295</v>
      </c>
      <c r="N23" s="178"/>
      <c r="O23" s="143"/>
      <c r="P23" s="142"/>
      <c r="Q23" s="144"/>
      <c r="R23" s="145"/>
      <c r="S23" s="146"/>
      <c r="T23" s="142"/>
      <c r="U23" s="143"/>
      <c r="V23" s="147"/>
    </row>
    <row r="24" spans="1:22" s="11" customFormat="1" ht="45" x14ac:dyDescent="0.2">
      <c r="A24" s="134" t="s">
        <v>159</v>
      </c>
      <c r="B24" s="185" t="s">
        <v>30</v>
      </c>
      <c r="C24" s="185" t="s">
        <v>31</v>
      </c>
      <c r="D24" s="258" t="s">
        <v>25</v>
      </c>
      <c r="E24" s="257" t="s">
        <v>90</v>
      </c>
      <c r="F24" s="258" t="s">
        <v>81</v>
      </c>
      <c r="G24" s="257" t="s">
        <v>298</v>
      </c>
      <c r="H24" s="258" t="s">
        <v>64</v>
      </c>
      <c r="I24" s="258" t="s">
        <v>370</v>
      </c>
      <c r="J24" s="258">
        <v>1</v>
      </c>
      <c r="K24" s="257" t="s">
        <v>82</v>
      </c>
      <c r="L24" s="260">
        <v>46084</v>
      </c>
      <c r="M24" s="260">
        <v>46172</v>
      </c>
      <c r="N24" s="174"/>
      <c r="O24" s="118"/>
      <c r="P24" s="117"/>
      <c r="Q24" s="119"/>
      <c r="R24" s="120"/>
      <c r="S24" s="121"/>
      <c r="T24" s="117"/>
      <c r="U24" s="118"/>
      <c r="V24" s="122"/>
    </row>
    <row r="25" spans="1:22" s="11" customFormat="1" ht="45" x14ac:dyDescent="0.2">
      <c r="A25" s="134" t="s">
        <v>160</v>
      </c>
      <c r="B25" s="185" t="s">
        <v>30</v>
      </c>
      <c r="C25" s="185" t="s">
        <v>31</v>
      </c>
      <c r="D25" s="258" t="s">
        <v>25</v>
      </c>
      <c r="E25" s="257" t="s">
        <v>90</v>
      </c>
      <c r="F25" s="258" t="s">
        <v>81</v>
      </c>
      <c r="G25" s="257" t="s">
        <v>117</v>
      </c>
      <c r="H25" s="258" t="s">
        <v>79</v>
      </c>
      <c r="I25" s="258" t="s">
        <v>370</v>
      </c>
      <c r="J25" s="258">
        <v>1</v>
      </c>
      <c r="K25" s="257" t="s">
        <v>83</v>
      </c>
      <c r="L25" s="260">
        <v>46175</v>
      </c>
      <c r="M25" s="260">
        <v>46203</v>
      </c>
      <c r="N25" s="176"/>
      <c r="O25" s="130"/>
      <c r="P25" s="129"/>
      <c r="Q25" s="131"/>
      <c r="R25" s="116"/>
      <c r="S25" s="132"/>
      <c r="T25" s="129"/>
      <c r="U25" s="130"/>
      <c r="V25" s="133"/>
    </row>
    <row r="26" spans="1:22" s="11" customFormat="1" ht="409.6" x14ac:dyDescent="0.2">
      <c r="A26" s="134" t="s">
        <v>161</v>
      </c>
      <c r="B26" s="185" t="s">
        <v>30</v>
      </c>
      <c r="C26" s="185" t="s">
        <v>31</v>
      </c>
      <c r="D26" s="258" t="s">
        <v>25</v>
      </c>
      <c r="E26" s="257" t="s">
        <v>290</v>
      </c>
      <c r="F26" s="258" t="s">
        <v>318</v>
      </c>
      <c r="G26" s="257" t="s">
        <v>319</v>
      </c>
      <c r="H26" s="258" t="s">
        <v>320</v>
      </c>
      <c r="I26" s="261" t="s">
        <v>371</v>
      </c>
      <c r="J26" s="261">
        <v>1</v>
      </c>
      <c r="K26" s="257" t="s">
        <v>388</v>
      </c>
      <c r="L26" s="258" t="s">
        <v>25</v>
      </c>
      <c r="M26" s="260">
        <v>46203</v>
      </c>
      <c r="N26" s="176"/>
      <c r="O26" s="130"/>
      <c r="P26" s="129"/>
      <c r="Q26" s="131"/>
      <c r="R26" s="116"/>
      <c r="S26" s="132"/>
      <c r="T26" s="129"/>
      <c r="U26" s="130"/>
      <c r="V26" s="133"/>
    </row>
    <row r="27" spans="1:22" s="11" customFormat="1" ht="45" x14ac:dyDescent="0.2">
      <c r="A27" s="134" t="s">
        <v>162</v>
      </c>
      <c r="B27" s="185" t="s">
        <v>30</v>
      </c>
      <c r="C27" s="185" t="s">
        <v>31</v>
      </c>
      <c r="D27" s="258" t="s">
        <v>428</v>
      </c>
      <c r="E27" s="257" t="s">
        <v>90</v>
      </c>
      <c r="F27" s="258" t="s">
        <v>81</v>
      </c>
      <c r="G27" s="257" t="s">
        <v>438</v>
      </c>
      <c r="H27" s="258" t="s">
        <v>64</v>
      </c>
      <c r="I27" s="258" t="s">
        <v>370</v>
      </c>
      <c r="J27" s="258">
        <v>1</v>
      </c>
      <c r="K27" s="257" t="s">
        <v>439</v>
      </c>
      <c r="L27" s="260">
        <v>46084</v>
      </c>
      <c r="M27" s="260">
        <v>46356</v>
      </c>
      <c r="N27" s="178"/>
      <c r="O27" s="143"/>
      <c r="P27" s="142"/>
      <c r="Q27" s="144"/>
      <c r="R27" s="145"/>
      <c r="S27" s="146"/>
      <c r="T27" s="142"/>
      <c r="U27" s="143"/>
      <c r="V27" s="147"/>
    </row>
    <row r="28" spans="1:22" s="11" customFormat="1" ht="45" x14ac:dyDescent="0.2">
      <c r="A28" s="134" t="s">
        <v>163</v>
      </c>
      <c r="B28" s="185" t="s">
        <v>30</v>
      </c>
      <c r="C28" s="186" t="s">
        <v>32</v>
      </c>
      <c r="D28" s="258" t="s">
        <v>65</v>
      </c>
      <c r="E28" s="257" t="s">
        <v>90</v>
      </c>
      <c r="F28" s="258" t="s">
        <v>81</v>
      </c>
      <c r="G28" s="257" t="s">
        <v>299</v>
      </c>
      <c r="H28" s="258" t="s">
        <v>64</v>
      </c>
      <c r="I28" s="258" t="s">
        <v>370</v>
      </c>
      <c r="J28" s="258">
        <v>1</v>
      </c>
      <c r="K28" s="257" t="s">
        <v>82</v>
      </c>
      <c r="L28" s="260">
        <v>414613</v>
      </c>
      <c r="M28" s="260">
        <v>46172</v>
      </c>
      <c r="N28" s="178"/>
      <c r="O28" s="143"/>
      <c r="P28" s="142"/>
      <c r="Q28" s="144"/>
      <c r="R28" s="145"/>
      <c r="S28" s="146"/>
      <c r="T28" s="142"/>
      <c r="U28" s="143"/>
      <c r="V28" s="147"/>
    </row>
    <row r="29" spans="1:22" s="11" customFormat="1" ht="46" thickBot="1" x14ac:dyDescent="0.25">
      <c r="A29" s="134" t="s">
        <v>464</v>
      </c>
      <c r="B29" s="185" t="s">
        <v>30</v>
      </c>
      <c r="C29" s="186" t="s">
        <v>32</v>
      </c>
      <c r="D29" s="258" t="s">
        <v>25</v>
      </c>
      <c r="E29" s="257" t="s">
        <v>90</v>
      </c>
      <c r="F29" s="258" t="s">
        <v>81</v>
      </c>
      <c r="G29" s="257" t="s">
        <v>118</v>
      </c>
      <c r="H29" s="258" t="s">
        <v>79</v>
      </c>
      <c r="I29" s="258" t="s">
        <v>370</v>
      </c>
      <c r="J29" s="258">
        <v>1</v>
      </c>
      <c r="K29" s="257" t="s">
        <v>84</v>
      </c>
      <c r="L29" s="260">
        <v>46175</v>
      </c>
      <c r="M29" s="260">
        <v>46203</v>
      </c>
      <c r="N29" s="179"/>
      <c r="O29" s="149"/>
      <c r="P29" s="148"/>
      <c r="Q29" s="150"/>
      <c r="R29" s="135"/>
      <c r="S29" s="151"/>
      <c r="T29" s="148"/>
      <c r="U29" s="149"/>
      <c r="V29" s="152"/>
    </row>
    <row r="30" spans="1:22" s="11" customFormat="1" ht="46" thickBot="1" x14ac:dyDescent="0.25">
      <c r="A30" s="134" t="s">
        <v>465</v>
      </c>
      <c r="B30" s="185" t="s">
        <v>30</v>
      </c>
      <c r="C30" s="186" t="s">
        <v>32</v>
      </c>
      <c r="D30" s="258" t="s">
        <v>428</v>
      </c>
      <c r="E30" s="257" t="s">
        <v>90</v>
      </c>
      <c r="F30" s="258" t="s">
        <v>81</v>
      </c>
      <c r="G30" s="257" t="s">
        <v>440</v>
      </c>
      <c r="H30" s="258" t="s">
        <v>64</v>
      </c>
      <c r="I30" s="258" t="s">
        <v>370</v>
      </c>
      <c r="J30" s="258">
        <v>1</v>
      </c>
      <c r="K30" s="257" t="s">
        <v>439</v>
      </c>
      <c r="L30" s="260">
        <v>46084</v>
      </c>
      <c r="M30" s="260">
        <v>46356</v>
      </c>
      <c r="N30" s="178"/>
      <c r="O30" s="143"/>
      <c r="P30" s="142"/>
      <c r="Q30" s="144"/>
      <c r="R30" s="145"/>
      <c r="S30" s="146"/>
      <c r="T30" s="142"/>
      <c r="U30" s="143"/>
      <c r="V30" s="147"/>
    </row>
    <row r="31" spans="1:22" s="11" customFormat="1" ht="45" x14ac:dyDescent="0.2">
      <c r="A31" s="134" t="s">
        <v>164</v>
      </c>
      <c r="B31" s="187" t="s">
        <v>33</v>
      </c>
      <c r="C31" s="187" t="s">
        <v>34</v>
      </c>
      <c r="D31" s="258" t="s">
        <v>321</v>
      </c>
      <c r="E31" s="257" t="s">
        <v>233</v>
      </c>
      <c r="F31" s="258" t="s">
        <v>322</v>
      </c>
      <c r="G31" s="257" t="s">
        <v>323</v>
      </c>
      <c r="H31" s="258" t="s">
        <v>324</v>
      </c>
      <c r="I31" s="258" t="s">
        <v>370</v>
      </c>
      <c r="J31" s="258">
        <v>3</v>
      </c>
      <c r="K31" s="257" t="s">
        <v>325</v>
      </c>
      <c r="L31" s="260">
        <v>46023</v>
      </c>
      <c r="M31" s="260">
        <v>46356</v>
      </c>
      <c r="N31" s="174"/>
      <c r="O31" s="118"/>
      <c r="P31" s="117"/>
      <c r="Q31" s="119"/>
      <c r="R31" s="120"/>
      <c r="S31" s="121"/>
      <c r="T31" s="117"/>
      <c r="U31" s="118"/>
      <c r="V31" s="122"/>
    </row>
    <row r="32" spans="1:22" s="11" customFormat="1" ht="60" x14ac:dyDescent="0.2">
      <c r="A32" s="134" t="s">
        <v>165</v>
      </c>
      <c r="B32" s="187" t="s">
        <v>33</v>
      </c>
      <c r="C32" s="187" t="s">
        <v>34</v>
      </c>
      <c r="D32" s="258" t="s">
        <v>25</v>
      </c>
      <c r="E32" s="257" t="s">
        <v>69</v>
      </c>
      <c r="F32" s="258" t="s">
        <v>326</v>
      </c>
      <c r="G32" s="257" t="s">
        <v>75</v>
      </c>
      <c r="H32" s="258" t="s">
        <v>70</v>
      </c>
      <c r="I32" s="258" t="s">
        <v>370</v>
      </c>
      <c r="J32" s="258">
        <v>12</v>
      </c>
      <c r="K32" s="257" t="s">
        <v>71</v>
      </c>
      <c r="L32" s="260">
        <v>46068</v>
      </c>
      <c r="M32" s="260">
        <v>46387</v>
      </c>
      <c r="N32" s="175"/>
      <c r="O32" s="124"/>
      <c r="P32" s="123"/>
      <c r="Q32" s="125"/>
      <c r="R32" s="126"/>
      <c r="S32" s="127"/>
      <c r="T32" s="123"/>
      <c r="U32" s="124"/>
      <c r="V32" s="128"/>
    </row>
    <row r="33" spans="1:22" s="11" customFormat="1" ht="60" x14ac:dyDescent="0.2">
      <c r="A33" s="134" t="s">
        <v>166</v>
      </c>
      <c r="B33" s="187" t="s">
        <v>33</v>
      </c>
      <c r="C33" s="187" t="s">
        <v>34</v>
      </c>
      <c r="D33" s="258" t="s">
        <v>25</v>
      </c>
      <c r="E33" s="257" t="s">
        <v>69</v>
      </c>
      <c r="F33" s="258" t="s">
        <v>326</v>
      </c>
      <c r="G33" s="257" t="s">
        <v>327</v>
      </c>
      <c r="H33" s="258" t="s">
        <v>70</v>
      </c>
      <c r="I33" s="258" t="s">
        <v>370</v>
      </c>
      <c r="J33" s="258">
        <v>1</v>
      </c>
      <c r="K33" s="257" t="s">
        <v>328</v>
      </c>
      <c r="L33" s="260">
        <v>46326</v>
      </c>
      <c r="M33" s="260">
        <v>46387</v>
      </c>
      <c r="N33" s="175"/>
      <c r="O33" s="124"/>
      <c r="P33" s="123"/>
      <c r="Q33" s="125"/>
      <c r="R33" s="126"/>
      <c r="S33" s="127"/>
      <c r="T33" s="123"/>
      <c r="U33" s="124"/>
      <c r="V33" s="128"/>
    </row>
    <row r="34" spans="1:22" s="11" customFormat="1" ht="90" x14ac:dyDescent="0.2">
      <c r="A34" s="134" t="s">
        <v>167</v>
      </c>
      <c r="B34" s="187" t="s">
        <v>33</v>
      </c>
      <c r="C34" s="187" t="s">
        <v>34</v>
      </c>
      <c r="D34" s="258" t="s">
        <v>306</v>
      </c>
      <c r="E34" s="257" t="s">
        <v>350</v>
      </c>
      <c r="F34" s="258" t="s">
        <v>329</v>
      </c>
      <c r="G34" s="257" t="s">
        <v>330</v>
      </c>
      <c r="H34" s="258" t="s">
        <v>331</v>
      </c>
      <c r="I34" s="258" t="s">
        <v>370</v>
      </c>
      <c r="J34" s="258">
        <v>12</v>
      </c>
      <c r="K34" s="257" t="s">
        <v>332</v>
      </c>
      <c r="L34" s="260">
        <v>46346</v>
      </c>
      <c r="M34" s="260">
        <v>46371</v>
      </c>
      <c r="N34" s="175"/>
      <c r="O34" s="124"/>
      <c r="P34" s="123"/>
      <c r="Q34" s="125"/>
      <c r="R34" s="126"/>
      <c r="S34" s="127"/>
      <c r="T34" s="123"/>
      <c r="U34" s="124"/>
      <c r="V34" s="128"/>
    </row>
    <row r="35" spans="1:22" s="11" customFormat="1" ht="90" x14ac:dyDescent="0.2">
      <c r="A35" s="134" t="s">
        <v>168</v>
      </c>
      <c r="B35" s="187" t="s">
        <v>33</v>
      </c>
      <c r="C35" s="187" t="s">
        <v>34</v>
      </c>
      <c r="D35" s="258" t="s">
        <v>306</v>
      </c>
      <c r="E35" s="257" t="s">
        <v>350</v>
      </c>
      <c r="F35" s="258" t="s">
        <v>329</v>
      </c>
      <c r="G35" s="257" t="s">
        <v>333</v>
      </c>
      <c r="H35" s="258" t="s">
        <v>331</v>
      </c>
      <c r="I35" s="258" t="s">
        <v>370</v>
      </c>
      <c r="J35" s="258">
        <v>12</v>
      </c>
      <c r="K35" s="257" t="s">
        <v>334</v>
      </c>
      <c r="L35" s="260">
        <v>46346</v>
      </c>
      <c r="M35" s="260">
        <v>46371</v>
      </c>
      <c r="N35" s="175"/>
      <c r="O35" s="124"/>
      <c r="P35" s="123"/>
      <c r="Q35" s="125"/>
      <c r="R35" s="126"/>
      <c r="S35" s="127"/>
      <c r="T35" s="123"/>
      <c r="U35" s="124"/>
      <c r="V35" s="128"/>
    </row>
    <row r="36" spans="1:22" s="11" customFormat="1" ht="90" x14ac:dyDescent="0.2">
      <c r="A36" s="134" t="s">
        <v>169</v>
      </c>
      <c r="B36" s="187" t="s">
        <v>33</v>
      </c>
      <c r="C36" s="187" t="s">
        <v>34</v>
      </c>
      <c r="D36" s="258" t="s">
        <v>52</v>
      </c>
      <c r="E36" s="257" t="s">
        <v>335</v>
      </c>
      <c r="F36" s="258" t="s">
        <v>336</v>
      </c>
      <c r="G36" s="257" t="s">
        <v>337</v>
      </c>
      <c r="H36" s="258" t="s">
        <v>338</v>
      </c>
      <c r="I36" s="258" t="s">
        <v>370</v>
      </c>
      <c r="J36" s="258">
        <v>1</v>
      </c>
      <c r="K36" s="257" t="s">
        <v>372</v>
      </c>
      <c r="L36" s="260">
        <v>46068</v>
      </c>
      <c r="M36" s="260">
        <v>46371</v>
      </c>
      <c r="N36" s="175"/>
      <c r="O36" s="124"/>
      <c r="P36" s="123"/>
      <c r="Q36" s="125"/>
      <c r="R36" s="126"/>
      <c r="S36" s="127"/>
      <c r="T36" s="123"/>
      <c r="U36" s="124"/>
      <c r="V36" s="128"/>
    </row>
    <row r="37" spans="1:22" s="11" customFormat="1" ht="60" x14ac:dyDescent="0.2">
      <c r="A37" s="134" t="s">
        <v>170</v>
      </c>
      <c r="B37" s="187" t="s">
        <v>33</v>
      </c>
      <c r="C37" s="187" t="s">
        <v>34</v>
      </c>
      <c r="D37" s="258" t="s">
        <v>65</v>
      </c>
      <c r="E37" s="257" t="s">
        <v>317</v>
      </c>
      <c r="F37" s="258" t="s">
        <v>77</v>
      </c>
      <c r="G37" s="257" t="s">
        <v>339</v>
      </c>
      <c r="H37" s="258" t="s">
        <v>79</v>
      </c>
      <c r="I37" s="258" t="s">
        <v>370</v>
      </c>
      <c r="J37" s="258">
        <v>4</v>
      </c>
      <c r="K37" s="257" t="s">
        <v>111</v>
      </c>
      <c r="L37" s="260">
        <v>46082</v>
      </c>
      <c r="M37" s="260">
        <v>46387</v>
      </c>
      <c r="N37" s="175"/>
      <c r="O37" s="124"/>
      <c r="P37" s="123"/>
      <c r="Q37" s="125"/>
      <c r="R37" s="126"/>
      <c r="S37" s="127"/>
      <c r="T37" s="123"/>
      <c r="U37" s="124"/>
      <c r="V37" s="128"/>
    </row>
    <row r="38" spans="1:22" s="11" customFormat="1" ht="60" x14ac:dyDescent="0.2">
      <c r="A38" s="134" t="s">
        <v>171</v>
      </c>
      <c r="B38" s="187" t="s">
        <v>33</v>
      </c>
      <c r="C38" s="187" t="s">
        <v>34</v>
      </c>
      <c r="D38" s="258" t="s">
        <v>65</v>
      </c>
      <c r="E38" s="257" t="s">
        <v>317</v>
      </c>
      <c r="F38" s="258" t="s">
        <v>77</v>
      </c>
      <c r="G38" s="257" t="s">
        <v>340</v>
      </c>
      <c r="H38" s="258" t="s">
        <v>79</v>
      </c>
      <c r="I38" s="258" t="s">
        <v>371</v>
      </c>
      <c r="J38" s="261">
        <v>1</v>
      </c>
      <c r="K38" s="257" t="s">
        <v>193</v>
      </c>
      <c r="L38" s="260">
        <v>46082</v>
      </c>
      <c r="M38" s="260">
        <v>46387</v>
      </c>
      <c r="N38" s="175"/>
      <c r="O38" s="124"/>
      <c r="P38" s="123"/>
      <c r="Q38" s="125"/>
      <c r="R38" s="126"/>
      <c r="S38" s="127"/>
      <c r="T38" s="123"/>
      <c r="U38" s="124"/>
      <c r="V38" s="128"/>
    </row>
    <row r="39" spans="1:22" s="11" customFormat="1" ht="60" x14ac:dyDescent="0.2">
      <c r="A39" s="134" t="s">
        <v>172</v>
      </c>
      <c r="B39" s="187" t="s">
        <v>33</v>
      </c>
      <c r="C39" s="187" t="s">
        <v>34</v>
      </c>
      <c r="D39" s="258" t="s">
        <v>65</v>
      </c>
      <c r="E39" s="257" t="s">
        <v>317</v>
      </c>
      <c r="F39" s="258" t="s">
        <v>77</v>
      </c>
      <c r="G39" s="257" t="s">
        <v>341</v>
      </c>
      <c r="H39" s="258" t="s">
        <v>79</v>
      </c>
      <c r="I39" s="258" t="s">
        <v>370</v>
      </c>
      <c r="J39" s="258">
        <v>4</v>
      </c>
      <c r="K39" s="257" t="s">
        <v>194</v>
      </c>
      <c r="L39" s="260">
        <v>46082</v>
      </c>
      <c r="M39" s="260">
        <v>46387</v>
      </c>
      <c r="N39" s="175"/>
      <c r="O39" s="124"/>
      <c r="P39" s="123"/>
      <c r="Q39" s="125"/>
      <c r="R39" s="126"/>
      <c r="S39" s="127"/>
      <c r="T39" s="123"/>
      <c r="U39" s="124"/>
      <c r="V39" s="128"/>
    </row>
    <row r="40" spans="1:22" s="11" customFormat="1" ht="60" x14ac:dyDescent="0.2">
      <c r="A40" s="134" t="s">
        <v>173</v>
      </c>
      <c r="B40" s="187" t="s">
        <v>33</v>
      </c>
      <c r="C40" s="187" t="s">
        <v>34</v>
      </c>
      <c r="D40" s="258" t="s">
        <v>65</v>
      </c>
      <c r="E40" s="257" t="s">
        <v>317</v>
      </c>
      <c r="F40" s="258" t="s">
        <v>77</v>
      </c>
      <c r="G40" s="257" t="s">
        <v>382</v>
      </c>
      <c r="H40" s="258" t="s">
        <v>79</v>
      </c>
      <c r="I40" s="258" t="s">
        <v>370</v>
      </c>
      <c r="J40" s="258">
        <v>1</v>
      </c>
      <c r="K40" s="257" t="s">
        <v>194</v>
      </c>
      <c r="L40" s="260">
        <v>46082</v>
      </c>
      <c r="M40" s="260">
        <v>46112</v>
      </c>
      <c r="N40" s="175"/>
      <c r="O40" s="124"/>
      <c r="P40" s="123"/>
      <c r="Q40" s="125"/>
      <c r="R40" s="126"/>
      <c r="S40" s="127"/>
      <c r="T40" s="123"/>
      <c r="U40" s="124"/>
      <c r="V40" s="128"/>
    </row>
    <row r="41" spans="1:22" s="11" customFormat="1" ht="45" x14ac:dyDescent="0.2">
      <c r="A41" s="134" t="s">
        <v>174</v>
      </c>
      <c r="B41" s="187" t="s">
        <v>33</v>
      </c>
      <c r="C41" s="187" t="s">
        <v>34</v>
      </c>
      <c r="D41" s="258" t="s">
        <v>65</v>
      </c>
      <c r="E41" s="257" t="s">
        <v>90</v>
      </c>
      <c r="F41" s="258" t="s">
        <v>120</v>
      </c>
      <c r="G41" s="257" t="s">
        <v>93</v>
      </c>
      <c r="H41" s="258" t="s">
        <v>68</v>
      </c>
      <c r="I41" s="258" t="s">
        <v>370</v>
      </c>
      <c r="J41" s="258">
        <v>3</v>
      </c>
      <c r="K41" s="257" t="s">
        <v>119</v>
      </c>
      <c r="L41" s="260">
        <v>46054</v>
      </c>
      <c r="M41" s="260">
        <v>46356</v>
      </c>
      <c r="N41" s="175"/>
      <c r="O41" s="124"/>
      <c r="P41" s="123"/>
      <c r="Q41" s="125"/>
      <c r="R41" s="126"/>
      <c r="S41" s="127"/>
      <c r="T41" s="123"/>
      <c r="U41" s="124"/>
      <c r="V41" s="128"/>
    </row>
    <row r="42" spans="1:22" s="11" customFormat="1" ht="60" x14ac:dyDescent="0.2">
      <c r="A42" s="134" t="s">
        <v>175</v>
      </c>
      <c r="B42" s="187" t="s">
        <v>33</v>
      </c>
      <c r="C42" s="187" t="s">
        <v>34</v>
      </c>
      <c r="D42" s="258" t="s">
        <v>65</v>
      </c>
      <c r="E42" s="257" t="s">
        <v>90</v>
      </c>
      <c r="F42" s="258" t="s">
        <v>120</v>
      </c>
      <c r="G42" s="257" t="s">
        <v>121</v>
      </c>
      <c r="H42" s="258" t="s">
        <v>68</v>
      </c>
      <c r="I42" s="258" t="s">
        <v>370</v>
      </c>
      <c r="J42" s="258">
        <v>3</v>
      </c>
      <c r="K42" s="257" t="s">
        <v>119</v>
      </c>
      <c r="L42" s="260">
        <v>46054</v>
      </c>
      <c r="M42" s="260">
        <v>46356</v>
      </c>
      <c r="N42" s="175"/>
      <c r="O42" s="124"/>
      <c r="P42" s="123"/>
      <c r="Q42" s="125"/>
      <c r="R42" s="126"/>
      <c r="S42" s="127"/>
      <c r="T42" s="123"/>
      <c r="U42" s="124"/>
      <c r="V42" s="128"/>
    </row>
    <row r="43" spans="1:22" s="11" customFormat="1" ht="75" x14ac:dyDescent="0.2">
      <c r="A43" s="134" t="s">
        <v>466</v>
      </c>
      <c r="B43" s="187" t="s">
        <v>33</v>
      </c>
      <c r="C43" s="187" t="s">
        <v>34</v>
      </c>
      <c r="D43" s="258" t="s">
        <v>65</v>
      </c>
      <c r="E43" s="257" t="s">
        <v>90</v>
      </c>
      <c r="F43" s="258" t="s">
        <v>81</v>
      </c>
      <c r="G43" s="257" t="s">
        <v>122</v>
      </c>
      <c r="H43" s="258" t="s">
        <v>68</v>
      </c>
      <c r="I43" s="258" t="s">
        <v>371</v>
      </c>
      <c r="J43" s="261">
        <v>1</v>
      </c>
      <c r="K43" s="257" t="s">
        <v>123</v>
      </c>
      <c r="L43" s="260">
        <v>46054</v>
      </c>
      <c r="M43" s="260">
        <v>46387</v>
      </c>
      <c r="N43" s="175"/>
      <c r="O43" s="124"/>
      <c r="P43" s="123"/>
      <c r="Q43" s="125"/>
      <c r="R43" s="126"/>
      <c r="S43" s="127"/>
      <c r="T43" s="123"/>
      <c r="U43" s="124"/>
      <c r="V43" s="128"/>
    </row>
    <row r="44" spans="1:22" s="11" customFormat="1" ht="75" x14ac:dyDescent="0.2">
      <c r="A44" s="134" t="s">
        <v>176</v>
      </c>
      <c r="B44" s="187" t="s">
        <v>33</v>
      </c>
      <c r="C44" s="187" t="s">
        <v>34</v>
      </c>
      <c r="D44" s="258" t="s">
        <v>65</v>
      </c>
      <c r="E44" s="257" t="s">
        <v>90</v>
      </c>
      <c r="F44" s="258" t="s">
        <v>81</v>
      </c>
      <c r="G44" s="257" t="s">
        <v>94</v>
      </c>
      <c r="H44" s="258" t="s">
        <v>68</v>
      </c>
      <c r="I44" s="258" t="s">
        <v>370</v>
      </c>
      <c r="J44" s="258">
        <v>3</v>
      </c>
      <c r="K44" s="257" t="s">
        <v>124</v>
      </c>
      <c r="L44" s="260">
        <v>46054</v>
      </c>
      <c r="M44" s="260">
        <v>46387</v>
      </c>
      <c r="N44" s="175"/>
      <c r="O44" s="124"/>
      <c r="P44" s="123"/>
      <c r="Q44" s="125"/>
      <c r="R44" s="126"/>
      <c r="S44" s="127"/>
      <c r="T44" s="123"/>
      <c r="U44" s="124"/>
      <c r="V44" s="128"/>
    </row>
    <row r="45" spans="1:22" s="11" customFormat="1" ht="45" x14ac:dyDescent="0.2">
      <c r="A45" s="134" t="s">
        <v>177</v>
      </c>
      <c r="B45" s="187" t="s">
        <v>33</v>
      </c>
      <c r="C45" s="187" t="s">
        <v>34</v>
      </c>
      <c r="D45" s="258" t="s">
        <v>65</v>
      </c>
      <c r="E45" s="257" t="s">
        <v>90</v>
      </c>
      <c r="F45" s="258" t="s">
        <v>81</v>
      </c>
      <c r="G45" s="257" t="s">
        <v>300</v>
      </c>
      <c r="H45" s="258" t="s">
        <v>68</v>
      </c>
      <c r="I45" s="258" t="s">
        <v>370</v>
      </c>
      <c r="J45" s="258">
        <v>1</v>
      </c>
      <c r="K45" s="257" t="s">
        <v>125</v>
      </c>
      <c r="L45" s="260">
        <v>46055</v>
      </c>
      <c r="M45" s="260">
        <v>46111</v>
      </c>
      <c r="N45" s="175"/>
      <c r="O45" s="124"/>
      <c r="P45" s="123"/>
      <c r="Q45" s="125"/>
      <c r="R45" s="126"/>
      <c r="S45" s="127"/>
      <c r="T45" s="123"/>
      <c r="U45" s="124"/>
      <c r="V45" s="128"/>
    </row>
    <row r="46" spans="1:22" s="11" customFormat="1" ht="90" x14ac:dyDescent="0.2">
      <c r="A46" s="134" t="s">
        <v>178</v>
      </c>
      <c r="B46" s="187" t="s">
        <v>33</v>
      </c>
      <c r="C46" s="187" t="s">
        <v>34</v>
      </c>
      <c r="D46" s="258" t="s">
        <v>126</v>
      </c>
      <c r="E46" s="257" t="s">
        <v>107</v>
      </c>
      <c r="F46" s="258" t="s">
        <v>108</v>
      </c>
      <c r="G46" s="257" t="s">
        <v>95</v>
      </c>
      <c r="H46" s="258" t="s">
        <v>73</v>
      </c>
      <c r="I46" s="258" t="s">
        <v>370</v>
      </c>
      <c r="J46" s="258">
        <v>3</v>
      </c>
      <c r="K46" s="257" t="s">
        <v>127</v>
      </c>
      <c r="L46" s="260">
        <v>46054</v>
      </c>
      <c r="M46" s="260">
        <v>46387</v>
      </c>
      <c r="N46" s="175"/>
      <c r="O46" s="124"/>
      <c r="P46" s="123"/>
      <c r="Q46" s="125"/>
      <c r="R46" s="126"/>
      <c r="S46" s="127"/>
      <c r="T46" s="123"/>
      <c r="U46" s="124"/>
      <c r="V46" s="128"/>
    </row>
    <row r="47" spans="1:22" s="11" customFormat="1" ht="60" x14ac:dyDescent="0.2">
      <c r="A47" s="134" t="s">
        <v>179</v>
      </c>
      <c r="B47" s="187" t="s">
        <v>33</v>
      </c>
      <c r="C47" s="187" t="s">
        <v>34</v>
      </c>
      <c r="D47" s="258" t="s">
        <v>65</v>
      </c>
      <c r="E47" s="257" t="s">
        <v>317</v>
      </c>
      <c r="F47" s="258" t="s">
        <v>110</v>
      </c>
      <c r="G47" s="257" t="s">
        <v>96</v>
      </c>
      <c r="H47" s="258" t="s">
        <v>73</v>
      </c>
      <c r="I47" s="258" t="s">
        <v>370</v>
      </c>
      <c r="J47" s="258">
        <v>3</v>
      </c>
      <c r="K47" s="257" t="s">
        <v>111</v>
      </c>
      <c r="L47" s="260">
        <v>46054</v>
      </c>
      <c r="M47" s="260">
        <v>46387</v>
      </c>
      <c r="N47" s="175"/>
      <c r="O47" s="124"/>
      <c r="P47" s="123"/>
      <c r="Q47" s="125"/>
      <c r="R47" s="126"/>
      <c r="S47" s="127"/>
      <c r="T47" s="123"/>
      <c r="U47" s="124"/>
      <c r="V47" s="128"/>
    </row>
    <row r="48" spans="1:22" s="11" customFormat="1" ht="45" x14ac:dyDescent="0.2">
      <c r="A48" s="134" t="s">
        <v>180</v>
      </c>
      <c r="B48" s="187" t="s">
        <v>33</v>
      </c>
      <c r="C48" s="187" t="s">
        <v>34</v>
      </c>
      <c r="D48" s="258" t="s">
        <v>25</v>
      </c>
      <c r="E48" s="257" t="s">
        <v>406</v>
      </c>
      <c r="F48" s="258" t="s">
        <v>405</v>
      </c>
      <c r="G48" s="257" t="s">
        <v>399</v>
      </c>
      <c r="H48" s="258" t="s">
        <v>70</v>
      </c>
      <c r="I48" s="258" t="s">
        <v>370</v>
      </c>
      <c r="J48" s="258">
        <v>1</v>
      </c>
      <c r="K48" s="258" t="s">
        <v>194</v>
      </c>
      <c r="L48" s="262">
        <v>46082</v>
      </c>
      <c r="M48" s="260">
        <v>46233</v>
      </c>
      <c r="N48" s="178"/>
      <c r="O48" s="143"/>
      <c r="P48" s="142"/>
      <c r="Q48" s="144"/>
      <c r="R48" s="145"/>
      <c r="S48" s="146"/>
      <c r="T48" s="142"/>
      <c r="U48" s="143"/>
      <c r="V48" s="147"/>
    </row>
    <row r="49" spans="1:22" s="11" customFormat="1" ht="45" x14ac:dyDescent="0.2">
      <c r="A49" s="134" t="s">
        <v>181</v>
      </c>
      <c r="B49" s="187" t="s">
        <v>33</v>
      </c>
      <c r="C49" s="187" t="s">
        <v>34</v>
      </c>
      <c r="D49" s="258" t="s">
        <v>25</v>
      </c>
      <c r="E49" s="257" t="s">
        <v>406</v>
      </c>
      <c r="F49" s="258" t="s">
        <v>405</v>
      </c>
      <c r="G49" s="257" t="s">
        <v>400</v>
      </c>
      <c r="H49" s="258" t="s">
        <v>70</v>
      </c>
      <c r="I49" s="258" t="s">
        <v>370</v>
      </c>
      <c r="J49" s="258">
        <v>4</v>
      </c>
      <c r="K49" s="258" t="s">
        <v>401</v>
      </c>
      <c r="L49" s="262">
        <v>46053</v>
      </c>
      <c r="M49" s="260">
        <v>46387</v>
      </c>
      <c r="N49" s="178"/>
      <c r="O49" s="143"/>
      <c r="P49" s="142"/>
      <c r="Q49" s="144"/>
      <c r="R49" s="145"/>
      <c r="S49" s="146"/>
      <c r="T49" s="142"/>
      <c r="U49" s="143"/>
      <c r="V49" s="147"/>
    </row>
    <row r="50" spans="1:22" s="11" customFormat="1" ht="45" x14ac:dyDescent="0.2">
      <c r="A50" s="134" t="s">
        <v>182</v>
      </c>
      <c r="B50" s="187" t="s">
        <v>33</v>
      </c>
      <c r="C50" s="187" t="s">
        <v>34</v>
      </c>
      <c r="D50" s="258" t="s">
        <v>25</v>
      </c>
      <c r="E50" s="257" t="s">
        <v>406</v>
      </c>
      <c r="F50" s="258" t="s">
        <v>405</v>
      </c>
      <c r="G50" s="257" t="s">
        <v>402</v>
      </c>
      <c r="H50" s="258" t="s">
        <v>70</v>
      </c>
      <c r="I50" s="258" t="s">
        <v>370</v>
      </c>
      <c r="J50" s="258">
        <v>4</v>
      </c>
      <c r="K50" s="258" t="s">
        <v>401</v>
      </c>
      <c r="L50" s="262">
        <v>46053</v>
      </c>
      <c r="M50" s="260">
        <v>46387</v>
      </c>
      <c r="N50" s="178"/>
      <c r="O50" s="143"/>
      <c r="P50" s="142"/>
      <c r="Q50" s="144"/>
      <c r="R50" s="145"/>
      <c r="S50" s="146"/>
      <c r="T50" s="142"/>
      <c r="U50" s="143"/>
      <c r="V50" s="147"/>
    </row>
    <row r="51" spans="1:22" s="11" customFormat="1" ht="45" x14ac:dyDescent="0.2">
      <c r="A51" s="134" t="s">
        <v>183</v>
      </c>
      <c r="B51" s="187" t="s">
        <v>33</v>
      </c>
      <c r="C51" s="187" t="s">
        <v>34</v>
      </c>
      <c r="D51" s="258" t="s">
        <v>25</v>
      </c>
      <c r="E51" s="257" t="s">
        <v>406</v>
      </c>
      <c r="F51" s="258" t="s">
        <v>405</v>
      </c>
      <c r="G51" s="257" t="s">
        <v>403</v>
      </c>
      <c r="H51" s="258" t="s">
        <v>70</v>
      </c>
      <c r="I51" s="258" t="s">
        <v>370</v>
      </c>
      <c r="J51" s="258">
        <v>1</v>
      </c>
      <c r="K51" s="258" t="s">
        <v>194</v>
      </c>
      <c r="L51" s="262">
        <v>46023</v>
      </c>
      <c r="M51" s="260">
        <v>46053</v>
      </c>
      <c r="N51" s="178"/>
      <c r="O51" s="143"/>
      <c r="P51" s="142"/>
      <c r="Q51" s="144"/>
      <c r="R51" s="145"/>
      <c r="S51" s="146"/>
      <c r="T51" s="142"/>
      <c r="U51" s="143"/>
      <c r="V51" s="147"/>
    </row>
    <row r="52" spans="1:22" s="11" customFormat="1" ht="45" x14ac:dyDescent="0.2">
      <c r="A52" s="134" t="s">
        <v>184</v>
      </c>
      <c r="B52" s="187" t="s">
        <v>33</v>
      </c>
      <c r="C52" s="187" t="s">
        <v>34</v>
      </c>
      <c r="D52" s="258" t="s">
        <v>25</v>
      </c>
      <c r="E52" s="257" t="s">
        <v>406</v>
      </c>
      <c r="F52" s="258" t="s">
        <v>405</v>
      </c>
      <c r="G52" s="257" t="s">
        <v>404</v>
      </c>
      <c r="H52" s="258" t="s">
        <v>70</v>
      </c>
      <c r="I52" s="258" t="s">
        <v>370</v>
      </c>
      <c r="J52" s="258">
        <v>4</v>
      </c>
      <c r="K52" s="258" t="s">
        <v>401</v>
      </c>
      <c r="L52" s="262">
        <v>46053</v>
      </c>
      <c r="M52" s="260">
        <v>46387</v>
      </c>
      <c r="N52" s="178"/>
      <c r="O52" s="143"/>
      <c r="P52" s="142"/>
      <c r="Q52" s="144"/>
      <c r="R52" s="145"/>
      <c r="S52" s="146"/>
      <c r="T52" s="142"/>
      <c r="U52" s="143"/>
      <c r="V52" s="147"/>
    </row>
    <row r="53" spans="1:22" s="11" customFormat="1" ht="300" x14ac:dyDescent="0.2">
      <c r="A53" s="134" t="s">
        <v>185</v>
      </c>
      <c r="B53" s="187" t="s">
        <v>33</v>
      </c>
      <c r="C53" s="187" t="s">
        <v>34</v>
      </c>
      <c r="D53" s="258" t="s">
        <v>36</v>
      </c>
      <c r="E53" s="257" t="s">
        <v>455</v>
      </c>
      <c r="F53" s="258" t="s">
        <v>456</v>
      </c>
      <c r="G53" s="257" t="s">
        <v>457</v>
      </c>
      <c r="H53" s="258" t="s">
        <v>70</v>
      </c>
      <c r="I53" s="258" t="s">
        <v>370</v>
      </c>
      <c r="J53" s="258">
        <v>1</v>
      </c>
      <c r="K53" s="257" t="s">
        <v>458</v>
      </c>
      <c r="L53" s="260">
        <v>46053</v>
      </c>
      <c r="M53" s="260">
        <v>46387</v>
      </c>
      <c r="N53" s="178"/>
      <c r="O53" s="143"/>
      <c r="P53" s="142"/>
      <c r="Q53" s="144"/>
      <c r="R53" s="145"/>
      <c r="S53" s="146"/>
      <c r="T53" s="142"/>
      <c r="U53" s="143"/>
      <c r="V53" s="147"/>
    </row>
    <row r="54" spans="1:22" s="11" customFormat="1" ht="45" x14ac:dyDescent="0.2">
      <c r="A54" s="134" t="s">
        <v>186</v>
      </c>
      <c r="B54" s="187" t="s">
        <v>33</v>
      </c>
      <c r="C54" s="187" t="s">
        <v>34</v>
      </c>
      <c r="D54" s="258" t="s">
        <v>65</v>
      </c>
      <c r="E54" s="257" t="s">
        <v>90</v>
      </c>
      <c r="F54" s="258" t="s">
        <v>81</v>
      </c>
      <c r="G54" s="257" t="s">
        <v>441</v>
      </c>
      <c r="H54" s="258" t="s">
        <v>70</v>
      </c>
      <c r="I54" s="258" t="s">
        <v>370</v>
      </c>
      <c r="J54" s="258">
        <v>1</v>
      </c>
      <c r="K54" s="258" t="s">
        <v>442</v>
      </c>
      <c r="L54" s="262">
        <v>46062</v>
      </c>
      <c r="M54" s="260">
        <v>46325</v>
      </c>
      <c r="N54" s="178"/>
      <c r="O54" s="143"/>
      <c r="P54" s="142"/>
      <c r="Q54" s="144"/>
      <c r="R54" s="145"/>
      <c r="S54" s="146"/>
      <c r="T54" s="142"/>
      <c r="U54" s="143"/>
      <c r="V54" s="147"/>
    </row>
    <row r="55" spans="1:22" s="11" customFormat="1" ht="180" x14ac:dyDescent="0.2">
      <c r="A55" s="134" t="s">
        <v>187</v>
      </c>
      <c r="B55" s="187" t="s">
        <v>33</v>
      </c>
      <c r="C55" s="189" t="s">
        <v>47</v>
      </c>
      <c r="D55" s="258" t="s">
        <v>306</v>
      </c>
      <c r="E55" s="257" t="s">
        <v>307</v>
      </c>
      <c r="F55" s="258" t="s">
        <v>308</v>
      </c>
      <c r="G55" s="257" t="s">
        <v>342</v>
      </c>
      <c r="H55" s="258" t="s">
        <v>64</v>
      </c>
      <c r="I55" s="258" t="s">
        <v>370</v>
      </c>
      <c r="J55" s="258">
        <v>1</v>
      </c>
      <c r="K55" s="257" t="s">
        <v>343</v>
      </c>
      <c r="L55" s="260">
        <v>46054</v>
      </c>
      <c r="M55" s="260">
        <v>46367</v>
      </c>
      <c r="N55" s="177"/>
      <c r="O55" s="137"/>
      <c r="P55" s="136"/>
      <c r="Q55" s="138"/>
      <c r="R55" s="139"/>
      <c r="S55" s="140"/>
      <c r="T55" s="136"/>
      <c r="U55" s="137"/>
      <c r="V55" s="141"/>
    </row>
    <row r="56" spans="1:22" s="11" customFormat="1" ht="90" x14ac:dyDescent="0.2">
      <c r="A56" s="134" t="s">
        <v>188</v>
      </c>
      <c r="B56" s="187" t="s">
        <v>33</v>
      </c>
      <c r="C56" s="189" t="s">
        <v>47</v>
      </c>
      <c r="D56" s="258" t="s">
        <v>65</v>
      </c>
      <c r="E56" s="257" t="s">
        <v>317</v>
      </c>
      <c r="F56" s="258" t="s">
        <v>77</v>
      </c>
      <c r="G56" s="257" t="s">
        <v>344</v>
      </c>
      <c r="H56" s="258" t="s">
        <v>79</v>
      </c>
      <c r="I56" s="258" t="s">
        <v>370</v>
      </c>
      <c r="J56" s="258">
        <v>1</v>
      </c>
      <c r="K56" s="257" t="s">
        <v>112</v>
      </c>
      <c r="L56" s="260">
        <v>46174</v>
      </c>
      <c r="M56" s="260">
        <v>46265</v>
      </c>
      <c r="N56" s="177"/>
      <c r="O56" s="137"/>
      <c r="P56" s="136"/>
      <c r="Q56" s="138"/>
      <c r="R56" s="139"/>
      <c r="S56" s="140"/>
      <c r="T56" s="136"/>
      <c r="U56" s="137"/>
      <c r="V56" s="141"/>
    </row>
    <row r="57" spans="1:22" s="11" customFormat="1" ht="45" x14ac:dyDescent="0.2">
      <c r="A57" s="134" t="s">
        <v>189</v>
      </c>
      <c r="B57" s="187" t="s">
        <v>33</v>
      </c>
      <c r="C57" s="189" t="s">
        <v>47</v>
      </c>
      <c r="D57" s="258" t="s">
        <v>345</v>
      </c>
      <c r="E57" s="257" t="s">
        <v>302</v>
      </c>
      <c r="F57" s="258" t="s">
        <v>346</v>
      </c>
      <c r="G57" s="257" t="s">
        <v>347</v>
      </c>
      <c r="H57" s="258" t="s">
        <v>305</v>
      </c>
      <c r="I57" s="258" t="s">
        <v>370</v>
      </c>
      <c r="J57" s="258">
        <v>4</v>
      </c>
      <c r="K57" s="257" t="s">
        <v>427</v>
      </c>
      <c r="L57" s="260">
        <v>46023</v>
      </c>
      <c r="M57" s="260">
        <v>46387</v>
      </c>
      <c r="N57" s="177"/>
      <c r="O57" s="137"/>
      <c r="P57" s="136"/>
      <c r="Q57" s="138"/>
      <c r="R57" s="139"/>
      <c r="S57" s="140"/>
      <c r="T57" s="136"/>
      <c r="U57" s="137"/>
      <c r="V57" s="141"/>
    </row>
    <row r="58" spans="1:22" s="11" customFormat="1" ht="60" x14ac:dyDescent="0.2">
      <c r="A58" s="134" t="s">
        <v>190</v>
      </c>
      <c r="B58" s="187" t="s">
        <v>33</v>
      </c>
      <c r="C58" s="189" t="s">
        <v>47</v>
      </c>
      <c r="D58" s="258" t="s">
        <v>25</v>
      </c>
      <c r="E58" s="257" t="s">
        <v>72</v>
      </c>
      <c r="F58" s="258" t="s">
        <v>348</v>
      </c>
      <c r="G58" s="257" t="s">
        <v>349</v>
      </c>
      <c r="H58" s="258" t="s">
        <v>73</v>
      </c>
      <c r="I58" s="258" t="s">
        <v>370</v>
      </c>
      <c r="J58" s="258">
        <v>1</v>
      </c>
      <c r="K58" s="262" t="s">
        <v>74</v>
      </c>
      <c r="L58" s="260">
        <v>46174</v>
      </c>
      <c r="M58" s="260">
        <v>46387</v>
      </c>
      <c r="N58" s="177"/>
      <c r="O58" s="137"/>
      <c r="P58" s="136"/>
      <c r="Q58" s="138"/>
      <c r="R58" s="139"/>
      <c r="S58" s="140"/>
      <c r="T58" s="136"/>
      <c r="U58" s="137"/>
      <c r="V58" s="141"/>
    </row>
    <row r="59" spans="1:22" s="11" customFormat="1" ht="90" x14ac:dyDescent="0.2">
      <c r="A59" s="134" t="s">
        <v>191</v>
      </c>
      <c r="B59" s="187" t="s">
        <v>33</v>
      </c>
      <c r="C59" s="189" t="s">
        <v>47</v>
      </c>
      <c r="D59" s="258" t="s">
        <v>306</v>
      </c>
      <c r="E59" s="257" t="s">
        <v>350</v>
      </c>
      <c r="F59" s="258" t="s">
        <v>329</v>
      </c>
      <c r="G59" s="257" t="s">
        <v>330</v>
      </c>
      <c r="H59" s="258" t="s">
        <v>331</v>
      </c>
      <c r="I59" s="258" t="s">
        <v>370</v>
      </c>
      <c r="J59" s="258">
        <v>12</v>
      </c>
      <c r="K59" s="257" t="s">
        <v>332</v>
      </c>
      <c r="L59" s="260">
        <v>46346</v>
      </c>
      <c r="M59" s="260">
        <v>46371</v>
      </c>
      <c r="N59" s="177"/>
      <c r="O59" s="137"/>
      <c r="P59" s="136"/>
      <c r="Q59" s="138"/>
      <c r="R59" s="139"/>
      <c r="S59" s="140"/>
      <c r="T59" s="136"/>
      <c r="U59" s="137"/>
      <c r="V59" s="141"/>
    </row>
    <row r="60" spans="1:22" s="11" customFormat="1" ht="90" x14ac:dyDescent="0.2">
      <c r="A60" s="134" t="s">
        <v>273</v>
      </c>
      <c r="B60" s="187" t="s">
        <v>33</v>
      </c>
      <c r="C60" s="189" t="s">
        <v>47</v>
      </c>
      <c r="D60" s="258" t="s">
        <v>306</v>
      </c>
      <c r="E60" s="257" t="s">
        <v>350</v>
      </c>
      <c r="F60" s="258" t="s">
        <v>329</v>
      </c>
      <c r="G60" s="257" t="s">
        <v>333</v>
      </c>
      <c r="H60" s="258" t="s">
        <v>331</v>
      </c>
      <c r="I60" s="258" t="s">
        <v>370</v>
      </c>
      <c r="J60" s="258">
        <v>12</v>
      </c>
      <c r="K60" s="257" t="s">
        <v>334</v>
      </c>
      <c r="L60" s="260">
        <v>46346</v>
      </c>
      <c r="M60" s="260">
        <v>46371</v>
      </c>
      <c r="N60" s="177"/>
      <c r="O60" s="137"/>
      <c r="P60" s="136"/>
      <c r="Q60" s="138"/>
      <c r="R60" s="139"/>
      <c r="S60" s="140"/>
      <c r="T60" s="136"/>
      <c r="U60" s="137"/>
      <c r="V60" s="141"/>
    </row>
    <row r="61" spans="1:22" s="11" customFormat="1" ht="45" x14ac:dyDescent="0.2">
      <c r="A61" s="134" t="s">
        <v>274</v>
      </c>
      <c r="B61" s="187" t="s">
        <v>33</v>
      </c>
      <c r="C61" s="189" t="s">
        <v>47</v>
      </c>
      <c r="D61" s="258" t="s">
        <v>351</v>
      </c>
      <c r="E61" s="257" t="s">
        <v>352</v>
      </c>
      <c r="F61" s="258" t="s">
        <v>353</v>
      </c>
      <c r="G61" s="257" t="s">
        <v>383</v>
      </c>
      <c r="H61" s="258" t="s">
        <v>354</v>
      </c>
      <c r="I61" s="258" t="s">
        <v>370</v>
      </c>
      <c r="J61" s="258">
        <v>50</v>
      </c>
      <c r="K61" s="257" t="s">
        <v>355</v>
      </c>
      <c r="L61" s="260">
        <v>46037</v>
      </c>
      <c r="M61" s="260">
        <v>46387</v>
      </c>
      <c r="N61" s="177"/>
      <c r="O61" s="137"/>
      <c r="P61" s="136"/>
      <c r="Q61" s="138"/>
      <c r="R61" s="139"/>
      <c r="S61" s="140"/>
      <c r="T61" s="136"/>
      <c r="U61" s="137"/>
      <c r="V61" s="141"/>
    </row>
    <row r="62" spans="1:22" s="11" customFormat="1" ht="165" x14ac:dyDescent="0.2">
      <c r="A62" s="134" t="s">
        <v>275</v>
      </c>
      <c r="B62" s="188" t="s">
        <v>33</v>
      </c>
      <c r="C62" s="190" t="s">
        <v>47</v>
      </c>
      <c r="D62" s="258" t="s">
        <v>356</v>
      </c>
      <c r="E62" s="257" t="s">
        <v>357</v>
      </c>
      <c r="F62" s="258" t="s">
        <v>358</v>
      </c>
      <c r="G62" s="257" t="s">
        <v>359</v>
      </c>
      <c r="H62" s="258" t="s">
        <v>67</v>
      </c>
      <c r="I62" s="258" t="s">
        <v>370</v>
      </c>
      <c r="J62" s="258">
        <v>1</v>
      </c>
      <c r="K62" s="257" t="s">
        <v>360</v>
      </c>
      <c r="L62" s="260">
        <v>46037</v>
      </c>
      <c r="M62" s="260">
        <v>46387</v>
      </c>
      <c r="N62" s="177"/>
      <c r="O62" s="137"/>
      <c r="P62" s="136"/>
      <c r="Q62" s="138"/>
      <c r="R62" s="139"/>
      <c r="S62" s="140"/>
      <c r="T62" s="136"/>
      <c r="U62" s="137"/>
      <c r="V62" s="141"/>
    </row>
    <row r="63" spans="1:22" s="11" customFormat="1" ht="75" x14ac:dyDescent="0.2">
      <c r="A63" s="134" t="s">
        <v>278</v>
      </c>
      <c r="B63" s="188" t="s">
        <v>33</v>
      </c>
      <c r="C63" s="190" t="s">
        <v>47</v>
      </c>
      <c r="D63" s="258" t="s">
        <v>25</v>
      </c>
      <c r="E63" s="257" t="s">
        <v>290</v>
      </c>
      <c r="F63" s="258" t="s">
        <v>318</v>
      </c>
      <c r="G63" s="257" t="s">
        <v>384</v>
      </c>
      <c r="H63" s="258" t="s">
        <v>373</v>
      </c>
      <c r="I63" s="258" t="s">
        <v>370</v>
      </c>
      <c r="J63" s="263">
        <v>1400000</v>
      </c>
      <c r="K63" s="257" t="s">
        <v>374</v>
      </c>
      <c r="L63" s="260">
        <v>46174</v>
      </c>
      <c r="M63" s="260">
        <v>46387</v>
      </c>
      <c r="N63" s="177"/>
      <c r="O63" s="137"/>
      <c r="P63" s="136"/>
      <c r="Q63" s="138"/>
      <c r="R63" s="139"/>
      <c r="S63" s="140"/>
      <c r="T63" s="136"/>
      <c r="U63" s="137"/>
      <c r="V63" s="141"/>
    </row>
    <row r="64" spans="1:22" s="11" customFormat="1" ht="60" x14ac:dyDescent="0.2">
      <c r="A64" s="134" t="s">
        <v>395</v>
      </c>
      <c r="B64" s="188" t="s">
        <v>33</v>
      </c>
      <c r="C64" s="190" t="s">
        <v>47</v>
      </c>
      <c r="D64" s="258" t="s">
        <v>25</v>
      </c>
      <c r="E64" s="257" t="s">
        <v>290</v>
      </c>
      <c r="F64" s="258" t="s">
        <v>318</v>
      </c>
      <c r="G64" s="257" t="s">
        <v>385</v>
      </c>
      <c r="H64" s="258" t="s">
        <v>373</v>
      </c>
      <c r="I64" s="258" t="s">
        <v>370</v>
      </c>
      <c r="J64" s="263">
        <v>35330</v>
      </c>
      <c r="K64" s="257" t="s">
        <v>375</v>
      </c>
      <c r="L64" s="260">
        <v>46174</v>
      </c>
      <c r="M64" s="260">
        <v>46387</v>
      </c>
      <c r="N64" s="177"/>
      <c r="O64" s="137"/>
      <c r="P64" s="136"/>
      <c r="Q64" s="138"/>
      <c r="R64" s="139"/>
      <c r="S64" s="140"/>
      <c r="T64" s="136"/>
      <c r="U64" s="137"/>
      <c r="V64" s="141"/>
    </row>
    <row r="65" spans="1:22" s="11" customFormat="1" ht="60" x14ac:dyDescent="0.2">
      <c r="A65" s="134" t="s">
        <v>396</v>
      </c>
      <c r="B65" s="188" t="s">
        <v>33</v>
      </c>
      <c r="C65" s="190" t="s">
        <v>47</v>
      </c>
      <c r="D65" s="258" t="s">
        <v>76</v>
      </c>
      <c r="E65" s="257" t="s">
        <v>352</v>
      </c>
      <c r="F65" s="258" t="s">
        <v>353</v>
      </c>
      <c r="G65" s="257" t="s">
        <v>361</v>
      </c>
      <c r="H65" s="258" t="s">
        <v>362</v>
      </c>
      <c r="I65" s="258" t="s">
        <v>370</v>
      </c>
      <c r="J65" s="258">
        <v>2</v>
      </c>
      <c r="K65" s="257" t="s">
        <v>363</v>
      </c>
      <c r="L65" s="260">
        <v>46037</v>
      </c>
      <c r="M65" s="260">
        <v>46387</v>
      </c>
      <c r="N65" s="177"/>
      <c r="O65" s="137"/>
      <c r="P65" s="136"/>
      <c r="Q65" s="138"/>
      <c r="R65" s="139"/>
      <c r="S65" s="140"/>
      <c r="T65" s="136"/>
      <c r="U65" s="137"/>
      <c r="V65" s="141"/>
    </row>
    <row r="66" spans="1:22" s="11" customFormat="1" ht="45" x14ac:dyDescent="0.2">
      <c r="A66" s="134" t="s">
        <v>397</v>
      </c>
      <c r="B66" s="187" t="s">
        <v>33</v>
      </c>
      <c r="C66" s="189" t="s">
        <v>47</v>
      </c>
      <c r="D66" s="257" t="s">
        <v>65</v>
      </c>
      <c r="E66" s="257" t="s">
        <v>97</v>
      </c>
      <c r="F66" s="259" t="s">
        <v>394</v>
      </c>
      <c r="G66" s="257" t="s">
        <v>389</v>
      </c>
      <c r="H66" s="257" t="s">
        <v>89</v>
      </c>
      <c r="I66" s="258" t="s">
        <v>370</v>
      </c>
      <c r="J66" s="258">
        <v>1</v>
      </c>
      <c r="K66" s="257" t="s">
        <v>390</v>
      </c>
      <c r="L66" s="260">
        <v>46235</v>
      </c>
      <c r="M66" s="260">
        <v>46233</v>
      </c>
      <c r="N66" s="177"/>
      <c r="O66" s="137"/>
      <c r="P66" s="136"/>
      <c r="Q66" s="138"/>
      <c r="R66" s="139"/>
      <c r="S66" s="140"/>
      <c r="T66" s="136"/>
      <c r="U66" s="137"/>
      <c r="V66" s="141"/>
    </row>
    <row r="67" spans="1:22" s="11" customFormat="1" ht="45" x14ac:dyDescent="0.2">
      <c r="A67" s="134" t="s">
        <v>407</v>
      </c>
      <c r="B67" s="187" t="s">
        <v>33</v>
      </c>
      <c r="C67" s="189" t="s">
        <v>47</v>
      </c>
      <c r="D67" s="257" t="s">
        <v>65</v>
      </c>
      <c r="E67" s="257" t="s">
        <v>97</v>
      </c>
      <c r="F67" s="259" t="s">
        <v>394</v>
      </c>
      <c r="G67" s="257" t="s">
        <v>391</v>
      </c>
      <c r="H67" s="257" t="s">
        <v>89</v>
      </c>
      <c r="I67" s="258" t="s">
        <v>370</v>
      </c>
      <c r="J67" s="258">
        <v>1</v>
      </c>
      <c r="K67" s="257" t="s">
        <v>390</v>
      </c>
      <c r="L67" s="260">
        <v>46235</v>
      </c>
      <c r="M67" s="260">
        <v>46598</v>
      </c>
      <c r="N67" s="177"/>
      <c r="O67" s="137"/>
      <c r="P67" s="136"/>
      <c r="Q67" s="138"/>
      <c r="R67" s="139"/>
      <c r="S67" s="140"/>
      <c r="T67" s="136"/>
      <c r="U67" s="137"/>
      <c r="V67" s="141"/>
    </row>
    <row r="68" spans="1:22" s="11" customFormat="1" ht="45" x14ac:dyDescent="0.2">
      <c r="A68" s="134" t="s">
        <v>408</v>
      </c>
      <c r="B68" s="187" t="s">
        <v>33</v>
      </c>
      <c r="C68" s="189" t="s">
        <v>47</v>
      </c>
      <c r="D68" s="257" t="s">
        <v>65</v>
      </c>
      <c r="E68" s="257" t="s">
        <v>97</v>
      </c>
      <c r="F68" s="259" t="s">
        <v>394</v>
      </c>
      <c r="G68" s="257" t="s">
        <v>392</v>
      </c>
      <c r="H68" s="257" t="s">
        <v>89</v>
      </c>
      <c r="I68" s="258" t="s">
        <v>370</v>
      </c>
      <c r="J68" s="258">
        <v>2</v>
      </c>
      <c r="K68" s="257" t="s">
        <v>393</v>
      </c>
      <c r="L68" s="260">
        <v>46024</v>
      </c>
      <c r="M68" s="260">
        <v>46371</v>
      </c>
      <c r="N68" s="177"/>
      <c r="O68" s="137"/>
      <c r="P68" s="136"/>
      <c r="Q68" s="138"/>
      <c r="R68" s="139"/>
      <c r="S68" s="140"/>
      <c r="T68" s="136"/>
      <c r="U68" s="137"/>
      <c r="V68" s="141"/>
    </row>
    <row r="69" spans="1:22" s="11" customFormat="1" ht="60" x14ac:dyDescent="0.2">
      <c r="A69" s="134" t="s">
        <v>409</v>
      </c>
      <c r="B69" s="187" t="s">
        <v>33</v>
      </c>
      <c r="C69" s="189" t="s">
        <v>47</v>
      </c>
      <c r="D69" s="257" t="s">
        <v>398</v>
      </c>
      <c r="E69" s="257" t="s">
        <v>97</v>
      </c>
      <c r="F69" s="259" t="s">
        <v>394</v>
      </c>
      <c r="G69" s="257" t="s">
        <v>261</v>
      </c>
      <c r="H69" s="257" t="s">
        <v>262</v>
      </c>
      <c r="I69" s="258" t="s">
        <v>370</v>
      </c>
      <c r="J69" s="258">
        <v>1</v>
      </c>
      <c r="K69" s="257" t="s">
        <v>214</v>
      </c>
      <c r="L69" s="260">
        <v>46174</v>
      </c>
      <c r="M69" s="260">
        <v>46371</v>
      </c>
      <c r="N69" s="177"/>
      <c r="O69" s="137"/>
      <c r="P69" s="136"/>
      <c r="Q69" s="138"/>
      <c r="R69" s="139"/>
      <c r="S69" s="140"/>
      <c r="T69" s="136"/>
      <c r="U69" s="137"/>
      <c r="V69" s="141"/>
    </row>
    <row r="70" spans="1:22" s="11" customFormat="1" ht="60" x14ac:dyDescent="0.2">
      <c r="A70" s="134" t="s">
        <v>410</v>
      </c>
      <c r="B70" s="187" t="s">
        <v>33</v>
      </c>
      <c r="C70" s="189" t="s">
        <v>47</v>
      </c>
      <c r="D70" s="257" t="s">
        <v>25</v>
      </c>
      <c r="E70" s="257" t="s">
        <v>90</v>
      </c>
      <c r="F70" s="259" t="s">
        <v>423</v>
      </c>
      <c r="G70" s="257"/>
      <c r="H70" s="257" t="s">
        <v>64</v>
      </c>
      <c r="I70" s="258" t="s">
        <v>370</v>
      </c>
      <c r="J70" s="258">
        <v>4</v>
      </c>
      <c r="K70" s="257" t="s">
        <v>424</v>
      </c>
      <c r="L70" s="260">
        <v>46083</v>
      </c>
      <c r="M70" s="260">
        <v>46356</v>
      </c>
      <c r="N70" s="177"/>
      <c r="O70" s="137"/>
      <c r="P70" s="136"/>
      <c r="Q70" s="138"/>
      <c r="R70" s="139"/>
      <c r="S70" s="140"/>
      <c r="T70" s="136"/>
      <c r="U70" s="137"/>
      <c r="V70" s="141"/>
    </row>
    <row r="71" spans="1:22" s="11" customFormat="1" ht="60" x14ac:dyDescent="0.2">
      <c r="A71" s="134" t="s">
        <v>411</v>
      </c>
      <c r="B71" s="187" t="s">
        <v>33</v>
      </c>
      <c r="C71" s="191" t="s">
        <v>51</v>
      </c>
      <c r="D71" s="258" t="s">
        <v>65</v>
      </c>
      <c r="E71" s="257" t="s">
        <v>90</v>
      </c>
      <c r="F71" s="258" t="s">
        <v>81</v>
      </c>
      <c r="G71" s="257" t="s">
        <v>91</v>
      </c>
      <c r="H71" s="258" t="s">
        <v>64</v>
      </c>
      <c r="I71" s="258" t="s">
        <v>370</v>
      </c>
      <c r="J71" s="258">
        <v>2</v>
      </c>
      <c r="K71" s="257" t="s">
        <v>92</v>
      </c>
      <c r="L71" s="260">
        <v>46054</v>
      </c>
      <c r="M71" s="260">
        <v>46203</v>
      </c>
      <c r="N71" s="177"/>
      <c r="O71" s="137"/>
      <c r="P71" s="136"/>
      <c r="Q71" s="138"/>
      <c r="R71" s="139"/>
      <c r="S71" s="140"/>
      <c r="T71" s="136"/>
      <c r="U71" s="137"/>
      <c r="V71" s="141"/>
    </row>
    <row r="72" spans="1:22" s="11" customFormat="1" ht="45" x14ac:dyDescent="0.2">
      <c r="A72" s="134" t="s">
        <v>412</v>
      </c>
      <c r="B72" s="187" t="s">
        <v>33</v>
      </c>
      <c r="C72" s="191" t="s">
        <v>51</v>
      </c>
      <c r="D72" s="258" t="s">
        <v>65</v>
      </c>
      <c r="E72" s="257" t="s">
        <v>90</v>
      </c>
      <c r="F72" s="258" t="s">
        <v>81</v>
      </c>
      <c r="G72" s="257" t="s">
        <v>377</v>
      </c>
      <c r="H72" s="258" t="s">
        <v>64</v>
      </c>
      <c r="I72" s="258" t="s">
        <v>371</v>
      </c>
      <c r="J72" s="261">
        <v>1</v>
      </c>
      <c r="K72" s="257" t="s">
        <v>378</v>
      </c>
      <c r="L72" s="260">
        <v>46054</v>
      </c>
      <c r="M72" s="260">
        <v>46203</v>
      </c>
      <c r="N72" s="177"/>
      <c r="O72" s="137"/>
      <c r="P72" s="136"/>
      <c r="Q72" s="138"/>
      <c r="R72" s="139"/>
      <c r="S72" s="140"/>
      <c r="T72" s="136"/>
      <c r="U72" s="137"/>
      <c r="V72" s="141"/>
    </row>
    <row r="73" spans="1:22" s="11" customFormat="1" ht="46" thickBot="1" x14ac:dyDescent="0.25">
      <c r="A73" s="134" t="s">
        <v>467</v>
      </c>
      <c r="B73" s="187" t="s">
        <v>33</v>
      </c>
      <c r="C73" s="191" t="s">
        <v>51</v>
      </c>
      <c r="D73" s="258" t="s">
        <v>65</v>
      </c>
      <c r="E73" s="257" t="s">
        <v>90</v>
      </c>
      <c r="F73" s="258" t="s">
        <v>81</v>
      </c>
      <c r="G73" s="257" t="s">
        <v>379</v>
      </c>
      <c r="H73" s="258" t="s">
        <v>64</v>
      </c>
      <c r="I73" s="258" t="s">
        <v>371</v>
      </c>
      <c r="J73" s="261">
        <v>1</v>
      </c>
      <c r="K73" s="257" t="s">
        <v>380</v>
      </c>
      <c r="L73" s="260">
        <v>46054</v>
      </c>
      <c r="M73" s="260">
        <v>46203</v>
      </c>
      <c r="N73" s="179"/>
      <c r="O73" s="149"/>
      <c r="P73" s="148"/>
      <c r="Q73" s="150"/>
      <c r="R73" s="135"/>
      <c r="S73" s="151"/>
      <c r="T73" s="148"/>
      <c r="U73" s="149"/>
      <c r="V73" s="152"/>
    </row>
    <row r="74" spans="1:22" s="11" customFormat="1" ht="45" x14ac:dyDescent="0.2">
      <c r="A74" s="134" t="s">
        <v>468</v>
      </c>
      <c r="B74" s="187" t="s">
        <v>33</v>
      </c>
      <c r="C74" s="191" t="s">
        <v>51</v>
      </c>
      <c r="D74" s="258" t="s">
        <v>428</v>
      </c>
      <c r="E74" s="257" t="s">
        <v>90</v>
      </c>
      <c r="F74" s="258" t="s">
        <v>81</v>
      </c>
      <c r="G74" s="257" t="s">
        <v>429</v>
      </c>
      <c r="H74" s="258" t="s">
        <v>70</v>
      </c>
      <c r="I74" s="258" t="s">
        <v>370</v>
      </c>
      <c r="J74" s="258">
        <v>1</v>
      </c>
      <c r="K74" s="257" t="s">
        <v>430</v>
      </c>
      <c r="L74" s="260">
        <v>46083</v>
      </c>
      <c r="M74" s="260">
        <v>46203</v>
      </c>
      <c r="N74" s="177"/>
      <c r="O74" s="137"/>
      <c r="P74" s="136"/>
      <c r="Q74" s="138"/>
      <c r="R74" s="139"/>
      <c r="S74" s="140"/>
      <c r="T74" s="136"/>
      <c r="U74" s="137"/>
      <c r="V74" s="141"/>
    </row>
    <row r="75" spans="1:22" s="11" customFormat="1" ht="90" x14ac:dyDescent="0.2">
      <c r="A75" s="134" t="s">
        <v>469</v>
      </c>
      <c r="B75" s="187" t="s">
        <v>33</v>
      </c>
      <c r="C75" s="191" t="s">
        <v>51</v>
      </c>
      <c r="D75" s="258" t="s">
        <v>428</v>
      </c>
      <c r="E75" s="257" t="s">
        <v>90</v>
      </c>
      <c r="F75" s="258" t="s">
        <v>81</v>
      </c>
      <c r="G75" s="257" t="s">
        <v>434</v>
      </c>
      <c r="H75" s="258" t="s">
        <v>70</v>
      </c>
      <c r="I75" s="258" t="s">
        <v>370</v>
      </c>
      <c r="J75" s="258">
        <v>1</v>
      </c>
      <c r="K75" s="257" t="s">
        <v>431</v>
      </c>
      <c r="L75" s="260">
        <v>46083</v>
      </c>
      <c r="M75" s="260">
        <v>46203</v>
      </c>
      <c r="N75" s="177"/>
      <c r="O75" s="137"/>
      <c r="P75" s="136"/>
      <c r="Q75" s="138"/>
      <c r="R75" s="139"/>
      <c r="S75" s="140"/>
      <c r="T75" s="136"/>
      <c r="U75" s="137"/>
      <c r="V75" s="141"/>
    </row>
    <row r="76" spans="1:22" s="11" customFormat="1" ht="60" x14ac:dyDescent="0.2">
      <c r="A76" s="134" t="s">
        <v>470</v>
      </c>
      <c r="B76" s="187" t="s">
        <v>33</v>
      </c>
      <c r="C76" s="191" t="s">
        <v>51</v>
      </c>
      <c r="D76" s="258" t="s">
        <v>428</v>
      </c>
      <c r="E76" s="257" t="s">
        <v>90</v>
      </c>
      <c r="F76" s="258" t="s">
        <v>81</v>
      </c>
      <c r="G76" s="257" t="s">
        <v>443</v>
      </c>
      <c r="H76" s="258" t="s">
        <v>70</v>
      </c>
      <c r="I76" s="258" t="s">
        <v>370</v>
      </c>
      <c r="J76" s="258">
        <v>1</v>
      </c>
      <c r="K76" s="257" t="s">
        <v>444</v>
      </c>
      <c r="L76" s="260">
        <v>46055</v>
      </c>
      <c r="M76" s="260">
        <v>46387</v>
      </c>
      <c r="N76" s="177"/>
      <c r="O76" s="137"/>
      <c r="P76" s="136"/>
      <c r="Q76" s="138"/>
      <c r="R76" s="139"/>
      <c r="S76" s="140"/>
      <c r="T76" s="136"/>
      <c r="U76" s="137"/>
      <c r="V76" s="141"/>
    </row>
    <row r="77" spans="1:22" s="11" customFormat="1" ht="60" x14ac:dyDescent="0.2">
      <c r="A77" s="134" t="s">
        <v>471</v>
      </c>
      <c r="B77" s="187" t="s">
        <v>33</v>
      </c>
      <c r="C77" s="191" t="s">
        <v>51</v>
      </c>
      <c r="D77" s="258" t="s">
        <v>428</v>
      </c>
      <c r="E77" s="257" t="s">
        <v>90</v>
      </c>
      <c r="F77" s="258" t="s">
        <v>81</v>
      </c>
      <c r="G77" s="257" t="s">
        <v>445</v>
      </c>
      <c r="H77" s="258" t="s">
        <v>70</v>
      </c>
      <c r="I77" s="258" t="s">
        <v>370</v>
      </c>
      <c r="J77" s="258">
        <v>1</v>
      </c>
      <c r="K77" s="257" t="s">
        <v>444</v>
      </c>
      <c r="L77" s="260">
        <v>46055</v>
      </c>
      <c r="M77" s="260">
        <v>46356</v>
      </c>
      <c r="N77" s="177"/>
      <c r="O77" s="137"/>
      <c r="P77" s="136"/>
      <c r="Q77" s="138"/>
      <c r="R77" s="139"/>
      <c r="S77" s="140"/>
      <c r="T77" s="136"/>
      <c r="U77" s="137"/>
      <c r="V77" s="141"/>
    </row>
    <row r="78" spans="1:22" s="11" customFormat="1" ht="60" x14ac:dyDescent="0.2">
      <c r="A78" s="134" t="s">
        <v>192</v>
      </c>
      <c r="B78" s="192" t="s">
        <v>53</v>
      </c>
      <c r="C78" s="193" t="s">
        <v>133</v>
      </c>
      <c r="D78" s="258" t="s">
        <v>65</v>
      </c>
      <c r="E78" s="257" t="s">
        <v>317</v>
      </c>
      <c r="F78" s="258" t="s">
        <v>364</v>
      </c>
      <c r="G78" s="257" t="s">
        <v>365</v>
      </c>
      <c r="H78" s="258" t="s">
        <v>62</v>
      </c>
      <c r="I78" s="258" t="s">
        <v>371</v>
      </c>
      <c r="J78" s="261">
        <v>1</v>
      </c>
      <c r="K78" s="257" t="s">
        <v>193</v>
      </c>
      <c r="L78" s="260">
        <v>46296</v>
      </c>
      <c r="M78" s="260">
        <v>46387</v>
      </c>
      <c r="N78" s="176"/>
      <c r="O78" s="130"/>
      <c r="P78" s="129"/>
      <c r="Q78" s="131"/>
      <c r="R78" s="116"/>
      <c r="S78" s="132"/>
      <c r="T78" s="129"/>
      <c r="U78" s="130"/>
      <c r="V78" s="133"/>
    </row>
    <row r="79" spans="1:22" s="11" customFormat="1" ht="60" x14ac:dyDescent="0.2">
      <c r="A79" s="134" t="s">
        <v>195</v>
      </c>
      <c r="B79" s="192" t="s">
        <v>53</v>
      </c>
      <c r="C79" s="193" t="s">
        <v>133</v>
      </c>
      <c r="D79" s="258" t="s">
        <v>65</v>
      </c>
      <c r="E79" s="257" t="s">
        <v>317</v>
      </c>
      <c r="F79" s="258" t="s">
        <v>364</v>
      </c>
      <c r="G79" s="257" t="s">
        <v>366</v>
      </c>
      <c r="H79" s="258" t="s">
        <v>62</v>
      </c>
      <c r="I79" s="258" t="s">
        <v>370</v>
      </c>
      <c r="J79" s="258">
        <v>1</v>
      </c>
      <c r="K79" s="257" t="s">
        <v>194</v>
      </c>
      <c r="L79" s="260">
        <v>46357</v>
      </c>
      <c r="M79" s="260">
        <v>46387</v>
      </c>
      <c r="N79" s="177"/>
      <c r="O79" s="137"/>
      <c r="P79" s="136"/>
      <c r="Q79" s="138"/>
      <c r="R79" s="139"/>
      <c r="S79" s="140"/>
      <c r="T79" s="136"/>
      <c r="U79" s="137"/>
      <c r="V79" s="141"/>
    </row>
    <row r="80" spans="1:22" s="11" customFormat="1" ht="135" x14ac:dyDescent="0.2">
      <c r="A80" s="134" t="s">
        <v>196</v>
      </c>
      <c r="B80" s="192" t="s">
        <v>53</v>
      </c>
      <c r="C80" s="193" t="s">
        <v>133</v>
      </c>
      <c r="D80" s="258" t="s">
        <v>367</v>
      </c>
      <c r="E80" s="257" t="s">
        <v>352</v>
      </c>
      <c r="F80" s="258" t="s">
        <v>353</v>
      </c>
      <c r="G80" s="257" t="s">
        <v>376</v>
      </c>
      <c r="H80" s="258" t="s">
        <v>362</v>
      </c>
      <c r="I80" s="258" t="s">
        <v>370</v>
      </c>
      <c r="J80" s="258">
        <v>1</v>
      </c>
      <c r="K80" s="257" t="s">
        <v>368</v>
      </c>
      <c r="L80" s="260">
        <v>46037</v>
      </c>
      <c r="M80" s="260">
        <v>46387</v>
      </c>
      <c r="N80" s="177"/>
      <c r="O80" s="137"/>
      <c r="P80" s="136"/>
      <c r="Q80" s="138"/>
      <c r="R80" s="139"/>
      <c r="S80" s="140"/>
      <c r="T80" s="136"/>
      <c r="U80" s="137"/>
      <c r="V80" s="141"/>
    </row>
    <row r="81" spans="1:22" s="11" customFormat="1" ht="45" x14ac:dyDescent="0.2">
      <c r="A81" s="134" t="s">
        <v>276</v>
      </c>
      <c r="B81" s="192" t="s">
        <v>53</v>
      </c>
      <c r="C81" s="193" t="s">
        <v>133</v>
      </c>
      <c r="D81" s="258" t="s">
        <v>428</v>
      </c>
      <c r="E81" s="257" t="s">
        <v>90</v>
      </c>
      <c r="F81" s="258" t="s">
        <v>81</v>
      </c>
      <c r="G81" s="257" t="s">
        <v>432</v>
      </c>
      <c r="H81" s="258" t="s">
        <v>362</v>
      </c>
      <c r="I81" s="258" t="s">
        <v>370</v>
      </c>
      <c r="J81" s="258">
        <v>1</v>
      </c>
      <c r="K81" s="257" t="s">
        <v>433</v>
      </c>
      <c r="L81" s="260">
        <v>46083</v>
      </c>
      <c r="M81" s="260">
        <v>46203</v>
      </c>
      <c r="N81" s="177"/>
      <c r="O81" s="137"/>
      <c r="P81" s="136"/>
      <c r="Q81" s="138"/>
      <c r="R81" s="139"/>
      <c r="S81" s="140"/>
      <c r="T81" s="136"/>
      <c r="U81" s="137"/>
      <c r="V81" s="141"/>
    </row>
  </sheetData>
  <autoFilter ref="A5:V81" xr:uid="{47620765-9944-4DED-8668-2F80E69B1696}"/>
  <mergeCells count="13">
    <mergeCell ref="F4:F5"/>
    <mergeCell ref="D4:D5"/>
    <mergeCell ref="E4:E5"/>
    <mergeCell ref="M4:M5"/>
    <mergeCell ref="G4:G5"/>
    <mergeCell ref="H4:H5"/>
    <mergeCell ref="J4:J5"/>
    <mergeCell ref="K4:K5"/>
    <mergeCell ref="L4:L5"/>
    <mergeCell ref="I4:I5"/>
    <mergeCell ref="A4:A5"/>
    <mergeCell ref="B4:B5"/>
    <mergeCell ref="C4:C5"/>
  </mergeCells>
  <phoneticPr fontId="9" type="noConversion"/>
  <pageMargins left="0.7" right="0.7" top="0.75" bottom="0.75" header="0.3" footer="0.3"/>
  <pageSetup scale="31" orientation="portrait" horizontalDpi="0" verticalDpi="0"/>
  <headerFooter>
    <oddHeader>&amp;L&amp;"Aptos Narrow,Normal"&amp;K000000&amp;G&amp;C&amp;"Aptos Narrow,Normal"&amp;K000000Plan de Relacionamiento con la Ciudadanía - Programa de Transparencia y Ética Pública PTEP 2025&amp;R&amp;"Aptos Narrow,Normal"&amp;K000000&amp;G</oddHeader>
    <oddFooter>&amp;L&amp;"Aptos Narrow,Normal"&amp;K000000Pública_x000D_&amp;1#&amp;"Aptos"&amp;10&amp;K000000 Pública&amp;C&amp;"Aptos Narrow,Normal"&amp;K000000Oficina Asesora de Planeación y Estudios Sectoriales - GIT Transformación Organizacional&amp;R&amp;"Aptos Narrow,Normal"&amp;K000000&amp;P</oddFooter>
  </headerFooter>
  <rowBreaks count="1" manualBreakCount="1">
    <brk id="44" max="34" man="1"/>
  </row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196A-D50E-C14F-ADC8-6B6F1FC3ABBE}">
  <dimension ref="E17:J36"/>
  <sheetViews>
    <sheetView workbookViewId="0">
      <selection activeCell="J20" sqref="J20"/>
    </sheetView>
  </sheetViews>
  <sheetFormatPr baseColWidth="10" defaultRowHeight="16" x14ac:dyDescent="0.2"/>
  <sheetData>
    <row r="17" spans="5:10" x14ac:dyDescent="0.2">
      <c r="I17">
        <v>76</v>
      </c>
      <c r="J17">
        <v>100</v>
      </c>
    </row>
    <row r="18" spans="5:10" x14ac:dyDescent="0.2">
      <c r="J18">
        <v>22</v>
      </c>
    </row>
    <row r="19" spans="5:10" x14ac:dyDescent="0.2">
      <c r="J19">
        <f>+J18/I17*J17</f>
        <v>28.947368421052634</v>
      </c>
    </row>
    <row r="29" spans="5:10" ht="102" x14ac:dyDescent="0.2">
      <c r="E29" s="196" t="s">
        <v>413</v>
      </c>
    </row>
    <row r="30" spans="5:10" ht="102" x14ac:dyDescent="0.2">
      <c r="E30" s="196" t="s">
        <v>414</v>
      </c>
    </row>
    <row r="31" spans="5:10" ht="102" x14ac:dyDescent="0.2">
      <c r="E31" s="196" t="s">
        <v>415</v>
      </c>
    </row>
    <row r="32" spans="5:10" ht="85" x14ac:dyDescent="0.2">
      <c r="E32" s="196" t="s">
        <v>416</v>
      </c>
    </row>
    <row r="33" spans="5:5" ht="136" x14ac:dyDescent="0.2">
      <c r="E33" s="196" t="s">
        <v>417</v>
      </c>
    </row>
    <row r="34" spans="5:5" ht="372" x14ac:dyDescent="0.2">
      <c r="E34" s="196" t="s">
        <v>418</v>
      </c>
    </row>
    <row r="35" spans="5:5" ht="238" x14ac:dyDescent="0.2">
      <c r="E35" s="196" t="s">
        <v>419</v>
      </c>
    </row>
    <row r="36" spans="5:5" ht="238" x14ac:dyDescent="0.2">
      <c r="E36" s="196" t="s">
        <v>420</v>
      </c>
    </row>
  </sheetData>
  <pageMargins left="0.7" right="0.7" top="0.75" bottom="0.75" header="0.3" footer="0.3"/>
  <headerFooter>
    <oddFooter>&amp;L_x000D_&amp;1#&amp;"Aptos"&amp;10&amp;K000000 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70D01-EB43-43D1-8882-F5B4BCDEC0FC}">
  <dimension ref="A1:AX13"/>
  <sheetViews>
    <sheetView showGridLines="0" zoomScale="150" zoomScaleNormal="150" workbookViewId="0">
      <selection activeCell="D3" sqref="D3:D13"/>
    </sheetView>
  </sheetViews>
  <sheetFormatPr baseColWidth="10" defaultRowHeight="16" x14ac:dyDescent="0.2"/>
  <cols>
    <col min="2" max="2" width="2.6640625" bestFit="1" customWidth="1"/>
    <col min="3" max="3" width="24.33203125" bestFit="1" customWidth="1"/>
    <col min="4" max="4" width="29.1640625" bestFit="1" customWidth="1"/>
  </cols>
  <sheetData>
    <row r="1" spans="1:50" s="82" customFormat="1" ht="36.75" customHeight="1" x14ac:dyDescent="0.2">
      <c r="A1" s="63" t="s">
        <v>254</v>
      </c>
      <c r="B1" s="218" t="s">
        <v>255</v>
      </c>
      <c r="C1" s="219"/>
      <c r="D1" s="219"/>
      <c r="E1" s="220" t="s">
        <v>256</v>
      </c>
      <c r="F1" s="221"/>
      <c r="G1" s="221"/>
      <c r="H1" s="221"/>
      <c r="I1" s="221"/>
      <c r="J1" s="221"/>
      <c r="K1" s="207" t="s">
        <v>257</v>
      </c>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s="84" customFormat="1" ht="29.25" customHeight="1" x14ac:dyDescent="0.2">
      <c r="A2" s="78"/>
      <c r="B2" s="208" t="s">
        <v>1</v>
      </c>
      <c r="C2" s="210" t="s">
        <v>5</v>
      </c>
      <c r="D2" s="211"/>
      <c r="E2" s="212" t="s">
        <v>223</v>
      </c>
      <c r="F2" s="214" t="s">
        <v>9</v>
      </c>
      <c r="G2" s="216" t="s">
        <v>12</v>
      </c>
      <c r="H2" s="210" t="s">
        <v>258</v>
      </c>
      <c r="I2" s="214" t="s">
        <v>259</v>
      </c>
      <c r="J2" s="214" t="s">
        <v>260</v>
      </c>
      <c r="K2" s="207"/>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row>
    <row r="3" spans="1:50" s="85" customFormat="1" ht="58.5" customHeight="1" thickBot="1" x14ac:dyDescent="0.25">
      <c r="A3" s="79"/>
      <c r="B3" s="209"/>
      <c r="C3" s="80" t="s">
        <v>17</v>
      </c>
      <c r="D3" s="80" t="s">
        <v>136</v>
      </c>
      <c r="E3" s="213"/>
      <c r="F3" s="215"/>
      <c r="G3" s="217"/>
      <c r="H3" s="222"/>
      <c r="I3" s="215"/>
      <c r="J3" s="215"/>
      <c r="K3" s="207"/>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row>
    <row r="4" spans="1:50" x14ac:dyDescent="0.2">
      <c r="A4" s="64" t="s">
        <v>43</v>
      </c>
      <c r="B4" s="65">
        <v>8</v>
      </c>
      <c r="C4" s="66" t="s">
        <v>48</v>
      </c>
      <c r="D4" s="67" t="s">
        <v>211</v>
      </c>
      <c r="E4" s="68" t="s">
        <v>212</v>
      </c>
      <c r="F4" s="69" t="s">
        <v>213</v>
      </c>
      <c r="G4" s="70" t="s">
        <v>214</v>
      </c>
      <c r="H4" s="70" t="s">
        <v>215</v>
      </c>
      <c r="I4" s="71">
        <v>1</v>
      </c>
      <c r="J4" s="72" t="s">
        <v>216</v>
      </c>
      <c r="K4" s="62" t="s">
        <v>217</v>
      </c>
    </row>
    <row r="5" spans="1:50" x14ac:dyDescent="0.2">
      <c r="A5" s="64" t="s">
        <v>43</v>
      </c>
      <c r="B5" s="65">
        <v>14</v>
      </c>
      <c r="C5" s="66" t="s">
        <v>48</v>
      </c>
      <c r="D5" s="67" t="s">
        <v>211</v>
      </c>
      <c r="E5" s="68" t="s">
        <v>218</v>
      </c>
      <c r="F5" s="69" t="s">
        <v>219</v>
      </c>
      <c r="G5" s="70" t="s">
        <v>220</v>
      </c>
      <c r="H5" s="70" t="s">
        <v>215</v>
      </c>
      <c r="I5" s="71">
        <v>1</v>
      </c>
      <c r="J5" s="72" t="s">
        <v>216</v>
      </c>
      <c r="K5" s="62" t="s">
        <v>217</v>
      </c>
    </row>
    <row r="6" spans="1:50" x14ac:dyDescent="0.2">
      <c r="A6" s="64" t="s">
        <v>221</v>
      </c>
      <c r="B6" s="65">
        <v>25</v>
      </c>
      <c r="C6" s="66" t="s">
        <v>35</v>
      </c>
      <c r="D6" s="67" t="s">
        <v>222</v>
      </c>
      <c r="E6" s="68" t="s">
        <v>223</v>
      </c>
      <c r="F6" s="69" t="s">
        <v>224</v>
      </c>
      <c r="G6" s="70" t="s">
        <v>225</v>
      </c>
      <c r="H6" s="70" t="s">
        <v>226</v>
      </c>
      <c r="I6" s="71">
        <v>1</v>
      </c>
      <c r="J6" s="72" t="s">
        <v>227</v>
      </c>
      <c r="K6" s="62" t="s">
        <v>217</v>
      </c>
    </row>
    <row r="7" spans="1:50" x14ac:dyDescent="0.2">
      <c r="A7" s="74" t="s">
        <v>228</v>
      </c>
      <c r="B7" s="65">
        <v>26</v>
      </c>
      <c r="C7" s="66" t="s">
        <v>35</v>
      </c>
      <c r="D7" s="67" t="s">
        <v>36</v>
      </c>
      <c r="E7" s="68" t="s">
        <v>229</v>
      </c>
      <c r="F7" s="69" t="s">
        <v>230</v>
      </c>
      <c r="G7" s="70" t="s">
        <v>231</v>
      </c>
      <c r="H7" s="70" t="s">
        <v>232</v>
      </c>
      <c r="I7" s="71">
        <v>1</v>
      </c>
      <c r="J7" s="72" t="s">
        <v>233</v>
      </c>
      <c r="K7" s="62" t="s">
        <v>217</v>
      </c>
    </row>
    <row r="8" spans="1:50" x14ac:dyDescent="0.2">
      <c r="A8" s="74" t="s">
        <v>234</v>
      </c>
      <c r="B8" s="65">
        <v>29</v>
      </c>
      <c r="C8" s="66" t="s">
        <v>35</v>
      </c>
      <c r="D8" s="67" t="s">
        <v>36</v>
      </c>
      <c r="E8" s="68" t="s">
        <v>235</v>
      </c>
      <c r="F8" s="69" t="s">
        <v>236</v>
      </c>
      <c r="G8" s="70" t="s">
        <v>237</v>
      </c>
      <c r="H8" s="70" t="s">
        <v>238</v>
      </c>
      <c r="I8" s="71">
        <v>1</v>
      </c>
      <c r="J8" s="72" t="s">
        <v>233</v>
      </c>
      <c r="K8" s="62" t="s">
        <v>217</v>
      </c>
    </row>
    <row r="9" spans="1:50" x14ac:dyDescent="0.2">
      <c r="A9" s="74" t="s">
        <v>221</v>
      </c>
      <c r="B9" s="65">
        <v>30</v>
      </c>
      <c r="C9" s="66" t="s">
        <v>35</v>
      </c>
      <c r="D9" s="67" t="s">
        <v>50</v>
      </c>
      <c r="E9" s="68" t="s">
        <v>235</v>
      </c>
      <c r="F9" s="69" t="s">
        <v>239</v>
      </c>
      <c r="G9" s="70" t="s">
        <v>240</v>
      </c>
      <c r="H9" s="70" t="s">
        <v>241</v>
      </c>
      <c r="I9" s="71">
        <v>2</v>
      </c>
      <c r="J9" s="72" t="s">
        <v>242</v>
      </c>
      <c r="K9" s="62" t="s">
        <v>217</v>
      </c>
    </row>
    <row r="10" spans="1:50" x14ac:dyDescent="0.2">
      <c r="A10" s="64" t="s">
        <v>243</v>
      </c>
      <c r="B10" s="65">
        <v>33</v>
      </c>
      <c r="C10" s="67" t="s">
        <v>35</v>
      </c>
      <c r="D10" s="67" t="s">
        <v>38</v>
      </c>
      <c r="E10" s="68" t="s">
        <v>229</v>
      </c>
      <c r="F10" s="69" t="s">
        <v>244</v>
      </c>
      <c r="G10" s="70" t="s">
        <v>245</v>
      </c>
      <c r="H10" s="70" t="s">
        <v>246</v>
      </c>
      <c r="I10" s="71">
        <v>1</v>
      </c>
      <c r="J10" s="72" t="s">
        <v>233</v>
      </c>
      <c r="K10" s="62" t="s">
        <v>217</v>
      </c>
    </row>
    <row r="11" spans="1:50" x14ac:dyDescent="0.2">
      <c r="A11" s="64" t="s">
        <v>37</v>
      </c>
      <c r="B11" s="65">
        <v>37</v>
      </c>
      <c r="C11" s="67" t="s">
        <v>35</v>
      </c>
      <c r="D11" s="75" t="s">
        <v>38</v>
      </c>
      <c r="E11" s="68" t="s">
        <v>223</v>
      </c>
      <c r="F11" s="69" t="s">
        <v>247</v>
      </c>
      <c r="G11" s="70" t="s">
        <v>248</v>
      </c>
      <c r="H11" s="70" t="s">
        <v>249</v>
      </c>
      <c r="I11" s="71">
        <v>2</v>
      </c>
      <c r="J11" s="72" t="s">
        <v>233</v>
      </c>
      <c r="K11" s="62" t="s">
        <v>217</v>
      </c>
    </row>
    <row r="12" spans="1:50" x14ac:dyDescent="0.2">
      <c r="A12" s="64" t="s">
        <v>43</v>
      </c>
      <c r="B12" s="65">
        <v>58</v>
      </c>
      <c r="C12" s="66"/>
      <c r="D12" s="67" t="s">
        <v>44</v>
      </c>
      <c r="E12" s="68" t="s">
        <v>235</v>
      </c>
      <c r="F12" s="69" t="s">
        <v>250</v>
      </c>
      <c r="G12" s="70" t="s">
        <v>251</v>
      </c>
      <c r="H12" s="70" t="s">
        <v>215</v>
      </c>
      <c r="I12" s="71">
        <v>2</v>
      </c>
      <c r="J12" s="72" t="s">
        <v>252</v>
      </c>
      <c r="K12" s="62" t="s">
        <v>217</v>
      </c>
    </row>
    <row r="13" spans="1:50" x14ac:dyDescent="0.2">
      <c r="A13" s="74" t="s">
        <v>37</v>
      </c>
      <c r="B13" s="65">
        <v>82</v>
      </c>
      <c r="C13" s="76" t="s">
        <v>35</v>
      </c>
      <c r="D13" s="77" t="s">
        <v>38</v>
      </c>
      <c r="E13" s="68" t="s">
        <v>223</v>
      </c>
      <c r="F13" s="69" t="s">
        <v>253</v>
      </c>
      <c r="G13" s="70"/>
      <c r="H13" s="70"/>
      <c r="I13" s="71"/>
      <c r="J13" s="72"/>
      <c r="K13" s="62" t="s">
        <v>217</v>
      </c>
    </row>
  </sheetData>
  <mergeCells count="11">
    <mergeCell ref="K1:K3"/>
    <mergeCell ref="B2:B3"/>
    <mergeCell ref="C2:D2"/>
    <mergeCell ref="E2:E3"/>
    <mergeCell ref="F2:F3"/>
    <mergeCell ref="G2:G3"/>
    <mergeCell ref="B1:D1"/>
    <mergeCell ref="E1:J1"/>
    <mergeCell ref="H2:H3"/>
    <mergeCell ref="I2:I3"/>
    <mergeCell ref="J2:J3"/>
  </mergeCells>
  <conditionalFormatting sqref="F4:F13">
    <cfRule type="cellIs" dxfId="3" priority="1" operator="equal">
      <formula>#REF!</formula>
    </cfRule>
    <cfRule type="cellIs" dxfId="2" priority="2" operator="equal">
      <formula>#REF!</formula>
    </cfRule>
    <cfRule type="cellIs" dxfId="1" priority="3" operator="equal">
      <formula>#REF!</formula>
    </cfRule>
    <cfRule type="cellIs" dxfId="0" priority="4" operator="equal">
      <formula>#REF!</formula>
    </cfRule>
  </conditionalFormatting>
  <dataValidations count="1">
    <dataValidation allowBlank="1" showInputMessage="1" showErrorMessage="1" error="Por favor seleccione el id de requerimiento de la lista desplegable." sqref="F4:F6 F10:F13" xr:uid="{A123DB14-7213-45D6-B9B2-C77C2485319D}"/>
  </dataValidations>
  <pageMargins left="0.7" right="0.7" top="0.75" bottom="0.75" header="0.3" footer="0.3"/>
  <headerFooter>
    <oddFooter>&amp;L_x000D_&amp;1#&amp;"Aptos"&amp;10&amp;K000000 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FA85-77B3-A44E-B05B-C70FCAA909C4}">
  <sheetPr>
    <tabColor theme="9" tint="0.39997558519241921"/>
  </sheetPr>
  <dimension ref="A1:D25"/>
  <sheetViews>
    <sheetView showGridLines="0" topLeftCell="A6" zoomScale="120" zoomScaleNormal="120" workbookViewId="0">
      <selection activeCell="D3" sqref="D3:D13"/>
    </sheetView>
  </sheetViews>
  <sheetFormatPr baseColWidth="10" defaultRowHeight="16" x14ac:dyDescent="0.2"/>
  <cols>
    <col min="1" max="1" width="24.5" bestFit="1" customWidth="1"/>
    <col min="2" max="2" width="40.33203125" bestFit="1" customWidth="1"/>
    <col min="3" max="3" width="47.6640625" customWidth="1"/>
    <col min="4" max="4" width="39.1640625" customWidth="1"/>
    <col min="5" max="5" width="47.6640625" customWidth="1"/>
    <col min="6" max="6" width="63.5" customWidth="1"/>
  </cols>
  <sheetData>
    <row r="1" spans="1:4" ht="17" thickBot="1" x14ac:dyDescent="0.25"/>
    <row r="2" spans="1:4" ht="17" thickBot="1" x14ac:dyDescent="0.25">
      <c r="A2" s="26" t="s">
        <v>134</v>
      </c>
      <c r="B2" s="27" t="s">
        <v>135</v>
      </c>
      <c r="C2" s="28" t="s">
        <v>17</v>
      </c>
      <c r="D2" s="29" t="s">
        <v>136</v>
      </c>
    </row>
    <row r="3" spans="1:4" ht="17" thickBot="1" x14ac:dyDescent="0.25">
      <c r="A3" s="30"/>
      <c r="B3" s="31"/>
      <c r="C3" s="32"/>
      <c r="D3" s="25" t="s">
        <v>48</v>
      </c>
    </row>
    <row r="4" spans="1:4" ht="17" thickBot="1" x14ac:dyDescent="0.25">
      <c r="A4" s="33" t="s">
        <v>137</v>
      </c>
      <c r="B4" s="34" t="s">
        <v>138</v>
      </c>
      <c r="C4" s="20" t="s">
        <v>28</v>
      </c>
      <c r="D4" s="21" t="s">
        <v>29</v>
      </c>
    </row>
    <row r="5" spans="1:4" x14ac:dyDescent="0.2">
      <c r="A5" s="223" t="s">
        <v>139</v>
      </c>
      <c r="B5" s="35" t="s">
        <v>140</v>
      </c>
      <c r="C5" s="36" t="s">
        <v>25</v>
      </c>
      <c r="D5" s="37" t="s">
        <v>25</v>
      </c>
    </row>
    <row r="6" spans="1:4" ht="17" thickBot="1" x14ac:dyDescent="0.25">
      <c r="A6" s="224"/>
      <c r="B6" s="38" t="s">
        <v>141</v>
      </c>
      <c r="C6" s="39" t="s">
        <v>25</v>
      </c>
      <c r="D6" s="40" t="s">
        <v>25</v>
      </c>
    </row>
    <row r="7" spans="1:4" x14ac:dyDescent="0.2">
      <c r="A7" s="223" t="s">
        <v>33</v>
      </c>
      <c r="B7" s="226" t="s">
        <v>142</v>
      </c>
      <c r="C7" s="24" t="s">
        <v>48</v>
      </c>
      <c r="D7" s="25" t="s">
        <v>48</v>
      </c>
    </row>
    <row r="8" spans="1:4" x14ac:dyDescent="0.2">
      <c r="A8" s="225"/>
      <c r="B8" s="227"/>
      <c r="C8" s="42" t="s">
        <v>48</v>
      </c>
      <c r="D8" s="43" t="s">
        <v>49</v>
      </c>
    </row>
    <row r="9" spans="1:4" x14ac:dyDescent="0.2">
      <c r="A9" s="225"/>
      <c r="B9" s="227"/>
      <c r="C9" s="22" t="s">
        <v>35</v>
      </c>
      <c r="D9" s="23" t="s">
        <v>50</v>
      </c>
    </row>
    <row r="10" spans="1:4" x14ac:dyDescent="0.2">
      <c r="A10" s="225"/>
      <c r="B10" s="41" t="s">
        <v>143</v>
      </c>
      <c r="C10" s="22" t="s">
        <v>35</v>
      </c>
      <c r="D10" s="23" t="s">
        <v>52</v>
      </c>
    </row>
    <row r="11" spans="1:4" x14ac:dyDescent="0.2">
      <c r="A11" s="225"/>
      <c r="B11" s="227" t="s">
        <v>144</v>
      </c>
      <c r="C11" s="22" t="s">
        <v>35</v>
      </c>
      <c r="D11" s="23" t="s">
        <v>36</v>
      </c>
    </row>
    <row r="12" spans="1:4" x14ac:dyDescent="0.2">
      <c r="A12" s="225"/>
      <c r="B12" s="227"/>
      <c r="C12" s="22" t="s">
        <v>35</v>
      </c>
      <c r="D12" s="23" t="s">
        <v>38</v>
      </c>
    </row>
    <row r="13" spans="1:4" x14ac:dyDescent="0.2">
      <c r="A13" s="225"/>
      <c r="B13" s="227"/>
      <c r="C13" s="22" t="s">
        <v>35</v>
      </c>
      <c r="D13" s="23" t="s">
        <v>39</v>
      </c>
    </row>
    <row r="14" spans="1:4" ht="32" x14ac:dyDescent="0.2">
      <c r="A14" s="225"/>
      <c r="B14" s="227"/>
      <c r="C14" s="44" t="s">
        <v>40</v>
      </c>
      <c r="D14" s="19" t="s">
        <v>41</v>
      </c>
    </row>
    <row r="15" spans="1:4" x14ac:dyDescent="0.2">
      <c r="A15" s="225"/>
      <c r="B15" s="227"/>
      <c r="C15" s="44" t="s">
        <v>40</v>
      </c>
      <c r="D15" s="19" t="s">
        <v>42</v>
      </c>
    </row>
    <row r="16" spans="1:4" x14ac:dyDescent="0.2">
      <c r="A16" s="225"/>
      <c r="B16" s="227"/>
      <c r="C16" s="44" t="s">
        <v>40</v>
      </c>
      <c r="D16" s="19" t="s">
        <v>44</v>
      </c>
    </row>
    <row r="17" spans="1:4" ht="17" thickBot="1" x14ac:dyDescent="0.25">
      <c r="A17" s="224"/>
      <c r="B17" s="228"/>
      <c r="C17" s="45" t="s">
        <v>45</v>
      </c>
      <c r="D17" s="46" t="s">
        <v>46</v>
      </c>
    </row>
    <row r="18" spans="1:4" x14ac:dyDescent="0.2">
      <c r="A18" s="229" t="s">
        <v>145</v>
      </c>
      <c r="B18" s="231" t="s">
        <v>131</v>
      </c>
      <c r="C18" s="47" t="s">
        <v>28</v>
      </c>
      <c r="D18" s="48" t="s">
        <v>54</v>
      </c>
    </row>
    <row r="19" spans="1:4" ht="32" customHeight="1" x14ac:dyDescent="0.2">
      <c r="A19" s="225"/>
      <c r="B19" s="232"/>
      <c r="C19" s="49" t="s">
        <v>28</v>
      </c>
      <c r="D19" s="50" t="s">
        <v>55</v>
      </c>
    </row>
    <row r="20" spans="1:4" ht="32" x14ac:dyDescent="0.2">
      <c r="A20" s="225"/>
      <c r="B20" s="232"/>
      <c r="C20" s="22" t="s">
        <v>35</v>
      </c>
      <c r="D20" s="23" t="s">
        <v>56</v>
      </c>
    </row>
    <row r="21" spans="1:4" x14ac:dyDescent="0.2">
      <c r="A21" s="225"/>
      <c r="B21" s="232"/>
      <c r="C21" s="22" t="s">
        <v>35</v>
      </c>
      <c r="D21" s="23" t="s">
        <v>57</v>
      </c>
    </row>
    <row r="22" spans="1:4" x14ac:dyDescent="0.2">
      <c r="A22" s="225"/>
      <c r="B22" s="232"/>
      <c r="C22" s="22" t="s">
        <v>35</v>
      </c>
      <c r="D22" s="23" t="s">
        <v>58</v>
      </c>
    </row>
    <row r="23" spans="1:4" ht="32" x14ac:dyDescent="0.2">
      <c r="A23" s="225"/>
      <c r="B23" s="232"/>
      <c r="C23" s="51" t="s">
        <v>59</v>
      </c>
      <c r="D23" s="52" t="s">
        <v>60</v>
      </c>
    </row>
    <row r="24" spans="1:4" x14ac:dyDescent="0.2">
      <c r="A24" s="230"/>
      <c r="B24" s="233"/>
      <c r="C24" s="53" t="s">
        <v>61</v>
      </c>
      <c r="D24" s="54" t="s">
        <v>61</v>
      </c>
    </row>
    <row r="25" spans="1:4" ht="17" thickBot="1" x14ac:dyDescent="0.25">
      <c r="A25" s="224"/>
      <c r="B25" s="38" t="s">
        <v>146</v>
      </c>
      <c r="C25" s="55" t="s">
        <v>25</v>
      </c>
      <c r="D25" s="23" t="s">
        <v>50</v>
      </c>
    </row>
  </sheetData>
  <autoFilter ref="A2:D2" xr:uid="{F1E543EB-0DBF-7D4B-9C21-2EA1D6EBF922}">
    <sortState xmlns:xlrd2="http://schemas.microsoft.com/office/spreadsheetml/2017/richdata2" ref="A3:D21">
      <sortCondition ref="A2:A21"/>
    </sortState>
  </autoFilter>
  <mergeCells count="6">
    <mergeCell ref="A5:A6"/>
    <mergeCell ref="A7:A17"/>
    <mergeCell ref="B7:B9"/>
    <mergeCell ref="B11:B17"/>
    <mergeCell ref="A18:A25"/>
    <mergeCell ref="B18:B24"/>
  </mergeCells>
  <pageMargins left="0.7" right="0.7" top="0.75" bottom="0.75" header="0.3" footer="0.3"/>
  <pageSetup orientation="portrait" horizontalDpi="0" verticalDpi="0"/>
  <headerFooter>
    <oddFooter>&amp;L_x000D_&amp;1#&amp;"Aptos"&amp;10&amp;K000000 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80E3-A660-8142-92C9-45EFEA2D9563}">
  <dimension ref="E5:J17"/>
  <sheetViews>
    <sheetView workbookViewId="0">
      <selection activeCell="D3" sqref="D3:D13"/>
    </sheetView>
  </sheetViews>
  <sheetFormatPr baseColWidth="10" defaultRowHeight="16" x14ac:dyDescent="0.2"/>
  <cols>
    <col min="5" max="5" width="16.33203125" style="57" customWidth="1"/>
    <col min="6" max="6" width="38.5" bestFit="1" customWidth="1"/>
    <col min="7" max="7" width="37.83203125" customWidth="1"/>
    <col min="8" max="10" width="12.83203125" style="56" bestFit="1" customWidth="1"/>
  </cols>
  <sheetData>
    <row r="5" spans="5:10" x14ac:dyDescent="0.2">
      <c r="E5" s="58" t="s">
        <v>2</v>
      </c>
      <c r="F5" s="58" t="s">
        <v>3</v>
      </c>
      <c r="G5" s="58" t="s">
        <v>199</v>
      </c>
      <c r="H5" s="58" t="s">
        <v>197</v>
      </c>
      <c r="I5" s="58" t="s">
        <v>280</v>
      </c>
      <c r="J5" s="88" t="s">
        <v>279</v>
      </c>
    </row>
    <row r="6" spans="5:10" x14ac:dyDescent="0.2">
      <c r="E6" s="235" t="s">
        <v>23</v>
      </c>
      <c r="F6" s="59" t="s">
        <v>24</v>
      </c>
      <c r="G6" s="59" t="s">
        <v>200</v>
      </c>
      <c r="H6" s="86">
        <v>6</v>
      </c>
      <c r="I6" s="86">
        <v>6</v>
      </c>
      <c r="J6" s="86" t="s">
        <v>281</v>
      </c>
    </row>
    <row r="7" spans="5:10" x14ac:dyDescent="0.2">
      <c r="E7" s="235"/>
      <c r="F7" s="59" t="s">
        <v>132</v>
      </c>
      <c r="G7" s="59" t="s">
        <v>201</v>
      </c>
      <c r="H7" s="86">
        <v>1</v>
      </c>
      <c r="I7" s="86">
        <v>1</v>
      </c>
      <c r="J7" s="86" t="s">
        <v>281</v>
      </c>
    </row>
    <row r="8" spans="5:10" x14ac:dyDescent="0.2">
      <c r="E8" s="235"/>
      <c r="F8" s="59" t="s">
        <v>26</v>
      </c>
      <c r="G8" s="59" t="s">
        <v>202</v>
      </c>
      <c r="H8" s="86">
        <v>2</v>
      </c>
      <c r="I8" s="86">
        <v>2</v>
      </c>
      <c r="J8" s="86" t="s">
        <v>281</v>
      </c>
    </row>
    <row r="9" spans="5:10" x14ac:dyDescent="0.2">
      <c r="E9" s="235"/>
      <c r="F9" s="59" t="s">
        <v>27</v>
      </c>
      <c r="G9" s="59" t="s">
        <v>203</v>
      </c>
      <c r="H9" s="86">
        <v>2</v>
      </c>
      <c r="I9" s="86">
        <v>2</v>
      </c>
      <c r="J9" s="86" t="s">
        <v>281</v>
      </c>
    </row>
    <row r="10" spans="5:10" ht="18" customHeight="1" x14ac:dyDescent="0.2">
      <c r="E10" s="235" t="s">
        <v>30</v>
      </c>
      <c r="F10" s="59" t="s">
        <v>31</v>
      </c>
      <c r="G10" s="59" t="s">
        <v>204</v>
      </c>
      <c r="H10" s="86">
        <v>2</v>
      </c>
      <c r="I10" s="86">
        <v>2</v>
      </c>
      <c r="J10" s="86" t="s">
        <v>281</v>
      </c>
    </row>
    <row r="11" spans="5:10" ht="18" customHeight="1" x14ac:dyDescent="0.2">
      <c r="E11" s="235"/>
      <c r="F11" s="59" t="s">
        <v>31</v>
      </c>
      <c r="G11" s="59" t="s">
        <v>205</v>
      </c>
      <c r="H11" s="86">
        <v>3</v>
      </c>
      <c r="I11" s="86">
        <v>3</v>
      </c>
      <c r="J11" s="86" t="s">
        <v>281</v>
      </c>
    </row>
    <row r="12" spans="5:10" ht="34" x14ac:dyDescent="0.2">
      <c r="E12" s="235" t="s">
        <v>33</v>
      </c>
      <c r="F12" s="59" t="s">
        <v>34</v>
      </c>
      <c r="G12" s="61" t="s">
        <v>206</v>
      </c>
      <c r="H12" s="86">
        <v>22</v>
      </c>
      <c r="I12" s="86">
        <v>19</v>
      </c>
      <c r="J12" s="90">
        <v>3</v>
      </c>
    </row>
    <row r="13" spans="5:10" x14ac:dyDescent="0.2">
      <c r="E13" s="235"/>
      <c r="F13" s="59" t="s">
        <v>47</v>
      </c>
      <c r="G13" s="59" t="s">
        <v>207</v>
      </c>
      <c r="H13" s="86">
        <v>7</v>
      </c>
      <c r="I13" s="86">
        <v>6</v>
      </c>
      <c r="J13" s="90">
        <v>1</v>
      </c>
    </row>
    <row r="14" spans="5:10" x14ac:dyDescent="0.2">
      <c r="E14" s="235"/>
      <c r="F14" s="59" t="s">
        <v>51</v>
      </c>
      <c r="G14" s="59" t="s">
        <v>208</v>
      </c>
      <c r="H14" s="86">
        <v>4</v>
      </c>
      <c r="I14" s="86">
        <v>4</v>
      </c>
      <c r="J14" s="90" t="s">
        <v>281</v>
      </c>
    </row>
    <row r="15" spans="5:10" x14ac:dyDescent="0.2">
      <c r="E15" s="235" t="s">
        <v>53</v>
      </c>
      <c r="F15" s="59" t="s">
        <v>133</v>
      </c>
      <c r="G15" s="59" t="s">
        <v>209</v>
      </c>
      <c r="H15" s="86">
        <v>7</v>
      </c>
      <c r="I15" s="86">
        <v>1</v>
      </c>
      <c r="J15" s="90">
        <v>6</v>
      </c>
    </row>
    <row r="16" spans="5:10" x14ac:dyDescent="0.2">
      <c r="E16" s="235"/>
      <c r="F16" s="59" t="s">
        <v>113</v>
      </c>
      <c r="G16" s="59" t="s">
        <v>210</v>
      </c>
      <c r="H16" s="86">
        <v>2</v>
      </c>
      <c r="I16" s="86">
        <v>2</v>
      </c>
      <c r="J16" s="86" t="s">
        <v>281</v>
      </c>
    </row>
    <row r="17" spans="5:10" x14ac:dyDescent="0.2">
      <c r="E17" s="234" t="s">
        <v>198</v>
      </c>
      <c r="F17" s="234"/>
      <c r="G17" s="60"/>
      <c r="H17" s="87">
        <f>SUM(H6:H16)</f>
        <v>58</v>
      </c>
      <c r="I17" s="87">
        <f>SUM(I6:I16)</f>
        <v>48</v>
      </c>
      <c r="J17" s="89">
        <f>SUM(J6:J16)</f>
        <v>10</v>
      </c>
    </row>
  </sheetData>
  <mergeCells count="5">
    <mergeCell ref="E17:F17"/>
    <mergeCell ref="E6:E9"/>
    <mergeCell ref="E10:E11"/>
    <mergeCell ref="E12:E14"/>
    <mergeCell ref="E15:E16"/>
  </mergeCells>
  <pageMargins left="0.7" right="0.7" top="0.75" bottom="0.75" header="0.3" footer="0.3"/>
  <headerFooter>
    <oddFooter>&amp;L_x000D_&amp;1#&amp;"Aptos"&amp;10&amp;K000000 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CCAB-F4A3-D542-942A-88786209B4EF}">
  <sheetPr filterMode="1"/>
  <dimension ref="B2:H38"/>
  <sheetViews>
    <sheetView topLeftCell="A11" workbookViewId="0">
      <selection activeCell="D3" sqref="D3:D13"/>
    </sheetView>
  </sheetViews>
  <sheetFormatPr baseColWidth="10" defaultColWidth="22.1640625" defaultRowHeight="16" x14ac:dyDescent="0.2"/>
  <cols>
    <col min="1" max="1" width="8.83203125" customWidth="1"/>
    <col min="3" max="3" width="35.1640625" style="91" bestFit="1" customWidth="1"/>
    <col min="4" max="4" width="22.1640625" bestFit="1" customWidth="1"/>
    <col min="5" max="5" width="13.1640625" customWidth="1"/>
    <col min="7" max="7" width="35.1640625" bestFit="1" customWidth="1"/>
    <col min="8" max="8" width="10.33203125" customWidth="1"/>
  </cols>
  <sheetData>
    <row r="2" spans="2:6" ht="17" thickBot="1" x14ac:dyDescent="0.25"/>
    <row r="3" spans="2:6" ht="17" customHeight="1" x14ac:dyDescent="0.2">
      <c r="B3" s="236" t="s">
        <v>2</v>
      </c>
      <c r="C3" s="238" t="s">
        <v>3</v>
      </c>
      <c r="D3" s="240" t="s">
        <v>5</v>
      </c>
      <c r="E3" s="242" t="s">
        <v>6</v>
      </c>
      <c r="F3" s="244" t="s">
        <v>7</v>
      </c>
    </row>
    <row r="4" spans="2:6" ht="17" customHeight="1" x14ac:dyDescent="0.2">
      <c r="B4" s="237"/>
      <c r="C4" s="239"/>
      <c r="D4" s="241"/>
      <c r="E4" s="243"/>
      <c r="F4" s="245"/>
    </row>
    <row r="5" spans="2:6" ht="48" x14ac:dyDescent="0.2">
      <c r="B5" s="92" t="s">
        <v>33</v>
      </c>
      <c r="C5" s="93" t="s">
        <v>34</v>
      </c>
      <c r="D5" s="94" t="s">
        <v>36</v>
      </c>
      <c r="E5" s="95" t="s">
        <v>263</v>
      </c>
      <c r="F5" s="96" t="s">
        <v>282</v>
      </c>
    </row>
    <row r="6" spans="2:6" ht="48" x14ac:dyDescent="0.2">
      <c r="B6" s="92" t="s">
        <v>33</v>
      </c>
      <c r="C6" s="93" t="s">
        <v>34</v>
      </c>
      <c r="D6" s="94" t="s">
        <v>36</v>
      </c>
      <c r="E6" s="95" t="s">
        <v>264</v>
      </c>
      <c r="F6" s="96" t="s">
        <v>283</v>
      </c>
    </row>
    <row r="7" spans="2:6" ht="48" x14ac:dyDescent="0.2">
      <c r="B7" s="97" t="s">
        <v>33</v>
      </c>
      <c r="C7" s="98" t="s">
        <v>34</v>
      </c>
      <c r="D7" s="99" t="s">
        <v>52</v>
      </c>
      <c r="E7" s="100" t="s">
        <v>265</v>
      </c>
      <c r="F7" s="101" t="s">
        <v>109</v>
      </c>
    </row>
    <row r="8" spans="2:6" ht="48" x14ac:dyDescent="0.2">
      <c r="B8" s="97" t="s">
        <v>33</v>
      </c>
      <c r="C8" s="98" t="s">
        <v>47</v>
      </c>
      <c r="D8" s="99" t="s">
        <v>48</v>
      </c>
      <c r="E8" s="100" t="s">
        <v>267</v>
      </c>
      <c r="F8" s="101" t="s">
        <v>97</v>
      </c>
    </row>
    <row r="9" spans="2:6" ht="48" x14ac:dyDescent="0.2">
      <c r="B9" s="102" t="s">
        <v>53</v>
      </c>
      <c r="C9" s="98" t="s">
        <v>133</v>
      </c>
      <c r="D9" s="99" t="s">
        <v>48</v>
      </c>
      <c r="E9" s="100" t="s">
        <v>266</v>
      </c>
      <c r="F9" s="101" t="s">
        <v>97</v>
      </c>
    </row>
    <row r="10" spans="2:6" ht="48" x14ac:dyDescent="0.2">
      <c r="B10" s="102" t="s">
        <v>53</v>
      </c>
      <c r="C10" s="98" t="s">
        <v>133</v>
      </c>
      <c r="D10" s="99" t="s">
        <v>38</v>
      </c>
      <c r="E10" s="100" t="s">
        <v>268</v>
      </c>
      <c r="F10" s="101" t="s">
        <v>282</v>
      </c>
    </row>
    <row r="11" spans="2:6" ht="48" x14ac:dyDescent="0.2">
      <c r="B11" s="102" t="s">
        <v>53</v>
      </c>
      <c r="C11" s="98" t="s">
        <v>133</v>
      </c>
      <c r="D11" s="99" t="s">
        <v>38</v>
      </c>
      <c r="E11" s="100" t="s">
        <v>269</v>
      </c>
      <c r="F11" s="101" t="s">
        <v>282</v>
      </c>
    </row>
    <row r="12" spans="2:6" ht="48" x14ac:dyDescent="0.2">
      <c r="B12" s="103" t="s">
        <v>53</v>
      </c>
      <c r="C12" s="104" t="s">
        <v>133</v>
      </c>
      <c r="D12" s="99" t="s">
        <v>44</v>
      </c>
      <c r="E12" s="100" t="s">
        <v>270</v>
      </c>
      <c r="F12" s="101" t="s">
        <v>69</v>
      </c>
    </row>
    <row r="13" spans="2:6" ht="48" x14ac:dyDescent="0.2">
      <c r="B13" s="102" t="s">
        <v>53</v>
      </c>
      <c r="C13" s="98" t="s">
        <v>133</v>
      </c>
      <c r="D13" s="99" t="s">
        <v>38</v>
      </c>
      <c r="E13" s="100" t="s">
        <v>271</v>
      </c>
      <c r="F13" s="101" t="s">
        <v>38</v>
      </c>
    </row>
    <row r="14" spans="2:6" ht="48" x14ac:dyDescent="0.2">
      <c r="B14" s="102" t="s">
        <v>53</v>
      </c>
      <c r="C14" s="98" t="s">
        <v>133</v>
      </c>
      <c r="D14" s="99" t="s">
        <v>36</v>
      </c>
      <c r="E14" s="100" t="s">
        <v>272</v>
      </c>
      <c r="F14" s="101" t="s">
        <v>282</v>
      </c>
    </row>
    <row r="19" spans="3:8" ht="32" x14ac:dyDescent="0.2">
      <c r="G19" s="110" t="s">
        <v>285</v>
      </c>
      <c r="H19" s="105" t="s">
        <v>286</v>
      </c>
    </row>
    <row r="20" spans="3:8" x14ac:dyDescent="0.2">
      <c r="G20" s="106" t="s">
        <v>282</v>
      </c>
      <c r="H20" s="107">
        <v>5</v>
      </c>
    </row>
    <row r="21" spans="3:8" x14ac:dyDescent="0.2">
      <c r="C21" s="114" t="s">
        <v>285</v>
      </c>
      <c r="D21" s="114" t="s">
        <v>287</v>
      </c>
      <c r="E21" s="114" t="s">
        <v>288</v>
      </c>
      <c r="G21" s="106" t="s">
        <v>109</v>
      </c>
      <c r="H21" s="107">
        <v>1</v>
      </c>
    </row>
    <row r="22" spans="3:8" x14ac:dyDescent="0.2">
      <c r="C22" s="111" t="s">
        <v>66</v>
      </c>
      <c r="D22" s="112" t="s">
        <v>277</v>
      </c>
      <c r="E22" s="113" t="s">
        <v>289</v>
      </c>
      <c r="G22" s="106" t="s">
        <v>97</v>
      </c>
      <c r="H22" s="107">
        <v>2</v>
      </c>
    </row>
    <row r="23" spans="3:8" x14ac:dyDescent="0.2">
      <c r="C23" s="111" t="s">
        <v>290</v>
      </c>
      <c r="D23" s="112" t="s">
        <v>276</v>
      </c>
      <c r="E23" s="113" t="s">
        <v>291</v>
      </c>
      <c r="G23" s="106" t="s">
        <v>69</v>
      </c>
      <c r="H23" s="107">
        <v>1</v>
      </c>
    </row>
    <row r="24" spans="3:8" x14ac:dyDescent="0.2">
      <c r="C24" s="111" t="s">
        <v>72</v>
      </c>
      <c r="D24" s="112" t="s">
        <v>276</v>
      </c>
      <c r="E24" s="113" t="s">
        <v>292</v>
      </c>
      <c r="G24" s="106" t="s">
        <v>38</v>
      </c>
      <c r="H24" s="107">
        <v>1</v>
      </c>
    </row>
    <row r="25" spans="3:8" x14ac:dyDescent="0.2">
      <c r="C25" s="111" t="s">
        <v>293</v>
      </c>
      <c r="D25" s="113" t="s">
        <v>195</v>
      </c>
      <c r="E25" s="113" t="s">
        <v>294</v>
      </c>
      <c r="G25" s="108" t="s">
        <v>284</v>
      </c>
      <c r="H25" s="109">
        <f>SUBTOTAL(9,H20:H24)</f>
        <v>10</v>
      </c>
    </row>
    <row r="26" spans="3:8" x14ac:dyDescent="0.2">
      <c r="C26" s="111" t="s">
        <v>63</v>
      </c>
      <c r="D26" s="113" t="s">
        <v>195</v>
      </c>
      <c r="E26" s="112" t="s">
        <v>295</v>
      </c>
    </row>
    <row r="27" spans="3:8" x14ac:dyDescent="0.2">
      <c r="C27" s="111" t="s">
        <v>296</v>
      </c>
      <c r="D27" s="112" t="s">
        <v>25</v>
      </c>
      <c r="E27" s="113" t="s">
        <v>297</v>
      </c>
    </row>
    <row r="31" spans="3:8" x14ac:dyDescent="0.2">
      <c r="C31" s="114" t="s">
        <v>285</v>
      </c>
      <c r="D31" s="114" t="s">
        <v>197</v>
      </c>
    </row>
    <row r="32" spans="3:8" x14ac:dyDescent="0.2">
      <c r="C32" s="115" t="s">
        <v>66</v>
      </c>
      <c r="D32" s="112">
        <v>6</v>
      </c>
    </row>
    <row r="33" spans="3:4" x14ac:dyDescent="0.2">
      <c r="C33" s="115" t="s">
        <v>290</v>
      </c>
      <c r="D33" s="112">
        <v>4</v>
      </c>
    </row>
    <row r="34" spans="3:4" x14ac:dyDescent="0.2">
      <c r="C34" s="115" t="s">
        <v>72</v>
      </c>
      <c r="D34" s="112">
        <v>1</v>
      </c>
    </row>
    <row r="35" spans="3:4" x14ac:dyDescent="0.2">
      <c r="C35" s="115" t="s">
        <v>293</v>
      </c>
      <c r="D35" s="112">
        <v>1</v>
      </c>
    </row>
    <row r="36" spans="3:4" x14ac:dyDescent="0.2">
      <c r="C36" s="115" t="s">
        <v>63</v>
      </c>
      <c r="D36" s="112">
        <v>1</v>
      </c>
    </row>
    <row r="37" spans="3:4" x14ac:dyDescent="0.2">
      <c r="C37" s="115" t="s">
        <v>296</v>
      </c>
      <c r="D37" s="112">
        <v>5</v>
      </c>
    </row>
    <row r="38" spans="3:4" x14ac:dyDescent="0.2">
      <c r="C38" s="109" t="s">
        <v>284</v>
      </c>
      <c r="D38" s="109">
        <f>SUBTOTAL(9,D32:D37)</f>
        <v>18</v>
      </c>
    </row>
  </sheetData>
  <autoFilter ref="B3:F14" xr:uid="{9F3CCCAB-F4A3-D542-942A-88786209B4EF}">
    <filterColumn colId="4">
      <filters>
        <filter val="Oficina de Tecnologías de la Información"/>
        <filter val="Oficina de Tecnologías de la Información - Gobierno Digital"/>
      </filters>
    </filterColumn>
  </autoFilter>
  <mergeCells count="5">
    <mergeCell ref="B3:B4"/>
    <mergeCell ref="C3:C4"/>
    <mergeCell ref="D3:D4"/>
    <mergeCell ref="E3:E4"/>
    <mergeCell ref="F3:F4"/>
  </mergeCells>
  <pageMargins left="0.7" right="0.7" top="0.75" bottom="0.75" header="0.3" footer="0.3"/>
  <headerFooter>
    <oddFooter>&amp;L_x000D_&amp;1#&amp;"Aptos"&amp;10&amp;K000000 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6317-269E-CD44-A8BD-19301C901D6F}">
  <dimension ref="B1:N5"/>
  <sheetViews>
    <sheetView workbookViewId="0">
      <selection activeCell="B13" sqref="B13"/>
    </sheetView>
  </sheetViews>
  <sheetFormatPr baseColWidth="10" defaultRowHeight="16" x14ac:dyDescent="0.2"/>
  <cols>
    <col min="2" max="2" width="26.1640625" customWidth="1"/>
    <col min="7" max="7" width="16.33203125" customWidth="1"/>
  </cols>
  <sheetData>
    <row r="1" spans="2:14" x14ac:dyDescent="0.2">
      <c r="B1" s="236" t="s">
        <v>3</v>
      </c>
      <c r="C1" s="247" t="s">
        <v>4</v>
      </c>
      <c r="D1" s="249" t="s">
        <v>5</v>
      </c>
      <c r="E1" s="250"/>
      <c r="F1" s="242" t="s">
        <v>6</v>
      </c>
      <c r="G1" s="244" t="s">
        <v>7</v>
      </c>
      <c r="H1" s="244" t="s">
        <v>8</v>
      </c>
      <c r="I1" s="236" t="s">
        <v>9</v>
      </c>
      <c r="J1" s="236" t="s">
        <v>10</v>
      </c>
      <c r="K1" s="236" t="s">
        <v>11</v>
      </c>
      <c r="L1" s="236" t="s">
        <v>12</v>
      </c>
      <c r="M1" s="252" t="s">
        <v>13</v>
      </c>
      <c r="N1" s="254" t="s">
        <v>14</v>
      </c>
    </row>
    <row r="2" spans="2:14" ht="34" x14ac:dyDescent="0.2">
      <c r="B2" s="246"/>
      <c r="C2" s="248"/>
      <c r="D2" s="8" t="s">
        <v>17</v>
      </c>
      <c r="E2" s="9" t="s">
        <v>5</v>
      </c>
      <c r="F2" s="251"/>
      <c r="G2" s="256"/>
      <c r="H2" s="256"/>
      <c r="I2" s="246"/>
      <c r="J2" s="246"/>
      <c r="K2" s="246"/>
      <c r="L2" s="246"/>
      <c r="M2" s="253"/>
      <c r="N2" s="255"/>
    </row>
    <row r="3" spans="2:14" ht="112" x14ac:dyDescent="0.2">
      <c r="B3" s="18" t="s">
        <v>47</v>
      </c>
      <c r="C3" s="12" t="s">
        <v>43</v>
      </c>
      <c r="D3" s="13" t="s">
        <v>48</v>
      </c>
      <c r="E3" s="14" t="s">
        <v>49</v>
      </c>
      <c r="F3" s="13" t="s">
        <v>65</v>
      </c>
      <c r="G3" s="14" t="s">
        <v>97</v>
      </c>
      <c r="H3" s="14" t="s">
        <v>98</v>
      </c>
      <c r="I3" s="14" t="s">
        <v>99</v>
      </c>
      <c r="J3" s="14" t="s">
        <v>89</v>
      </c>
      <c r="K3" s="14">
        <v>1</v>
      </c>
      <c r="L3" s="14" t="s">
        <v>100</v>
      </c>
      <c r="M3" s="16">
        <v>45325</v>
      </c>
      <c r="N3" s="17">
        <v>46006</v>
      </c>
    </row>
    <row r="4" spans="2:14" ht="112" x14ac:dyDescent="0.2">
      <c r="B4" s="18" t="s">
        <v>47</v>
      </c>
      <c r="C4" s="12" t="s">
        <v>43</v>
      </c>
      <c r="D4" s="13" t="s">
        <v>48</v>
      </c>
      <c r="E4" s="14" t="s">
        <v>49</v>
      </c>
      <c r="F4" s="13" t="s">
        <v>65</v>
      </c>
      <c r="G4" s="14" t="s">
        <v>97</v>
      </c>
      <c r="H4" s="14" t="s">
        <v>98</v>
      </c>
      <c r="I4" s="14" t="s">
        <v>101</v>
      </c>
      <c r="J4" s="14" t="s">
        <v>89</v>
      </c>
      <c r="K4" s="14">
        <v>3</v>
      </c>
      <c r="L4" s="14" t="s">
        <v>103</v>
      </c>
      <c r="M4" s="16">
        <v>45325</v>
      </c>
      <c r="N4" s="17">
        <v>46006</v>
      </c>
    </row>
    <row r="5" spans="2:14" ht="144" x14ac:dyDescent="0.2">
      <c r="B5" s="18" t="s">
        <v>47</v>
      </c>
      <c r="C5" s="12" t="s">
        <v>43</v>
      </c>
      <c r="D5" s="13" t="s">
        <v>48</v>
      </c>
      <c r="E5" s="14" t="s">
        <v>49</v>
      </c>
      <c r="F5" s="13" t="s">
        <v>65</v>
      </c>
      <c r="G5" s="14" t="s">
        <v>97</v>
      </c>
      <c r="H5" s="14" t="s">
        <v>98</v>
      </c>
      <c r="I5" s="14" t="s">
        <v>102</v>
      </c>
      <c r="J5" s="14" t="s">
        <v>89</v>
      </c>
      <c r="K5" s="14">
        <v>2</v>
      </c>
      <c r="L5" s="14" t="s">
        <v>104</v>
      </c>
      <c r="M5" s="16">
        <v>45325</v>
      </c>
      <c r="N5" s="17">
        <v>46006</v>
      </c>
    </row>
  </sheetData>
  <mergeCells count="12">
    <mergeCell ref="N1:N2"/>
    <mergeCell ref="G1:G2"/>
    <mergeCell ref="H1:H2"/>
    <mergeCell ref="I1:I2"/>
    <mergeCell ref="J1:J2"/>
    <mergeCell ref="K1:K2"/>
    <mergeCell ref="L1:L2"/>
    <mergeCell ref="B1:B2"/>
    <mergeCell ref="C1:C2"/>
    <mergeCell ref="D1:E1"/>
    <mergeCell ref="F1:F2"/>
    <mergeCell ref="M1:M2"/>
  </mergeCells>
  <pageMargins left="0.7" right="0.7" top="0.75" bottom="0.75" header="0.3" footer="0.3"/>
  <pageSetup orientation="portrait" horizontalDpi="0" verticalDpi="0"/>
  <headerFooter>
    <oddFooter>&amp;L_x000D_&amp;1#&amp;"Aptos"&amp;10&amp;K000000 Pública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Consolidado 2026</vt:lpstr>
      <vt:lpstr>Hoja3</vt:lpstr>
      <vt:lpstr>FOGEDI 2025</vt:lpstr>
      <vt:lpstr>Alienación MIPG </vt:lpstr>
      <vt:lpstr>Hoja2</vt:lpstr>
      <vt:lpstr>Hoja4</vt:lpstr>
      <vt:lpstr>Hoja1</vt:lpstr>
      <vt:lpstr>'Consolidado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Johana Orjuela Rodriguez</dc:creator>
  <cp:lastModifiedBy>Cindy Johana Orjuela Rodriguez</cp:lastModifiedBy>
  <dcterms:created xsi:type="dcterms:W3CDTF">2024-10-29T17:14:55Z</dcterms:created>
  <dcterms:modified xsi:type="dcterms:W3CDTF">2026-01-30T18:19:42Z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da2c01-e402-4fc9-beb9-bac87f3a3b75_Enabled">
    <vt:lpwstr>true</vt:lpwstr>
  </property>
  <property fmtid="{D5CDD505-2E9C-101B-9397-08002B2CF9AE}" pid="3" name="MSIP_Label_f8da2c01-e402-4fc9-beb9-bac87f3a3b75_SetDate">
    <vt:lpwstr>2026-01-30T04:58:08Z</vt:lpwstr>
  </property>
  <property fmtid="{D5CDD505-2E9C-101B-9397-08002B2CF9AE}" pid="4" name="MSIP_Label_f8da2c01-e402-4fc9-beb9-bac87f3a3b75_Method">
    <vt:lpwstr>Privileged</vt:lpwstr>
  </property>
  <property fmtid="{D5CDD505-2E9C-101B-9397-08002B2CF9AE}" pid="5" name="MSIP_Label_f8da2c01-e402-4fc9-beb9-bac87f3a3b75_Name">
    <vt:lpwstr>f8da2c01-e402-4fc9-beb9-bac87f3a3b75</vt:lpwstr>
  </property>
  <property fmtid="{D5CDD505-2E9C-101B-9397-08002B2CF9AE}" pid="6" name="MSIP_Label_f8da2c01-e402-4fc9-beb9-bac87f3a3b75_SiteId">
    <vt:lpwstr>1a0673c6-24e1-476d-bb4d-ba6a91a3c588</vt:lpwstr>
  </property>
  <property fmtid="{D5CDD505-2E9C-101B-9397-08002B2CF9AE}" pid="7" name="MSIP_Label_f8da2c01-e402-4fc9-beb9-bac87f3a3b75_ActionId">
    <vt:lpwstr>b944e166-9992-4f88-9087-9a51eea55181</vt:lpwstr>
  </property>
  <property fmtid="{D5CDD505-2E9C-101B-9397-08002B2CF9AE}" pid="8" name="MSIP_Label_f8da2c01-e402-4fc9-beb9-bac87f3a3b75_ContentBits">
    <vt:lpwstr>2</vt:lpwstr>
  </property>
  <property fmtid="{D5CDD505-2E9C-101B-9397-08002B2CF9AE}" pid="9" name="MSIP_Label_f8da2c01-e402-4fc9-beb9-bac87f3a3b75_Tag">
    <vt:lpwstr>50, 0, 1, 1</vt:lpwstr>
  </property>
</Properties>
</file>